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Données\1.UPRT\0-UPRT.fait\uprt-php\www\mesimages\fichiers-uprt\tao-trousse-a-outils\"/>
    </mc:Choice>
  </mc:AlternateContent>
  <xr:revisionPtr revIDLastSave="0" documentId="13_ncr:1_{95E386B3-4B87-438E-905C-1E215B1F5272}" xr6:coauthVersionLast="47" xr6:coauthVersionMax="47" xr10:uidLastSave="{00000000-0000-0000-0000-000000000000}"/>
  <bookViews>
    <workbookView xWindow="32970" yWindow="1545" windowWidth="21600" windowHeight="11295" firstSheet="5" activeTab="7" xr2:uid="{00000000-000D-0000-FFFF-FFFF00000000}"/>
  </bookViews>
  <sheets>
    <sheet name="Nota" sheetId="10" r:id="rId1"/>
    <sheet name="Restaurateurs Vierge-1" sheetId="65" r:id="rId2"/>
    <sheet name="N° de lots vierge" sheetId="66" r:id="rId3"/>
    <sheet name="lignes de séparation" sheetId="67" r:id="rId4"/>
    <sheet name="Produits Restaurateurs" sheetId="64" r:id="rId5"/>
    <sheet name="Classement par N° de lots" sheetId="61" r:id="rId6"/>
    <sheet name="Classement Alphabetique" sheetId="62" r:id="rId7"/>
    <sheet name="Mercuriale Kyoto.OK" sheetId="71" r:id="rId8"/>
    <sheet name="Mercuriale.X.2" sheetId="69" r:id="rId9"/>
    <sheet name="Mercuriale.X.1" sheetId="70" r:id="rId10"/>
  </sheets>
  <externalReferences>
    <externalReference r:id="rId11"/>
  </externalReferences>
  <definedNames>
    <definedName name="_xlnm._FilterDatabase" localSheetId="7" hidden="1">'Mercuriale Kyoto.OK'!$B$23:$C$23</definedName>
    <definedName name="_xlnm._FilterDatabase" localSheetId="8" hidden="1">'Mercuriale.X.2'!$B$25:$C$605</definedName>
    <definedName name="_xlnm._FilterDatabase" localSheetId="0" hidden="1">Nota!#REF!</definedName>
    <definedName name="Bananes">[1]!tbl_TypeFruit6[Bananes]</definedName>
    <definedName name="Citrons">[1]!tbl_TypeFruit5[Citrons]</definedName>
    <definedName name="Frais_de_port">1.25</definedName>
    <definedName name="grp_AccoladeVisite">"shp_BraceBottom,txt_WalkMeBrace,shp_BraceLeft"</definedName>
    <definedName name="grp_FlèchesVisite">"shp_ArrowCurved,txt_WalkMeArrows,shp_ArrowStraight"</definedName>
    <definedName name="lst_TypeFruit">[1]!tbl_TypeFruit[Pommes]</definedName>
    <definedName name="Oranges">[1]!tbl_TypeFruit4[Oranges]</definedName>
    <definedName name="Pommes">[1]!tbl_TypeFruit[Pommes]</definedName>
    <definedName name="TaxeVente">0.0825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71" l="1"/>
  <c r="N73" i="71"/>
  <c r="D16" i="71"/>
  <c r="D15" i="71"/>
  <c r="D14" i="71"/>
  <c r="D13" i="71"/>
  <c r="D12" i="71"/>
  <c r="D11" i="71"/>
  <c r="D10" i="71"/>
  <c r="D9" i="71"/>
  <c r="D8" i="71"/>
  <c r="D7" i="71"/>
  <c r="D6" i="71"/>
  <c r="D5" i="71"/>
  <c r="D4" i="71"/>
  <c r="D3" i="71"/>
  <c r="D2" i="71"/>
  <c r="D17" i="71" s="1"/>
  <c r="AI232" i="69"/>
  <c r="I77" i="69"/>
  <c r="I75" i="69"/>
  <c r="C12" i="69"/>
  <c r="C11" i="69"/>
  <c r="C10" i="69"/>
  <c r="C9" i="69"/>
  <c r="C8" i="69"/>
  <c r="C7" i="69"/>
  <c r="C6" i="69"/>
  <c r="C5" i="69"/>
  <c r="C4" i="69"/>
  <c r="C3" i="69"/>
  <c r="C2" i="69"/>
  <c r="C13" i="69" s="1"/>
  <c r="M16" i="66" l="1"/>
  <c r="M214" i="67" l="1"/>
  <c r="M213" i="67"/>
  <c r="M212" i="67"/>
  <c r="M211" i="67"/>
  <c r="M210" i="67"/>
  <c r="M209" i="67"/>
  <c r="M208" i="67"/>
  <c r="M207" i="67"/>
  <c r="M206" i="67"/>
  <c r="M205" i="67"/>
  <c r="M204" i="67"/>
  <c r="M203" i="67"/>
  <c r="M202" i="67"/>
  <c r="M201" i="67"/>
  <c r="M200" i="67"/>
  <c r="M199" i="67"/>
  <c r="M198" i="67"/>
  <c r="M197" i="67"/>
  <c r="M196" i="67"/>
  <c r="M195" i="67"/>
  <c r="M194" i="67"/>
  <c r="M193" i="67"/>
  <c r="M192" i="67"/>
  <c r="M191" i="67"/>
  <c r="M190" i="67"/>
  <c r="M189" i="67"/>
  <c r="M188" i="67"/>
  <c r="M187" i="67"/>
  <c r="M186" i="67"/>
  <c r="M185" i="67"/>
  <c r="M184" i="67"/>
  <c r="M183" i="67"/>
  <c r="M182" i="67"/>
  <c r="M181" i="67"/>
  <c r="M180" i="67"/>
  <c r="M179" i="67"/>
  <c r="M178" i="67"/>
  <c r="M177" i="67"/>
  <c r="M176" i="67"/>
  <c r="M175" i="67"/>
  <c r="M174" i="67"/>
  <c r="M173" i="67"/>
  <c r="M172" i="67"/>
  <c r="M171" i="67"/>
  <c r="M170" i="67"/>
  <c r="M16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51" i="67"/>
  <c r="M150" i="67"/>
  <c r="M149" i="67"/>
  <c r="M148" i="67"/>
  <c r="M147" i="67"/>
  <c r="M146" i="67"/>
  <c r="M145" i="67"/>
  <c r="M144" i="67"/>
  <c r="M143" i="67"/>
  <c r="M142" i="67"/>
  <c r="M141" i="67"/>
  <c r="M140" i="67"/>
  <c r="M139" i="67"/>
  <c r="M138" i="67"/>
  <c r="M137" i="67"/>
  <c r="M136" i="67"/>
  <c r="M135" i="67"/>
  <c r="M134" i="67"/>
  <c r="M133" i="67"/>
  <c r="M132" i="67"/>
  <c r="M131" i="67"/>
  <c r="M130" i="67"/>
  <c r="M129" i="67"/>
  <c r="M128" i="67"/>
  <c r="M127" i="67"/>
  <c r="M126" i="67"/>
  <c r="M125" i="67"/>
  <c r="M124" i="67"/>
  <c r="M123" i="67"/>
  <c r="M122" i="67"/>
  <c r="M121" i="67"/>
  <c r="M120" i="67"/>
  <c r="M119" i="67"/>
  <c r="M118" i="67"/>
  <c r="M117" i="67"/>
  <c r="M116" i="67"/>
  <c r="M115" i="67"/>
  <c r="M114" i="67"/>
  <c r="M113" i="67"/>
  <c r="M112" i="67"/>
  <c r="M111" i="67"/>
  <c r="M110" i="67"/>
  <c r="M109" i="67"/>
  <c r="M108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4" i="67"/>
  <c r="M82" i="67"/>
  <c r="M80" i="67"/>
  <c r="M78" i="67"/>
  <c r="M76" i="67"/>
  <c r="M74" i="67"/>
  <c r="M72" i="67"/>
  <c r="M70" i="67"/>
  <c r="M68" i="67"/>
  <c r="M66" i="67"/>
  <c r="M64" i="67"/>
  <c r="M62" i="67"/>
  <c r="M60" i="67"/>
  <c r="M58" i="67"/>
  <c r="M56" i="67"/>
  <c r="M54" i="67"/>
  <c r="M52" i="67"/>
  <c r="M50" i="67"/>
  <c r="M48" i="67"/>
  <c r="M46" i="67"/>
  <c r="M215" i="67"/>
  <c r="A560" i="67"/>
  <c r="M559" i="67"/>
  <c r="B559" i="67"/>
  <c r="A559" i="67"/>
  <c r="M558" i="67"/>
  <c r="B558" i="67"/>
  <c r="A558" i="67"/>
  <c r="M557" i="67"/>
  <c r="B557" i="67"/>
  <c r="A557" i="67"/>
  <c r="M556" i="67"/>
  <c r="B556" i="67"/>
  <c r="A556" i="67"/>
  <c r="M555" i="67"/>
  <c r="B555" i="67"/>
  <c r="A555" i="67"/>
  <c r="M554" i="67"/>
  <c r="B554" i="67"/>
  <c r="A554" i="67"/>
  <c r="M553" i="67"/>
  <c r="B553" i="67"/>
  <c r="A553" i="67"/>
  <c r="M552" i="67"/>
  <c r="B552" i="67"/>
  <c r="A552" i="67"/>
  <c r="M551" i="67"/>
  <c r="B551" i="67"/>
  <c r="A551" i="67"/>
  <c r="M550" i="67"/>
  <c r="B550" i="67"/>
  <c r="A550" i="67"/>
  <c r="M549" i="67"/>
  <c r="B549" i="67"/>
  <c r="A549" i="67"/>
  <c r="M548" i="67"/>
  <c r="B548" i="67"/>
  <c r="A548" i="67"/>
  <c r="M547" i="67"/>
  <c r="B547" i="67"/>
  <c r="A547" i="67"/>
  <c r="M546" i="67"/>
  <c r="B546" i="67"/>
  <c r="A546" i="67"/>
  <c r="M545" i="67"/>
  <c r="B545" i="67"/>
  <c r="A545" i="67"/>
  <c r="M544" i="67"/>
  <c r="B544" i="67"/>
  <c r="A544" i="67"/>
  <c r="M543" i="67"/>
  <c r="B543" i="67"/>
  <c r="A543" i="67"/>
  <c r="M542" i="67"/>
  <c r="B542" i="67"/>
  <c r="A542" i="67"/>
  <c r="M541" i="67"/>
  <c r="B541" i="67"/>
  <c r="A541" i="67"/>
  <c r="M540" i="67"/>
  <c r="B540" i="67"/>
  <c r="A540" i="67"/>
  <c r="M539" i="67"/>
  <c r="B539" i="67"/>
  <c r="A539" i="67"/>
  <c r="M538" i="67"/>
  <c r="B538" i="67"/>
  <c r="A538" i="67"/>
  <c r="M537" i="67"/>
  <c r="B537" i="67"/>
  <c r="A537" i="67"/>
  <c r="M536" i="67"/>
  <c r="B536" i="67"/>
  <c r="A536" i="67"/>
  <c r="M535" i="67"/>
  <c r="B535" i="67"/>
  <c r="A535" i="67"/>
  <c r="M534" i="67"/>
  <c r="B534" i="67"/>
  <c r="A534" i="67"/>
  <c r="M533" i="67"/>
  <c r="B533" i="67"/>
  <c r="A533" i="67"/>
  <c r="M532" i="67"/>
  <c r="B532" i="67"/>
  <c r="A532" i="67"/>
  <c r="M531" i="67"/>
  <c r="B531" i="67"/>
  <c r="A531" i="67"/>
  <c r="M530" i="67"/>
  <c r="B530" i="67"/>
  <c r="A530" i="67"/>
  <c r="M529" i="67"/>
  <c r="B529" i="67"/>
  <c r="A529" i="67"/>
  <c r="M528" i="67"/>
  <c r="B528" i="67"/>
  <c r="A528" i="67"/>
  <c r="M527" i="67"/>
  <c r="B527" i="67"/>
  <c r="A527" i="67"/>
  <c r="M526" i="67"/>
  <c r="B526" i="67"/>
  <c r="A526" i="67"/>
  <c r="M525" i="67"/>
  <c r="B525" i="67"/>
  <c r="A525" i="67"/>
  <c r="M524" i="67"/>
  <c r="B524" i="67"/>
  <c r="A524" i="67"/>
  <c r="M523" i="67"/>
  <c r="B523" i="67"/>
  <c r="A523" i="67"/>
  <c r="M522" i="67"/>
  <c r="B522" i="67"/>
  <c r="A522" i="67"/>
  <c r="M521" i="67"/>
  <c r="B521" i="67"/>
  <c r="A521" i="67"/>
  <c r="M520" i="67"/>
  <c r="B520" i="67"/>
  <c r="A520" i="67"/>
  <c r="M519" i="67"/>
  <c r="B519" i="67"/>
  <c r="A519" i="67"/>
  <c r="M518" i="67"/>
  <c r="B518" i="67"/>
  <c r="A518" i="67"/>
  <c r="M517" i="67"/>
  <c r="B517" i="67"/>
  <c r="A517" i="67"/>
  <c r="M516" i="67"/>
  <c r="B516" i="67"/>
  <c r="A516" i="67"/>
  <c r="M515" i="67"/>
  <c r="B515" i="67"/>
  <c r="A515" i="67"/>
  <c r="M514" i="67"/>
  <c r="B514" i="67"/>
  <c r="A514" i="67"/>
  <c r="M513" i="67"/>
  <c r="B513" i="67"/>
  <c r="A513" i="67"/>
  <c r="M512" i="67"/>
  <c r="B512" i="67"/>
  <c r="A512" i="67"/>
  <c r="M511" i="67"/>
  <c r="B511" i="67"/>
  <c r="A511" i="67"/>
  <c r="M510" i="67"/>
  <c r="B510" i="67"/>
  <c r="A510" i="67"/>
  <c r="M509" i="67"/>
  <c r="B509" i="67"/>
  <c r="A509" i="67"/>
  <c r="M508" i="67"/>
  <c r="B508" i="67"/>
  <c r="A508" i="67"/>
  <c r="M507" i="67"/>
  <c r="B507" i="67"/>
  <c r="A507" i="67"/>
  <c r="M506" i="67"/>
  <c r="B506" i="67"/>
  <c r="A506" i="67"/>
  <c r="M505" i="67"/>
  <c r="B505" i="67"/>
  <c r="A505" i="67"/>
  <c r="M504" i="67"/>
  <c r="B504" i="67"/>
  <c r="A504" i="67"/>
  <c r="M503" i="67"/>
  <c r="B503" i="67"/>
  <c r="A503" i="67"/>
  <c r="M502" i="67"/>
  <c r="B502" i="67"/>
  <c r="A502" i="67"/>
  <c r="M501" i="67"/>
  <c r="B501" i="67"/>
  <c r="A501" i="67"/>
  <c r="M500" i="67"/>
  <c r="B500" i="67"/>
  <c r="A500" i="67"/>
  <c r="M499" i="67"/>
  <c r="B499" i="67"/>
  <c r="A499" i="67"/>
  <c r="M498" i="67"/>
  <c r="B498" i="67"/>
  <c r="A498" i="67"/>
  <c r="M497" i="67"/>
  <c r="B497" i="67"/>
  <c r="A497" i="67"/>
  <c r="M496" i="67"/>
  <c r="B496" i="67"/>
  <c r="A496" i="67"/>
  <c r="M495" i="67"/>
  <c r="B495" i="67"/>
  <c r="A495" i="67"/>
  <c r="M494" i="67"/>
  <c r="B494" i="67"/>
  <c r="A494" i="67"/>
  <c r="M493" i="67"/>
  <c r="B493" i="67"/>
  <c r="A493" i="67"/>
  <c r="M492" i="67"/>
  <c r="B492" i="67"/>
  <c r="A492" i="67"/>
  <c r="M491" i="67"/>
  <c r="B491" i="67"/>
  <c r="A491" i="67"/>
  <c r="M490" i="67"/>
  <c r="B490" i="67"/>
  <c r="A490" i="67"/>
  <c r="M489" i="67"/>
  <c r="B489" i="67"/>
  <c r="A489" i="67"/>
  <c r="M488" i="67"/>
  <c r="B488" i="67"/>
  <c r="A488" i="67"/>
  <c r="M487" i="67"/>
  <c r="B487" i="67"/>
  <c r="A487" i="67"/>
  <c r="M486" i="67"/>
  <c r="B486" i="67"/>
  <c r="A486" i="67"/>
  <c r="M485" i="67"/>
  <c r="B485" i="67"/>
  <c r="A485" i="67"/>
  <c r="M484" i="67"/>
  <c r="B484" i="67"/>
  <c r="A484" i="67"/>
  <c r="M483" i="67"/>
  <c r="B483" i="67"/>
  <c r="A483" i="67"/>
  <c r="M482" i="67"/>
  <c r="B482" i="67"/>
  <c r="A482" i="67"/>
  <c r="M481" i="67"/>
  <c r="B481" i="67"/>
  <c r="A481" i="67"/>
  <c r="M480" i="67"/>
  <c r="B480" i="67"/>
  <c r="A480" i="67"/>
  <c r="M479" i="67"/>
  <c r="B479" i="67"/>
  <c r="A479" i="67"/>
  <c r="M478" i="67"/>
  <c r="B478" i="67"/>
  <c r="A478" i="67"/>
  <c r="M477" i="67"/>
  <c r="B477" i="67"/>
  <c r="A477" i="67"/>
  <c r="M476" i="67"/>
  <c r="B476" i="67"/>
  <c r="A476" i="67"/>
  <c r="M475" i="67"/>
  <c r="B475" i="67"/>
  <c r="A475" i="67"/>
  <c r="M474" i="67"/>
  <c r="B474" i="67"/>
  <c r="A474" i="67"/>
  <c r="M473" i="67"/>
  <c r="B473" i="67"/>
  <c r="A473" i="67"/>
  <c r="M472" i="67"/>
  <c r="B472" i="67"/>
  <c r="A472" i="67"/>
  <c r="M471" i="67"/>
  <c r="B471" i="67"/>
  <c r="A471" i="67"/>
  <c r="M470" i="67"/>
  <c r="B470" i="67"/>
  <c r="A470" i="67"/>
  <c r="M469" i="67"/>
  <c r="B469" i="67"/>
  <c r="A469" i="67"/>
  <c r="M468" i="67"/>
  <c r="B468" i="67"/>
  <c r="A468" i="67"/>
  <c r="M467" i="67"/>
  <c r="B467" i="67"/>
  <c r="A467" i="67"/>
  <c r="M466" i="67"/>
  <c r="B466" i="67"/>
  <c r="A466" i="67"/>
  <c r="M465" i="67"/>
  <c r="B465" i="67"/>
  <c r="A465" i="67"/>
  <c r="M464" i="67"/>
  <c r="B464" i="67"/>
  <c r="A464" i="67"/>
  <c r="M463" i="67"/>
  <c r="B463" i="67"/>
  <c r="A463" i="67"/>
  <c r="M462" i="67"/>
  <c r="B462" i="67"/>
  <c r="A462" i="67"/>
  <c r="M461" i="67"/>
  <c r="B461" i="67"/>
  <c r="A461" i="67"/>
  <c r="M460" i="67"/>
  <c r="B460" i="67"/>
  <c r="A460" i="67"/>
  <c r="M459" i="67"/>
  <c r="B459" i="67"/>
  <c r="A459" i="67"/>
  <c r="M458" i="67"/>
  <c r="B458" i="67"/>
  <c r="A458" i="67"/>
  <c r="M457" i="67"/>
  <c r="B457" i="67"/>
  <c r="A457" i="67"/>
  <c r="M456" i="67"/>
  <c r="B456" i="67"/>
  <c r="A456" i="67"/>
  <c r="M455" i="67"/>
  <c r="B455" i="67"/>
  <c r="A455" i="67"/>
  <c r="M454" i="67"/>
  <c r="B454" i="67"/>
  <c r="A454" i="67"/>
  <c r="M453" i="67"/>
  <c r="B453" i="67"/>
  <c r="A453" i="67"/>
  <c r="M452" i="67"/>
  <c r="B452" i="67"/>
  <c r="A452" i="67"/>
  <c r="M451" i="67"/>
  <c r="B451" i="67"/>
  <c r="A451" i="67"/>
  <c r="M450" i="67"/>
  <c r="B450" i="67"/>
  <c r="A450" i="67"/>
  <c r="M449" i="67"/>
  <c r="B449" i="67"/>
  <c r="A449" i="67"/>
  <c r="M448" i="67"/>
  <c r="B448" i="67"/>
  <c r="A448" i="67"/>
  <c r="M447" i="67"/>
  <c r="B447" i="67"/>
  <c r="A447" i="67"/>
  <c r="M446" i="67"/>
  <c r="B446" i="67"/>
  <c r="A446" i="67"/>
  <c r="M445" i="67"/>
  <c r="B445" i="67"/>
  <c r="A445" i="67"/>
  <c r="M444" i="67"/>
  <c r="B444" i="67"/>
  <c r="A444" i="67"/>
  <c r="M443" i="67"/>
  <c r="B443" i="67"/>
  <c r="A443" i="67"/>
  <c r="M442" i="67"/>
  <c r="B442" i="67"/>
  <c r="A442" i="67"/>
  <c r="M441" i="67"/>
  <c r="B441" i="67"/>
  <c r="A441" i="67"/>
  <c r="M440" i="67"/>
  <c r="B440" i="67"/>
  <c r="A440" i="67"/>
  <c r="M439" i="67"/>
  <c r="B439" i="67"/>
  <c r="A439" i="67"/>
  <c r="M438" i="67"/>
  <c r="B438" i="67"/>
  <c r="A438" i="67"/>
  <c r="M437" i="67"/>
  <c r="B437" i="67"/>
  <c r="A437" i="67"/>
  <c r="M436" i="67"/>
  <c r="B436" i="67"/>
  <c r="A436" i="67"/>
  <c r="M435" i="67"/>
  <c r="B435" i="67"/>
  <c r="A435" i="67"/>
  <c r="M434" i="67"/>
  <c r="B434" i="67"/>
  <c r="A434" i="67"/>
  <c r="M433" i="67"/>
  <c r="B433" i="67"/>
  <c r="A433" i="67"/>
  <c r="M432" i="67"/>
  <c r="B432" i="67"/>
  <c r="A432" i="67"/>
  <c r="M431" i="67"/>
  <c r="B431" i="67"/>
  <c r="A431" i="67"/>
  <c r="M430" i="67"/>
  <c r="B430" i="67"/>
  <c r="A430" i="67"/>
  <c r="M429" i="67"/>
  <c r="B429" i="67"/>
  <c r="A429" i="67"/>
  <c r="M428" i="67"/>
  <c r="B428" i="67"/>
  <c r="A428" i="67"/>
  <c r="M427" i="67"/>
  <c r="B427" i="67"/>
  <c r="A427" i="67"/>
  <c r="M426" i="67"/>
  <c r="B426" i="67"/>
  <c r="A426" i="67"/>
  <c r="M425" i="67"/>
  <c r="B425" i="67"/>
  <c r="A425" i="67"/>
  <c r="M424" i="67"/>
  <c r="B424" i="67"/>
  <c r="A424" i="67"/>
  <c r="M423" i="67"/>
  <c r="B423" i="67"/>
  <c r="A423" i="67"/>
  <c r="M422" i="67"/>
  <c r="B422" i="67"/>
  <c r="A422" i="67"/>
  <c r="M421" i="67"/>
  <c r="B421" i="67"/>
  <c r="A421" i="67"/>
  <c r="M420" i="67"/>
  <c r="B420" i="67"/>
  <c r="A420" i="67"/>
  <c r="M419" i="67"/>
  <c r="B419" i="67"/>
  <c r="A419" i="67"/>
  <c r="M418" i="67"/>
  <c r="B418" i="67"/>
  <c r="A418" i="67"/>
  <c r="M417" i="67"/>
  <c r="B417" i="67"/>
  <c r="A417" i="67"/>
  <c r="M416" i="67"/>
  <c r="B416" i="67"/>
  <c r="A416" i="67"/>
  <c r="M415" i="67"/>
  <c r="B415" i="67"/>
  <c r="A415" i="67"/>
  <c r="M414" i="67"/>
  <c r="B414" i="67"/>
  <c r="A414" i="67"/>
  <c r="M413" i="67"/>
  <c r="B413" i="67"/>
  <c r="A413" i="67"/>
  <c r="M412" i="67"/>
  <c r="B412" i="67"/>
  <c r="A412" i="67"/>
  <c r="M411" i="67"/>
  <c r="B411" i="67"/>
  <c r="A411" i="67"/>
  <c r="M410" i="67"/>
  <c r="B410" i="67"/>
  <c r="A410" i="67"/>
  <c r="M409" i="67"/>
  <c r="B409" i="67"/>
  <c r="A409" i="67"/>
  <c r="M408" i="67"/>
  <c r="B408" i="67"/>
  <c r="A408" i="67"/>
  <c r="M407" i="67"/>
  <c r="B407" i="67"/>
  <c r="A407" i="67"/>
  <c r="M406" i="67"/>
  <c r="B406" i="67"/>
  <c r="A406" i="67"/>
  <c r="M405" i="67"/>
  <c r="B405" i="67"/>
  <c r="A405" i="67"/>
  <c r="M404" i="67"/>
  <c r="B404" i="67"/>
  <c r="A404" i="67"/>
  <c r="M403" i="67"/>
  <c r="B403" i="67"/>
  <c r="A403" i="67"/>
  <c r="M402" i="67"/>
  <c r="B402" i="67"/>
  <c r="A402" i="67"/>
  <c r="M401" i="67"/>
  <c r="B401" i="67"/>
  <c r="A401" i="67"/>
  <c r="M400" i="67"/>
  <c r="B400" i="67"/>
  <c r="A400" i="67"/>
  <c r="M399" i="67"/>
  <c r="B399" i="67"/>
  <c r="A399" i="67"/>
  <c r="M398" i="67"/>
  <c r="B398" i="67"/>
  <c r="A398" i="67"/>
  <c r="M397" i="67"/>
  <c r="B397" i="67"/>
  <c r="A397" i="67"/>
  <c r="M396" i="67"/>
  <c r="B396" i="67"/>
  <c r="A396" i="67"/>
  <c r="M395" i="67"/>
  <c r="B395" i="67"/>
  <c r="A395" i="67"/>
  <c r="M394" i="67"/>
  <c r="B394" i="67"/>
  <c r="A394" i="67"/>
  <c r="M393" i="67"/>
  <c r="B393" i="67"/>
  <c r="A393" i="67"/>
  <c r="M392" i="67"/>
  <c r="B392" i="67"/>
  <c r="A392" i="67"/>
  <c r="M391" i="67"/>
  <c r="B391" i="67"/>
  <c r="A391" i="67"/>
  <c r="M390" i="67"/>
  <c r="B390" i="67"/>
  <c r="A390" i="67"/>
  <c r="M389" i="67"/>
  <c r="B389" i="67"/>
  <c r="A389" i="67"/>
  <c r="M388" i="67"/>
  <c r="B388" i="67"/>
  <c r="A388" i="67"/>
  <c r="M387" i="67"/>
  <c r="B387" i="67"/>
  <c r="A387" i="67"/>
  <c r="M386" i="67"/>
  <c r="B386" i="67"/>
  <c r="A386" i="67"/>
  <c r="M385" i="67"/>
  <c r="B385" i="67"/>
  <c r="A385" i="67"/>
  <c r="M384" i="67"/>
  <c r="B384" i="67"/>
  <c r="A384" i="67"/>
  <c r="M383" i="67"/>
  <c r="B383" i="67"/>
  <c r="A383" i="67"/>
  <c r="M382" i="67"/>
  <c r="B382" i="67"/>
  <c r="A382" i="67"/>
  <c r="M381" i="67"/>
  <c r="B381" i="67"/>
  <c r="A381" i="67"/>
  <c r="M380" i="67"/>
  <c r="B380" i="67"/>
  <c r="A380" i="67"/>
  <c r="M379" i="67"/>
  <c r="B379" i="67"/>
  <c r="A379" i="67"/>
  <c r="M378" i="67"/>
  <c r="B378" i="67"/>
  <c r="A378" i="67"/>
  <c r="M377" i="67"/>
  <c r="B377" i="67"/>
  <c r="A377" i="67"/>
  <c r="M376" i="67"/>
  <c r="B376" i="67"/>
  <c r="A376" i="67"/>
  <c r="M375" i="67"/>
  <c r="B375" i="67"/>
  <c r="A375" i="67"/>
  <c r="M374" i="67"/>
  <c r="B374" i="67"/>
  <c r="A374" i="67"/>
  <c r="M373" i="67"/>
  <c r="B373" i="67"/>
  <c r="A373" i="67"/>
  <c r="M372" i="67"/>
  <c r="B372" i="67"/>
  <c r="A372" i="67"/>
  <c r="M371" i="67"/>
  <c r="B371" i="67"/>
  <c r="A371" i="67"/>
  <c r="M370" i="67"/>
  <c r="B370" i="67"/>
  <c r="A370" i="67"/>
  <c r="M369" i="67"/>
  <c r="B369" i="67"/>
  <c r="A369" i="67"/>
  <c r="M368" i="67"/>
  <c r="B368" i="67"/>
  <c r="A368" i="67"/>
  <c r="M367" i="67"/>
  <c r="B367" i="67"/>
  <c r="A367" i="67"/>
  <c r="M366" i="67"/>
  <c r="B366" i="67"/>
  <c r="A366" i="67"/>
  <c r="M365" i="67"/>
  <c r="B365" i="67"/>
  <c r="A365" i="67"/>
  <c r="M364" i="67"/>
  <c r="B364" i="67"/>
  <c r="A364" i="67"/>
  <c r="M363" i="67"/>
  <c r="B363" i="67"/>
  <c r="A363" i="67"/>
  <c r="M362" i="67"/>
  <c r="B362" i="67"/>
  <c r="A362" i="67"/>
  <c r="M361" i="67"/>
  <c r="B361" i="67"/>
  <c r="A361" i="67"/>
  <c r="M360" i="67"/>
  <c r="B360" i="67"/>
  <c r="A360" i="67"/>
  <c r="M359" i="67"/>
  <c r="B359" i="67"/>
  <c r="A359" i="67"/>
  <c r="M358" i="67"/>
  <c r="B358" i="67"/>
  <c r="A358" i="67"/>
  <c r="M357" i="67"/>
  <c r="B357" i="67"/>
  <c r="A357" i="67"/>
  <c r="M356" i="67"/>
  <c r="B356" i="67"/>
  <c r="A356" i="67"/>
  <c r="M355" i="67"/>
  <c r="B355" i="67"/>
  <c r="A355" i="67"/>
  <c r="M354" i="67"/>
  <c r="B354" i="67"/>
  <c r="A354" i="67"/>
  <c r="M353" i="67"/>
  <c r="B353" i="67"/>
  <c r="A353" i="67"/>
  <c r="M352" i="67"/>
  <c r="B352" i="67"/>
  <c r="A352" i="67"/>
  <c r="M351" i="67"/>
  <c r="B351" i="67"/>
  <c r="A351" i="67"/>
  <c r="M350" i="67"/>
  <c r="B350" i="67"/>
  <c r="A350" i="67"/>
  <c r="M349" i="67"/>
  <c r="B349" i="67"/>
  <c r="A349" i="67"/>
  <c r="M348" i="67"/>
  <c r="B348" i="67"/>
  <c r="A348" i="67"/>
  <c r="M347" i="67"/>
  <c r="B347" i="67"/>
  <c r="A347" i="67"/>
  <c r="M346" i="67"/>
  <c r="B346" i="67"/>
  <c r="A346" i="67"/>
  <c r="M345" i="67"/>
  <c r="B345" i="67"/>
  <c r="A345" i="67"/>
  <c r="M344" i="67"/>
  <c r="B344" i="67"/>
  <c r="A344" i="67"/>
  <c r="M343" i="67"/>
  <c r="B343" i="67"/>
  <c r="A343" i="67"/>
  <c r="M342" i="67"/>
  <c r="B342" i="67"/>
  <c r="A342" i="67"/>
  <c r="M341" i="67"/>
  <c r="B341" i="67"/>
  <c r="A341" i="67"/>
  <c r="M340" i="67"/>
  <c r="B340" i="67"/>
  <c r="A340" i="67"/>
  <c r="M339" i="67"/>
  <c r="B339" i="67"/>
  <c r="A339" i="67"/>
  <c r="M338" i="67"/>
  <c r="B338" i="67"/>
  <c r="A338" i="67"/>
  <c r="M337" i="67"/>
  <c r="B337" i="67"/>
  <c r="A337" i="67"/>
  <c r="M336" i="67"/>
  <c r="B336" i="67"/>
  <c r="A336" i="67"/>
  <c r="M335" i="67"/>
  <c r="B335" i="67"/>
  <c r="A335" i="67"/>
  <c r="M334" i="67"/>
  <c r="B334" i="67"/>
  <c r="A334" i="67"/>
  <c r="M333" i="67"/>
  <c r="B333" i="67"/>
  <c r="A333" i="67"/>
  <c r="M332" i="67"/>
  <c r="B332" i="67"/>
  <c r="A332" i="67"/>
  <c r="M331" i="67"/>
  <c r="B331" i="67"/>
  <c r="A331" i="67"/>
  <c r="M330" i="67"/>
  <c r="B330" i="67"/>
  <c r="A330" i="67"/>
  <c r="M329" i="67"/>
  <c r="B329" i="67"/>
  <c r="A329" i="67"/>
  <c r="M328" i="67"/>
  <c r="B328" i="67"/>
  <c r="A328" i="67"/>
  <c r="M327" i="67"/>
  <c r="B327" i="67"/>
  <c r="A327" i="67"/>
  <c r="M326" i="67"/>
  <c r="B326" i="67"/>
  <c r="A326" i="67"/>
  <c r="M325" i="67"/>
  <c r="B325" i="67"/>
  <c r="A325" i="67"/>
  <c r="M324" i="67"/>
  <c r="B324" i="67"/>
  <c r="A324" i="67"/>
  <c r="M323" i="67"/>
  <c r="B323" i="67"/>
  <c r="A323" i="67"/>
  <c r="M322" i="67"/>
  <c r="B322" i="67"/>
  <c r="A322" i="67"/>
  <c r="M321" i="67"/>
  <c r="B321" i="67"/>
  <c r="A321" i="67"/>
  <c r="M320" i="67"/>
  <c r="B320" i="67"/>
  <c r="A320" i="67"/>
  <c r="M319" i="67"/>
  <c r="B319" i="67"/>
  <c r="A319" i="67"/>
  <c r="M318" i="67"/>
  <c r="B318" i="67"/>
  <c r="A318" i="67"/>
  <c r="M317" i="67"/>
  <c r="B317" i="67"/>
  <c r="A317" i="67"/>
  <c r="M316" i="67"/>
  <c r="B316" i="67"/>
  <c r="A316" i="67"/>
  <c r="M315" i="67"/>
  <c r="B315" i="67"/>
  <c r="A315" i="67"/>
  <c r="M314" i="67"/>
  <c r="B314" i="67"/>
  <c r="A314" i="67"/>
  <c r="M313" i="67"/>
  <c r="B313" i="67"/>
  <c r="A313" i="67"/>
  <c r="M312" i="67"/>
  <c r="B312" i="67"/>
  <c r="A312" i="67"/>
  <c r="M311" i="67"/>
  <c r="B311" i="67"/>
  <c r="A311" i="67"/>
  <c r="M310" i="67"/>
  <c r="B310" i="67"/>
  <c r="A310" i="67"/>
  <c r="M309" i="67"/>
  <c r="B309" i="67"/>
  <c r="A309" i="67"/>
  <c r="M308" i="67"/>
  <c r="B308" i="67"/>
  <c r="A308" i="67"/>
  <c r="M307" i="67"/>
  <c r="B307" i="67"/>
  <c r="A307" i="67"/>
  <c r="M306" i="67"/>
  <c r="B306" i="67"/>
  <c r="A306" i="67"/>
  <c r="M305" i="67"/>
  <c r="B305" i="67"/>
  <c r="A305" i="67"/>
  <c r="M304" i="67"/>
  <c r="B304" i="67"/>
  <c r="A304" i="67"/>
  <c r="M303" i="67"/>
  <c r="B303" i="67"/>
  <c r="A303" i="67"/>
  <c r="M302" i="67"/>
  <c r="B302" i="67"/>
  <c r="A302" i="67"/>
  <c r="M301" i="67"/>
  <c r="B301" i="67"/>
  <c r="A301" i="67"/>
  <c r="M300" i="67"/>
  <c r="B300" i="67"/>
  <c r="A300" i="67"/>
  <c r="M299" i="67"/>
  <c r="B299" i="67"/>
  <c r="A299" i="67"/>
  <c r="M298" i="67"/>
  <c r="B298" i="67"/>
  <c r="A298" i="67"/>
  <c r="M297" i="67"/>
  <c r="B297" i="67"/>
  <c r="A297" i="67"/>
  <c r="M296" i="67"/>
  <c r="B296" i="67"/>
  <c r="A296" i="67"/>
  <c r="M295" i="67"/>
  <c r="B295" i="67"/>
  <c r="A295" i="67"/>
  <c r="M294" i="67"/>
  <c r="B294" i="67"/>
  <c r="A294" i="67"/>
  <c r="M293" i="67"/>
  <c r="B293" i="67"/>
  <c r="A293" i="67"/>
  <c r="M292" i="67"/>
  <c r="B292" i="67"/>
  <c r="A292" i="67"/>
  <c r="M291" i="67"/>
  <c r="B291" i="67"/>
  <c r="A291" i="67"/>
  <c r="M290" i="67"/>
  <c r="B290" i="67"/>
  <c r="A290" i="67"/>
  <c r="M289" i="67"/>
  <c r="B289" i="67"/>
  <c r="A289" i="67"/>
  <c r="M288" i="67"/>
  <c r="B288" i="67"/>
  <c r="A288" i="67"/>
  <c r="M287" i="67"/>
  <c r="B287" i="67"/>
  <c r="A287" i="67"/>
  <c r="M286" i="67"/>
  <c r="B286" i="67"/>
  <c r="A286" i="67"/>
  <c r="M285" i="67"/>
  <c r="B285" i="67"/>
  <c r="A285" i="67"/>
  <c r="M284" i="67"/>
  <c r="B284" i="67"/>
  <c r="A284" i="67"/>
  <c r="M283" i="67"/>
  <c r="B283" i="67"/>
  <c r="A283" i="67"/>
  <c r="M282" i="67"/>
  <c r="B282" i="67"/>
  <c r="A282" i="67"/>
  <c r="M281" i="67"/>
  <c r="B281" i="67"/>
  <c r="A281" i="67"/>
  <c r="M280" i="67"/>
  <c r="B280" i="67"/>
  <c r="A280" i="67"/>
  <c r="M279" i="67"/>
  <c r="B279" i="67"/>
  <c r="A279" i="67"/>
  <c r="M278" i="67"/>
  <c r="B278" i="67"/>
  <c r="A278" i="67"/>
  <c r="M277" i="67"/>
  <c r="B277" i="67"/>
  <c r="A277" i="67"/>
  <c r="M276" i="67"/>
  <c r="B276" i="67"/>
  <c r="A276" i="67"/>
  <c r="M275" i="67"/>
  <c r="B275" i="67"/>
  <c r="A275" i="67"/>
  <c r="M274" i="67"/>
  <c r="B274" i="67"/>
  <c r="A274" i="67"/>
  <c r="M273" i="67"/>
  <c r="B273" i="67"/>
  <c r="A273" i="67"/>
  <c r="M272" i="67"/>
  <c r="B272" i="67"/>
  <c r="A272" i="67"/>
  <c r="M271" i="67"/>
  <c r="B271" i="67"/>
  <c r="A271" i="67"/>
  <c r="M270" i="67"/>
  <c r="B270" i="67"/>
  <c r="A270" i="67"/>
  <c r="M269" i="67"/>
  <c r="B269" i="67"/>
  <c r="A269" i="67"/>
  <c r="M268" i="67"/>
  <c r="B268" i="67"/>
  <c r="A268" i="67"/>
  <c r="M267" i="67"/>
  <c r="B267" i="67"/>
  <c r="A267" i="67"/>
  <c r="M266" i="67"/>
  <c r="B266" i="67"/>
  <c r="A266" i="67"/>
  <c r="M265" i="67"/>
  <c r="B265" i="67"/>
  <c r="A265" i="67"/>
  <c r="M264" i="67"/>
  <c r="B264" i="67"/>
  <c r="A264" i="67"/>
  <c r="M263" i="67"/>
  <c r="B263" i="67"/>
  <c r="A263" i="67"/>
  <c r="M262" i="67"/>
  <c r="B262" i="67"/>
  <c r="A262" i="67"/>
  <c r="M261" i="67"/>
  <c r="B261" i="67"/>
  <c r="A261" i="67"/>
  <c r="M260" i="67"/>
  <c r="B260" i="67"/>
  <c r="A260" i="67"/>
  <c r="M259" i="67"/>
  <c r="B259" i="67"/>
  <c r="A259" i="67"/>
  <c r="M258" i="67"/>
  <c r="B258" i="67"/>
  <c r="A258" i="67"/>
  <c r="M257" i="67"/>
  <c r="B257" i="67"/>
  <c r="A257" i="67"/>
  <c r="M256" i="67"/>
  <c r="B256" i="67"/>
  <c r="A256" i="67"/>
  <c r="M255" i="67"/>
  <c r="B255" i="67"/>
  <c r="A255" i="67"/>
  <c r="M254" i="67"/>
  <c r="B254" i="67"/>
  <c r="A254" i="67"/>
  <c r="M253" i="67"/>
  <c r="B253" i="67"/>
  <c r="A253" i="67"/>
  <c r="M252" i="67"/>
  <c r="B252" i="67"/>
  <c r="A252" i="67"/>
  <c r="M251" i="67"/>
  <c r="B251" i="67"/>
  <c r="A251" i="67"/>
  <c r="M250" i="67"/>
  <c r="B250" i="67"/>
  <c r="A250" i="67"/>
  <c r="M249" i="67"/>
  <c r="B249" i="67"/>
  <c r="A249" i="67"/>
  <c r="M248" i="67"/>
  <c r="B248" i="67"/>
  <c r="A248" i="67"/>
  <c r="M247" i="67"/>
  <c r="B247" i="67"/>
  <c r="A247" i="67"/>
  <c r="M246" i="67"/>
  <c r="B246" i="67"/>
  <c r="A246" i="67"/>
  <c r="M245" i="67"/>
  <c r="B245" i="67"/>
  <c r="A245" i="67"/>
  <c r="M244" i="67"/>
  <c r="B244" i="67"/>
  <c r="A244" i="67"/>
  <c r="M243" i="67"/>
  <c r="B243" i="67"/>
  <c r="A243" i="67"/>
  <c r="M242" i="67"/>
  <c r="B242" i="67"/>
  <c r="A242" i="67"/>
  <c r="M241" i="67"/>
  <c r="B241" i="67"/>
  <c r="A241" i="67"/>
  <c r="M240" i="67"/>
  <c r="B240" i="67"/>
  <c r="A240" i="67"/>
  <c r="M239" i="67"/>
  <c r="B239" i="67"/>
  <c r="A239" i="67"/>
  <c r="M238" i="67"/>
  <c r="B238" i="67"/>
  <c r="A238" i="67"/>
  <c r="M237" i="67"/>
  <c r="B237" i="67"/>
  <c r="A237" i="67"/>
  <c r="M236" i="67"/>
  <c r="B236" i="67"/>
  <c r="A236" i="67"/>
  <c r="M235" i="67"/>
  <c r="B235" i="67"/>
  <c r="A235" i="67"/>
  <c r="M234" i="67"/>
  <c r="B234" i="67"/>
  <c r="A234" i="67"/>
  <c r="M233" i="67"/>
  <c r="B233" i="67"/>
  <c r="A233" i="67"/>
  <c r="M232" i="67"/>
  <c r="B232" i="67"/>
  <c r="A232" i="67"/>
  <c r="M231" i="67"/>
  <c r="B231" i="67"/>
  <c r="A231" i="67"/>
  <c r="M230" i="67"/>
  <c r="B230" i="67"/>
  <c r="A230" i="67"/>
  <c r="M229" i="67"/>
  <c r="B229" i="67"/>
  <c r="A229" i="67"/>
  <c r="M228" i="67"/>
  <c r="B228" i="67"/>
  <c r="A228" i="67"/>
  <c r="M227" i="67"/>
  <c r="B227" i="67"/>
  <c r="A227" i="67"/>
  <c r="M226" i="67"/>
  <c r="B226" i="67"/>
  <c r="A226" i="67"/>
  <c r="M225" i="67"/>
  <c r="B225" i="67"/>
  <c r="A225" i="67"/>
  <c r="M224" i="67"/>
  <c r="B224" i="67"/>
  <c r="A224" i="67"/>
  <c r="M223" i="67"/>
  <c r="B223" i="67"/>
  <c r="A223" i="67"/>
  <c r="M222" i="67"/>
  <c r="B222" i="67"/>
  <c r="A222" i="67"/>
  <c r="M221" i="67"/>
  <c r="B221" i="67"/>
  <c r="A221" i="67"/>
  <c r="M220" i="67"/>
  <c r="B220" i="67"/>
  <c r="A220" i="67"/>
  <c r="M219" i="67"/>
  <c r="B219" i="67"/>
  <c r="A219" i="67"/>
  <c r="M218" i="67"/>
  <c r="B218" i="67"/>
  <c r="A218" i="67"/>
  <c r="M217" i="67"/>
  <c r="B217" i="67"/>
  <c r="A217" i="67"/>
  <c r="M216" i="67"/>
  <c r="B216" i="67"/>
  <c r="A216" i="67"/>
  <c r="A215" i="67"/>
  <c r="A214" i="67"/>
  <c r="A213" i="67"/>
  <c r="A212" i="67"/>
  <c r="A211" i="67"/>
  <c r="A210" i="67"/>
  <c r="A209" i="67"/>
  <c r="A208" i="67"/>
  <c r="A207" i="67"/>
  <c r="A206" i="67"/>
  <c r="A205" i="67"/>
  <c r="A204" i="67"/>
  <c r="A203" i="67"/>
  <c r="A202" i="67"/>
  <c r="A201" i="67"/>
  <c r="A200" i="67"/>
  <c r="A199" i="67"/>
  <c r="A198" i="67"/>
  <c r="A197" i="67"/>
  <c r="A196" i="67"/>
  <c r="A195" i="67"/>
  <c r="A194" i="67"/>
  <c r="A193" i="67"/>
  <c r="A192" i="67"/>
  <c r="A191" i="67"/>
  <c r="A190" i="67"/>
  <c r="A189" i="67"/>
  <c r="A188" i="67"/>
  <c r="A187" i="67"/>
  <c r="A186" i="67"/>
  <c r="B185" i="67"/>
  <c r="A185" i="67"/>
  <c r="B184" i="67"/>
  <c r="A184" i="67"/>
  <c r="B183" i="67"/>
  <c r="A183" i="67"/>
  <c r="A182" i="67"/>
  <c r="A181" i="67"/>
  <c r="A180" i="67"/>
  <c r="A179" i="67"/>
  <c r="A178" i="67"/>
  <c r="A177" i="67"/>
  <c r="A176" i="67"/>
  <c r="A175" i="67"/>
  <c r="A174" i="67"/>
  <c r="A173" i="67"/>
  <c r="A172" i="67"/>
  <c r="A171" i="67"/>
  <c r="A170" i="67"/>
  <c r="A169" i="67"/>
  <c r="A168" i="67"/>
  <c r="A167" i="67"/>
  <c r="A166" i="67"/>
  <c r="A165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8" i="67"/>
  <c r="A147" i="67"/>
  <c r="H11" i="67"/>
  <c r="A146" i="67"/>
  <c r="A145" i="67"/>
  <c r="B144" i="67"/>
  <c r="A144" i="67"/>
  <c r="B143" i="67"/>
  <c r="A143" i="67"/>
  <c r="B142" i="67"/>
  <c r="A142" i="67"/>
  <c r="A141" i="67"/>
  <c r="A140" i="67"/>
  <c r="A139" i="67"/>
  <c r="A138" i="67"/>
  <c r="A137" i="67"/>
  <c r="A136" i="67"/>
  <c r="A135" i="67"/>
  <c r="A134" i="67"/>
  <c r="A133" i="67"/>
  <c r="A132" i="67"/>
  <c r="A131" i="67"/>
  <c r="A130" i="67"/>
  <c r="A129" i="67"/>
  <c r="A128" i="67"/>
  <c r="A127" i="67"/>
  <c r="A126" i="67"/>
  <c r="A125" i="67"/>
  <c r="A124" i="67"/>
  <c r="A123" i="67"/>
  <c r="A122" i="67"/>
  <c r="A121" i="67"/>
  <c r="A120" i="67"/>
  <c r="G11" i="67"/>
  <c r="A119" i="67"/>
  <c r="A118" i="67"/>
  <c r="A117" i="67"/>
  <c r="B116" i="67"/>
  <c r="A116" i="67"/>
  <c r="B115" i="67"/>
  <c r="A115" i="67"/>
  <c r="B114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F11" i="67"/>
  <c r="A96" i="67"/>
  <c r="A95" i="67"/>
  <c r="B94" i="67"/>
  <c r="A94" i="67"/>
  <c r="B93" i="67"/>
  <c r="A93" i="67"/>
  <c r="B92" i="67"/>
  <c r="A92" i="67"/>
  <c r="A91" i="67"/>
  <c r="A90" i="67"/>
  <c r="A89" i="67"/>
  <c r="A88" i="67"/>
  <c r="A87" i="67"/>
  <c r="A86" i="67"/>
  <c r="A85" i="67"/>
  <c r="A84" i="67"/>
  <c r="B83" i="67"/>
  <c r="A83" i="67"/>
  <c r="B82" i="67"/>
  <c r="A82" i="67"/>
  <c r="B81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B47" i="67"/>
  <c r="A47" i="67"/>
  <c r="B46" i="67"/>
  <c r="A46" i="67"/>
  <c r="B45" i="67"/>
  <c r="A45" i="67"/>
  <c r="M44" i="67"/>
  <c r="B44" i="67"/>
  <c r="A44" i="67"/>
  <c r="B43" i="67"/>
  <c r="A43" i="67"/>
  <c r="M42" i="67"/>
  <c r="B42" i="67"/>
  <c r="A42" i="67"/>
  <c r="M41" i="67"/>
  <c r="B41" i="67"/>
  <c r="A41" i="67"/>
  <c r="M40" i="67"/>
  <c r="B40" i="67"/>
  <c r="A40" i="67"/>
  <c r="M39" i="67"/>
  <c r="B39" i="67"/>
  <c r="A39" i="67"/>
  <c r="B38" i="67"/>
  <c r="A38" i="67"/>
  <c r="M37" i="67"/>
  <c r="B37" i="67"/>
  <c r="A37" i="67"/>
  <c r="B36" i="67"/>
  <c r="A36" i="67"/>
  <c r="M35" i="67"/>
  <c r="B35" i="67"/>
  <c r="A35" i="67"/>
  <c r="B34" i="67"/>
  <c r="A34" i="67"/>
  <c r="M33" i="67"/>
  <c r="B33" i="67"/>
  <c r="A33" i="67"/>
  <c r="B32" i="67"/>
  <c r="A32" i="67"/>
  <c r="M31" i="67"/>
  <c r="B31" i="67"/>
  <c r="A31" i="67"/>
  <c r="M30" i="67"/>
  <c r="B30" i="67"/>
  <c r="A30" i="67"/>
  <c r="M29" i="67"/>
  <c r="B29" i="67"/>
  <c r="A29" i="67"/>
  <c r="B28" i="67"/>
  <c r="A28" i="67"/>
  <c r="M27" i="67"/>
  <c r="B27" i="67"/>
  <c r="A27" i="67"/>
  <c r="B26" i="67"/>
  <c r="A26" i="67"/>
  <c r="M25" i="67"/>
  <c r="B25" i="67"/>
  <c r="A25" i="67"/>
  <c r="B24" i="67"/>
  <c r="A24" i="67"/>
  <c r="M23" i="67"/>
  <c r="A23" i="67"/>
  <c r="B22" i="67"/>
  <c r="A22" i="67"/>
  <c r="M21" i="67"/>
  <c r="B21" i="67"/>
  <c r="A21" i="67"/>
  <c r="B20" i="67"/>
  <c r="A20" i="67"/>
  <c r="M19" i="67"/>
  <c r="B19" i="67"/>
  <c r="A19" i="67"/>
  <c r="B18" i="67"/>
  <c r="A18" i="67"/>
  <c r="M17" i="67"/>
  <c r="B17" i="67"/>
  <c r="A17" i="67"/>
  <c r="B16" i="67"/>
  <c r="B23" i="67" s="1"/>
  <c r="A16" i="67"/>
  <c r="A15" i="67"/>
  <c r="A14" i="67"/>
  <c r="A13" i="67"/>
  <c r="A12" i="67"/>
  <c r="M11" i="67"/>
  <c r="L11" i="67"/>
  <c r="K11" i="67"/>
  <c r="J11" i="67"/>
  <c r="I11" i="67"/>
  <c r="E11" i="67"/>
  <c r="C11" i="67"/>
  <c r="B11" i="67"/>
  <c r="A11" i="67"/>
  <c r="A10" i="67"/>
  <c r="A9" i="67"/>
  <c r="I8" i="67"/>
  <c r="F8" i="67"/>
  <c r="D8" i="67"/>
  <c r="A8" i="67"/>
  <c r="L7" i="67"/>
  <c r="I7" i="67"/>
  <c r="F7" i="67"/>
  <c r="D7" i="67"/>
  <c r="A7" i="67"/>
  <c r="L6" i="67"/>
  <c r="I6" i="67"/>
  <c r="F6" i="67"/>
  <c r="D6" i="67"/>
  <c r="A6" i="67"/>
  <c r="L5" i="67"/>
  <c r="B5" i="67"/>
  <c r="A5" i="67"/>
  <c r="A560" i="66"/>
  <c r="B5" i="66" s="1"/>
  <c r="M559" i="66"/>
  <c r="B559" i="66"/>
  <c r="A559" i="66"/>
  <c r="M558" i="66"/>
  <c r="B558" i="66"/>
  <c r="A558" i="66"/>
  <c r="M557" i="66"/>
  <c r="B557" i="66"/>
  <c r="A557" i="66"/>
  <c r="M556" i="66"/>
  <c r="B556" i="66"/>
  <c r="A556" i="66"/>
  <c r="M555" i="66"/>
  <c r="B555" i="66"/>
  <c r="A555" i="66"/>
  <c r="M554" i="66"/>
  <c r="B554" i="66"/>
  <c r="A554" i="66"/>
  <c r="M553" i="66"/>
  <c r="B553" i="66"/>
  <c r="A553" i="66"/>
  <c r="M552" i="66"/>
  <c r="B552" i="66"/>
  <c r="A552" i="66"/>
  <c r="M551" i="66"/>
  <c r="B551" i="66"/>
  <c r="A551" i="66"/>
  <c r="M550" i="66"/>
  <c r="B550" i="66"/>
  <c r="A550" i="66"/>
  <c r="M549" i="66"/>
  <c r="B549" i="66"/>
  <c r="A549" i="66"/>
  <c r="M548" i="66"/>
  <c r="B548" i="66"/>
  <c r="A548" i="66"/>
  <c r="M547" i="66"/>
  <c r="B547" i="66"/>
  <c r="A547" i="66"/>
  <c r="M546" i="66"/>
  <c r="B546" i="66"/>
  <c r="A546" i="66"/>
  <c r="M545" i="66"/>
  <c r="B545" i="66"/>
  <c r="A545" i="66"/>
  <c r="M544" i="66"/>
  <c r="B544" i="66"/>
  <c r="A544" i="66"/>
  <c r="M543" i="66"/>
  <c r="B543" i="66"/>
  <c r="A543" i="66"/>
  <c r="M542" i="66"/>
  <c r="B542" i="66"/>
  <c r="A542" i="66"/>
  <c r="M541" i="66"/>
  <c r="B541" i="66"/>
  <c r="A541" i="66"/>
  <c r="M540" i="66"/>
  <c r="B540" i="66"/>
  <c r="A540" i="66"/>
  <c r="M539" i="66"/>
  <c r="B539" i="66"/>
  <c r="A539" i="66"/>
  <c r="M538" i="66"/>
  <c r="B538" i="66"/>
  <c r="A538" i="66"/>
  <c r="M537" i="66"/>
  <c r="B537" i="66"/>
  <c r="A537" i="66"/>
  <c r="M536" i="66"/>
  <c r="B536" i="66"/>
  <c r="A536" i="66"/>
  <c r="M535" i="66"/>
  <c r="B535" i="66"/>
  <c r="A535" i="66"/>
  <c r="M534" i="66"/>
  <c r="B534" i="66"/>
  <c r="A534" i="66"/>
  <c r="M533" i="66"/>
  <c r="B533" i="66"/>
  <c r="A533" i="66"/>
  <c r="M532" i="66"/>
  <c r="B532" i="66"/>
  <c r="A532" i="66"/>
  <c r="M531" i="66"/>
  <c r="B531" i="66"/>
  <c r="A531" i="66"/>
  <c r="M530" i="66"/>
  <c r="B530" i="66"/>
  <c r="A530" i="66"/>
  <c r="M529" i="66"/>
  <c r="B529" i="66"/>
  <c r="A529" i="66"/>
  <c r="M528" i="66"/>
  <c r="B528" i="66"/>
  <c r="A528" i="66"/>
  <c r="M527" i="66"/>
  <c r="B527" i="66"/>
  <c r="A527" i="66"/>
  <c r="M526" i="66"/>
  <c r="B526" i="66"/>
  <c r="A526" i="66"/>
  <c r="M525" i="66"/>
  <c r="B525" i="66"/>
  <c r="A525" i="66"/>
  <c r="M524" i="66"/>
  <c r="B524" i="66"/>
  <c r="A524" i="66"/>
  <c r="M523" i="66"/>
  <c r="B523" i="66"/>
  <c r="A523" i="66"/>
  <c r="M522" i="66"/>
  <c r="B522" i="66"/>
  <c r="A522" i="66"/>
  <c r="M521" i="66"/>
  <c r="B521" i="66"/>
  <c r="A521" i="66"/>
  <c r="M520" i="66"/>
  <c r="B520" i="66"/>
  <c r="A520" i="66"/>
  <c r="M519" i="66"/>
  <c r="B519" i="66"/>
  <c r="A519" i="66"/>
  <c r="M518" i="66"/>
  <c r="B518" i="66"/>
  <c r="A518" i="66"/>
  <c r="M517" i="66"/>
  <c r="B517" i="66"/>
  <c r="A517" i="66"/>
  <c r="M516" i="66"/>
  <c r="B516" i="66"/>
  <c r="A516" i="66"/>
  <c r="M515" i="66"/>
  <c r="B515" i="66"/>
  <c r="A515" i="66"/>
  <c r="M514" i="66"/>
  <c r="B514" i="66"/>
  <c r="A514" i="66"/>
  <c r="M513" i="66"/>
  <c r="B513" i="66"/>
  <c r="A513" i="66"/>
  <c r="M512" i="66"/>
  <c r="B512" i="66"/>
  <c r="A512" i="66"/>
  <c r="M511" i="66"/>
  <c r="B511" i="66"/>
  <c r="A511" i="66"/>
  <c r="M510" i="66"/>
  <c r="B510" i="66"/>
  <c r="A510" i="66"/>
  <c r="M509" i="66"/>
  <c r="B509" i="66"/>
  <c r="A509" i="66"/>
  <c r="M508" i="66"/>
  <c r="B508" i="66"/>
  <c r="A508" i="66"/>
  <c r="M507" i="66"/>
  <c r="B507" i="66"/>
  <c r="A507" i="66"/>
  <c r="M506" i="66"/>
  <c r="B506" i="66"/>
  <c r="A506" i="66"/>
  <c r="M505" i="66"/>
  <c r="B505" i="66"/>
  <c r="A505" i="66"/>
  <c r="M504" i="66"/>
  <c r="B504" i="66"/>
  <c r="A504" i="66"/>
  <c r="M503" i="66"/>
  <c r="B503" i="66"/>
  <c r="A503" i="66"/>
  <c r="M502" i="66"/>
  <c r="B502" i="66"/>
  <c r="A502" i="66"/>
  <c r="M501" i="66"/>
  <c r="B501" i="66"/>
  <c r="A501" i="66"/>
  <c r="M500" i="66"/>
  <c r="B500" i="66"/>
  <c r="A500" i="66"/>
  <c r="M499" i="66"/>
  <c r="B499" i="66"/>
  <c r="A499" i="66"/>
  <c r="M498" i="66"/>
  <c r="B498" i="66"/>
  <c r="A498" i="66"/>
  <c r="M497" i="66"/>
  <c r="B497" i="66"/>
  <c r="A497" i="66"/>
  <c r="M496" i="66"/>
  <c r="B496" i="66"/>
  <c r="A496" i="66"/>
  <c r="M495" i="66"/>
  <c r="B495" i="66"/>
  <c r="A495" i="66"/>
  <c r="M494" i="66"/>
  <c r="B494" i="66"/>
  <c r="A494" i="66"/>
  <c r="M493" i="66"/>
  <c r="B493" i="66"/>
  <c r="A493" i="66"/>
  <c r="M492" i="66"/>
  <c r="B492" i="66"/>
  <c r="A492" i="66"/>
  <c r="M491" i="66"/>
  <c r="B491" i="66"/>
  <c r="A491" i="66"/>
  <c r="M490" i="66"/>
  <c r="B490" i="66"/>
  <c r="A490" i="66"/>
  <c r="M489" i="66"/>
  <c r="B489" i="66"/>
  <c r="A489" i="66"/>
  <c r="M488" i="66"/>
  <c r="B488" i="66"/>
  <c r="A488" i="66"/>
  <c r="M487" i="66"/>
  <c r="B487" i="66"/>
  <c r="A487" i="66"/>
  <c r="M486" i="66"/>
  <c r="B486" i="66"/>
  <c r="A486" i="66"/>
  <c r="M485" i="66"/>
  <c r="B485" i="66"/>
  <c r="A485" i="66"/>
  <c r="M484" i="66"/>
  <c r="B484" i="66"/>
  <c r="A484" i="66"/>
  <c r="M483" i="66"/>
  <c r="B483" i="66"/>
  <c r="A483" i="66"/>
  <c r="M482" i="66"/>
  <c r="B482" i="66"/>
  <c r="A482" i="66"/>
  <c r="M481" i="66"/>
  <c r="B481" i="66"/>
  <c r="A481" i="66"/>
  <c r="M480" i="66"/>
  <c r="B480" i="66"/>
  <c r="A480" i="66"/>
  <c r="M479" i="66"/>
  <c r="B479" i="66"/>
  <c r="A479" i="66"/>
  <c r="M478" i="66"/>
  <c r="B478" i="66"/>
  <c r="A478" i="66"/>
  <c r="M477" i="66"/>
  <c r="B477" i="66"/>
  <c r="A477" i="66"/>
  <c r="M476" i="66"/>
  <c r="B476" i="66"/>
  <c r="A476" i="66"/>
  <c r="M475" i="66"/>
  <c r="B475" i="66"/>
  <c r="A475" i="66"/>
  <c r="M474" i="66"/>
  <c r="B474" i="66"/>
  <c r="A474" i="66"/>
  <c r="M473" i="66"/>
  <c r="B473" i="66"/>
  <c r="A473" i="66"/>
  <c r="M472" i="66"/>
  <c r="B472" i="66"/>
  <c r="A472" i="66"/>
  <c r="M471" i="66"/>
  <c r="B471" i="66"/>
  <c r="A471" i="66"/>
  <c r="M470" i="66"/>
  <c r="B470" i="66"/>
  <c r="A470" i="66"/>
  <c r="M469" i="66"/>
  <c r="B469" i="66"/>
  <c r="A469" i="66"/>
  <c r="M468" i="66"/>
  <c r="B468" i="66"/>
  <c r="A468" i="66"/>
  <c r="M467" i="66"/>
  <c r="B467" i="66"/>
  <c r="A467" i="66"/>
  <c r="M466" i="66"/>
  <c r="B466" i="66"/>
  <c r="A466" i="66"/>
  <c r="M465" i="66"/>
  <c r="B465" i="66"/>
  <c r="A465" i="66"/>
  <c r="M464" i="66"/>
  <c r="B464" i="66"/>
  <c r="A464" i="66"/>
  <c r="M463" i="66"/>
  <c r="B463" i="66"/>
  <c r="A463" i="66"/>
  <c r="M462" i="66"/>
  <c r="B462" i="66"/>
  <c r="A462" i="66"/>
  <c r="M461" i="66"/>
  <c r="B461" i="66"/>
  <c r="A461" i="66"/>
  <c r="M460" i="66"/>
  <c r="B460" i="66"/>
  <c r="A460" i="66"/>
  <c r="M459" i="66"/>
  <c r="B459" i="66"/>
  <c r="A459" i="66"/>
  <c r="M458" i="66"/>
  <c r="B458" i="66"/>
  <c r="A458" i="66"/>
  <c r="M457" i="66"/>
  <c r="B457" i="66"/>
  <c r="A457" i="66"/>
  <c r="M456" i="66"/>
  <c r="B456" i="66"/>
  <c r="A456" i="66"/>
  <c r="M455" i="66"/>
  <c r="B455" i="66"/>
  <c r="A455" i="66"/>
  <c r="M454" i="66"/>
  <c r="B454" i="66"/>
  <c r="A454" i="66"/>
  <c r="M453" i="66"/>
  <c r="B453" i="66"/>
  <c r="A453" i="66"/>
  <c r="M452" i="66"/>
  <c r="B452" i="66"/>
  <c r="A452" i="66"/>
  <c r="M451" i="66"/>
  <c r="B451" i="66"/>
  <c r="A451" i="66"/>
  <c r="M450" i="66"/>
  <c r="B450" i="66"/>
  <c r="A450" i="66"/>
  <c r="M449" i="66"/>
  <c r="B449" i="66"/>
  <c r="A449" i="66"/>
  <c r="M448" i="66"/>
  <c r="B448" i="66"/>
  <c r="A448" i="66"/>
  <c r="M447" i="66"/>
  <c r="B447" i="66"/>
  <c r="A447" i="66"/>
  <c r="M446" i="66"/>
  <c r="B446" i="66"/>
  <c r="A446" i="66"/>
  <c r="M445" i="66"/>
  <c r="B445" i="66"/>
  <c r="A445" i="66"/>
  <c r="M444" i="66"/>
  <c r="B444" i="66"/>
  <c r="A444" i="66"/>
  <c r="M443" i="66"/>
  <c r="B443" i="66"/>
  <c r="A443" i="66"/>
  <c r="M442" i="66"/>
  <c r="B442" i="66"/>
  <c r="A442" i="66"/>
  <c r="M441" i="66"/>
  <c r="B441" i="66"/>
  <c r="A441" i="66"/>
  <c r="M440" i="66"/>
  <c r="B440" i="66"/>
  <c r="A440" i="66"/>
  <c r="M439" i="66"/>
  <c r="B439" i="66"/>
  <c r="A439" i="66"/>
  <c r="M438" i="66"/>
  <c r="B438" i="66"/>
  <c r="A438" i="66"/>
  <c r="M437" i="66"/>
  <c r="B437" i="66"/>
  <c r="A437" i="66"/>
  <c r="M436" i="66"/>
  <c r="B436" i="66"/>
  <c r="A436" i="66"/>
  <c r="M435" i="66"/>
  <c r="B435" i="66"/>
  <c r="A435" i="66"/>
  <c r="M434" i="66"/>
  <c r="B434" i="66"/>
  <c r="A434" i="66"/>
  <c r="M433" i="66"/>
  <c r="B433" i="66"/>
  <c r="A433" i="66"/>
  <c r="M432" i="66"/>
  <c r="B432" i="66"/>
  <c r="A432" i="66"/>
  <c r="M431" i="66"/>
  <c r="B431" i="66"/>
  <c r="A431" i="66"/>
  <c r="M430" i="66"/>
  <c r="B430" i="66"/>
  <c r="A430" i="66"/>
  <c r="M429" i="66"/>
  <c r="B429" i="66"/>
  <c r="A429" i="66"/>
  <c r="M428" i="66"/>
  <c r="B428" i="66"/>
  <c r="A428" i="66"/>
  <c r="M427" i="66"/>
  <c r="B427" i="66"/>
  <c r="A427" i="66"/>
  <c r="M426" i="66"/>
  <c r="B426" i="66"/>
  <c r="A426" i="66"/>
  <c r="M425" i="66"/>
  <c r="B425" i="66"/>
  <c r="A425" i="66"/>
  <c r="M424" i="66"/>
  <c r="B424" i="66"/>
  <c r="A424" i="66"/>
  <c r="M423" i="66"/>
  <c r="B423" i="66"/>
  <c r="A423" i="66"/>
  <c r="M422" i="66"/>
  <c r="B422" i="66"/>
  <c r="A422" i="66"/>
  <c r="M421" i="66"/>
  <c r="B421" i="66"/>
  <c r="A421" i="66"/>
  <c r="M420" i="66"/>
  <c r="B420" i="66"/>
  <c r="A420" i="66"/>
  <c r="M419" i="66"/>
  <c r="B419" i="66"/>
  <c r="A419" i="66"/>
  <c r="M418" i="66"/>
  <c r="B418" i="66"/>
  <c r="A418" i="66"/>
  <c r="M417" i="66"/>
  <c r="B417" i="66"/>
  <c r="A417" i="66"/>
  <c r="M416" i="66"/>
  <c r="B416" i="66"/>
  <c r="A416" i="66"/>
  <c r="M415" i="66"/>
  <c r="B415" i="66"/>
  <c r="A415" i="66"/>
  <c r="M414" i="66"/>
  <c r="B414" i="66"/>
  <c r="A414" i="66"/>
  <c r="M413" i="66"/>
  <c r="B413" i="66"/>
  <c r="A413" i="66"/>
  <c r="M412" i="66"/>
  <c r="B412" i="66"/>
  <c r="A412" i="66"/>
  <c r="M411" i="66"/>
  <c r="B411" i="66"/>
  <c r="A411" i="66"/>
  <c r="M410" i="66"/>
  <c r="B410" i="66"/>
  <c r="A410" i="66"/>
  <c r="M409" i="66"/>
  <c r="B409" i="66"/>
  <c r="A409" i="66"/>
  <c r="M408" i="66"/>
  <c r="B408" i="66"/>
  <c r="A408" i="66"/>
  <c r="M407" i="66"/>
  <c r="B407" i="66"/>
  <c r="A407" i="66"/>
  <c r="M406" i="66"/>
  <c r="B406" i="66"/>
  <c r="A406" i="66"/>
  <c r="M405" i="66"/>
  <c r="B405" i="66"/>
  <c r="A405" i="66"/>
  <c r="M404" i="66"/>
  <c r="B404" i="66"/>
  <c r="A404" i="66"/>
  <c r="M403" i="66"/>
  <c r="B403" i="66"/>
  <c r="A403" i="66"/>
  <c r="M402" i="66"/>
  <c r="B402" i="66"/>
  <c r="A402" i="66"/>
  <c r="M401" i="66"/>
  <c r="B401" i="66"/>
  <c r="A401" i="66"/>
  <c r="M400" i="66"/>
  <c r="B400" i="66"/>
  <c r="A400" i="66"/>
  <c r="M399" i="66"/>
  <c r="B399" i="66"/>
  <c r="A399" i="66"/>
  <c r="M398" i="66"/>
  <c r="B398" i="66"/>
  <c r="A398" i="66"/>
  <c r="M397" i="66"/>
  <c r="B397" i="66"/>
  <c r="A397" i="66"/>
  <c r="M396" i="66"/>
  <c r="B396" i="66"/>
  <c r="A396" i="66"/>
  <c r="M395" i="66"/>
  <c r="B395" i="66"/>
  <c r="A395" i="66"/>
  <c r="M394" i="66"/>
  <c r="B394" i="66"/>
  <c r="A394" i="66"/>
  <c r="M393" i="66"/>
  <c r="B393" i="66"/>
  <c r="A393" i="66"/>
  <c r="M392" i="66"/>
  <c r="B392" i="66"/>
  <c r="A392" i="66"/>
  <c r="M391" i="66"/>
  <c r="B391" i="66"/>
  <c r="A391" i="66"/>
  <c r="M390" i="66"/>
  <c r="B390" i="66"/>
  <c r="A390" i="66"/>
  <c r="M389" i="66"/>
  <c r="B389" i="66"/>
  <c r="A389" i="66"/>
  <c r="M388" i="66"/>
  <c r="B388" i="66"/>
  <c r="A388" i="66"/>
  <c r="M387" i="66"/>
  <c r="B387" i="66"/>
  <c r="A387" i="66"/>
  <c r="M386" i="66"/>
  <c r="B386" i="66"/>
  <c r="A386" i="66"/>
  <c r="M385" i="66"/>
  <c r="B385" i="66"/>
  <c r="A385" i="66"/>
  <c r="M384" i="66"/>
  <c r="B384" i="66"/>
  <c r="A384" i="66"/>
  <c r="M383" i="66"/>
  <c r="B383" i="66"/>
  <c r="A383" i="66"/>
  <c r="M382" i="66"/>
  <c r="B382" i="66"/>
  <c r="A382" i="66"/>
  <c r="M381" i="66"/>
  <c r="B381" i="66"/>
  <c r="A381" i="66"/>
  <c r="M380" i="66"/>
  <c r="B380" i="66"/>
  <c r="A380" i="66"/>
  <c r="M379" i="66"/>
  <c r="B379" i="66"/>
  <c r="A379" i="66"/>
  <c r="M378" i="66"/>
  <c r="B378" i="66"/>
  <c r="A378" i="66"/>
  <c r="M377" i="66"/>
  <c r="B377" i="66"/>
  <c r="A377" i="66"/>
  <c r="M376" i="66"/>
  <c r="B376" i="66"/>
  <c r="A376" i="66"/>
  <c r="M375" i="66"/>
  <c r="B375" i="66"/>
  <c r="A375" i="66"/>
  <c r="M374" i="66"/>
  <c r="B374" i="66"/>
  <c r="A374" i="66"/>
  <c r="M373" i="66"/>
  <c r="B373" i="66"/>
  <c r="A373" i="66"/>
  <c r="M372" i="66"/>
  <c r="B372" i="66"/>
  <c r="A372" i="66"/>
  <c r="M371" i="66"/>
  <c r="B371" i="66"/>
  <c r="A371" i="66"/>
  <c r="M370" i="66"/>
  <c r="B370" i="66"/>
  <c r="A370" i="66"/>
  <c r="M369" i="66"/>
  <c r="B369" i="66"/>
  <c r="A369" i="66"/>
  <c r="M368" i="66"/>
  <c r="B368" i="66"/>
  <c r="A368" i="66"/>
  <c r="M367" i="66"/>
  <c r="B367" i="66"/>
  <c r="A367" i="66"/>
  <c r="M366" i="66"/>
  <c r="B366" i="66"/>
  <c r="A366" i="66"/>
  <c r="M365" i="66"/>
  <c r="B365" i="66"/>
  <c r="A365" i="66"/>
  <c r="M364" i="66"/>
  <c r="B364" i="66"/>
  <c r="A364" i="66"/>
  <c r="M363" i="66"/>
  <c r="B363" i="66"/>
  <c r="A363" i="66"/>
  <c r="M362" i="66"/>
  <c r="B362" i="66"/>
  <c r="A362" i="66"/>
  <c r="M361" i="66"/>
  <c r="B361" i="66"/>
  <c r="A361" i="66"/>
  <c r="M360" i="66"/>
  <c r="B360" i="66"/>
  <c r="A360" i="66"/>
  <c r="M359" i="66"/>
  <c r="B359" i="66"/>
  <c r="A359" i="66"/>
  <c r="M358" i="66"/>
  <c r="B358" i="66"/>
  <c r="A358" i="66"/>
  <c r="M357" i="66"/>
  <c r="B357" i="66"/>
  <c r="A357" i="66"/>
  <c r="M356" i="66"/>
  <c r="B356" i="66"/>
  <c r="A356" i="66"/>
  <c r="M355" i="66"/>
  <c r="B355" i="66"/>
  <c r="A355" i="66"/>
  <c r="M354" i="66"/>
  <c r="B354" i="66"/>
  <c r="A354" i="66"/>
  <c r="M353" i="66"/>
  <c r="B353" i="66"/>
  <c r="A353" i="66"/>
  <c r="M352" i="66"/>
  <c r="B352" i="66"/>
  <c r="A352" i="66"/>
  <c r="M351" i="66"/>
  <c r="B351" i="66"/>
  <c r="A351" i="66"/>
  <c r="M350" i="66"/>
  <c r="B350" i="66"/>
  <c r="A350" i="66"/>
  <c r="M349" i="66"/>
  <c r="B349" i="66"/>
  <c r="A349" i="66"/>
  <c r="M348" i="66"/>
  <c r="B348" i="66"/>
  <c r="A348" i="66"/>
  <c r="M347" i="66"/>
  <c r="B347" i="66"/>
  <c r="A347" i="66"/>
  <c r="M346" i="66"/>
  <c r="B346" i="66"/>
  <c r="A346" i="66"/>
  <c r="M345" i="66"/>
  <c r="B345" i="66"/>
  <c r="A345" i="66"/>
  <c r="M344" i="66"/>
  <c r="B344" i="66"/>
  <c r="A344" i="66"/>
  <c r="M343" i="66"/>
  <c r="B343" i="66"/>
  <c r="A343" i="66"/>
  <c r="M342" i="66"/>
  <c r="B342" i="66"/>
  <c r="A342" i="66"/>
  <c r="M341" i="66"/>
  <c r="B341" i="66"/>
  <c r="A341" i="66"/>
  <c r="M340" i="66"/>
  <c r="B340" i="66"/>
  <c r="A340" i="66"/>
  <c r="M339" i="66"/>
  <c r="B339" i="66"/>
  <c r="A339" i="66"/>
  <c r="M338" i="66"/>
  <c r="B338" i="66"/>
  <c r="A338" i="66"/>
  <c r="M337" i="66"/>
  <c r="B337" i="66"/>
  <c r="A337" i="66"/>
  <c r="M336" i="66"/>
  <c r="B336" i="66"/>
  <c r="A336" i="66"/>
  <c r="M335" i="66"/>
  <c r="B335" i="66"/>
  <c r="A335" i="66"/>
  <c r="M334" i="66"/>
  <c r="B334" i="66"/>
  <c r="A334" i="66"/>
  <c r="M333" i="66"/>
  <c r="B333" i="66"/>
  <c r="A333" i="66"/>
  <c r="M332" i="66"/>
  <c r="B332" i="66"/>
  <c r="A332" i="66"/>
  <c r="M331" i="66"/>
  <c r="B331" i="66"/>
  <c r="A331" i="66"/>
  <c r="M330" i="66"/>
  <c r="B330" i="66"/>
  <c r="A330" i="66"/>
  <c r="M329" i="66"/>
  <c r="B329" i="66"/>
  <c r="A329" i="66"/>
  <c r="M328" i="66"/>
  <c r="B328" i="66"/>
  <c r="A328" i="66"/>
  <c r="M327" i="66"/>
  <c r="B327" i="66"/>
  <c r="A327" i="66"/>
  <c r="M326" i="66"/>
  <c r="B326" i="66"/>
  <c r="A326" i="66"/>
  <c r="M325" i="66"/>
  <c r="B325" i="66"/>
  <c r="A325" i="66"/>
  <c r="M324" i="66"/>
  <c r="B324" i="66"/>
  <c r="A324" i="66"/>
  <c r="M323" i="66"/>
  <c r="B323" i="66"/>
  <c r="A323" i="66"/>
  <c r="M322" i="66"/>
  <c r="B322" i="66"/>
  <c r="A322" i="66"/>
  <c r="M321" i="66"/>
  <c r="B321" i="66"/>
  <c r="A321" i="66"/>
  <c r="M320" i="66"/>
  <c r="B320" i="66"/>
  <c r="A320" i="66"/>
  <c r="M319" i="66"/>
  <c r="B319" i="66"/>
  <c r="A319" i="66"/>
  <c r="M318" i="66"/>
  <c r="B318" i="66"/>
  <c r="A318" i="66"/>
  <c r="M317" i="66"/>
  <c r="B317" i="66"/>
  <c r="A317" i="66"/>
  <c r="M316" i="66"/>
  <c r="B316" i="66"/>
  <c r="A316" i="66"/>
  <c r="M315" i="66"/>
  <c r="B315" i="66"/>
  <c r="A315" i="66"/>
  <c r="M314" i="66"/>
  <c r="B314" i="66"/>
  <c r="A314" i="66"/>
  <c r="M313" i="66"/>
  <c r="B313" i="66"/>
  <c r="A313" i="66"/>
  <c r="M312" i="66"/>
  <c r="B312" i="66"/>
  <c r="A312" i="66"/>
  <c r="M311" i="66"/>
  <c r="B311" i="66"/>
  <c r="A311" i="66"/>
  <c r="M310" i="66"/>
  <c r="B310" i="66"/>
  <c r="A310" i="66"/>
  <c r="M309" i="66"/>
  <c r="B309" i="66"/>
  <c r="A309" i="66"/>
  <c r="M308" i="66"/>
  <c r="B308" i="66"/>
  <c r="A308" i="66"/>
  <c r="M307" i="66"/>
  <c r="B307" i="66"/>
  <c r="A307" i="66"/>
  <c r="M306" i="66"/>
  <c r="B306" i="66"/>
  <c r="A306" i="66"/>
  <c r="M305" i="66"/>
  <c r="B305" i="66"/>
  <c r="A305" i="66"/>
  <c r="M304" i="66"/>
  <c r="B304" i="66"/>
  <c r="A304" i="66"/>
  <c r="M303" i="66"/>
  <c r="B303" i="66"/>
  <c r="A303" i="66"/>
  <c r="M302" i="66"/>
  <c r="B302" i="66"/>
  <c r="A302" i="66"/>
  <c r="M301" i="66"/>
  <c r="B301" i="66"/>
  <c r="A301" i="66"/>
  <c r="M300" i="66"/>
  <c r="B300" i="66"/>
  <c r="A300" i="66"/>
  <c r="M299" i="66"/>
  <c r="B299" i="66"/>
  <c r="A299" i="66"/>
  <c r="M298" i="66"/>
  <c r="B298" i="66"/>
  <c r="A298" i="66"/>
  <c r="M297" i="66"/>
  <c r="B297" i="66"/>
  <c r="A297" i="66"/>
  <c r="M296" i="66"/>
  <c r="B296" i="66"/>
  <c r="A296" i="66"/>
  <c r="M295" i="66"/>
  <c r="B295" i="66"/>
  <c r="A295" i="66"/>
  <c r="M294" i="66"/>
  <c r="B294" i="66"/>
  <c r="A294" i="66"/>
  <c r="M293" i="66"/>
  <c r="B293" i="66"/>
  <c r="A293" i="66"/>
  <c r="M292" i="66"/>
  <c r="B292" i="66"/>
  <c r="A292" i="66"/>
  <c r="M291" i="66"/>
  <c r="B291" i="66"/>
  <c r="A291" i="66"/>
  <c r="M290" i="66"/>
  <c r="B290" i="66"/>
  <c r="A290" i="66"/>
  <c r="M289" i="66"/>
  <c r="B289" i="66"/>
  <c r="A289" i="66"/>
  <c r="M288" i="66"/>
  <c r="B288" i="66"/>
  <c r="A288" i="66"/>
  <c r="M287" i="66"/>
  <c r="B287" i="66"/>
  <c r="A287" i="66"/>
  <c r="M286" i="66"/>
  <c r="B286" i="66"/>
  <c r="A286" i="66"/>
  <c r="M285" i="66"/>
  <c r="B285" i="66"/>
  <c r="A285" i="66"/>
  <c r="M284" i="66"/>
  <c r="B284" i="66"/>
  <c r="A284" i="66"/>
  <c r="M283" i="66"/>
  <c r="B283" i="66"/>
  <c r="A283" i="66"/>
  <c r="M282" i="66"/>
  <c r="B282" i="66"/>
  <c r="A282" i="66"/>
  <c r="M281" i="66"/>
  <c r="B281" i="66"/>
  <c r="A281" i="66"/>
  <c r="M280" i="66"/>
  <c r="B280" i="66"/>
  <c r="A280" i="66"/>
  <c r="M279" i="66"/>
  <c r="B279" i="66"/>
  <c r="A279" i="66"/>
  <c r="M278" i="66"/>
  <c r="B278" i="66"/>
  <c r="A278" i="66"/>
  <c r="M277" i="66"/>
  <c r="B277" i="66"/>
  <c r="A277" i="66"/>
  <c r="M276" i="66"/>
  <c r="B276" i="66"/>
  <c r="A276" i="66"/>
  <c r="M275" i="66"/>
  <c r="B275" i="66"/>
  <c r="A275" i="66"/>
  <c r="M274" i="66"/>
  <c r="B274" i="66"/>
  <c r="A274" i="66"/>
  <c r="M273" i="66"/>
  <c r="B273" i="66"/>
  <c r="A273" i="66"/>
  <c r="M272" i="66"/>
  <c r="B272" i="66"/>
  <c r="A272" i="66"/>
  <c r="M271" i="66"/>
  <c r="B271" i="66"/>
  <c r="A271" i="66"/>
  <c r="M270" i="66"/>
  <c r="B270" i="66"/>
  <c r="A270" i="66"/>
  <c r="M269" i="66"/>
  <c r="B269" i="66"/>
  <c r="A269" i="66"/>
  <c r="M268" i="66"/>
  <c r="B268" i="66"/>
  <c r="A268" i="66"/>
  <c r="M267" i="66"/>
  <c r="B267" i="66"/>
  <c r="A267" i="66"/>
  <c r="M266" i="66"/>
  <c r="B266" i="66"/>
  <c r="A266" i="66"/>
  <c r="M265" i="66"/>
  <c r="B265" i="66"/>
  <c r="A265" i="66"/>
  <c r="M264" i="66"/>
  <c r="B264" i="66"/>
  <c r="A264" i="66"/>
  <c r="M263" i="66"/>
  <c r="B263" i="66"/>
  <c r="A263" i="66"/>
  <c r="M262" i="66"/>
  <c r="B262" i="66"/>
  <c r="A262" i="66"/>
  <c r="M261" i="66"/>
  <c r="B261" i="66"/>
  <c r="A261" i="66"/>
  <c r="M260" i="66"/>
  <c r="B260" i="66"/>
  <c r="A260" i="66"/>
  <c r="M259" i="66"/>
  <c r="B259" i="66"/>
  <c r="A259" i="66"/>
  <c r="M258" i="66"/>
  <c r="B258" i="66"/>
  <c r="A258" i="66"/>
  <c r="M257" i="66"/>
  <c r="B257" i="66"/>
  <c r="A257" i="66"/>
  <c r="M256" i="66"/>
  <c r="B256" i="66"/>
  <c r="A256" i="66"/>
  <c r="M255" i="66"/>
  <c r="B255" i="66"/>
  <c r="A255" i="66"/>
  <c r="M254" i="66"/>
  <c r="B254" i="66"/>
  <c r="A254" i="66"/>
  <c r="M253" i="66"/>
  <c r="B253" i="66"/>
  <c r="A253" i="66"/>
  <c r="M252" i="66"/>
  <c r="B252" i="66"/>
  <c r="A252" i="66"/>
  <c r="M251" i="66"/>
  <c r="B251" i="66"/>
  <c r="A251" i="66"/>
  <c r="M250" i="66"/>
  <c r="B250" i="66"/>
  <c r="A250" i="66"/>
  <c r="M249" i="66"/>
  <c r="B249" i="66"/>
  <c r="A249" i="66"/>
  <c r="M248" i="66"/>
  <c r="B248" i="66"/>
  <c r="A248" i="66"/>
  <c r="M247" i="66"/>
  <c r="B247" i="66"/>
  <c r="A247" i="66"/>
  <c r="M246" i="66"/>
  <c r="B246" i="66"/>
  <c r="A246" i="66"/>
  <c r="M245" i="66"/>
  <c r="B245" i="66"/>
  <c r="A245" i="66"/>
  <c r="M244" i="66"/>
  <c r="B244" i="66"/>
  <c r="A244" i="66"/>
  <c r="M243" i="66"/>
  <c r="B243" i="66"/>
  <c r="A243" i="66"/>
  <c r="M242" i="66"/>
  <c r="B242" i="66"/>
  <c r="A242" i="66"/>
  <c r="M241" i="66"/>
  <c r="B241" i="66"/>
  <c r="A241" i="66"/>
  <c r="M240" i="66"/>
  <c r="B240" i="66"/>
  <c r="A240" i="66"/>
  <c r="M239" i="66"/>
  <c r="B239" i="66"/>
  <c r="A239" i="66"/>
  <c r="M238" i="66"/>
  <c r="B238" i="66"/>
  <c r="A238" i="66"/>
  <c r="M237" i="66"/>
  <c r="B237" i="66"/>
  <c r="A237" i="66"/>
  <c r="M236" i="66"/>
  <c r="B236" i="66"/>
  <c r="A236" i="66"/>
  <c r="M235" i="66"/>
  <c r="B235" i="66"/>
  <c r="A235" i="66"/>
  <c r="M234" i="66"/>
  <c r="B234" i="66"/>
  <c r="A234" i="66"/>
  <c r="M233" i="66"/>
  <c r="B233" i="66"/>
  <c r="A233" i="66"/>
  <c r="M232" i="66"/>
  <c r="B232" i="66"/>
  <c r="A232" i="66"/>
  <c r="M231" i="66"/>
  <c r="B231" i="66"/>
  <c r="A231" i="66"/>
  <c r="M230" i="66"/>
  <c r="B230" i="66"/>
  <c r="A230" i="66"/>
  <c r="M229" i="66"/>
  <c r="B229" i="66"/>
  <c r="A229" i="66"/>
  <c r="M228" i="66"/>
  <c r="B228" i="66"/>
  <c r="A228" i="66"/>
  <c r="M227" i="66"/>
  <c r="B227" i="66"/>
  <c r="A227" i="66"/>
  <c r="M226" i="66"/>
  <c r="B226" i="66"/>
  <c r="A226" i="66"/>
  <c r="M225" i="66"/>
  <c r="B225" i="66"/>
  <c r="A225" i="66"/>
  <c r="M224" i="66"/>
  <c r="B224" i="66"/>
  <c r="A224" i="66"/>
  <c r="M223" i="66"/>
  <c r="B223" i="66"/>
  <c r="A223" i="66"/>
  <c r="M222" i="66"/>
  <c r="B222" i="66"/>
  <c r="A222" i="66"/>
  <c r="M221" i="66"/>
  <c r="B221" i="66"/>
  <c r="A221" i="66"/>
  <c r="M220" i="66"/>
  <c r="B220" i="66"/>
  <c r="A220" i="66"/>
  <c r="M219" i="66"/>
  <c r="B219" i="66"/>
  <c r="A219" i="66"/>
  <c r="M218" i="66"/>
  <c r="B218" i="66"/>
  <c r="A218" i="66"/>
  <c r="M217" i="66"/>
  <c r="B217" i="66"/>
  <c r="A217" i="66"/>
  <c r="M216" i="66"/>
  <c r="B216" i="66"/>
  <c r="A216" i="66"/>
  <c r="M215" i="66"/>
  <c r="A215" i="66"/>
  <c r="M214" i="66"/>
  <c r="A214" i="66"/>
  <c r="M213" i="66"/>
  <c r="A213" i="66"/>
  <c r="M212" i="66"/>
  <c r="A212" i="66"/>
  <c r="M211" i="66"/>
  <c r="A211" i="66"/>
  <c r="M210" i="66"/>
  <c r="A210" i="66"/>
  <c r="M209" i="66"/>
  <c r="A209" i="66"/>
  <c r="M208" i="66"/>
  <c r="A208" i="66"/>
  <c r="M207" i="66"/>
  <c r="A207" i="66"/>
  <c r="M206" i="66"/>
  <c r="A206" i="66"/>
  <c r="M205" i="66"/>
  <c r="A205" i="66"/>
  <c r="M204" i="66"/>
  <c r="A204" i="66"/>
  <c r="M203" i="66"/>
  <c r="A203" i="66"/>
  <c r="M202" i="66"/>
  <c r="A202" i="66"/>
  <c r="M201" i="66"/>
  <c r="A201" i="66"/>
  <c r="M200" i="66"/>
  <c r="A200" i="66"/>
  <c r="M199" i="66"/>
  <c r="A199" i="66"/>
  <c r="M198" i="66"/>
  <c r="A198" i="66"/>
  <c r="M197" i="66"/>
  <c r="A197" i="66"/>
  <c r="M196" i="66"/>
  <c r="A196" i="66"/>
  <c r="M195" i="66"/>
  <c r="A195" i="66"/>
  <c r="M194" i="66"/>
  <c r="A194" i="66"/>
  <c r="M193" i="66"/>
  <c r="A193" i="66"/>
  <c r="M192" i="66"/>
  <c r="A192" i="66"/>
  <c r="M191" i="66"/>
  <c r="A191" i="66"/>
  <c r="M190" i="66"/>
  <c r="A190" i="66"/>
  <c r="M189" i="66"/>
  <c r="A189" i="66"/>
  <c r="M188" i="66"/>
  <c r="A188" i="66"/>
  <c r="M187" i="66"/>
  <c r="A187" i="66"/>
  <c r="M186" i="66"/>
  <c r="A186" i="66"/>
  <c r="M185" i="66"/>
  <c r="B185" i="66"/>
  <c r="A185" i="66"/>
  <c r="B184" i="66"/>
  <c r="A184" i="66"/>
  <c r="M183" i="66"/>
  <c r="B183" i="66"/>
  <c r="A183" i="66"/>
  <c r="M182" i="66"/>
  <c r="A182" i="66"/>
  <c r="M181" i="66"/>
  <c r="A181" i="66"/>
  <c r="M180" i="66"/>
  <c r="A180" i="66"/>
  <c r="M179" i="66"/>
  <c r="A179" i="66"/>
  <c r="M178" i="66"/>
  <c r="A178" i="66"/>
  <c r="M177" i="66"/>
  <c r="A177" i="66"/>
  <c r="M176" i="66"/>
  <c r="A176" i="66"/>
  <c r="M175" i="66"/>
  <c r="A175" i="66"/>
  <c r="M174" i="66"/>
  <c r="A174" i="66"/>
  <c r="M173" i="66"/>
  <c r="A173" i="66"/>
  <c r="M172" i="66"/>
  <c r="A172" i="66"/>
  <c r="M171" i="66"/>
  <c r="A171" i="66"/>
  <c r="M170" i="66"/>
  <c r="A170" i="66"/>
  <c r="M169" i="66"/>
  <c r="A169" i="66"/>
  <c r="M168" i="66"/>
  <c r="A168" i="66"/>
  <c r="M167" i="66"/>
  <c r="A167" i="66"/>
  <c r="M166" i="66"/>
  <c r="A166" i="66"/>
  <c r="M165" i="66"/>
  <c r="A165" i="66"/>
  <c r="M164" i="66"/>
  <c r="A164" i="66"/>
  <c r="M163" i="66"/>
  <c r="A163" i="66"/>
  <c r="M162" i="66"/>
  <c r="A162" i="66"/>
  <c r="M161" i="66"/>
  <c r="A161" i="66"/>
  <c r="M160" i="66"/>
  <c r="A160" i="66"/>
  <c r="M159" i="66"/>
  <c r="A159" i="66"/>
  <c r="M158" i="66"/>
  <c r="A158" i="66"/>
  <c r="M157" i="66"/>
  <c r="A157" i="66"/>
  <c r="M156" i="66"/>
  <c r="A156" i="66"/>
  <c r="M155" i="66"/>
  <c r="A155" i="66"/>
  <c r="M154" i="66"/>
  <c r="A154" i="66"/>
  <c r="M153" i="66"/>
  <c r="A153" i="66"/>
  <c r="M152" i="66"/>
  <c r="A152" i="66"/>
  <c r="M151" i="66"/>
  <c r="A151" i="66"/>
  <c r="M150" i="66"/>
  <c r="A150" i="66"/>
  <c r="M149" i="66"/>
  <c r="A149" i="66"/>
  <c r="M148" i="66"/>
  <c r="A148" i="66"/>
  <c r="M147" i="66"/>
  <c r="A147" i="66"/>
  <c r="M146" i="66"/>
  <c r="A146" i="66"/>
  <c r="M145" i="66"/>
  <c r="A145" i="66"/>
  <c r="M144" i="66"/>
  <c r="B144" i="66"/>
  <c r="A144" i="66"/>
  <c r="B143" i="66"/>
  <c r="A143" i="66"/>
  <c r="M142" i="66"/>
  <c r="B142" i="66"/>
  <c r="A142" i="66"/>
  <c r="M141" i="66"/>
  <c r="A141" i="66"/>
  <c r="M140" i="66"/>
  <c r="A140" i="66"/>
  <c r="M139" i="66"/>
  <c r="A139" i="66"/>
  <c r="M138" i="66"/>
  <c r="A138" i="66"/>
  <c r="M137" i="66"/>
  <c r="A137" i="66"/>
  <c r="M136" i="66"/>
  <c r="A136" i="66"/>
  <c r="M135" i="66"/>
  <c r="A135" i="66"/>
  <c r="M134" i="66"/>
  <c r="A134" i="66"/>
  <c r="M133" i="66"/>
  <c r="A133" i="66"/>
  <c r="M132" i="66"/>
  <c r="A132" i="66"/>
  <c r="M131" i="66"/>
  <c r="A131" i="66"/>
  <c r="M130" i="66"/>
  <c r="A130" i="66"/>
  <c r="M129" i="66"/>
  <c r="A129" i="66"/>
  <c r="M128" i="66"/>
  <c r="A128" i="66"/>
  <c r="M127" i="66"/>
  <c r="A127" i="66"/>
  <c r="M126" i="66"/>
  <c r="A126" i="66"/>
  <c r="M125" i="66"/>
  <c r="A125" i="66"/>
  <c r="M124" i="66"/>
  <c r="A124" i="66"/>
  <c r="M123" i="66"/>
  <c r="A123" i="66"/>
  <c r="M122" i="66"/>
  <c r="A122" i="66"/>
  <c r="M121" i="66"/>
  <c r="A121" i="66"/>
  <c r="M120" i="66"/>
  <c r="A120" i="66"/>
  <c r="M119" i="66"/>
  <c r="A119" i="66"/>
  <c r="M118" i="66"/>
  <c r="A118" i="66"/>
  <c r="M117" i="66"/>
  <c r="A117" i="66"/>
  <c r="M116" i="66"/>
  <c r="B116" i="66"/>
  <c r="A116" i="66"/>
  <c r="B115" i="66"/>
  <c r="A115" i="66"/>
  <c r="M114" i="66"/>
  <c r="B114" i="66"/>
  <c r="A114" i="66"/>
  <c r="M113" i="66"/>
  <c r="A113" i="66"/>
  <c r="M112" i="66"/>
  <c r="A112" i="66"/>
  <c r="M111" i="66"/>
  <c r="A111" i="66"/>
  <c r="M110" i="66"/>
  <c r="A110" i="66"/>
  <c r="M109" i="66"/>
  <c r="A109" i="66"/>
  <c r="M108" i="66"/>
  <c r="A108" i="66"/>
  <c r="M107" i="66"/>
  <c r="A107" i="66"/>
  <c r="M106" i="66"/>
  <c r="A106" i="66"/>
  <c r="M105" i="66"/>
  <c r="A105" i="66"/>
  <c r="M104" i="66"/>
  <c r="A104" i="66"/>
  <c r="M103" i="66"/>
  <c r="A103" i="66"/>
  <c r="M102" i="66"/>
  <c r="A102" i="66"/>
  <c r="M101" i="66"/>
  <c r="A101" i="66"/>
  <c r="M100" i="66"/>
  <c r="A100" i="66"/>
  <c r="M99" i="66"/>
  <c r="A99" i="66"/>
  <c r="M98" i="66"/>
  <c r="A98" i="66"/>
  <c r="M97" i="66"/>
  <c r="A97" i="66"/>
  <c r="M96" i="66"/>
  <c r="A96" i="66"/>
  <c r="M95" i="66"/>
  <c r="F11" i="66" s="1"/>
  <c r="A95" i="66"/>
  <c r="M94" i="66"/>
  <c r="B94" i="66"/>
  <c r="A94" i="66"/>
  <c r="B93" i="66"/>
  <c r="A93" i="66"/>
  <c r="M92" i="66"/>
  <c r="B92" i="66"/>
  <c r="A92" i="66"/>
  <c r="M91" i="66"/>
  <c r="A91" i="66"/>
  <c r="M90" i="66"/>
  <c r="A90" i="66"/>
  <c r="M89" i="66"/>
  <c r="A89" i="66"/>
  <c r="M88" i="66"/>
  <c r="A88" i="66"/>
  <c r="M87" i="66"/>
  <c r="A87" i="66"/>
  <c r="M86" i="66"/>
  <c r="A86" i="66"/>
  <c r="M85" i="66"/>
  <c r="A85" i="66"/>
  <c r="M84" i="66"/>
  <c r="A84" i="66"/>
  <c r="M83" i="66"/>
  <c r="B83" i="66"/>
  <c r="A83" i="66"/>
  <c r="B82" i="66"/>
  <c r="A82" i="66"/>
  <c r="M81" i="66"/>
  <c r="B81" i="66"/>
  <c r="A81" i="66"/>
  <c r="M80" i="66"/>
  <c r="A80" i="66"/>
  <c r="M79" i="66"/>
  <c r="A79" i="66"/>
  <c r="M78" i="66"/>
  <c r="A78" i="66"/>
  <c r="M77" i="66"/>
  <c r="A77" i="66"/>
  <c r="M76" i="66"/>
  <c r="A76" i="66"/>
  <c r="M75" i="66"/>
  <c r="A75" i="66"/>
  <c r="M74" i="66"/>
  <c r="A74" i="66"/>
  <c r="M73" i="66"/>
  <c r="A73" i="66"/>
  <c r="M72" i="66"/>
  <c r="A72" i="66"/>
  <c r="M71" i="66"/>
  <c r="A71" i="66"/>
  <c r="M70" i="66"/>
  <c r="A70" i="66"/>
  <c r="M69" i="66"/>
  <c r="A69" i="66"/>
  <c r="M68" i="66"/>
  <c r="A68" i="66"/>
  <c r="M67" i="66"/>
  <c r="A67" i="66"/>
  <c r="M66" i="66"/>
  <c r="A66" i="66"/>
  <c r="M65" i="66"/>
  <c r="A65" i="66"/>
  <c r="M64" i="66"/>
  <c r="A64" i="66"/>
  <c r="M63" i="66"/>
  <c r="A63" i="66"/>
  <c r="M62" i="66"/>
  <c r="A62" i="66"/>
  <c r="M61" i="66"/>
  <c r="A61" i="66"/>
  <c r="M60" i="66"/>
  <c r="A60" i="66"/>
  <c r="M59" i="66"/>
  <c r="A59" i="66"/>
  <c r="M58" i="66"/>
  <c r="A58" i="66"/>
  <c r="M57" i="66"/>
  <c r="A57" i="66"/>
  <c r="M56" i="66"/>
  <c r="A56" i="66"/>
  <c r="M55" i="66"/>
  <c r="A55" i="66"/>
  <c r="M54" i="66"/>
  <c r="A54" i="66"/>
  <c r="M53" i="66"/>
  <c r="A53" i="66"/>
  <c r="M52" i="66"/>
  <c r="A52" i="66"/>
  <c r="M51" i="66"/>
  <c r="A51" i="66"/>
  <c r="M50" i="66"/>
  <c r="A50" i="66"/>
  <c r="M49" i="66"/>
  <c r="D11" i="66" s="1"/>
  <c r="A49" i="66"/>
  <c r="M48" i="66"/>
  <c r="A48" i="66"/>
  <c r="M47" i="66"/>
  <c r="B47" i="66"/>
  <c r="A47" i="66"/>
  <c r="B46" i="66"/>
  <c r="A46" i="66"/>
  <c r="M45" i="66"/>
  <c r="B45" i="66"/>
  <c r="A45" i="66"/>
  <c r="M44" i="66"/>
  <c r="A44" i="66"/>
  <c r="M43" i="66"/>
  <c r="A43" i="66"/>
  <c r="M42" i="66"/>
  <c r="A42" i="66"/>
  <c r="M41" i="66"/>
  <c r="A41" i="66"/>
  <c r="M40" i="66"/>
  <c r="A40" i="66"/>
  <c r="M39" i="66"/>
  <c r="A39" i="66"/>
  <c r="M38" i="66"/>
  <c r="A38" i="66"/>
  <c r="M37" i="66"/>
  <c r="A37" i="66"/>
  <c r="M36" i="66"/>
  <c r="A36" i="66"/>
  <c r="M35" i="66"/>
  <c r="A35" i="66"/>
  <c r="M34" i="66"/>
  <c r="A34" i="66"/>
  <c r="M33" i="66"/>
  <c r="A33" i="66"/>
  <c r="M32" i="66"/>
  <c r="A32" i="66"/>
  <c r="M31" i="66"/>
  <c r="A31" i="66"/>
  <c r="M30" i="66"/>
  <c r="A30" i="66"/>
  <c r="M29" i="66"/>
  <c r="A29" i="66"/>
  <c r="M28" i="66"/>
  <c r="A28" i="66"/>
  <c r="M27" i="66"/>
  <c r="A27" i="66"/>
  <c r="M26" i="66"/>
  <c r="A26" i="66"/>
  <c r="M25" i="66"/>
  <c r="A25" i="66"/>
  <c r="M24" i="66"/>
  <c r="A24" i="66"/>
  <c r="M23" i="66"/>
  <c r="A23" i="66"/>
  <c r="M22" i="66"/>
  <c r="A22" i="66"/>
  <c r="M21" i="66"/>
  <c r="A21" i="66"/>
  <c r="M20" i="66"/>
  <c r="A20" i="66"/>
  <c r="M19" i="66"/>
  <c r="A19" i="66"/>
  <c r="M18" i="66"/>
  <c r="C11" i="66" s="1"/>
  <c r="A18" i="66"/>
  <c r="M17" i="66"/>
  <c r="B17" i="66"/>
  <c r="A17" i="66"/>
  <c r="B16" i="66"/>
  <c r="A16" i="66"/>
  <c r="A15" i="66"/>
  <c r="A14" i="66"/>
  <c r="A13" i="66"/>
  <c r="A12" i="66"/>
  <c r="M11" i="66"/>
  <c r="L11" i="66"/>
  <c r="K11" i="66"/>
  <c r="J11" i="66"/>
  <c r="B11" i="66"/>
  <c r="A11" i="66"/>
  <c r="A10" i="66"/>
  <c r="A9" i="66"/>
  <c r="I8" i="66"/>
  <c r="F8" i="66"/>
  <c r="D8" i="66"/>
  <c r="A8" i="66"/>
  <c r="L7" i="66"/>
  <c r="I7" i="66"/>
  <c r="F7" i="66"/>
  <c r="D7" i="66"/>
  <c r="A7" i="66"/>
  <c r="L6" i="66"/>
  <c r="I6" i="66"/>
  <c r="F6" i="66"/>
  <c r="D6" i="66"/>
  <c r="A6" i="66"/>
  <c r="L5" i="66"/>
  <c r="A5" i="66"/>
  <c r="M8" i="66" l="1"/>
  <c r="G11" i="66"/>
  <c r="I11" i="66"/>
  <c r="M8" i="67"/>
  <c r="E11" i="66"/>
  <c r="H11" i="66"/>
  <c r="M14" i="67"/>
  <c r="D11" i="67"/>
  <c r="L8" i="67"/>
  <c r="B48" i="67"/>
  <c r="L8" i="66"/>
  <c r="M14" i="66"/>
  <c r="B18" i="66"/>
  <c r="B19" i="66"/>
  <c r="A36" i="10"/>
  <c r="A39" i="10"/>
  <c r="B49" i="67" l="1"/>
  <c r="B50" i="67" s="1"/>
  <c r="B20" i="66"/>
  <c r="B22" i="66"/>
  <c r="B21" i="66"/>
  <c r="B44" i="10"/>
  <c r="B45" i="10" s="1"/>
  <c r="B46" i="10" s="1"/>
  <c r="B17" i="62"/>
  <c r="B21" i="62"/>
  <c r="B34" i="62"/>
  <c r="B73" i="62"/>
  <c r="B74" i="62"/>
  <c r="B75" i="62"/>
  <c r="B77" i="62"/>
  <c r="B80" i="62"/>
  <c r="B95" i="62"/>
  <c r="B103" i="62"/>
  <c r="B108" i="62"/>
  <c r="B116" i="62"/>
  <c r="B128" i="62"/>
  <c r="B129" i="62"/>
  <c r="B130" i="62"/>
  <c r="B142" i="62"/>
  <c r="B145" i="62"/>
  <c r="B151" i="62"/>
  <c r="B190" i="62"/>
  <c r="B191" i="62"/>
  <c r="B192" i="62"/>
  <c r="B200" i="62"/>
  <c r="B212" i="62"/>
  <c r="B220" i="62"/>
  <c r="B225" i="62"/>
  <c r="B226" i="62"/>
  <c r="B227" i="62"/>
  <c r="B228" i="62"/>
  <c r="B229" i="62"/>
  <c r="B230" i="62"/>
  <c r="B231" i="62"/>
  <c r="B232" i="62"/>
  <c r="B233" i="62"/>
  <c r="B234" i="62"/>
  <c r="B235" i="62"/>
  <c r="B236" i="62"/>
  <c r="B237" i="62"/>
  <c r="B238" i="62"/>
  <c r="B239" i="62"/>
  <c r="B240" i="62"/>
  <c r="B241" i="62"/>
  <c r="B242" i="62"/>
  <c r="B243" i="62"/>
  <c r="B244" i="62"/>
  <c r="B245" i="62"/>
  <c r="B246" i="62"/>
  <c r="B247" i="62"/>
  <c r="B248" i="62"/>
  <c r="B249" i="62"/>
  <c r="B250" i="62"/>
  <c r="B251" i="62"/>
  <c r="B252" i="62"/>
  <c r="B253" i="62"/>
  <c r="B254" i="62"/>
  <c r="B255" i="62"/>
  <c r="B256" i="62"/>
  <c r="B257" i="62"/>
  <c r="B258" i="62"/>
  <c r="B259" i="62"/>
  <c r="B260" i="62"/>
  <c r="B261" i="62"/>
  <c r="B262" i="62"/>
  <c r="B263" i="62"/>
  <c r="B264" i="62"/>
  <c r="B265" i="62"/>
  <c r="B266" i="62"/>
  <c r="B267" i="62"/>
  <c r="B268" i="62"/>
  <c r="B269" i="62"/>
  <c r="B270" i="62"/>
  <c r="B271" i="62"/>
  <c r="B272" i="62"/>
  <c r="B273" i="62"/>
  <c r="B274" i="62"/>
  <c r="B275" i="62"/>
  <c r="B276" i="62"/>
  <c r="B277" i="62"/>
  <c r="B278" i="62"/>
  <c r="B279" i="62"/>
  <c r="B280" i="62"/>
  <c r="B281" i="62"/>
  <c r="B282" i="62"/>
  <c r="B283" i="62"/>
  <c r="B284" i="62"/>
  <c r="B285" i="62"/>
  <c r="B286" i="62"/>
  <c r="B287" i="62"/>
  <c r="B288" i="62"/>
  <c r="B289" i="62"/>
  <c r="B290" i="62"/>
  <c r="B291" i="62"/>
  <c r="B292" i="62"/>
  <c r="B293" i="62"/>
  <c r="B294" i="62"/>
  <c r="B295" i="62"/>
  <c r="B296" i="62"/>
  <c r="B297" i="62"/>
  <c r="B298" i="62"/>
  <c r="B299" i="62"/>
  <c r="B300" i="62"/>
  <c r="B301" i="62"/>
  <c r="B302" i="62"/>
  <c r="B303" i="62"/>
  <c r="B304" i="62"/>
  <c r="B305" i="62"/>
  <c r="B306" i="62"/>
  <c r="B307" i="62"/>
  <c r="B308" i="62"/>
  <c r="B309" i="62"/>
  <c r="B310" i="62"/>
  <c r="B311" i="62"/>
  <c r="B312" i="62"/>
  <c r="B313" i="62"/>
  <c r="B314" i="62"/>
  <c r="B315" i="62"/>
  <c r="B316" i="62"/>
  <c r="B317" i="62"/>
  <c r="B318" i="62"/>
  <c r="B319" i="62"/>
  <c r="B320" i="62"/>
  <c r="B321" i="62"/>
  <c r="B322" i="62"/>
  <c r="B323" i="62"/>
  <c r="B324" i="62"/>
  <c r="B325" i="62"/>
  <c r="B326" i="62"/>
  <c r="B327" i="62"/>
  <c r="B328" i="62"/>
  <c r="B329" i="62"/>
  <c r="B330" i="62"/>
  <c r="B331" i="62"/>
  <c r="B332" i="62"/>
  <c r="B333" i="62"/>
  <c r="B334" i="62"/>
  <c r="B335" i="62"/>
  <c r="B336" i="62"/>
  <c r="B337" i="62"/>
  <c r="B338" i="62"/>
  <c r="B339" i="62"/>
  <c r="B340" i="62"/>
  <c r="B341" i="62"/>
  <c r="B342" i="62"/>
  <c r="B343" i="62"/>
  <c r="B344" i="62"/>
  <c r="B345" i="62"/>
  <c r="B346" i="62"/>
  <c r="B347" i="62"/>
  <c r="B348" i="62"/>
  <c r="B349" i="62"/>
  <c r="B350" i="62"/>
  <c r="B351" i="62"/>
  <c r="B352" i="62"/>
  <c r="B353" i="62"/>
  <c r="B354" i="62"/>
  <c r="B355" i="62"/>
  <c r="B356" i="62"/>
  <c r="B357" i="62"/>
  <c r="B358" i="62"/>
  <c r="B359" i="62"/>
  <c r="B360" i="62"/>
  <c r="B361" i="62"/>
  <c r="B362" i="62"/>
  <c r="B363" i="62"/>
  <c r="B364" i="62"/>
  <c r="B365" i="62"/>
  <c r="B366" i="62"/>
  <c r="B367" i="62"/>
  <c r="B368" i="62"/>
  <c r="B369" i="62"/>
  <c r="B370" i="62"/>
  <c r="B371" i="62"/>
  <c r="B372" i="62"/>
  <c r="B373" i="62"/>
  <c r="B374" i="62"/>
  <c r="B375" i="62"/>
  <c r="B376" i="62"/>
  <c r="B377" i="62"/>
  <c r="B378" i="62"/>
  <c r="B379" i="62"/>
  <c r="B380" i="62"/>
  <c r="B381" i="62"/>
  <c r="B382" i="62"/>
  <c r="B383" i="62"/>
  <c r="B384" i="62"/>
  <c r="B385" i="62"/>
  <c r="B386" i="62"/>
  <c r="B387" i="62"/>
  <c r="B388" i="62"/>
  <c r="B389" i="62"/>
  <c r="B390" i="62"/>
  <c r="B391" i="62"/>
  <c r="B392" i="62"/>
  <c r="B393" i="62"/>
  <c r="B394" i="62"/>
  <c r="B395" i="62"/>
  <c r="B396" i="62"/>
  <c r="B397" i="62"/>
  <c r="B398" i="62"/>
  <c r="B399" i="62"/>
  <c r="B400" i="62"/>
  <c r="B401" i="62"/>
  <c r="B402" i="62"/>
  <c r="B403" i="62"/>
  <c r="B404" i="62"/>
  <c r="B405" i="62"/>
  <c r="B406" i="62"/>
  <c r="B407" i="62"/>
  <c r="B408" i="62"/>
  <c r="B409" i="62"/>
  <c r="B410" i="62"/>
  <c r="B411" i="62"/>
  <c r="B412" i="62"/>
  <c r="B413" i="62"/>
  <c r="B414" i="62"/>
  <c r="B415" i="62"/>
  <c r="B416" i="62"/>
  <c r="B417" i="62"/>
  <c r="B418" i="62"/>
  <c r="B419" i="62"/>
  <c r="B420" i="62"/>
  <c r="B421" i="62"/>
  <c r="B422" i="62"/>
  <c r="B423" i="62"/>
  <c r="B424" i="62"/>
  <c r="B425" i="62"/>
  <c r="B426" i="62"/>
  <c r="B427" i="62"/>
  <c r="B428" i="62"/>
  <c r="B429" i="62"/>
  <c r="B430" i="62"/>
  <c r="B431" i="62"/>
  <c r="B432" i="62"/>
  <c r="B433" i="62"/>
  <c r="B434" i="62"/>
  <c r="B435" i="62"/>
  <c r="B436" i="62"/>
  <c r="B437" i="62"/>
  <c r="B438" i="62"/>
  <c r="B439" i="62"/>
  <c r="B440" i="62"/>
  <c r="B441" i="62"/>
  <c r="B442" i="62"/>
  <c r="B443" i="62"/>
  <c r="B444" i="62"/>
  <c r="B445" i="62"/>
  <c r="B446" i="62"/>
  <c r="B447" i="62"/>
  <c r="B448" i="62"/>
  <c r="B449" i="62"/>
  <c r="B450" i="62"/>
  <c r="B451" i="62"/>
  <c r="B452" i="62"/>
  <c r="B453" i="62"/>
  <c r="B454" i="62"/>
  <c r="B455" i="62"/>
  <c r="B456" i="62"/>
  <c r="B457" i="62"/>
  <c r="B458" i="62"/>
  <c r="B459" i="62"/>
  <c r="B460" i="62"/>
  <c r="B461" i="62"/>
  <c r="B462" i="62"/>
  <c r="B463" i="62"/>
  <c r="B464" i="62"/>
  <c r="B465" i="62"/>
  <c r="B466" i="62"/>
  <c r="B467" i="62"/>
  <c r="B468" i="62"/>
  <c r="B469" i="62"/>
  <c r="B470" i="62"/>
  <c r="B471" i="62"/>
  <c r="B472" i="62"/>
  <c r="B473" i="62"/>
  <c r="B474" i="62"/>
  <c r="B475" i="62"/>
  <c r="B476" i="62"/>
  <c r="B477" i="62"/>
  <c r="B478" i="62"/>
  <c r="B479" i="62"/>
  <c r="B480" i="62"/>
  <c r="B481" i="62"/>
  <c r="B482" i="62"/>
  <c r="B483" i="62"/>
  <c r="B484" i="62"/>
  <c r="B485" i="62"/>
  <c r="B486" i="62"/>
  <c r="B487" i="62"/>
  <c r="B488" i="62"/>
  <c r="B489" i="62"/>
  <c r="B490" i="62"/>
  <c r="B491" i="62"/>
  <c r="B492" i="62"/>
  <c r="B493" i="62"/>
  <c r="B494" i="62"/>
  <c r="B495" i="62"/>
  <c r="B496" i="62"/>
  <c r="B497" i="62"/>
  <c r="B498" i="62"/>
  <c r="B499" i="62"/>
  <c r="B500" i="62"/>
  <c r="B501" i="62"/>
  <c r="B502" i="62"/>
  <c r="B503" i="62"/>
  <c r="B504" i="62"/>
  <c r="B505" i="62"/>
  <c r="B506" i="62"/>
  <c r="B507" i="62"/>
  <c r="B508" i="62"/>
  <c r="B509" i="62"/>
  <c r="B510" i="62"/>
  <c r="B511" i="62"/>
  <c r="B512" i="62"/>
  <c r="B513" i="62"/>
  <c r="B514" i="62"/>
  <c r="B515" i="62"/>
  <c r="B516" i="62"/>
  <c r="B517" i="62"/>
  <c r="B518" i="62"/>
  <c r="B519" i="62"/>
  <c r="B520" i="62"/>
  <c r="B521" i="62"/>
  <c r="B522" i="62"/>
  <c r="B523" i="62"/>
  <c r="B524" i="62"/>
  <c r="B525" i="62"/>
  <c r="B526" i="62"/>
  <c r="B527" i="62"/>
  <c r="B528" i="62"/>
  <c r="B529" i="62"/>
  <c r="B530" i="62"/>
  <c r="B531" i="62"/>
  <c r="B532" i="62"/>
  <c r="B533" i="62"/>
  <c r="B534" i="62"/>
  <c r="B535" i="62"/>
  <c r="B536" i="62"/>
  <c r="B537" i="62"/>
  <c r="B538" i="62"/>
  <c r="B539" i="62"/>
  <c r="B540" i="62"/>
  <c r="B541" i="62"/>
  <c r="B542" i="62"/>
  <c r="B543" i="62"/>
  <c r="B544" i="62"/>
  <c r="B545" i="62"/>
  <c r="B546" i="62"/>
  <c r="B547" i="62"/>
  <c r="B548" i="62"/>
  <c r="B549" i="62"/>
  <c r="B550" i="62"/>
  <c r="B551" i="62"/>
  <c r="B552" i="62"/>
  <c r="B553" i="62"/>
  <c r="B554" i="62"/>
  <c r="B555" i="62"/>
  <c r="B556" i="62"/>
  <c r="B557" i="62"/>
  <c r="B558" i="62"/>
  <c r="B559" i="62"/>
  <c r="B16" i="62"/>
  <c r="B45" i="61"/>
  <c r="B46" i="61"/>
  <c r="B47" i="61"/>
  <c r="B81" i="61"/>
  <c r="B82" i="61"/>
  <c r="B83" i="61"/>
  <c r="B92" i="61"/>
  <c r="B93" i="61"/>
  <c r="B94" i="61"/>
  <c r="B114" i="61"/>
  <c r="B115" i="61"/>
  <c r="B116" i="61"/>
  <c r="B142" i="61"/>
  <c r="B143" i="61"/>
  <c r="B144" i="61"/>
  <c r="B183" i="61"/>
  <c r="B184" i="61"/>
  <c r="B185" i="61"/>
  <c r="B216" i="61"/>
  <c r="B217" i="61"/>
  <c r="B218" i="61"/>
  <c r="B219" i="61"/>
  <c r="B220" i="61"/>
  <c r="B221" i="61"/>
  <c r="B222" i="61"/>
  <c r="B223" i="61"/>
  <c r="B224" i="61"/>
  <c r="B225" i="61"/>
  <c r="B226" i="61"/>
  <c r="B227" i="61"/>
  <c r="B228" i="61"/>
  <c r="B229" i="61"/>
  <c r="B230" i="61"/>
  <c r="B231" i="61"/>
  <c r="B232" i="61"/>
  <c r="B233" i="61"/>
  <c r="B234" i="61"/>
  <c r="B235" i="61"/>
  <c r="B236" i="61"/>
  <c r="B237" i="61"/>
  <c r="B238" i="61"/>
  <c r="B239" i="61"/>
  <c r="B240" i="61"/>
  <c r="B241" i="61"/>
  <c r="B242" i="61"/>
  <c r="B243" i="61"/>
  <c r="B244" i="61"/>
  <c r="B245" i="61"/>
  <c r="B246" i="61"/>
  <c r="B247" i="61"/>
  <c r="B248" i="61"/>
  <c r="B249" i="61"/>
  <c r="B250" i="61"/>
  <c r="B251" i="61"/>
  <c r="B252" i="61"/>
  <c r="B253" i="61"/>
  <c r="B254" i="61"/>
  <c r="B255" i="61"/>
  <c r="B256" i="61"/>
  <c r="B257" i="61"/>
  <c r="B258" i="61"/>
  <c r="B259" i="61"/>
  <c r="B260" i="61"/>
  <c r="B261" i="61"/>
  <c r="B262" i="61"/>
  <c r="B263" i="61"/>
  <c r="B264" i="61"/>
  <c r="B265" i="61"/>
  <c r="B266" i="61"/>
  <c r="B267" i="61"/>
  <c r="B268" i="61"/>
  <c r="B269" i="61"/>
  <c r="B270" i="61"/>
  <c r="B271" i="61"/>
  <c r="B272" i="61"/>
  <c r="B273" i="61"/>
  <c r="B274" i="61"/>
  <c r="B275" i="61"/>
  <c r="B276" i="61"/>
  <c r="B277" i="61"/>
  <c r="B278" i="61"/>
  <c r="B279" i="61"/>
  <c r="B280" i="61"/>
  <c r="B281" i="61"/>
  <c r="B282" i="61"/>
  <c r="B283" i="61"/>
  <c r="B284" i="61"/>
  <c r="B285" i="61"/>
  <c r="B286" i="61"/>
  <c r="B287" i="61"/>
  <c r="B288" i="61"/>
  <c r="B289" i="61"/>
  <c r="B290" i="61"/>
  <c r="B291" i="61"/>
  <c r="B292" i="61"/>
  <c r="B293" i="61"/>
  <c r="B294" i="61"/>
  <c r="B295" i="61"/>
  <c r="B296" i="61"/>
  <c r="B297" i="61"/>
  <c r="B298" i="61"/>
  <c r="B299" i="61"/>
  <c r="B300" i="61"/>
  <c r="B301" i="61"/>
  <c r="B302" i="61"/>
  <c r="B303" i="61"/>
  <c r="B304" i="61"/>
  <c r="B305" i="61"/>
  <c r="B306" i="61"/>
  <c r="B307" i="61"/>
  <c r="B308" i="61"/>
  <c r="B309" i="61"/>
  <c r="B310" i="61"/>
  <c r="B311" i="61"/>
  <c r="B312" i="61"/>
  <c r="B313" i="61"/>
  <c r="B314" i="61"/>
  <c r="B315" i="61"/>
  <c r="B316" i="61"/>
  <c r="B317" i="61"/>
  <c r="B318" i="61"/>
  <c r="B319" i="61"/>
  <c r="B320" i="61"/>
  <c r="B321" i="61"/>
  <c r="B322" i="61"/>
  <c r="B323" i="61"/>
  <c r="B324" i="61"/>
  <c r="B325" i="61"/>
  <c r="B326" i="61"/>
  <c r="B327" i="61"/>
  <c r="B328" i="61"/>
  <c r="B329" i="61"/>
  <c r="B330" i="61"/>
  <c r="B331" i="61"/>
  <c r="B332" i="61"/>
  <c r="B333" i="61"/>
  <c r="B334" i="61"/>
  <c r="B335" i="61"/>
  <c r="B336" i="61"/>
  <c r="B337" i="61"/>
  <c r="B338" i="61"/>
  <c r="B339" i="61"/>
  <c r="B340" i="61"/>
  <c r="B341" i="61"/>
  <c r="B342" i="61"/>
  <c r="B343" i="61"/>
  <c r="B344" i="61"/>
  <c r="B345" i="61"/>
  <c r="B346" i="61"/>
  <c r="B347" i="61"/>
  <c r="B348" i="61"/>
  <c r="B349" i="61"/>
  <c r="B350" i="61"/>
  <c r="B351" i="61"/>
  <c r="B352" i="61"/>
  <c r="B353" i="61"/>
  <c r="B354" i="61"/>
  <c r="B355" i="61"/>
  <c r="B356" i="61"/>
  <c r="B357" i="61"/>
  <c r="B358" i="61"/>
  <c r="B359" i="61"/>
  <c r="B360" i="61"/>
  <c r="B361" i="61"/>
  <c r="B362" i="61"/>
  <c r="B363" i="61"/>
  <c r="B364" i="61"/>
  <c r="B365" i="61"/>
  <c r="B366" i="61"/>
  <c r="B367" i="61"/>
  <c r="B368" i="61"/>
  <c r="B369" i="61"/>
  <c r="B370" i="61"/>
  <c r="B371" i="61"/>
  <c r="B372" i="61"/>
  <c r="B373" i="61"/>
  <c r="B374" i="61"/>
  <c r="B375" i="61"/>
  <c r="B376" i="61"/>
  <c r="B377" i="61"/>
  <c r="B378" i="61"/>
  <c r="B379" i="61"/>
  <c r="B380" i="61"/>
  <c r="B381" i="61"/>
  <c r="B382" i="61"/>
  <c r="B383" i="61"/>
  <c r="B384" i="61"/>
  <c r="B385" i="61"/>
  <c r="B386" i="61"/>
  <c r="B387" i="61"/>
  <c r="B388" i="61"/>
  <c r="B389" i="61"/>
  <c r="B390" i="61"/>
  <c r="B391" i="61"/>
  <c r="B392" i="61"/>
  <c r="B393" i="61"/>
  <c r="B394" i="61"/>
  <c r="B395" i="61"/>
  <c r="B396" i="61"/>
  <c r="B397" i="61"/>
  <c r="B398" i="61"/>
  <c r="B399" i="61"/>
  <c r="B400" i="61"/>
  <c r="B401" i="61"/>
  <c r="B402" i="61"/>
  <c r="B403" i="61"/>
  <c r="B404" i="61"/>
  <c r="B405" i="61"/>
  <c r="B406" i="61"/>
  <c r="B407" i="61"/>
  <c r="B408" i="61"/>
  <c r="B409" i="61"/>
  <c r="B410" i="61"/>
  <c r="B411" i="61"/>
  <c r="B412" i="61"/>
  <c r="B413" i="61"/>
  <c r="B414" i="61"/>
  <c r="B415" i="61"/>
  <c r="B416" i="61"/>
  <c r="B417" i="61"/>
  <c r="B418" i="61"/>
  <c r="B419" i="61"/>
  <c r="B420" i="61"/>
  <c r="B421" i="61"/>
  <c r="B422" i="61"/>
  <c r="B423" i="61"/>
  <c r="B424" i="61"/>
  <c r="B425" i="61"/>
  <c r="B426" i="61"/>
  <c r="B427" i="61"/>
  <c r="B428" i="61"/>
  <c r="B429" i="61"/>
  <c r="B430" i="61"/>
  <c r="B431" i="61"/>
  <c r="B432" i="61"/>
  <c r="B433" i="61"/>
  <c r="B434" i="61"/>
  <c r="B435" i="61"/>
  <c r="B436" i="61"/>
  <c r="B437" i="61"/>
  <c r="B438" i="61"/>
  <c r="B439" i="61"/>
  <c r="B440" i="61"/>
  <c r="B441" i="61"/>
  <c r="B442" i="61"/>
  <c r="B443" i="61"/>
  <c r="B444" i="61"/>
  <c r="B445" i="61"/>
  <c r="B446" i="61"/>
  <c r="B447" i="61"/>
  <c r="B448" i="61"/>
  <c r="B449" i="61"/>
  <c r="B450" i="61"/>
  <c r="B451" i="61"/>
  <c r="B452" i="61"/>
  <c r="B453" i="61"/>
  <c r="B454" i="61"/>
  <c r="B455" i="61"/>
  <c r="B456" i="61"/>
  <c r="B457" i="61"/>
  <c r="B458" i="61"/>
  <c r="B459" i="61"/>
  <c r="B460" i="61"/>
  <c r="B461" i="61"/>
  <c r="B462" i="61"/>
  <c r="B463" i="61"/>
  <c r="B464" i="61"/>
  <c r="B465" i="61"/>
  <c r="B466" i="61"/>
  <c r="B467" i="61"/>
  <c r="B468" i="61"/>
  <c r="B469" i="61"/>
  <c r="B470" i="61"/>
  <c r="B471" i="61"/>
  <c r="B472" i="61"/>
  <c r="B473" i="61"/>
  <c r="B474" i="61"/>
  <c r="B475" i="61"/>
  <c r="B476" i="61"/>
  <c r="B477" i="61"/>
  <c r="B478" i="61"/>
  <c r="B479" i="61"/>
  <c r="B480" i="61"/>
  <c r="B481" i="61"/>
  <c r="B482" i="61"/>
  <c r="B483" i="61"/>
  <c r="B484" i="61"/>
  <c r="B485" i="61"/>
  <c r="B486" i="61"/>
  <c r="B487" i="61"/>
  <c r="B488" i="61"/>
  <c r="B489" i="61"/>
  <c r="B490" i="61"/>
  <c r="B491" i="61"/>
  <c r="B492" i="61"/>
  <c r="B493" i="61"/>
  <c r="B494" i="61"/>
  <c r="B495" i="61"/>
  <c r="B496" i="61"/>
  <c r="B497" i="61"/>
  <c r="B498" i="61"/>
  <c r="B499" i="61"/>
  <c r="B500" i="61"/>
  <c r="B501" i="61"/>
  <c r="B502" i="61"/>
  <c r="B503" i="61"/>
  <c r="B504" i="61"/>
  <c r="B505" i="61"/>
  <c r="B506" i="61"/>
  <c r="B507" i="61"/>
  <c r="B508" i="61"/>
  <c r="B509" i="61"/>
  <c r="B510" i="61"/>
  <c r="B511" i="61"/>
  <c r="B512" i="61"/>
  <c r="B513" i="61"/>
  <c r="B514" i="61"/>
  <c r="B515" i="61"/>
  <c r="B516" i="61"/>
  <c r="B517" i="61"/>
  <c r="B518" i="61"/>
  <c r="B519" i="61"/>
  <c r="B520" i="61"/>
  <c r="B521" i="61"/>
  <c r="B522" i="61"/>
  <c r="B523" i="61"/>
  <c r="B524" i="61"/>
  <c r="B525" i="61"/>
  <c r="B526" i="61"/>
  <c r="B527" i="61"/>
  <c r="B528" i="61"/>
  <c r="B529" i="61"/>
  <c r="B530" i="61"/>
  <c r="B531" i="61"/>
  <c r="B532" i="61"/>
  <c r="B533" i="61"/>
  <c r="B534" i="61"/>
  <c r="B535" i="61"/>
  <c r="B536" i="61"/>
  <c r="B537" i="61"/>
  <c r="B538" i="61"/>
  <c r="B539" i="61"/>
  <c r="B540" i="61"/>
  <c r="B541" i="61"/>
  <c r="B542" i="61"/>
  <c r="B543" i="61"/>
  <c r="B544" i="61"/>
  <c r="B545" i="61"/>
  <c r="B546" i="61"/>
  <c r="B547" i="61"/>
  <c r="B548" i="61"/>
  <c r="B549" i="61"/>
  <c r="B550" i="61"/>
  <c r="B551" i="61"/>
  <c r="B552" i="61"/>
  <c r="B553" i="61"/>
  <c r="B554" i="61"/>
  <c r="B555" i="61"/>
  <c r="B556" i="61"/>
  <c r="B557" i="61"/>
  <c r="B558" i="61"/>
  <c r="B559" i="61"/>
  <c r="B17" i="61"/>
  <c r="B16" i="61"/>
  <c r="B467" i="64"/>
  <c r="B468" i="64"/>
  <c r="B469" i="64"/>
  <c r="B470" i="64"/>
  <c r="B471" i="64"/>
  <c r="B472" i="64"/>
  <c r="B473" i="64"/>
  <c r="B474" i="64"/>
  <c r="B475" i="64"/>
  <c r="B476" i="64"/>
  <c r="B477" i="64"/>
  <c r="B478" i="64"/>
  <c r="B479" i="64"/>
  <c r="B480" i="64"/>
  <c r="B481" i="64"/>
  <c r="B482" i="64"/>
  <c r="B483" i="64"/>
  <c r="B484" i="64"/>
  <c r="B485" i="64"/>
  <c r="B486" i="64"/>
  <c r="B487" i="64"/>
  <c r="B488" i="64"/>
  <c r="B489" i="64"/>
  <c r="B490" i="64"/>
  <c r="B491" i="64"/>
  <c r="B492" i="64"/>
  <c r="B493" i="64"/>
  <c r="B494" i="64"/>
  <c r="B495" i="64"/>
  <c r="B496" i="64"/>
  <c r="B497" i="64"/>
  <c r="B498" i="64"/>
  <c r="B499" i="64"/>
  <c r="B500" i="64"/>
  <c r="B501" i="64"/>
  <c r="B502" i="64"/>
  <c r="B503" i="64"/>
  <c r="B504" i="64"/>
  <c r="B505" i="64"/>
  <c r="B506" i="64"/>
  <c r="B507" i="64"/>
  <c r="B508" i="64"/>
  <c r="B509" i="64"/>
  <c r="B510" i="64"/>
  <c r="B511" i="64"/>
  <c r="B512" i="64"/>
  <c r="B513" i="64"/>
  <c r="B514" i="64"/>
  <c r="B515" i="64"/>
  <c r="B516" i="64"/>
  <c r="B517" i="64"/>
  <c r="B518" i="64"/>
  <c r="B519" i="64"/>
  <c r="B520" i="64"/>
  <c r="B521" i="64"/>
  <c r="B522" i="64"/>
  <c r="B523" i="64"/>
  <c r="B524" i="64"/>
  <c r="B525" i="64"/>
  <c r="B526" i="64"/>
  <c r="B527" i="64"/>
  <c r="B528" i="64"/>
  <c r="B529" i="64"/>
  <c r="B530" i="64"/>
  <c r="B531" i="64"/>
  <c r="B532" i="64"/>
  <c r="B533" i="64"/>
  <c r="B534" i="64"/>
  <c r="B535" i="64"/>
  <c r="B536" i="64"/>
  <c r="B537" i="64"/>
  <c r="B538" i="64"/>
  <c r="B539" i="64"/>
  <c r="B540" i="64"/>
  <c r="B541" i="64"/>
  <c r="B542" i="64"/>
  <c r="B543" i="64"/>
  <c r="B544" i="64"/>
  <c r="B545" i="64"/>
  <c r="B546" i="64"/>
  <c r="B547" i="64"/>
  <c r="B548" i="64"/>
  <c r="B549" i="64"/>
  <c r="B550" i="64"/>
  <c r="B551" i="64"/>
  <c r="B552" i="64"/>
  <c r="B553" i="64"/>
  <c r="B554" i="64"/>
  <c r="B555" i="64"/>
  <c r="B556" i="64"/>
  <c r="B557" i="64"/>
  <c r="B558" i="64"/>
  <c r="B559" i="64"/>
  <c r="B16" i="64"/>
  <c r="B17" i="64" s="1"/>
  <c r="B18" i="64" s="1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4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210" i="65"/>
  <c r="B211" i="65"/>
  <c r="B212" i="65"/>
  <c r="B213" i="65"/>
  <c r="B214" i="65"/>
  <c r="B215" i="65"/>
  <c r="B216" i="65"/>
  <c r="B217" i="65"/>
  <c r="B218" i="65"/>
  <c r="B219" i="65"/>
  <c r="B220" i="65"/>
  <c r="B221" i="65"/>
  <c r="B222" i="65"/>
  <c r="B223" i="65"/>
  <c r="B224" i="65"/>
  <c r="B225" i="65"/>
  <c r="B226" i="65"/>
  <c r="B227" i="65"/>
  <c r="B228" i="65"/>
  <c r="B229" i="65"/>
  <c r="B230" i="65"/>
  <c r="B231" i="65"/>
  <c r="B232" i="65"/>
  <c r="B233" i="65"/>
  <c r="B234" i="65"/>
  <c r="B235" i="65"/>
  <c r="B236" i="65"/>
  <c r="B237" i="65"/>
  <c r="B238" i="65"/>
  <c r="B239" i="65"/>
  <c r="B240" i="65"/>
  <c r="B241" i="65"/>
  <c r="B242" i="65"/>
  <c r="B243" i="65"/>
  <c r="B244" i="65"/>
  <c r="B245" i="65"/>
  <c r="B246" i="65"/>
  <c r="B247" i="65"/>
  <c r="B248" i="65"/>
  <c r="B249" i="65"/>
  <c r="B250" i="65"/>
  <c r="B251" i="65"/>
  <c r="B252" i="65"/>
  <c r="B253" i="65"/>
  <c r="B254" i="65"/>
  <c r="B255" i="65"/>
  <c r="B256" i="65"/>
  <c r="B257" i="65"/>
  <c r="B258" i="65"/>
  <c r="B259" i="65"/>
  <c r="B260" i="65"/>
  <c r="B261" i="65"/>
  <c r="B262" i="65"/>
  <c r="B263" i="65"/>
  <c r="B264" i="65"/>
  <c r="B265" i="65"/>
  <c r="B266" i="65"/>
  <c r="B267" i="65"/>
  <c r="B268" i="65"/>
  <c r="B269" i="65"/>
  <c r="B270" i="65"/>
  <c r="B271" i="65"/>
  <c r="B272" i="65"/>
  <c r="B273" i="65"/>
  <c r="B274" i="65"/>
  <c r="B275" i="65"/>
  <c r="B276" i="65"/>
  <c r="B277" i="65"/>
  <c r="B278" i="65"/>
  <c r="B279" i="65"/>
  <c r="B280" i="65"/>
  <c r="B281" i="65"/>
  <c r="B282" i="65"/>
  <c r="B283" i="65"/>
  <c r="B284" i="65"/>
  <c r="B285" i="65"/>
  <c r="B286" i="65"/>
  <c r="B287" i="65"/>
  <c r="B288" i="65"/>
  <c r="B289" i="65"/>
  <c r="B290" i="65"/>
  <c r="B291" i="65"/>
  <c r="B292" i="65"/>
  <c r="B293" i="65"/>
  <c r="B294" i="65"/>
  <c r="B295" i="65"/>
  <c r="B296" i="65"/>
  <c r="B297" i="65"/>
  <c r="B298" i="65"/>
  <c r="B299" i="65"/>
  <c r="B300" i="65"/>
  <c r="B301" i="65"/>
  <c r="B302" i="65"/>
  <c r="B303" i="65"/>
  <c r="B304" i="65"/>
  <c r="B305" i="65"/>
  <c r="B306" i="65"/>
  <c r="B307" i="65"/>
  <c r="B308" i="65"/>
  <c r="B309" i="65"/>
  <c r="B310" i="65"/>
  <c r="B311" i="65"/>
  <c r="B312" i="65"/>
  <c r="B313" i="65"/>
  <c r="B314" i="65"/>
  <c r="B315" i="65"/>
  <c r="B316" i="65"/>
  <c r="B317" i="65"/>
  <c r="B318" i="65"/>
  <c r="B319" i="65"/>
  <c r="B320" i="65"/>
  <c r="B321" i="65"/>
  <c r="B322" i="65"/>
  <c r="B323" i="65"/>
  <c r="B324" i="65"/>
  <c r="B325" i="65"/>
  <c r="B326" i="65"/>
  <c r="B327" i="65"/>
  <c r="B328" i="65"/>
  <c r="B329" i="65"/>
  <c r="B330" i="65"/>
  <c r="B331" i="65"/>
  <c r="B332" i="65"/>
  <c r="B333" i="65"/>
  <c r="B334" i="65"/>
  <c r="B335" i="65"/>
  <c r="B336" i="65"/>
  <c r="B337" i="65"/>
  <c r="B338" i="65"/>
  <c r="B339" i="65"/>
  <c r="B340" i="65"/>
  <c r="B341" i="65"/>
  <c r="B342" i="65"/>
  <c r="B343" i="65"/>
  <c r="B344" i="65"/>
  <c r="B345" i="65"/>
  <c r="B346" i="65"/>
  <c r="B347" i="65"/>
  <c r="B348" i="65"/>
  <c r="B349" i="65"/>
  <c r="B350" i="65"/>
  <c r="B351" i="65"/>
  <c r="B352" i="65"/>
  <c r="B353" i="65"/>
  <c r="B354" i="65"/>
  <c r="B355" i="65"/>
  <c r="B356" i="65"/>
  <c r="B357" i="65"/>
  <c r="B358" i="65"/>
  <c r="B359" i="65"/>
  <c r="B360" i="65"/>
  <c r="B361" i="65"/>
  <c r="B362" i="65"/>
  <c r="B363" i="65"/>
  <c r="B364" i="65"/>
  <c r="B365" i="65"/>
  <c r="B366" i="65"/>
  <c r="B367" i="65"/>
  <c r="B368" i="65"/>
  <c r="B369" i="65"/>
  <c r="B370" i="65"/>
  <c r="B371" i="65"/>
  <c r="B372" i="65"/>
  <c r="B373" i="65"/>
  <c r="B374" i="65"/>
  <c r="B375" i="65"/>
  <c r="B376" i="65"/>
  <c r="B377" i="65"/>
  <c r="B378" i="65"/>
  <c r="B379" i="65"/>
  <c r="B380" i="65"/>
  <c r="B381" i="65"/>
  <c r="B382" i="65"/>
  <c r="B383" i="65"/>
  <c r="B384" i="65"/>
  <c r="B385" i="65"/>
  <c r="B386" i="65"/>
  <c r="B387" i="65"/>
  <c r="B388" i="65"/>
  <c r="B389" i="65"/>
  <c r="B390" i="65"/>
  <c r="B391" i="65"/>
  <c r="B392" i="65"/>
  <c r="B393" i="65"/>
  <c r="B394" i="65"/>
  <c r="B395" i="65"/>
  <c r="B396" i="65"/>
  <c r="B397" i="65"/>
  <c r="B398" i="65"/>
  <c r="B399" i="65"/>
  <c r="B400" i="65"/>
  <c r="B401" i="65"/>
  <c r="B402" i="65"/>
  <c r="B403" i="65"/>
  <c r="B404" i="65"/>
  <c r="B405" i="65"/>
  <c r="B406" i="65"/>
  <c r="B407" i="65"/>
  <c r="B408" i="65"/>
  <c r="B409" i="65"/>
  <c r="B410" i="65"/>
  <c r="B411" i="65"/>
  <c r="B412" i="65"/>
  <c r="B413" i="65"/>
  <c r="B414" i="65"/>
  <c r="B415" i="65"/>
  <c r="B416" i="65"/>
  <c r="B417" i="65"/>
  <c r="B418" i="65"/>
  <c r="B419" i="65"/>
  <c r="B420" i="65"/>
  <c r="B421" i="65"/>
  <c r="B422" i="65"/>
  <c r="B423" i="65"/>
  <c r="B424" i="65"/>
  <c r="B425" i="65"/>
  <c r="B426" i="65"/>
  <c r="B427" i="65"/>
  <c r="B428" i="65"/>
  <c r="B429" i="65"/>
  <c r="B430" i="65"/>
  <c r="B431" i="65"/>
  <c r="B432" i="65"/>
  <c r="B433" i="65"/>
  <c r="B434" i="65"/>
  <c r="B435" i="65"/>
  <c r="B436" i="65"/>
  <c r="B437" i="65"/>
  <c r="B438" i="65"/>
  <c r="B439" i="65"/>
  <c r="B440" i="65"/>
  <c r="B441" i="65"/>
  <c r="B442" i="65"/>
  <c r="B443" i="65"/>
  <c r="B444" i="65"/>
  <c r="B445" i="65"/>
  <c r="B446" i="65"/>
  <c r="B447" i="65"/>
  <c r="B448" i="65"/>
  <c r="B449" i="65"/>
  <c r="B450" i="65"/>
  <c r="B451" i="65"/>
  <c r="B452" i="65"/>
  <c r="B453" i="65"/>
  <c r="B454" i="65"/>
  <c r="B455" i="65"/>
  <c r="B456" i="65"/>
  <c r="B457" i="65"/>
  <c r="B458" i="65"/>
  <c r="B459" i="65"/>
  <c r="B460" i="65"/>
  <c r="B461" i="65"/>
  <c r="B462" i="65"/>
  <c r="B463" i="65"/>
  <c r="B464" i="65"/>
  <c r="B465" i="65"/>
  <c r="B466" i="65"/>
  <c r="B467" i="65"/>
  <c r="B468" i="65"/>
  <c r="B469" i="65"/>
  <c r="B470" i="65"/>
  <c r="B471" i="65"/>
  <c r="B472" i="65"/>
  <c r="B473" i="65"/>
  <c r="B474" i="65"/>
  <c r="B475" i="65"/>
  <c r="B476" i="65"/>
  <c r="B477" i="65"/>
  <c r="B478" i="65"/>
  <c r="B479" i="65"/>
  <c r="B480" i="65"/>
  <c r="B481" i="65"/>
  <c r="B482" i="65"/>
  <c r="B483" i="65"/>
  <c r="B484" i="65"/>
  <c r="B485" i="65"/>
  <c r="B486" i="65"/>
  <c r="B487" i="65"/>
  <c r="B488" i="65"/>
  <c r="B489" i="65"/>
  <c r="B490" i="65"/>
  <c r="B491" i="65"/>
  <c r="B492" i="65"/>
  <c r="B493" i="65"/>
  <c r="B494" i="65"/>
  <c r="B495" i="65"/>
  <c r="B496" i="65"/>
  <c r="B497" i="65"/>
  <c r="B498" i="65"/>
  <c r="B499" i="65"/>
  <c r="B500" i="65"/>
  <c r="B501" i="65"/>
  <c r="B502" i="65"/>
  <c r="B503" i="65"/>
  <c r="B504" i="65"/>
  <c r="B505" i="65"/>
  <c r="B506" i="65"/>
  <c r="B507" i="65"/>
  <c r="B508" i="65"/>
  <c r="B509" i="65"/>
  <c r="B510" i="65"/>
  <c r="B511" i="65"/>
  <c r="B512" i="65"/>
  <c r="B513" i="65"/>
  <c r="B514" i="65"/>
  <c r="B515" i="65"/>
  <c r="B516" i="65"/>
  <c r="B517" i="65"/>
  <c r="B518" i="65"/>
  <c r="B519" i="65"/>
  <c r="B520" i="65"/>
  <c r="B521" i="65"/>
  <c r="B522" i="65"/>
  <c r="B523" i="65"/>
  <c r="B524" i="65"/>
  <c r="B525" i="65"/>
  <c r="B526" i="65"/>
  <c r="B527" i="65"/>
  <c r="B528" i="65"/>
  <c r="B529" i="65"/>
  <c r="B530" i="65"/>
  <c r="B531" i="65"/>
  <c r="B532" i="65"/>
  <c r="B533" i="65"/>
  <c r="B534" i="65"/>
  <c r="B535" i="65"/>
  <c r="B536" i="65"/>
  <c r="B537" i="65"/>
  <c r="B538" i="65"/>
  <c r="B539" i="65"/>
  <c r="B540" i="65"/>
  <c r="B541" i="65"/>
  <c r="B542" i="65"/>
  <c r="B543" i="65"/>
  <c r="B544" i="65"/>
  <c r="B545" i="65"/>
  <c r="B546" i="65"/>
  <c r="B547" i="65"/>
  <c r="B548" i="65"/>
  <c r="B549" i="65"/>
  <c r="B550" i="65"/>
  <c r="B551" i="65"/>
  <c r="B552" i="65"/>
  <c r="B553" i="65"/>
  <c r="B554" i="65"/>
  <c r="B555" i="65"/>
  <c r="B556" i="65"/>
  <c r="B557" i="65"/>
  <c r="B558" i="65"/>
  <c r="B559" i="65"/>
  <c r="B16" i="65"/>
  <c r="A50" i="10"/>
  <c r="A51" i="10"/>
  <c r="A52" i="10"/>
  <c r="A53" i="10"/>
  <c r="A54" i="10"/>
  <c r="A55" i="10"/>
  <c r="G19" i="10"/>
  <c r="N20" i="10"/>
  <c r="N19" i="10"/>
  <c r="R52" i="10"/>
  <c r="R51" i="10"/>
  <c r="G21" i="10"/>
  <c r="G20" i="10"/>
  <c r="R55" i="10"/>
  <c r="R54" i="10"/>
  <c r="R53" i="10"/>
  <c r="R50" i="10"/>
  <c r="R49" i="10"/>
  <c r="A45" i="10"/>
  <c r="A46" i="10"/>
  <c r="A47" i="10"/>
  <c r="A48" i="10"/>
  <c r="A49" i="10"/>
  <c r="R46" i="10"/>
  <c r="D38" i="10" s="1"/>
  <c r="R47" i="10"/>
  <c r="R48" i="10"/>
  <c r="B38" i="10"/>
  <c r="A38" i="10"/>
  <c r="A37" i="10"/>
  <c r="R45" i="10"/>
  <c r="E38" i="10" s="1"/>
  <c r="R44" i="10"/>
  <c r="C38" i="10" s="1"/>
  <c r="A44" i="10"/>
  <c r="A43" i="10"/>
  <c r="A42" i="10"/>
  <c r="A41" i="10"/>
  <c r="A40" i="10"/>
  <c r="B18" i="61" l="1"/>
  <c r="B19" i="61" s="1"/>
  <c r="B18" i="62"/>
  <c r="G38" i="10"/>
  <c r="F38" i="10"/>
  <c r="B51" i="67"/>
  <c r="B52" i="67" s="1"/>
  <c r="B23" i="66"/>
  <c r="R42" i="10"/>
  <c r="B47" i="10"/>
  <c r="B19" i="62"/>
  <c r="B20" i="61"/>
  <c r="B21" i="61" s="1"/>
  <c r="B19" i="64"/>
  <c r="B53" i="67" l="1"/>
  <c r="B54" i="67" s="1"/>
  <c r="B24" i="66"/>
  <c r="B48" i="10"/>
  <c r="B49" i="10" s="1"/>
  <c r="B50" i="10" s="1"/>
  <c r="B20" i="62"/>
  <c r="B22" i="61"/>
  <c r="B20" i="64"/>
  <c r="B21" i="64" s="1"/>
  <c r="B22" i="64" s="1"/>
  <c r="B55" i="67" l="1"/>
  <c r="B25" i="66"/>
  <c r="B26" i="66" s="1"/>
  <c r="B51" i="10"/>
  <c r="B22" i="62"/>
  <c r="B23" i="61"/>
  <c r="B23" i="64"/>
  <c r="B56" i="67" l="1"/>
  <c r="B57" i="67" s="1"/>
  <c r="B27" i="66"/>
  <c r="B28" i="66"/>
  <c r="B29" i="66" s="1"/>
  <c r="B30" i="66" s="1"/>
  <c r="B31" i="66" s="1"/>
  <c r="B52" i="10"/>
  <c r="B23" i="62"/>
  <c r="B24" i="62"/>
  <c r="B25" i="62" s="1"/>
  <c r="B24" i="61"/>
  <c r="B24" i="64"/>
  <c r="B58" i="67" l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4" i="67" s="1"/>
  <c r="B85" i="67" s="1"/>
  <c r="B86" i="67" s="1"/>
  <c r="B87" i="67" s="1"/>
  <c r="B88" i="67" s="1"/>
  <c r="B89" i="67" s="1"/>
  <c r="B90" i="67" s="1"/>
  <c r="B91" i="67" s="1"/>
  <c r="B95" i="67" s="1"/>
  <c r="B96" i="67" s="1"/>
  <c r="B97" i="67" s="1"/>
  <c r="B98" i="67" s="1"/>
  <c r="B99" i="67" s="1"/>
  <c r="B100" i="67" s="1"/>
  <c r="B101" i="67" s="1"/>
  <c r="B102" i="67" s="1"/>
  <c r="B103" i="67" s="1"/>
  <c r="B104" i="67" s="1"/>
  <c r="B105" i="67" s="1"/>
  <c r="B106" i="67" s="1"/>
  <c r="B107" i="67" s="1"/>
  <c r="B108" i="67" s="1"/>
  <c r="B109" i="67" s="1"/>
  <c r="B110" i="67" s="1"/>
  <c r="B111" i="67" s="1"/>
  <c r="B112" i="67" s="1"/>
  <c r="B113" i="67" s="1"/>
  <c r="B117" i="67" s="1"/>
  <c r="B118" i="67" s="1"/>
  <c r="B119" i="67" s="1"/>
  <c r="B120" i="67" s="1"/>
  <c r="B121" i="67" s="1"/>
  <c r="B122" i="67" s="1"/>
  <c r="B123" i="67" s="1"/>
  <c r="B124" i="67" s="1"/>
  <c r="B125" i="67" s="1"/>
  <c r="B126" i="67" s="1"/>
  <c r="B127" i="67" s="1"/>
  <c r="B128" i="67" s="1"/>
  <c r="B129" i="67" s="1"/>
  <c r="B130" i="67" s="1"/>
  <c r="B131" i="67" s="1"/>
  <c r="B132" i="67" s="1"/>
  <c r="B133" i="67" s="1"/>
  <c r="B134" i="67" s="1"/>
  <c r="B135" i="67" s="1"/>
  <c r="B136" i="67" s="1"/>
  <c r="B137" i="67" s="1"/>
  <c r="B138" i="67" s="1"/>
  <c r="B139" i="67" s="1"/>
  <c r="B140" i="67" s="1"/>
  <c r="B141" i="67" s="1"/>
  <c r="B145" i="67" s="1"/>
  <c r="B146" i="67" s="1"/>
  <c r="B147" i="67" s="1"/>
  <c r="B148" i="67" s="1"/>
  <c r="B149" i="67" s="1"/>
  <c r="B150" i="67" s="1"/>
  <c r="B151" i="67" s="1"/>
  <c r="B152" i="67" s="1"/>
  <c r="B153" i="67" s="1"/>
  <c r="B154" i="67" s="1"/>
  <c r="B155" i="67" s="1"/>
  <c r="B156" i="67" s="1"/>
  <c r="B157" i="67" s="1"/>
  <c r="B158" i="67" s="1"/>
  <c r="B159" i="67" s="1"/>
  <c r="B160" i="67" s="1"/>
  <c r="B161" i="67" s="1"/>
  <c r="B162" i="67" s="1"/>
  <c r="B163" i="67" s="1"/>
  <c r="B164" i="67" s="1"/>
  <c r="B165" i="67" s="1"/>
  <c r="B166" i="67" s="1"/>
  <c r="B167" i="67" s="1"/>
  <c r="B168" i="67" s="1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B179" i="67" s="1"/>
  <c r="B180" i="67" s="1"/>
  <c r="B181" i="67" s="1"/>
  <c r="B182" i="67" s="1"/>
  <c r="B186" i="67" s="1"/>
  <c r="B187" i="67" s="1"/>
  <c r="B188" i="67" s="1"/>
  <c r="B189" i="67" s="1"/>
  <c r="B190" i="67" s="1"/>
  <c r="B191" i="67" s="1"/>
  <c r="B192" i="67" s="1"/>
  <c r="B193" i="67" s="1"/>
  <c r="B194" i="67" s="1"/>
  <c r="B195" i="67" s="1"/>
  <c r="B196" i="67" s="1"/>
  <c r="B197" i="67" s="1"/>
  <c r="B198" i="67" s="1"/>
  <c r="B199" i="67" s="1"/>
  <c r="B200" i="67" s="1"/>
  <c r="B201" i="67" s="1"/>
  <c r="B202" i="67" s="1"/>
  <c r="B203" i="67" s="1"/>
  <c r="B204" i="67" s="1"/>
  <c r="B205" i="67" s="1"/>
  <c r="B206" i="67" s="1"/>
  <c r="B207" i="67" s="1"/>
  <c r="B208" i="67" s="1"/>
  <c r="B209" i="67" s="1"/>
  <c r="B210" i="67" s="1"/>
  <c r="B211" i="67" s="1"/>
  <c r="B212" i="67" s="1"/>
  <c r="B213" i="67" s="1"/>
  <c r="B214" i="67" s="1"/>
  <c r="B215" i="67" s="1"/>
  <c r="B32" i="66"/>
  <c r="B33" i="66"/>
  <c r="B34" i="66" s="1"/>
  <c r="B53" i="10"/>
  <c r="B54" i="10" s="1"/>
  <c r="B55" i="10" s="1"/>
  <c r="B26" i="62"/>
  <c r="B25" i="61"/>
  <c r="B26" i="61"/>
  <c r="B25" i="64"/>
  <c r="B26" i="64" s="1"/>
  <c r="B35" i="66" l="1"/>
  <c r="B36" i="66" s="1"/>
  <c r="B37" i="66" s="1"/>
  <c r="B38" i="66" s="1"/>
  <c r="B39" i="66" s="1"/>
  <c r="B40" i="66" s="1"/>
  <c r="B41" i="66" s="1"/>
  <c r="B42" i="66" s="1"/>
  <c r="B43" i="66" s="1"/>
  <c r="B44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4" i="66" s="1"/>
  <c r="B85" i="66" s="1"/>
  <c r="B86" i="66" s="1"/>
  <c r="B87" i="66" s="1"/>
  <c r="B88" i="66" s="1"/>
  <c r="B89" i="66" s="1"/>
  <c r="B90" i="66" s="1"/>
  <c r="B91" i="66" s="1"/>
  <c r="B95" i="66" s="1"/>
  <c r="B96" i="66" s="1"/>
  <c r="B97" i="66" s="1"/>
  <c r="B98" i="66" s="1"/>
  <c r="B99" i="66" s="1"/>
  <c r="B100" i="66" s="1"/>
  <c r="B101" i="66" s="1"/>
  <c r="B102" i="66" s="1"/>
  <c r="B103" i="66" s="1"/>
  <c r="B104" i="66" s="1"/>
  <c r="B105" i="66" s="1"/>
  <c r="B106" i="66" s="1"/>
  <c r="B107" i="66" s="1"/>
  <c r="B108" i="66" s="1"/>
  <c r="B109" i="66" s="1"/>
  <c r="B110" i="66" s="1"/>
  <c r="B111" i="66" s="1"/>
  <c r="B112" i="66" s="1"/>
  <c r="B113" i="66" s="1"/>
  <c r="B117" i="66" s="1"/>
  <c r="B118" i="66" s="1"/>
  <c r="B119" i="66" s="1"/>
  <c r="B120" i="66" s="1"/>
  <c r="B121" i="66" s="1"/>
  <c r="B122" i="66" s="1"/>
  <c r="B123" i="66" s="1"/>
  <c r="B124" i="66" s="1"/>
  <c r="B125" i="66" s="1"/>
  <c r="B126" i="66" s="1"/>
  <c r="B127" i="66" s="1"/>
  <c r="B128" i="66" s="1"/>
  <c r="B129" i="66" s="1"/>
  <c r="B130" i="66" s="1"/>
  <c r="B131" i="66" s="1"/>
  <c r="B132" i="66" s="1"/>
  <c r="B133" i="66" s="1"/>
  <c r="B134" i="66" s="1"/>
  <c r="B135" i="66" s="1"/>
  <c r="B136" i="66" s="1"/>
  <c r="B137" i="66" s="1"/>
  <c r="B138" i="66" s="1"/>
  <c r="B139" i="66" s="1"/>
  <c r="B140" i="66" s="1"/>
  <c r="B141" i="66" s="1"/>
  <c r="B145" i="66" s="1"/>
  <c r="B146" i="66" s="1"/>
  <c r="B147" i="66" s="1"/>
  <c r="B148" i="66" s="1"/>
  <c r="B149" i="66" s="1"/>
  <c r="B150" i="66" s="1"/>
  <c r="B151" i="66" s="1"/>
  <c r="B152" i="66" s="1"/>
  <c r="B153" i="66" s="1"/>
  <c r="B154" i="66" s="1"/>
  <c r="B155" i="66" s="1"/>
  <c r="B156" i="66" s="1"/>
  <c r="B157" i="66" s="1"/>
  <c r="B158" i="66" s="1"/>
  <c r="B159" i="66" s="1"/>
  <c r="B160" i="66" s="1"/>
  <c r="B161" i="66" s="1"/>
  <c r="B162" i="66" s="1"/>
  <c r="B163" i="66" s="1"/>
  <c r="B164" i="66" s="1"/>
  <c r="B165" i="66" s="1"/>
  <c r="B166" i="66" s="1"/>
  <c r="B167" i="66" s="1"/>
  <c r="B168" i="66" s="1"/>
  <c r="B169" i="66" s="1"/>
  <c r="B170" i="66" s="1"/>
  <c r="B171" i="66" s="1"/>
  <c r="B172" i="66" s="1"/>
  <c r="B173" i="66" s="1"/>
  <c r="B174" i="66" s="1"/>
  <c r="B175" i="66" s="1"/>
  <c r="B176" i="66" s="1"/>
  <c r="B177" i="66" s="1"/>
  <c r="B178" i="66" s="1"/>
  <c r="B179" i="66" s="1"/>
  <c r="B180" i="66" s="1"/>
  <c r="B181" i="66" s="1"/>
  <c r="B182" i="66" s="1"/>
  <c r="B186" i="66" s="1"/>
  <c r="B187" i="66" s="1"/>
  <c r="B188" i="66" s="1"/>
  <c r="B189" i="66" s="1"/>
  <c r="B190" i="66" s="1"/>
  <c r="B191" i="66" s="1"/>
  <c r="B192" i="66" s="1"/>
  <c r="B193" i="66" s="1"/>
  <c r="B194" i="66" s="1"/>
  <c r="B195" i="66" s="1"/>
  <c r="B196" i="66" s="1"/>
  <c r="B197" i="66" s="1"/>
  <c r="B198" i="66" s="1"/>
  <c r="B199" i="66" s="1"/>
  <c r="B200" i="66" s="1"/>
  <c r="B201" i="66" s="1"/>
  <c r="B202" i="66" s="1"/>
  <c r="B203" i="66" s="1"/>
  <c r="B204" i="66" s="1"/>
  <c r="B205" i="66" s="1"/>
  <c r="B206" i="66" s="1"/>
  <c r="B207" i="66" s="1"/>
  <c r="B208" i="66" s="1"/>
  <c r="B209" i="66" s="1"/>
  <c r="B210" i="66" s="1"/>
  <c r="B211" i="66" s="1"/>
  <c r="B212" i="66" s="1"/>
  <c r="B213" i="66" s="1"/>
  <c r="B214" i="66" s="1"/>
  <c r="B215" i="66" s="1"/>
  <c r="B27" i="64"/>
  <c r="B28" i="64"/>
  <c r="B29" i="64" s="1"/>
  <c r="B27" i="62"/>
  <c r="B27" i="61"/>
  <c r="B28" i="62" l="1"/>
  <c r="B28" i="6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4" i="61" s="1"/>
  <c r="B85" i="61" s="1"/>
  <c r="B86" i="61" s="1"/>
  <c r="B87" i="61" s="1"/>
  <c r="B88" i="61" s="1"/>
  <c r="B89" i="61" s="1"/>
  <c r="B90" i="61" s="1"/>
  <c r="B91" i="61" s="1"/>
  <c r="B95" i="61" s="1"/>
  <c r="B96" i="61" s="1"/>
  <c r="B97" i="61" s="1"/>
  <c r="B98" i="61" s="1"/>
  <c r="B99" i="61" s="1"/>
  <c r="B100" i="61" s="1"/>
  <c r="B101" i="61" s="1"/>
  <c r="B102" i="61" s="1"/>
  <c r="B103" i="61" s="1"/>
  <c r="B104" i="61" s="1"/>
  <c r="B105" i="61" s="1"/>
  <c r="B106" i="61" s="1"/>
  <c r="B107" i="61" s="1"/>
  <c r="B108" i="61" s="1"/>
  <c r="B109" i="61" s="1"/>
  <c r="B110" i="61" s="1"/>
  <c r="B111" i="61" s="1"/>
  <c r="B112" i="61" s="1"/>
  <c r="B113" i="61" s="1"/>
  <c r="B117" i="61" s="1"/>
  <c r="B118" i="61" s="1"/>
  <c r="B119" i="61" s="1"/>
  <c r="B120" i="61" s="1"/>
  <c r="B121" i="61" s="1"/>
  <c r="B122" i="61" s="1"/>
  <c r="B123" i="61" s="1"/>
  <c r="B124" i="61" s="1"/>
  <c r="B125" i="61" s="1"/>
  <c r="B126" i="61" s="1"/>
  <c r="B127" i="61" s="1"/>
  <c r="B128" i="61" s="1"/>
  <c r="B129" i="61" s="1"/>
  <c r="B130" i="61" s="1"/>
  <c r="B131" i="61" s="1"/>
  <c r="B132" i="61" s="1"/>
  <c r="B133" i="61" s="1"/>
  <c r="B134" i="61" s="1"/>
  <c r="B135" i="61" s="1"/>
  <c r="B136" i="61" s="1"/>
  <c r="B137" i="61" s="1"/>
  <c r="B138" i="61" s="1"/>
  <c r="B139" i="61" s="1"/>
  <c r="B140" i="61" s="1"/>
  <c r="B141" i="61" s="1"/>
  <c r="B30" i="64"/>
  <c r="B29" i="62" l="1"/>
  <c r="B30" i="62" s="1"/>
  <c r="B31" i="62" s="1"/>
  <c r="B145" i="61"/>
  <c r="B146" i="61" s="1"/>
  <c r="B147" i="61" s="1"/>
  <c r="B148" i="61" s="1"/>
  <c r="B149" i="61" s="1"/>
  <c r="B150" i="61" s="1"/>
  <c r="B151" i="61" s="1"/>
  <c r="B152" i="61" s="1"/>
  <c r="B153" i="61" s="1"/>
  <c r="B154" i="61" s="1"/>
  <c r="B155" i="61" s="1"/>
  <c r="B156" i="61" s="1"/>
  <c r="B157" i="61" s="1"/>
  <c r="B158" i="61" s="1"/>
  <c r="B159" i="61" s="1"/>
  <c r="B160" i="61" s="1"/>
  <c r="B161" i="61" s="1"/>
  <c r="B162" i="61" s="1"/>
  <c r="B163" i="61" s="1"/>
  <c r="B164" i="61" s="1"/>
  <c r="B165" i="61" s="1"/>
  <c r="B166" i="61" s="1"/>
  <c r="B167" i="61" s="1"/>
  <c r="B168" i="61" s="1"/>
  <c r="B169" i="61" s="1"/>
  <c r="B170" i="61" s="1"/>
  <c r="B171" i="61" s="1"/>
  <c r="B172" i="61" s="1"/>
  <c r="B173" i="61" s="1"/>
  <c r="B174" i="61" s="1"/>
  <c r="B175" i="61" s="1"/>
  <c r="B176" i="61" s="1"/>
  <c r="B177" i="61" s="1"/>
  <c r="B178" i="61" s="1"/>
  <c r="B179" i="61" s="1"/>
  <c r="B180" i="61" s="1"/>
  <c r="B181" i="61" s="1"/>
  <c r="B182" i="61" s="1"/>
  <c r="B186" i="61" s="1"/>
  <c r="B187" i="61" s="1"/>
  <c r="B188" i="61" s="1"/>
  <c r="B189" i="61" s="1"/>
  <c r="B190" i="61" s="1"/>
  <c r="B191" i="61" s="1"/>
  <c r="B192" i="61" s="1"/>
  <c r="B193" i="61" s="1"/>
  <c r="B194" i="61" s="1"/>
  <c r="B195" i="61" s="1"/>
  <c r="B196" i="61" s="1"/>
  <c r="B197" i="61" s="1"/>
  <c r="B198" i="61" s="1"/>
  <c r="B199" i="61" s="1"/>
  <c r="B200" i="61" s="1"/>
  <c r="B201" i="61" s="1"/>
  <c r="B202" i="61" s="1"/>
  <c r="B203" i="61" s="1"/>
  <c r="B204" i="61" s="1"/>
  <c r="B205" i="61" s="1"/>
  <c r="B206" i="61" s="1"/>
  <c r="B207" i="61" s="1"/>
  <c r="B208" i="61" s="1"/>
  <c r="B209" i="61" s="1"/>
  <c r="B210" i="61" s="1"/>
  <c r="B211" i="61" s="1"/>
  <c r="B212" i="61" s="1"/>
  <c r="B213" i="61" s="1"/>
  <c r="B214" i="61" s="1"/>
  <c r="B215" i="61" s="1"/>
  <c r="B31" i="64"/>
  <c r="B32" i="62" l="1"/>
  <c r="B33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6" i="62" s="1"/>
  <c r="B78" i="62" s="1"/>
  <c r="B79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6" i="62" s="1"/>
  <c r="B97" i="62" s="1"/>
  <c r="B98" i="62" s="1"/>
  <c r="B99" i="62" s="1"/>
  <c r="B100" i="62" s="1"/>
  <c r="B101" i="62" s="1"/>
  <c r="B102" i="62" s="1"/>
  <c r="B104" i="62" s="1"/>
  <c r="B105" i="62" s="1"/>
  <c r="B106" i="62" s="1"/>
  <c r="B107" i="62" s="1"/>
  <c r="B109" i="62" s="1"/>
  <c r="B110" i="62" s="1"/>
  <c r="B111" i="62" s="1"/>
  <c r="B112" i="62" s="1"/>
  <c r="B113" i="62" s="1"/>
  <c r="B114" i="62" s="1"/>
  <c r="B115" i="62" s="1"/>
  <c r="B117" i="62" s="1"/>
  <c r="B118" i="62" s="1"/>
  <c r="B119" i="62" s="1"/>
  <c r="B120" i="62" s="1"/>
  <c r="B121" i="62" s="1"/>
  <c r="B122" i="62" s="1"/>
  <c r="B123" i="62" s="1"/>
  <c r="B124" i="62" s="1"/>
  <c r="B125" i="62" s="1"/>
  <c r="B126" i="62" s="1"/>
  <c r="B127" i="62" s="1"/>
  <c r="B131" i="62" s="1"/>
  <c r="B132" i="62" s="1"/>
  <c r="B133" i="62" s="1"/>
  <c r="B134" i="62" s="1"/>
  <c r="B135" i="62" s="1"/>
  <c r="B136" i="62" s="1"/>
  <c r="B137" i="62" s="1"/>
  <c r="B138" i="62" s="1"/>
  <c r="B139" i="62" s="1"/>
  <c r="B140" i="62" s="1"/>
  <c r="B141" i="62" s="1"/>
  <c r="B143" i="62" s="1"/>
  <c r="B144" i="62" s="1"/>
  <c r="B146" i="62" s="1"/>
  <c r="B147" i="62" s="1"/>
  <c r="B148" i="62" s="1"/>
  <c r="B149" i="62" s="1"/>
  <c r="B150" i="62" s="1"/>
  <c r="B152" i="62" s="1"/>
  <c r="B153" i="62" s="1"/>
  <c r="B154" i="62" s="1"/>
  <c r="B155" i="62" s="1"/>
  <c r="B156" i="62" s="1"/>
  <c r="B157" i="62" s="1"/>
  <c r="B158" i="62" s="1"/>
  <c r="B159" i="62" s="1"/>
  <c r="B160" i="62" s="1"/>
  <c r="B161" i="62" s="1"/>
  <c r="B162" i="62" s="1"/>
  <c r="B163" i="62" s="1"/>
  <c r="B164" i="62" s="1"/>
  <c r="B165" i="62" s="1"/>
  <c r="B166" i="62" s="1"/>
  <c r="B167" i="62" s="1"/>
  <c r="B168" i="62" s="1"/>
  <c r="B169" i="62" s="1"/>
  <c r="B170" i="62" s="1"/>
  <c r="B171" i="62" s="1"/>
  <c r="B172" i="62" s="1"/>
  <c r="B173" i="62" s="1"/>
  <c r="B174" i="62" s="1"/>
  <c r="B175" i="62" s="1"/>
  <c r="B176" i="62" s="1"/>
  <c r="B177" i="62" s="1"/>
  <c r="B178" i="62" s="1"/>
  <c r="B179" i="62" s="1"/>
  <c r="B180" i="62" s="1"/>
  <c r="B181" i="62" s="1"/>
  <c r="B182" i="62" s="1"/>
  <c r="B183" i="62" s="1"/>
  <c r="B184" i="62" s="1"/>
  <c r="B185" i="62" s="1"/>
  <c r="B186" i="62" s="1"/>
  <c r="B187" i="62" s="1"/>
  <c r="B188" i="62" s="1"/>
  <c r="B189" i="62" s="1"/>
  <c r="B193" i="62" s="1"/>
  <c r="B194" i="62" s="1"/>
  <c r="B195" i="62" s="1"/>
  <c r="B196" i="62" s="1"/>
  <c r="B197" i="62" s="1"/>
  <c r="B198" i="62" s="1"/>
  <c r="B199" i="62" s="1"/>
  <c r="B201" i="62" s="1"/>
  <c r="B202" i="62" s="1"/>
  <c r="B203" i="62" s="1"/>
  <c r="B204" i="62" s="1"/>
  <c r="B205" i="62" s="1"/>
  <c r="B206" i="62" s="1"/>
  <c r="B207" i="62" s="1"/>
  <c r="B208" i="62" s="1"/>
  <c r="B209" i="62" s="1"/>
  <c r="B210" i="62" s="1"/>
  <c r="B211" i="62" s="1"/>
  <c r="B213" i="62" s="1"/>
  <c r="B214" i="62" s="1"/>
  <c r="B215" i="62" s="1"/>
  <c r="B216" i="62" s="1"/>
  <c r="B217" i="62" s="1"/>
  <c r="B218" i="62" s="1"/>
  <c r="B219" i="62" s="1"/>
  <c r="B221" i="62" s="1"/>
  <c r="B222" i="62" s="1"/>
  <c r="B223" i="62" s="1"/>
  <c r="B224" i="62" s="1"/>
  <c r="B32" i="64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B103" i="64" s="1"/>
  <c r="B104" i="64" s="1"/>
  <c r="B105" i="64" s="1"/>
  <c r="B106" i="64" s="1"/>
  <c r="B107" i="64" s="1"/>
  <c r="B108" i="64" s="1"/>
  <c r="B109" i="64" s="1"/>
  <c r="B110" i="64" s="1"/>
  <c r="B111" i="64" s="1"/>
  <c r="B112" i="64" s="1"/>
  <c r="B113" i="64" s="1"/>
  <c r="B114" i="64" s="1"/>
  <c r="B115" i="64" s="1"/>
  <c r="B116" i="64" s="1"/>
  <c r="B117" i="64" s="1"/>
  <c r="B118" i="64" s="1"/>
  <c r="B119" i="64" s="1"/>
  <c r="B120" i="64" s="1"/>
  <c r="B121" i="64" s="1"/>
  <c r="B122" i="64" s="1"/>
  <c r="B123" i="64" s="1"/>
  <c r="B124" i="64" s="1"/>
  <c r="B125" i="64" s="1"/>
  <c r="B126" i="64" s="1"/>
  <c r="B127" i="64" s="1"/>
  <c r="B128" i="64" s="1"/>
  <c r="B129" i="64" s="1"/>
  <c r="B130" i="64" s="1"/>
  <c r="B131" i="64" s="1"/>
  <c r="B132" i="64" s="1"/>
  <c r="B133" i="64" s="1"/>
  <c r="B134" i="64" s="1"/>
  <c r="B135" i="64" s="1"/>
  <c r="B136" i="64" s="1"/>
  <c r="B137" i="64" s="1"/>
  <c r="B138" i="64" s="1"/>
  <c r="B139" i="64" s="1"/>
  <c r="B140" i="64" s="1"/>
  <c r="B141" i="64" s="1"/>
  <c r="B142" i="64" s="1"/>
  <c r="B143" i="64" s="1"/>
  <c r="B144" i="64" s="1"/>
  <c r="B145" i="64" s="1"/>
  <c r="B146" i="64" s="1"/>
  <c r="B147" i="64" s="1"/>
  <c r="B148" i="64" s="1"/>
  <c r="B149" i="64" s="1"/>
  <c r="B150" i="64" s="1"/>
  <c r="B151" i="64" s="1"/>
  <c r="B152" i="64" s="1"/>
  <c r="B153" i="64" s="1"/>
  <c r="B154" i="64" s="1"/>
  <c r="B155" i="64" s="1"/>
  <c r="B156" i="64" s="1"/>
  <c r="B157" i="64" s="1"/>
  <c r="B158" i="64" s="1"/>
  <c r="B159" i="64" s="1"/>
  <c r="B160" i="64" s="1"/>
  <c r="B161" i="64" s="1"/>
  <c r="B162" i="64" s="1"/>
  <c r="B163" i="64" s="1"/>
  <c r="B164" i="64" s="1"/>
  <c r="B165" i="64" s="1"/>
  <c r="B166" i="64" s="1"/>
  <c r="B167" i="64" s="1"/>
  <c r="B168" i="64" s="1"/>
  <c r="B169" i="64" s="1"/>
  <c r="B170" i="64" s="1"/>
  <c r="B171" i="64" s="1"/>
  <c r="B172" i="64" s="1"/>
  <c r="B173" i="64" s="1"/>
  <c r="B174" i="64" s="1"/>
  <c r="B175" i="64" s="1"/>
  <c r="B176" i="64" s="1"/>
  <c r="B177" i="64" s="1"/>
  <c r="B178" i="64" s="1"/>
  <c r="B179" i="64" s="1"/>
  <c r="B180" i="64" s="1"/>
  <c r="B181" i="64" s="1"/>
  <c r="B182" i="64" s="1"/>
  <c r="B183" i="64" s="1"/>
  <c r="B184" i="64" s="1"/>
  <c r="B185" i="64" s="1"/>
  <c r="B186" i="64" s="1"/>
  <c r="B187" i="64" s="1"/>
  <c r="B188" i="64" s="1"/>
  <c r="B189" i="64" s="1"/>
  <c r="B190" i="64" s="1"/>
  <c r="B191" i="64" s="1"/>
  <c r="B192" i="64" s="1"/>
  <c r="B193" i="64" s="1"/>
  <c r="B194" i="64" s="1"/>
  <c r="B195" i="64" s="1"/>
  <c r="B196" i="64" s="1"/>
  <c r="B197" i="64" s="1"/>
  <c r="B198" i="64" s="1"/>
  <c r="B199" i="64" s="1"/>
  <c r="B200" i="64" s="1"/>
  <c r="B201" i="64" s="1"/>
  <c r="B202" i="64" s="1"/>
  <c r="B203" i="64" s="1"/>
  <c r="B204" i="64" s="1"/>
  <c r="B205" i="64" s="1"/>
  <c r="B206" i="64" s="1"/>
  <c r="B207" i="64" s="1"/>
  <c r="B208" i="64" s="1"/>
  <c r="B209" i="64" s="1"/>
  <c r="B210" i="64" s="1"/>
  <c r="B211" i="64" s="1"/>
  <c r="B212" i="64" s="1"/>
  <c r="B213" i="64" s="1"/>
  <c r="B214" i="64" s="1"/>
  <c r="B215" i="64" s="1"/>
  <c r="B216" i="64" s="1"/>
  <c r="B217" i="64" s="1"/>
  <c r="B218" i="64" s="1"/>
  <c r="B219" i="64" s="1"/>
  <c r="B220" i="64" s="1"/>
  <c r="B221" i="64" s="1"/>
  <c r="B222" i="64" s="1"/>
  <c r="B223" i="64" s="1"/>
  <c r="B224" i="64" s="1"/>
  <c r="B225" i="64" s="1"/>
  <c r="B226" i="64" s="1"/>
  <c r="B227" i="64" s="1"/>
  <c r="B228" i="64" s="1"/>
  <c r="B229" i="64" s="1"/>
  <c r="B230" i="64" s="1"/>
  <c r="B231" i="64" s="1"/>
  <c r="B232" i="64" s="1"/>
  <c r="B233" i="64" s="1"/>
  <c r="B234" i="64" s="1"/>
  <c r="B235" i="64" s="1"/>
  <c r="B236" i="64" s="1"/>
  <c r="B237" i="64" s="1"/>
  <c r="B238" i="64" s="1"/>
  <c r="B239" i="64" s="1"/>
  <c r="B240" i="64" s="1"/>
  <c r="B241" i="64" s="1"/>
  <c r="B242" i="64" s="1"/>
  <c r="B243" i="64" s="1"/>
  <c r="B244" i="64" s="1"/>
  <c r="B245" i="64" s="1"/>
  <c r="B246" i="64" s="1"/>
  <c r="B247" i="64" s="1"/>
  <c r="B248" i="64" s="1"/>
  <c r="B249" i="64" s="1"/>
  <c r="B250" i="64" s="1"/>
  <c r="B251" i="64" s="1"/>
  <c r="B252" i="64" s="1"/>
  <c r="B253" i="64" s="1"/>
  <c r="B254" i="64" s="1"/>
  <c r="B255" i="64" s="1"/>
  <c r="B256" i="64" s="1"/>
  <c r="B257" i="64" s="1"/>
  <c r="B258" i="64" s="1"/>
  <c r="B259" i="64" s="1"/>
  <c r="B260" i="64" s="1"/>
  <c r="B261" i="64" s="1"/>
  <c r="B262" i="64" s="1"/>
  <c r="B263" i="64" s="1"/>
  <c r="B264" i="64" s="1"/>
  <c r="B265" i="64" s="1"/>
  <c r="B266" i="64" s="1"/>
  <c r="B267" i="64" s="1"/>
  <c r="B268" i="64" s="1"/>
  <c r="B269" i="64" s="1"/>
  <c r="B270" i="64" s="1"/>
  <c r="B271" i="64" s="1"/>
  <c r="B272" i="64" s="1"/>
  <c r="B273" i="64" s="1"/>
  <c r="B274" i="64" s="1"/>
  <c r="B275" i="64" s="1"/>
  <c r="B276" i="64" s="1"/>
  <c r="B277" i="64" s="1"/>
  <c r="B278" i="64" s="1"/>
  <c r="B279" i="64" s="1"/>
  <c r="B280" i="64" s="1"/>
  <c r="B281" i="64" s="1"/>
  <c r="B282" i="64" s="1"/>
  <c r="B283" i="64" s="1"/>
  <c r="B284" i="64" s="1"/>
  <c r="B285" i="64" s="1"/>
  <c r="B286" i="64" s="1"/>
  <c r="B287" i="64" s="1"/>
  <c r="B288" i="64" s="1"/>
  <c r="B289" i="64" s="1"/>
  <c r="B290" i="64" s="1"/>
  <c r="B291" i="64" s="1"/>
  <c r="B292" i="64" s="1"/>
  <c r="B293" i="64" s="1"/>
  <c r="B294" i="64" s="1"/>
  <c r="B295" i="64" s="1"/>
  <c r="B296" i="64" s="1"/>
  <c r="B297" i="64" s="1"/>
  <c r="B298" i="64" s="1"/>
  <c r="B299" i="64" s="1"/>
  <c r="B300" i="64" s="1"/>
  <c r="B301" i="64" s="1"/>
  <c r="B302" i="64" s="1"/>
  <c r="B303" i="64" s="1"/>
  <c r="B304" i="64" s="1"/>
  <c r="B305" i="64" s="1"/>
  <c r="B306" i="64" s="1"/>
  <c r="B307" i="64" s="1"/>
  <c r="B308" i="64" s="1"/>
  <c r="B309" i="64" s="1"/>
  <c r="B310" i="64" s="1"/>
  <c r="B311" i="64" s="1"/>
  <c r="B312" i="64" s="1"/>
  <c r="B313" i="64" s="1"/>
  <c r="B314" i="64" s="1"/>
  <c r="B315" i="64" s="1"/>
  <c r="B316" i="64" s="1"/>
  <c r="B317" i="64" s="1"/>
  <c r="B318" i="64" s="1"/>
  <c r="B319" i="64" s="1"/>
  <c r="B320" i="64" s="1"/>
  <c r="B321" i="64" s="1"/>
  <c r="B322" i="64" s="1"/>
  <c r="B323" i="64" s="1"/>
  <c r="B324" i="64" s="1"/>
  <c r="B325" i="64" s="1"/>
  <c r="B326" i="64" s="1"/>
  <c r="B327" i="64" s="1"/>
  <c r="B328" i="64" s="1"/>
  <c r="B329" i="64" s="1"/>
  <c r="B330" i="64" s="1"/>
  <c r="B331" i="64" s="1"/>
  <c r="B332" i="64" s="1"/>
  <c r="B333" i="64" s="1"/>
  <c r="B334" i="64" s="1"/>
  <c r="B335" i="64" s="1"/>
  <c r="B336" i="64" s="1"/>
  <c r="B337" i="64" s="1"/>
  <c r="B338" i="64" s="1"/>
  <c r="B339" i="64" s="1"/>
  <c r="B340" i="64" s="1"/>
  <c r="B341" i="64" s="1"/>
  <c r="B342" i="64" s="1"/>
  <c r="B343" i="64" s="1"/>
  <c r="B344" i="64" s="1"/>
  <c r="B345" i="64" s="1"/>
  <c r="B346" i="64" s="1"/>
  <c r="B347" i="64" s="1"/>
  <c r="B348" i="64" s="1"/>
  <c r="B349" i="64" s="1"/>
  <c r="B350" i="64" s="1"/>
  <c r="B351" i="64" s="1"/>
  <c r="B352" i="64" s="1"/>
  <c r="B353" i="64" s="1"/>
  <c r="B354" i="64" s="1"/>
  <c r="B355" i="64" s="1"/>
  <c r="B356" i="64" s="1"/>
  <c r="B357" i="64" s="1"/>
  <c r="B358" i="64" s="1"/>
  <c r="B359" i="64" s="1"/>
  <c r="B360" i="64" s="1"/>
  <c r="B361" i="64" s="1"/>
  <c r="B362" i="64" s="1"/>
  <c r="B363" i="64" s="1"/>
  <c r="B364" i="64" s="1"/>
  <c r="B365" i="64" s="1"/>
  <c r="B366" i="64" s="1"/>
  <c r="B367" i="64" s="1"/>
  <c r="B368" i="64" s="1"/>
  <c r="B369" i="64" s="1"/>
  <c r="B370" i="64" s="1"/>
  <c r="B371" i="64" s="1"/>
  <c r="B372" i="64" s="1"/>
  <c r="B373" i="64" s="1"/>
  <c r="B374" i="64" s="1"/>
  <c r="B375" i="64" s="1"/>
  <c r="B376" i="64" s="1"/>
  <c r="B377" i="64" s="1"/>
  <c r="B378" i="64" s="1"/>
  <c r="B379" i="64" s="1"/>
  <c r="B380" i="64" s="1"/>
  <c r="B381" i="64" s="1"/>
  <c r="B382" i="64" s="1"/>
  <c r="B383" i="64" s="1"/>
  <c r="B384" i="64" s="1"/>
  <c r="B385" i="64" s="1"/>
  <c r="B386" i="64" s="1"/>
  <c r="B387" i="64" s="1"/>
  <c r="B388" i="64" s="1"/>
  <c r="B389" i="64" s="1"/>
  <c r="B390" i="64" s="1"/>
  <c r="B391" i="64" s="1"/>
  <c r="B392" i="64" s="1"/>
  <c r="B393" i="64" s="1"/>
  <c r="B394" i="64" s="1"/>
  <c r="B395" i="64" s="1"/>
  <c r="B396" i="64" s="1"/>
  <c r="B397" i="64" s="1"/>
  <c r="B398" i="64" s="1"/>
  <c r="B399" i="64" s="1"/>
  <c r="B400" i="64" s="1"/>
  <c r="B401" i="64" s="1"/>
  <c r="B402" i="64" s="1"/>
  <c r="B403" i="64" s="1"/>
  <c r="B404" i="64" s="1"/>
  <c r="B405" i="64" s="1"/>
  <c r="B406" i="64" s="1"/>
  <c r="B407" i="64" s="1"/>
  <c r="B408" i="64" s="1"/>
  <c r="B409" i="64" s="1"/>
  <c r="B410" i="64" s="1"/>
  <c r="B411" i="64" s="1"/>
  <c r="B412" i="64" s="1"/>
  <c r="B413" i="64" s="1"/>
  <c r="B414" i="64" s="1"/>
  <c r="B415" i="64" s="1"/>
  <c r="B416" i="64" s="1"/>
  <c r="B417" i="64" s="1"/>
  <c r="B418" i="64" s="1"/>
  <c r="B419" i="64" s="1"/>
  <c r="B420" i="64" s="1"/>
  <c r="B421" i="64" s="1"/>
  <c r="B422" i="64" s="1"/>
  <c r="B423" i="64" s="1"/>
  <c r="B424" i="64" s="1"/>
  <c r="B425" i="64" s="1"/>
  <c r="B426" i="64" s="1"/>
  <c r="B427" i="64" s="1"/>
  <c r="B428" i="64" s="1"/>
  <c r="B429" i="64" s="1"/>
  <c r="B430" i="64" s="1"/>
  <c r="B431" i="64" s="1"/>
  <c r="B432" i="64" s="1"/>
  <c r="B433" i="64" s="1"/>
  <c r="B434" i="64" s="1"/>
  <c r="B435" i="64" s="1"/>
  <c r="B436" i="64" s="1"/>
  <c r="B437" i="64" s="1"/>
  <c r="B438" i="64" s="1"/>
  <c r="B439" i="64" s="1"/>
  <c r="B440" i="64" s="1"/>
  <c r="B441" i="64" s="1"/>
  <c r="B442" i="64" s="1"/>
  <c r="B443" i="64" s="1"/>
  <c r="B444" i="64" s="1"/>
  <c r="B445" i="64" s="1"/>
  <c r="B446" i="64" s="1"/>
  <c r="B447" i="64" s="1"/>
  <c r="B448" i="64" s="1"/>
  <c r="B449" i="64" s="1"/>
  <c r="B450" i="64" s="1"/>
  <c r="B451" i="64" s="1"/>
  <c r="B452" i="64" s="1"/>
  <c r="B453" i="64" s="1"/>
  <c r="B454" i="64" s="1"/>
  <c r="B455" i="64" s="1"/>
  <c r="B456" i="64" s="1"/>
  <c r="B457" i="64" s="1"/>
  <c r="B458" i="64" s="1"/>
  <c r="B459" i="64" s="1"/>
  <c r="B460" i="64" s="1"/>
  <c r="B461" i="64" s="1"/>
  <c r="B462" i="64" s="1"/>
  <c r="B463" i="64" s="1"/>
  <c r="B464" i="64" s="1"/>
  <c r="B465" i="64" s="1"/>
  <c r="B466" i="64" s="1"/>
  <c r="M77" i="62" l="1"/>
  <c r="A560" i="65" l="1"/>
  <c r="M559" i="65"/>
  <c r="A559" i="65"/>
  <c r="M558" i="65"/>
  <c r="A558" i="65"/>
  <c r="M557" i="65"/>
  <c r="A557" i="65"/>
  <c r="M556" i="65"/>
  <c r="A556" i="65"/>
  <c r="M555" i="65"/>
  <c r="A555" i="65"/>
  <c r="M554" i="65"/>
  <c r="A554" i="65"/>
  <c r="M553" i="65"/>
  <c r="A553" i="65"/>
  <c r="M552" i="65"/>
  <c r="A552" i="65"/>
  <c r="M551" i="65"/>
  <c r="A551" i="65"/>
  <c r="M550" i="65"/>
  <c r="A550" i="65"/>
  <c r="M549" i="65"/>
  <c r="A549" i="65"/>
  <c r="M548" i="65"/>
  <c r="A548" i="65"/>
  <c r="M547" i="65"/>
  <c r="A547" i="65"/>
  <c r="M546" i="65"/>
  <c r="A546" i="65"/>
  <c r="M545" i="65"/>
  <c r="A545" i="65"/>
  <c r="M544" i="65"/>
  <c r="A544" i="65"/>
  <c r="M543" i="65"/>
  <c r="A543" i="65"/>
  <c r="M542" i="65"/>
  <c r="A542" i="65"/>
  <c r="M541" i="65"/>
  <c r="A541" i="65"/>
  <c r="M540" i="65"/>
  <c r="A540" i="65"/>
  <c r="M539" i="65"/>
  <c r="A539" i="65"/>
  <c r="M538" i="65"/>
  <c r="A538" i="65"/>
  <c r="M537" i="65"/>
  <c r="A537" i="65"/>
  <c r="M536" i="65"/>
  <c r="A536" i="65"/>
  <c r="M535" i="65"/>
  <c r="A535" i="65"/>
  <c r="M534" i="65"/>
  <c r="A534" i="65"/>
  <c r="M533" i="65"/>
  <c r="A533" i="65"/>
  <c r="M532" i="65"/>
  <c r="A532" i="65"/>
  <c r="M531" i="65"/>
  <c r="A531" i="65"/>
  <c r="M530" i="65"/>
  <c r="A530" i="65"/>
  <c r="M529" i="65"/>
  <c r="A529" i="65"/>
  <c r="M528" i="65"/>
  <c r="A528" i="65"/>
  <c r="M527" i="65"/>
  <c r="A527" i="65"/>
  <c r="M526" i="65"/>
  <c r="A526" i="65"/>
  <c r="M525" i="65"/>
  <c r="A525" i="65"/>
  <c r="M524" i="65"/>
  <c r="A524" i="65"/>
  <c r="M523" i="65"/>
  <c r="A523" i="65"/>
  <c r="M522" i="65"/>
  <c r="A522" i="65"/>
  <c r="M521" i="65"/>
  <c r="A521" i="65"/>
  <c r="M520" i="65"/>
  <c r="A520" i="65"/>
  <c r="M519" i="65"/>
  <c r="A519" i="65"/>
  <c r="M518" i="65"/>
  <c r="A518" i="65"/>
  <c r="M517" i="65"/>
  <c r="A517" i="65"/>
  <c r="M516" i="65"/>
  <c r="A516" i="65"/>
  <c r="M515" i="65"/>
  <c r="A515" i="65"/>
  <c r="M514" i="65"/>
  <c r="A514" i="65"/>
  <c r="M513" i="65"/>
  <c r="A513" i="65"/>
  <c r="M512" i="65"/>
  <c r="A512" i="65"/>
  <c r="M511" i="65"/>
  <c r="A511" i="65"/>
  <c r="M510" i="65"/>
  <c r="A510" i="65"/>
  <c r="M509" i="65"/>
  <c r="A509" i="65"/>
  <c r="M508" i="65"/>
  <c r="A508" i="65"/>
  <c r="M507" i="65"/>
  <c r="A507" i="65"/>
  <c r="M506" i="65"/>
  <c r="A506" i="65"/>
  <c r="M505" i="65"/>
  <c r="A505" i="65"/>
  <c r="M504" i="65"/>
  <c r="A504" i="65"/>
  <c r="M503" i="65"/>
  <c r="A503" i="65"/>
  <c r="M502" i="65"/>
  <c r="A502" i="65"/>
  <c r="M501" i="65"/>
  <c r="A501" i="65"/>
  <c r="M500" i="65"/>
  <c r="A500" i="65"/>
  <c r="M499" i="65"/>
  <c r="A499" i="65"/>
  <c r="M498" i="65"/>
  <c r="A498" i="65"/>
  <c r="M497" i="65"/>
  <c r="A497" i="65"/>
  <c r="M496" i="65"/>
  <c r="A496" i="65"/>
  <c r="M495" i="65"/>
  <c r="A495" i="65"/>
  <c r="M494" i="65"/>
  <c r="A494" i="65"/>
  <c r="M493" i="65"/>
  <c r="A493" i="65"/>
  <c r="M492" i="65"/>
  <c r="A492" i="65"/>
  <c r="M491" i="65"/>
  <c r="A491" i="65"/>
  <c r="M490" i="65"/>
  <c r="A490" i="65"/>
  <c r="M489" i="65"/>
  <c r="A489" i="65"/>
  <c r="M488" i="65"/>
  <c r="A488" i="65"/>
  <c r="M487" i="65"/>
  <c r="A487" i="65"/>
  <c r="M486" i="65"/>
  <c r="A486" i="65"/>
  <c r="M485" i="65"/>
  <c r="A485" i="65"/>
  <c r="M484" i="65"/>
  <c r="A484" i="65"/>
  <c r="M483" i="65"/>
  <c r="A483" i="65"/>
  <c r="M482" i="65"/>
  <c r="A482" i="65"/>
  <c r="M481" i="65"/>
  <c r="A481" i="65"/>
  <c r="M480" i="65"/>
  <c r="A480" i="65"/>
  <c r="M479" i="65"/>
  <c r="A479" i="65"/>
  <c r="M478" i="65"/>
  <c r="A478" i="65"/>
  <c r="M477" i="65"/>
  <c r="A477" i="65"/>
  <c r="M476" i="65"/>
  <c r="A476" i="65"/>
  <c r="M475" i="65"/>
  <c r="A475" i="65"/>
  <c r="M474" i="65"/>
  <c r="A474" i="65"/>
  <c r="M473" i="65"/>
  <c r="A473" i="65"/>
  <c r="M472" i="65"/>
  <c r="A472" i="65"/>
  <c r="M471" i="65"/>
  <c r="A471" i="65"/>
  <c r="M470" i="65"/>
  <c r="A470" i="65"/>
  <c r="M469" i="65"/>
  <c r="A469" i="65"/>
  <c r="M468" i="65"/>
  <c r="A468" i="65"/>
  <c r="M467" i="65"/>
  <c r="A467" i="65"/>
  <c r="M466" i="65"/>
  <c r="A466" i="65"/>
  <c r="M465" i="65"/>
  <c r="A465" i="65"/>
  <c r="M464" i="65"/>
  <c r="A464" i="65"/>
  <c r="M463" i="65"/>
  <c r="A463" i="65"/>
  <c r="M462" i="65"/>
  <c r="A462" i="65"/>
  <c r="M461" i="65"/>
  <c r="A461" i="65"/>
  <c r="M460" i="65"/>
  <c r="A460" i="65"/>
  <c r="M459" i="65"/>
  <c r="A459" i="65"/>
  <c r="M458" i="65"/>
  <c r="A458" i="65"/>
  <c r="M457" i="65"/>
  <c r="A457" i="65"/>
  <c r="M456" i="65"/>
  <c r="A456" i="65"/>
  <c r="M455" i="65"/>
  <c r="A455" i="65"/>
  <c r="M454" i="65"/>
  <c r="A454" i="65"/>
  <c r="M453" i="65"/>
  <c r="A453" i="65"/>
  <c r="M452" i="65"/>
  <c r="A452" i="65"/>
  <c r="M451" i="65"/>
  <c r="A451" i="65"/>
  <c r="M450" i="65"/>
  <c r="A450" i="65"/>
  <c r="M449" i="65"/>
  <c r="A449" i="65"/>
  <c r="M448" i="65"/>
  <c r="A448" i="65"/>
  <c r="M447" i="65"/>
  <c r="A447" i="65"/>
  <c r="M446" i="65"/>
  <c r="A446" i="65"/>
  <c r="M445" i="65"/>
  <c r="A445" i="65"/>
  <c r="M444" i="65"/>
  <c r="A444" i="65"/>
  <c r="M443" i="65"/>
  <c r="A443" i="65"/>
  <c r="M442" i="65"/>
  <c r="A442" i="65"/>
  <c r="M441" i="65"/>
  <c r="A441" i="65"/>
  <c r="M440" i="65"/>
  <c r="A440" i="65"/>
  <c r="M439" i="65"/>
  <c r="A439" i="65"/>
  <c r="M438" i="65"/>
  <c r="A438" i="65"/>
  <c r="M437" i="65"/>
  <c r="A437" i="65"/>
  <c r="M436" i="65"/>
  <c r="A436" i="65"/>
  <c r="M435" i="65"/>
  <c r="A435" i="65"/>
  <c r="M434" i="65"/>
  <c r="A434" i="65"/>
  <c r="M433" i="65"/>
  <c r="A433" i="65"/>
  <c r="M432" i="65"/>
  <c r="A432" i="65"/>
  <c r="M431" i="65"/>
  <c r="A431" i="65"/>
  <c r="M430" i="65"/>
  <c r="A430" i="65"/>
  <c r="M429" i="65"/>
  <c r="A429" i="65"/>
  <c r="M428" i="65"/>
  <c r="A428" i="65"/>
  <c r="M427" i="65"/>
  <c r="A427" i="65"/>
  <c r="M426" i="65"/>
  <c r="A426" i="65"/>
  <c r="M425" i="65"/>
  <c r="A425" i="65"/>
  <c r="M424" i="65"/>
  <c r="A424" i="65"/>
  <c r="M423" i="65"/>
  <c r="A423" i="65"/>
  <c r="M422" i="65"/>
  <c r="A422" i="65"/>
  <c r="M421" i="65"/>
  <c r="A421" i="65"/>
  <c r="M420" i="65"/>
  <c r="A420" i="65"/>
  <c r="M419" i="65"/>
  <c r="A419" i="65"/>
  <c r="M418" i="65"/>
  <c r="A418" i="65"/>
  <c r="M417" i="65"/>
  <c r="A417" i="65"/>
  <c r="M416" i="65"/>
  <c r="A416" i="65"/>
  <c r="M415" i="65"/>
  <c r="A415" i="65"/>
  <c r="M414" i="65"/>
  <c r="A414" i="65"/>
  <c r="M413" i="65"/>
  <c r="A413" i="65"/>
  <c r="M412" i="65"/>
  <c r="A412" i="65"/>
  <c r="M411" i="65"/>
  <c r="A411" i="65"/>
  <c r="M410" i="65"/>
  <c r="A410" i="65"/>
  <c r="M409" i="65"/>
  <c r="A409" i="65"/>
  <c r="M408" i="65"/>
  <c r="A408" i="65"/>
  <c r="M407" i="65"/>
  <c r="A407" i="65"/>
  <c r="M406" i="65"/>
  <c r="A406" i="65"/>
  <c r="M405" i="65"/>
  <c r="A405" i="65"/>
  <c r="M404" i="65"/>
  <c r="A404" i="65"/>
  <c r="M403" i="65"/>
  <c r="A403" i="65"/>
  <c r="M402" i="65"/>
  <c r="A402" i="65"/>
  <c r="M401" i="65"/>
  <c r="A401" i="65"/>
  <c r="M400" i="65"/>
  <c r="A400" i="65"/>
  <c r="M399" i="65"/>
  <c r="A399" i="65"/>
  <c r="M398" i="65"/>
  <c r="A398" i="65"/>
  <c r="M397" i="65"/>
  <c r="A397" i="65"/>
  <c r="M396" i="65"/>
  <c r="A396" i="65"/>
  <c r="M395" i="65"/>
  <c r="A395" i="65"/>
  <c r="M394" i="65"/>
  <c r="A394" i="65"/>
  <c r="M393" i="65"/>
  <c r="A393" i="65"/>
  <c r="M392" i="65"/>
  <c r="A392" i="65"/>
  <c r="M391" i="65"/>
  <c r="A391" i="65"/>
  <c r="M390" i="65"/>
  <c r="A390" i="65"/>
  <c r="M389" i="65"/>
  <c r="A389" i="65"/>
  <c r="M388" i="65"/>
  <c r="A388" i="65"/>
  <c r="M387" i="65"/>
  <c r="A387" i="65"/>
  <c r="M386" i="65"/>
  <c r="A386" i="65"/>
  <c r="M385" i="65"/>
  <c r="A385" i="65"/>
  <c r="M384" i="65"/>
  <c r="A384" i="65"/>
  <c r="M383" i="65"/>
  <c r="A383" i="65"/>
  <c r="M382" i="65"/>
  <c r="A382" i="65"/>
  <c r="M381" i="65"/>
  <c r="A381" i="65"/>
  <c r="M380" i="65"/>
  <c r="A380" i="65"/>
  <c r="M379" i="65"/>
  <c r="A379" i="65"/>
  <c r="M378" i="65"/>
  <c r="A378" i="65"/>
  <c r="M377" i="65"/>
  <c r="I11" i="65" s="1"/>
  <c r="A377" i="65"/>
  <c r="M376" i="65"/>
  <c r="A376" i="65"/>
  <c r="M375" i="65"/>
  <c r="A375" i="65"/>
  <c r="M374" i="65"/>
  <c r="A374" i="65"/>
  <c r="M373" i="65"/>
  <c r="A373" i="65"/>
  <c r="M372" i="65"/>
  <c r="A372" i="65"/>
  <c r="M371" i="65"/>
  <c r="A371" i="65"/>
  <c r="M370" i="65"/>
  <c r="A370" i="65"/>
  <c r="M369" i="65"/>
  <c r="A369" i="65"/>
  <c r="M368" i="65"/>
  <c r="A368" i="65"/>
  <c r="M367" i="65"/>
  <c r="A367" i="65"/>
  <c r="M366" i="65"/>
  <c r="A366" i="65"/>
  <c r="M365" i="65"/>
  <c r="A365" i="65"/>
  <c r="M364" i="65"/>
  <c r="A364" i="65"/>
  <c r="M363" i="65"/>
  <c r="A363" i="65"/>
  <c r="M362" i="65"/>
  <c r="A362" i="65"/>
  <c r="M361" i="65"/>
  <c r="A361" i="65"/>
  <c r="M360" i="65"/>
  <c r="A360" i="65"/>
  <c r="M359" i="65"/>
  <c r="A359" i="65"/>
  <c r="M358" i="65"/>
  <c r="A358" i="65"/>
  <c r="M357" i="65"/>
  <c r="A357" i="65"/>
  <c r="M356" i="65"/>
  <c r="A356" i="65"/>
  <c r="M355" i="65"/>
  <c r="A355" i="65"/>
  <c r="M354" i="65"/>
  <c r="A354" i="65"/>
  <c r="M353" i="65"/>
  <c r="A353" i="65"/>
  <c r="M352" i="65"/>
  <c r="A352" i="65"/>
  <c r="M351" i="65"/>
  <c r="A351" i="65"/>
  <c r="M350" i="65"/>
  <c r="A350" i="65"/>
  <c r="M349" i="65"/>
  <c r="A349" i="65"/>
  <c r="M348" i="65"/>
  <c r="A348" i="65"/>
  <c r="M347" i="65"/>
  <c r="A347" i="65"/>
  <c r="M346" i="65"/>
  <c r="A346" i="65"/>
  <c r="M345" i="65"/>
  <c r="A345" i="65"/>
  <c r="M344" i="65"/>
  <c r="A344" i="65"/>
  <c r="M343" i="65"/>
  <c r="A343" i="65"/>
  <c r="M342" i="65"/>
  <c r="A342" i="65"/>
  <c r="M341" i="65"/>
  <c r="A341" i="65"/>
  <c r="M340" i="65"/>
  <c r="A340" i="65"/>
  <c r="M339" i="65"/>
  <c r="A339" i="65"/>
  <c r="M338" i="65"/>
  <c r="A338" i="65"/>
  <c r="M337" i="65"/>
  <c r="A337" i="65"/>
  <c r="M336" i="65"/>
  <c r="A336" i="65"/>
  <c r="M335" i="65"/>
  <c r="A335" i="65"/>
  <c r="M334" i="65"/>
  <c r="A334" i="65"/>
  <c r="M333" i="65"/>
  <c r="A333" i="65"/>
  <c r="M332" i="65"/>
  <c r="A332" i="65"/>
  <c r="M331" i="65"/>
  <c r="A331" i="65"/>
  <c r="M330" i="65"/>
  <c r="A330" i="65"/>
  <c r="M329" i="65"/>
  <c r="A329" i="65"/>
  <c r="M328" i="65"/>
  <c r="A328" i="65"/>
  <c r="M327" i="65"/>
  <c r="A327" i="65"/>
  <c r="M326" i="65"/>
  <c r="A326" i="65"/>
  <c r="M325" i="65"/>
  <c r="A325" i="65"/>
  <c r="M324" i="65"/>
  <c r="A324" i="65"/>
  <c r="M323" i="65"/>
  <c r="A323" i="65"/>
  <c r="M322" i="65"/>
  <c r="A322" i="65"/>
  <c r="M321" i="65"/>
  <c r="A321" i="65"/>
  <c r="M320" i="65"/>
  <c r="A320" i="65"/>
  <c r="M319" i="65"/>
  <c r="A319" i="65"/>
  <c r="M318" i="65"/>
  <c r="A318" i="65"/>
  <c r="M317" i="65"/>
  <c r="A317" i="65"/>
  <c r="M316" i="65"/>
  <c r="A316" i="65"/>
  <c r="M315" i="65"/>
  <c r="A315" i="65"/>
  <c r="M314" i="65"/>
  <c r="A314" i="65"/>
  <c r="M313" i="65"/>
  <c r="A313" i="65"/>
  <c r="M312" i="65"/>
  <c r="A312" i="65"/>
  <c r="M311" i="65"/>
  <c r="A311" i="65"/>
  <c r="M310" i="65"/>
  <c r="A310" i="65"/>
  <c r="M309" i="65"/>
  <c r="A309" i="65"/>
  <c r="M308" i="65"/>
  <c r="A308" i="65"/>
  <c r="M307" i="65"/>
  <c r="A307" i="65"/>
  <c r="M306" i="65"/>
  <c r="A306" i="65"/>
  <c r="M305" i="65"/>
  <c r="A305" i="65"/>
  <c r="M304" i="65"/>
  <c r="A304" i="65"/>
  <c r="M303" i="65"/>
  <c r="A303" i="65"/>
  <c r="M302" i="65"/>
  <c r="A302" i="65"/>
  <c r="M301" i="65"/>
  <c r="A301" i="65"/>
  <c r="M300" i="65"/>
  <c r="A300" i="65"/>
  <c r="M299" i="65"/>
  <c r="A299" i="65"/>
  <c r="M298" i="65"/>
  <c r="A298" i="65"/>
  <c r="M297" i="65"/>
  <c r="A297" i="65"/>
  <c r="M296" i="65"/>
  <c r="A296" i="65"/>
  <c r="M295" i="65"/>
  <c r="A295" i="65"/>
  <c r="M294" i="65"/>
  <c r="A294" i="65"/>
  <c r="M293" i="65"/>
  <c r="A293" i="65"/>
  <c r="M292" i="65"/>
  <c r="A292" i="65"/>
  <c r="M291" i="65"/>
  <c r="A291" i="65"/>
  <c r="M290" i="65"/>
  <c r="A290" i="65"/>
  <c r="M289" i="65"/>
  <c r="H11" i="65" s="1"/>
  <c r="A289" i="65"/>
  <c r="M288" i="65"/>
  <c r="A288" i="65"/>
  <c r="M287" i="65"/>
  <c r="A287" i="65"/>
  <c r="M286" i="65"/>
  <c r="A286" i="65"/>
  <c r="M285" i="65"/>
  <c r="A285" i="65"/>
  <c r="M284" i="65"/>
  <c r="A284" i="65"/>
  <c r="M283" i="65"/>
  <c r="A283" i="65"/>
  <c r="M282" i="65"/>
  <c r="A282" i="65"/>
  <c r="M281" i="65"/>
  <c r="A281" i="65"/>
  <c r="M280" i="65"/>
  <c r="A280" i="65"/>
  <c r="M279" i="65"/>
  <c r="A279" i="65"/>
  <c r="M278" i="65"/>
  <c r="A278" i="65"/>
  <c r="M277" i="65"/>
  <c r="A277" i="65"/>
  <c r="M276" i="65"/>
  <c r="A276" i="65"/>
  <c r="M275" i="65"/>
  <c r="A275" i="65"/>
  <c r="M274" i="65"/>
  <c r="A274" i="65"/>
  <c r="M273" i="65"/>
  <c r="A273" i="65"/>
  <c r="M272" i="65"/>
  <c r="A272" i="65"/>
  <c r="M271" i="65"/>
  <c r="A271" i="65"/>
  <c r="M270" i="65"/>
  <c r="A270" i="65"/>
  <c r="M269" i="65"/>
  <c r="A269" i="65"/>
  <c r="M268" i="65"/>
  <c r="A268" i="65"/>
  <c r="M267" i="65"/>
  <c r="A267" i="65"/>
  <c r="M266" i="65"/>
  <c r="A266" i="65"/>
  <c r="M265" i="65"/>
  <c r="A265" i="65"/>
  <c r="M264" i="65"/>
  <c r="A264" i="65"/>
  <c r="M263" i="65"/>
  <c r="A263" i="65"/>
  <c r="M262" i="65"/>
  <c r="A262" i="65"/>
  <c r="M261" i="65"/>
  <c r="A261" i="65"/>
  <c r="M260" i="65"/>
  <c r="A260" i="65"/>
  <c r="M259" i="65"/>
  <c r="A259" i="65"/>
  <c r="M258" i="65"/>
  <c r="A258" i="65"/>
  <c r="M257" i="65"/>
  <c r="A257" i="65"/>
  <c r="M256" i="65"/>
  <c r="A256" i="65"/>
  <c r="M255" i="65"/>
  <c r="A255" i="65"/>
  <c r="M254" i="65"/>
  <c r="A254" i="65"/>
  <c r="M253" i="65"/>
  <c r="A253" i="65"/>
  <c r="M252" i="65"/>
  <c r="A252" i="65"/>
  <c r="M251" i="65"/>
  <c r="A251" i="65"/>
  <c r="M250" i="65"/>
  <c r="A250" i="65"/>
  <c r="M249" i="65"/>
  <c r="A249" i="65"/>
  <c r="M248" i="65"/>
  <c r="A248" i="65"/>
  <c r="M247" i="65"/>
  <c r="A247" i="65"/>
  <c r="M246" i="65"/>
  <c r="A246" i="65"/>
  <c r="M245" i="65"/>
  <c r="A245" i="65"/>
  <c r="M244" i="65"/>
  <c r="A244" i="65"/>
  <c r="M243" i="65"/>
  <c r="A243" i="65"/>
  <c r="M242" i="65"/>
  <c r="A242" i="65"/>
  <c r="M241" i="65"/>
  <c r="A241" i="65"/>
  <c r="M240" i="65"/>
  <c r="A240" i="65"/>
  <c r="M239" i="65"/>
  <c r="A239" i="65"/>
  <c r="M238" i="65"/>
  <c r="A238" i="65"/>
  <c r="M237" i="65"/>
  <c r="A237" i="65"/>
  <c r="M236" i="65"/>
  <c r="A236" i="65"/>
  <c r="M235" i="65"/>
  <c r="A235" i="65"/>
  <c r="M234" i="65"/>
  <c r="A234" i="65"/>
  <c r="M233" i="65"/>
  <c r="A233" i="65"/>
  <c r="M232" i="65"/>
  <c r="A232" i="65"/>
  <c r="M231" i="65"/>
  <c r="A231" i="65"/>
  <c r="M230" i="65"/>
  <c r="A230" i="65"/>
  <c r="M229" i="65"/>
  <c r="A229" i="65"/>
  <c r="M228" i="65"/>
  <c r="A228" i="65"/>
  <c r="M227" i="65"/>
  <c r="A227" i="65"/>
  <c r="M226" i="65"/>
  <c r="A226" i="65"/>
  <c r="M225" i="65"/>
  <c r="A225" i="65"/>
  <c r="M224" i="65"/>
  <c r="A224" i="65"/>
  <c r="M223" i="65"/>
  <c r="A223" i="65"/>
  <c r="M222" i="65"/>
  <c r="A222" i="65"/>
  <c r="M221" i="65"/>
  <c r="A221" i="65"/>
  <c r="M220" i="65"/>
  <c r="A220" i="65"/>
  <c r="M219" i="65"/>
  <c r="A219" i="65"/>
  <c r="M218" i="65"/>
  <c r="A218" i="65"/>
  <c r="M217" i="65"/>
  <c r="A217" i="65"/>
  <c r="M216" i="65"/>
  <c r="A216" i="65"/>
  <c r="M215" i="65"/>
  <c r="A215" i="65"/>
  <c r="M214" i="65"/>
  <c r="A214" i="65"/>
  <c r="M213" i="65"/>
  <c r="A213" i="65"/>
  <c r="M212" i="65"/>
  <c r="A212" i="65"/>
  <c r="M211" i="65"/>
  <c r="A211" i="65"/>
  <c r="M210" i="65"/>
  <c r="A210" i="65"/>
  <c r="M209" i="65"/>
  <c r="A209" i="65"/>
  <c r="M208" i="65"/>
  <c r="A208" i="65"/>
  <c r="M207" i="65"/>
  <c r="A207" i="65"/>
  <c r="M206" i="65"/>
  <c r="A206" i="65"/>
  <c r="M205" i="65"/>
  <c r="A205" i="65"/>
  <c r="M204" i="65"/>
  <c r="A204" i="65"/>
  <c r="M203" i="65"/>
  <c r="A203" i="65"/>
  <c r="M202" i="65"/>
  <c r="A202" i="65"/>
  <c r="M201" i="65"/>
  <c r="A201" i="65"/>
  <c r="M200" i="65"/>
  <c r="A200" i="65"/>
  <c r="M199" i="65"/>
  <c r="A199" i="65"/>
  <c r="M198" i="65"/>
  <c r="A198" i="65"/>
  <c r="M197" i="65"/>
  <c r="A197" i="65"/>
  <c r="M196" i="65"/>
  <c r="A196" i="65"/>
  <c r="M195" i="65"/>
  <c r="A195" i="65"/>
  <c r="M194" i="65"/>
  <c r="A194" i="65"/>
  <c r="M193" i="65"/>
  <c r="A193" i="65"/>
  <c r="M192" i="65"/>
  <c r="A192" i="65"/>
  <c r="M191" i="65"/>
  <c r="A191" i="65"/>
  <c r="M190" i="65"/>
  <c r="A190" i="65"/>
  <c r="M189" i="65"/>
  <c r="A189" i="65"/>
  <c r="M188" i="65"/>
  <c r="A188" i="65"/>
  <c r="M187" i="65"/>
  <c r="A187" i="65"/>
  <c r="M186" i="65"/>
  <c r="A186" i="65"/>
  <c r="M185" i="65"/>
  <c r="A185" i="65"/>
  <c r="M184" i="65"/>
  <c r="A184" i="65"/>
  <c r="M183" i="65"/>
  <c r="A183" i="65"/>
  <c r="M182" i="65"/>
  <c r="A182" i="65"/>
  <c r="M181" i="65"/>
  <c r="A181" i="65"/>
  <c r="M180" i="65"/>
  <c r="A180" i="65"/>
  <c r="M179" i="65"/>
  <c r="A179" i="65"/>
  <c r="M178" i="65"/>
  <c r="A178" i="65"/>
  <c r="M177" i="65"/>
  <c r="A177" i="65"/>
  <c r="M176" i="65"/>
  <c r="A176" i="65"/>
  <c r="M175" i="65"/>
  <c r="A175" i="65"/>
  <c r="M174" i="65"/>
  <c r="A174" i="65"/>
  <c r="M173" i="65"/>
  <c r="A173" i="65"/>
  <c r="M172" i="65"/>
  <c r="A172" i="65"/>
  <c r="M171" i="65"/>
  <c r="A171" i="65"/>
  <c r="M170" i="65"/>
  <c r="A170" i="65"/>
  <c r="M169" i="65"/>
  <c r="A169" i="65"/>
  <c r="M168" i="65"/>
  <c r="A168" i="65"/>
  <c r="M167" i="65"/>
  <c r="A167" i="65"/>
  <c r="M166" i="65"/>
  <c r="A166" i="65"/>
  <c r="M165" i="65"/>
  <c r="A165" i="65"/>
  <c r="M164" i="65"/>
  <c r="A164" i="65"/>
  <c r="M163" i="65"/>
  <c r="A163" i="65"/>
  <c r="M162" i="65"/>
  <c r="A162" i="65"/>
  <c r="M161" i="65"/>
  <c r="A161" i="65"/>
  <c r="M160" i="65"/>
  <c r="A160" i="65"/>
  <c r="M159" i="65"/>
  <c r="A159" i="65"/>
  <c r="M158" i="65"/>
  <c r="A158" i="65"/>
  <c r="M157" i="65"/>
  <c r="A157" i="65"/>
  <c r="M156" i="65"/>
  <c r="A156" i="65"/>
  <c r="M155" i="65"/>
  <c r="A155" i="65"/>
  <c r="M154" i="65"/>
  <c r="A154" i="65"/>
  <c r="M153" i="65"/>
  <c r="A153" i="65"/>
  <c r="M152" i="65"/>
  <c r="A152" i="65"/>
  <c r="M151" i="65"/>
  <c r="A151" i="65"/>
  <c r="M150" i="65"/>
  <c r="A150" i="65"/>
  <c r="M149" i="65"/>
  <c r="A149" i="65"/>
  <c r="M148" i="65"/>
  <c r="A148" i="65"/>
  <c r="M147" i="65"/>
  <c r="A147" i="65"/>
  <c r="M146" i="65"/>
  <c r="A146" i="65"/>
  <c r="M145" i="65"/>
  <c r="A145" i="65"/>
  <c r="M144" i="65"/>
  <c r="A144" i="65"/>
  <c r="M143" i="65"/>
  <c r="A143" i="65"/>
  <c r="M142" i="65"/>
  <c r="A142" i="65"/>
  <c r="M141" i="65"/>
  <c r="A141" i="65"/>
  <c r="M140" i="65"/>
  <c r="A140" i="65"/>
  <c r="M139" i="65"/>
  <c r="A139" i="65"/>
  <c r="M138" i="65"/>
  <c r="A138" i="65"/>
  <c r="M137" i="65"/>
  <c r="A137" i="65"/>
  <c r="M136" i="65"/>
  <c r="A136" i="65"/>
  <c r="M135" i="65"/>
  <c r="A135" i="65"/>
  <c r="M134" i="65"/>
  <c r="A134" i="65"/>
  <c r="M133" i="65"/>
  <c r="A133" i="65"/>
  <c r="M132" i="65"/>
  <c r="A132" i="65"/>
  <c r="M131" i="65"/>
  <c r="A131" i="65"/>
  <c r="M130" i="65"/>
  <c r="A130" i="65"/>
  <c r="M129" i="65"/>
  <c r="A129" i="65"/>
  <c r="M128" i="65"/>
  <c r="A128" i="65"/>
  <c r="M127" i="65"/>
  <c r="A127" i="65"/>
  <c r="M126" i="65"/>
  <c r="A126" i="65"/>
  <c r="M125" i="65"/>
  <c r="A125" i="65"/>
  <c r="M124" i="65"/>
  <c r="A124" i="65"/>
  <c r="M123" i="65"/>
  <c r="A123" i="65"/>
  <c r="M122" i="65"/>
  <c r="A122" i="65"/>
  <c r="M121" i="65"/>
  <c r="A121" i="65"/>
  <c r="M120" i="65"/>
  <c r="A120" i="65"/>
  <c r="M119" i="65"/>
  <c r="A119" i="65"/>
  <c r="M118" i="65"/>
  <c r="A118" i="65"/>
  <c r="M117" i="65"/>
  <c r="A117" i="65"/>
  <c r="M116" i="65"/>
  <c r="A116" i="65"/>
  <c r="M115" i="65"/>
  <c r="A115" i="65"/>
  <c r="M114" i="65"/>
  <c r="A114" i="65"/>
  <c r="M113" i="65"/>
  <c r="A113" i="65"/>
  <c r="M112" i="65"/>
  <c r="A112" i="65"/>
  <c r="M111" i="65"/>
  <c r="A111" i="65"/>
  <c r="M110" i="65"/>
  <c r="A110" i="65"/>
  <c r="M109" i="65"/>
  <c r="A109" i="65"/>
  <c r="M108" i="65"/>
  <c r="A108" i="65"/>
  <c r="M107" i="65"/>
  <c r="A107" i="65"/>
  <c r="M106" i="65"/>
  <c r="A106" i="65"/>
  <c r="M105" i="65"/>
  <c r="A105" i="65"/>
  <c r="M104" i="65"/>
  <c r="A104" i="65"/>
  <c r="M103" i="65"/>
  <c r="A103" i="65"/>
  <c r="M102" i="65"/>
  <c r="A102" i="65"/>
  <c r="M101" i="65"/>
  <c r="A101" i="65"/>
  <c r="M100" i="65"/>
  <c r="A100" i="65"/>
  <c r="M99" i="65"/>
  <c r="A99" i="65"/>
  <c r="M98" i="65"/>
  <c r="A98" i="65"/>
  <c r="M97" i="65"/>
  <c r="A97" i="65"/>
  <c r="M96" i="65"/>
  <c r="A96" i="65"/>
  <c r="M95" i="65"/>
  <c r="A95" i="65"/>
  <c r="M94" i="65"/>
  <c r="A94" i="65"/>
  <c r="M93" i="65"/>
  <c r="A93" i="65"/>
  <c r="M92" i="65"/>
  <c r="A92" i="65"/>
  <c r="M91" i="65"/>
  <c r="A91" i="65"/>
  <c r="M90" i="65"/>
  <c r="A90" i="65"/>
  <c r="M89" i="65"/>
  <c r="A89" i="65"/>
  <c r="M88" i="65"/>
  <c r="A88" i="65"/>
  <c r="M87" i="65"/>
  <c r="A87" i="65"/>
  <c r="M86" i="65"/>
  <c r="A86" i="65"/>
  <c r="M85" i="65"/>
  <c r="A85" i="65"/>
  <c r="M84" i="65"/>
  <c r="A84" i="65"/>
  <c r="M83" i="65"/>
  <c r="A83" i="65"/>
  <c r="M82" i="65"/>
  <c r="A82" i="65"/>
  <c r="M81" i="65"/>
  <c r="A81" i="65"/>
  <c r="M80" i="65"/>
  <c r="A80" i="65"/>
  <c r="M79" i="65"/>
  <c r="A79" i="65"/>
  <c r="M78" i="65"/>
  <c r="A78" i="65"/>
  <c r="M77" i="65"/>
  <c r="A77" i="65"/>
  <c r="M76" i="65"/>
  <c r="A76" i="65"/>
  <c r="M75" i="65"/>
  <c r="A75" i="65"/>
  <c r="M74" i="65"/>
  <c r="A74" i="65"/>
  <c r="M73" i="65"/>
  <c r="A73" i="65"/>
  <c r="M72" i="65"/>
  <c r="A72" i="65"/>
  <c r="M71" i="65"/>
  <c r="A71" i="65"/>
  <c r="M70" i="65"/>
  <c r="A70" i="65"/>
  <c r="M69" i="65"/>
  <c r="A69" i="65"/>
  <c r="M68" i="65"/>
  <c r="A68" i="65"/>
  <c r="M67" i="65"/>
  <c r="A67" i="65"/>
  <c r="M66" i="65"/>
  <c r="A66" i="65"/>
  <c r="M65" i="65"/>
  <c r="A65" i="65"/>
  <c r="M64" i="65"/>
  <c r="A64" i="65"/>
  <c r="M63" i="65"/>
  <c r="A63" i="65"/>
  <c r="M62" i="65"/>
  <c r="A62" i="65"/>
  <c r="M61" i="65"/>
  <c r="A61" i="65"/>
  <c r="M60" i="65"/>
  <c r="A60" i="65"/>
  <c r="M59" i="65"/>
  <c r="A59" i="65"/>
  <c r="M58" i="65"/>
  <c r="A58" i="65"/>
  <c r="M57" i="65"/>
  <c r="A57" i="65"/>
  <c r="M56" i="65"/>
  <c r="A56" i="65"/>
  <c r="M55" i="65"/>
  <c r="A55" i="65"/>
  <c r="M54" i="65"/>
  <c r="A54" i="65"/>
  <c r="M53" i="65"/>
  <c r="A53" i="65"/>
  <c r="M52" i="65"/>
  <c r="A52" i="65"/>
  <c r="M51" i="65"/>
  <c r="A51" i="65"/>
  <c r="M50" i="65"/>
  <c r="A50" i="65"/>
  <c r="M49" i="65"/>
  <c r="A49" i="65"/>
  <c r="M48" i="65"/>
  <c r="A48" i="65"/>
  <c r="M47" i="65"/>
  <c r="A47" i="65"/>
  <c r="M46" i="65"/>
  <c r="A46" i="65"/>
  <c r="M45" i="65"/>
  <c r="A45" i="65"/>
  <c r="M44" i="65"/>
  <c r="A44" i="65"/>
  <c r="M43" i="65"/>
  <c r="A43" i="65"/>
  <c r="M42" i="65"/>
  <c r="A42" i="65"/>
  <c r="M41" i="65"/>
  <c r="A41" i="65"/>
  <c r="M40" i="65"/>
  <c r="A40" i="65"/>
  <c r="M39" i="65"/>
  <c r="A39" i="65"/>
  <c r="M38" i="65"/>
  <c r="A38" i="65"/>
  <c r="M37" i="65"/>
  <c r="A37" i="65"/>
  <c r="M36" i="65"/>
  <c r="A36" i="65"/>
  <c r="M35" i="65"/>
  <c r="A35" i="65"/>
  <c r="M34" i="65"/>
  <c r="A34" i="65"/>
  <c r="M33" i="65"/>
  <c r="A33" i="65"/>
  <c r="M32" i="65"/>
  <c r="A32" i="65"/>
  <c r="M31" i="65"/>
  <c r="A31" i="65"/>
  <c r="M30" i="65"/>
  <c r="A30" i="65"/>
  <c r="M29" i="65"/>
  <c r="A29" i="65"/>
  <c r="M28" i="65"/>
  <c r="A28" i="65"/>
  <c r="M27" i="65"/>
  <c r="A27" i="65"/>
  <c r="M26" i="65"/>
  <c r="A26" i="65"/>
  <c r="M25" i="65"/>
  <c r="A25" i="65"/>
  <c r="M24" i="65"/>
  <c r="A24" i="65"/>
  <c r="M23" i="65"/>
  <c r="A23" i="65"/>
  <c r="M22" i="65"/>
  <c r="A22" i="65"/>
  <c r="M21" i="65"/>
  <c r="A21" i="65"/>
  <c r="M20" i="65"/>
  <c r="A20" i="65"/>
  <c r="M19" i="65"/>
  <c r="A19" i="65"/>
  <c r="M18" i="65"/>
  <c r="A18" i="65"/>
  <c r="M17" i="65"/>
  <c r="A17" i="65"/>
  <c r="M16" i="65"/>
  <c r="A16" i="65"/>
  <c r="A15" i="65"/>
  <c r="A14" i="65"/>
  <c r="A13" i="65"/>
  <c r="A12" i="65"/>
  <c r="M11" i="65"/>
  <c r="L11" i="65"/>
  <c r="K11" i="65"/>
  <c r="J11" i="65"/>
  <c r="G11" i="65"/>
  <c r="F11" i="65"/>
  <c r="B11" i="65"/>
  <c r="A11" i="65"/>
  <c r="A10" i="65"/>
  <c r="A9" i="65"/>
  <c r="I8" i="65"/>
  <c r="F8" i="65"/>
  <c r="D8" i="65"/>
  <c r="A8" i="65"/>
  <c r="L7" i="65"/>
  <c r="I7" i="65"/>
  <c r="F7" i="65"/>
  <c r="D7" i="65"/>
  <c r="A7" i="65"/>
  <c r="L6" i="65"/>
  <c r="I6" i="65"/>
  <c r="F6" i="65"/>
  <c r="D6" i="65"/>
  <c r="A6" i="65"/>
  <c r="L5" i="65"/>
  <c r="B5" i="65"/>
  <c r="A5" i="65"/>
  <c r="A560" i="64"/>
  <c r="M559" i="64"/>
  <c r="A559" i="64"/>
  <c r="M558" i="64"/>
  <c r="A558" i="64"/>
  <c r="M557" i="64"/>
  <c r="A557" i="64"/>
  <c r="M556" i="64"/>
  <c r="A556" i="64"/>
  <c r="M555" i="64"/>
  <c r="A555" i="64"/>
  <c r="M554" i="64"/>
  <c r="A554" i="64"/>
  <c r="M553" i="64"/>
  <c r="A553" i="64"/>
  <c r="M552" i="64"/>
  <c r="A552" i="64"/>
  <c r="M551" i="64"/>
  <c r="A551" i="64"/>
  <c r="M550" i="64"/>
  <c r="A550" i="64"/>
  <c r="M549" i="64"/>
  <c r="A549" i="64"/>
  <c r="M548" i="64"/>
  <c r="A548" i="64"/>
  <c r="M547" i="64"/>
  <c r="A547" i="64"/>
  <c r="M546" i="64"/>
  <c r="A546" i="64"/>
  <c r="M545" i="64"/>
  <c r="A545" i="64"/>
  <c r="M544" i="64"/>
  <c r="A544" i="64"/>
  <c r="M543" i="64"/>
  <c r="A543" i="64"/>
  <c r="M542" i="64"/>
  <c r="A542" i="64"/>
  <c r="M541" i="64"/>
  <c r="A541" i="64"/>
  <c r="M540" i="64"/>
  <c r="A540" i="64"/>
  <c r="M539" i="64"/>
  <c r="A539" i="64"/>
  <c r="M538" i="64"/>
  <c r="A538" i="64"/>
  <c r="M537" i="64"/>
  <c r="A537" i="64"/>
  <c r="M536" i="64"/>
  <c r="A536" i="64"/>
  <c r="M535" i="64"/>
  <c r="A535" i="64"/>
  <c r="M534" i="64"/>
  <c r="A534" i="64"/>
  <c r="M533" i="64"/>
  <c r="A533" i="64"/>
  <c r="M532" i="64"/>
  <c r="A532" i="64"/>
  <c r="M531" i="64"/>
  <c r="A531" i="64"/>
  <c r="M530" i="64"/>
  <c r="A530" i="64"/>
  <c r="M529" i="64"/>
  <c r="A529" i="64"/>
  <c r="M528" i="64"/>
  <c r="A528" i="64"/>
  <c r="M527" i="64"/>
  <c r="A527" i="64"/>
  <c r="M526" i="64"/>
  <c r="A526" i="64"/>
  <c r="M525" i="64"/>
  <c r="A525" i="64"/>
  <c r="M524" i="64"/>
  <c r="A524" i="64"/>
  <c r="M523" i="64"/>
  <c r="A523" i="64"/>
  <c r="M522" i="64"/>
  <c r="A522" i="64"/>
  <c r="M521" i="64"/>
  <c r="A521" i="64"/>
  <c r="M520" i="64"/>
  <c r="A520" i="64"/>
  <c r="M519" i="64"/>
  <c r="A519" i="64"/>
  <c r="M518" i="64"/>
  <c r="A518" i="64"/>
  <c r="M517" i="64"/>
  <c r="A517" i="64"/>
  <c r="M516" i="64"/>
  <c r="A516" i="64"/>
  <c r="M515" i="64"/>
  <c r="A515" i="64"/>
  <c r="M514" i="64"/>
  <c r="A514" i="64"/>
  <c r="M513" i="64"/>
  <c r="A513" i="64"/>
  <c r="M512" i="64"/>
  <c r="A512" i="64"/>
  <c r="M511" i="64"/>
  <c r="A511" i="64"/>
  <c r="M510" i="64"/>
  <c r="A510" i="64"/>
  <c r="M509" i="64"/>
  <c r="A509" i="64"/>
  <c r="M508" i="64"/>
  <c r="A508" i="64"/>
  <c r="M507" i="64"/>
  <c r="A507" i="64"/>
  <c r="M506" i="64"/>
  <c r="A506" i="64"/>
  <c r="M505" i="64"/>
  <c r="A505" i="64"/>
  <c r="M504" i="64"/>
  <c r="A504" i="64"/>
  <c r="M503" i="64"/>
  <c r="A503" i="64"/>
  <c r="M502" i="64"/>
  <c r="A502" i="64"/>
  <c r="M501" i="64"/>
  <c r="A501" i="64"/>
  <c r="M500" i="64"/>
  <c r="A500" i="64"/>
  <c r="M499" i="64"/>
  <c r="A499" i="64"/>
  <c r="M498" i="64"/>
  <c r="A498" i="64"/>
  <c r="M497" i="64"/>
  <c r="A497" i="64"/>
  <c r="M496" i="64"/>
  <c r="A496" i="64"/>
  <c r="M495" i="64"/>
  <c r="A495" i="64"/>
  <c r="M494" i="64"/>
  <c r="A494" i="64"/>
  <c r="M493" i="64"/>
  <c r="A493" i="64"/>
  <c r="M492" i="64"/>
  <c r="A492" i="64"/>
  <c r="M491" i="64"/>
  <c r="A491" i="64"/>
  <c r="M490" i="64"/>
  <c r="A490" i="64"/>
  <c r="M489" i="64"/>
  <c r="A489" i="64"/>
  <c r="M488" i="64"/>
  <c r="A488" i="64"/>
  <c r="M487" i="64"/>
  <c r="A487" i="64"/>
  <c r="M486" i="64"/>
  <c r="A486" i="64"/>
  <c r="M485" i="64"/>
  <c r="A485" i="64"/>
  <c r="M484" i="64"/>
  <c r="A484" i="64"/>
  <c r="M483" i="64"/>
  <c r="A483" i="64"/>
  <c r="M482" i="64"/>
  <c r="A482" i="64"/>
  <c r="M481" i="64"/>
  <c r="A481" i="64"/>
  <c r="M480" i="64"/>
  <c r="A480" i="64"/>
  <c r="M479" i="64"/>
  <c r="A479" i="64"/>
  <c r="M478" i="64"/>
  <c r="A478" i="64"/>
  <c r="M477" i="64"/>
  <c r="A477" i="64"/>
  <c r="M476" i="64"/>
  <c r="A476" i="64"/>
  <c r="M475" i="64"/>
  <c r="A475" i="64"/>
  <c r="M474" i="64"/>
  <c r="A474" i="64"/>
  <c r="M473" i="64"/>
  <c r="A473" i="64"/>
  <c r="M472" i="64"/>
  <c r="A472" i="64"/>
  <c r="M471" i="64"/>
  <c r="A471" i="64"/>
  <c r="M470" i="64"/>
  <c r="A470" i="64"/>
  <c r="M469" i="64"/>
  <c r="A469" i="64"/>
  <c r="M468" i="64"/>
  <c r="A468" i="64"/>
  <c r="M467" i="64"/>
  <c r="A467" i="64"/>
  <c r="M466" i="64"/>
  <c r="A466" i="64"/>
  <c r="M465" i="64"/>
  <c r="A465" i="64"/>
  <c r="M464" i="64"/>
  <c r="A464" i="64"/>
  <c r="M463" i="64"/>
  <c r="A463" i="64"/>
  <c r="M462" i="64"/>
  <c r="A462" i="64"/>
  <c r="M461" i="64"/>
  <c r="A461" i="64"/>
  <c r="M460" i="64"/>
  <c r="A460" i="64"/>
  <c r="M459" i="64"/>
  <c r="A459" i="64"/>
  <c r="M458" i="64"/>
  <c r="A458" i="64"/>
  <c r="M457" i="64"/>
  <c r="A457" i="64"/>
  <c r="M456" i="64"/>
  <c r="A456" i="64"/>
  <c r="M455" i="64"/>
  <c r="A455" i="64"/>
  <c r="M454" i="64"/>
  <c r="A454" i="64"/>
  <c r="M453" i="64"/>
  <c r="A453" i="64"/>
  <c r="M452" i="64"/>
  <c r="A452" i="64"/>
  <c r="M451" i="64"/>
  <c r="A451" i="64"/>
  <c r="M450" i="64"/>
  <c r="A450" i="64"/>
  <c r="M449" i="64"/>
  <c r="A449" i="64"/>
  <c r="M448" i="64"/>
  <c r="A448" i="64"/>
  <c r="M447" i="64"/>
  <c r="A447" i="64"/>
  <c r="M446" i="64"/>
  <c r="A446" i="64"/>
  <c r="M445" i="64"/>
  <c r="A445" i="64"/>
  <c r="M444" i="64"/>
  <c r="A444" i="64"/>
  <c r="M443" i="64"/>
  <c r="A443" i="64"/>
  <c r="M442" i="64"/>
  <c r="A442" i="64"/>
  <c r="M441" i="64"/>
  <c r="A441" i="64"/>
  <c r="M440" i="64"/>
  <c r="A440" i="64"/>
  <c r="M439" i="64"/>
  <c r="A439" i="64"/>
  <c r="M438" i="64"/>
  <c r="A438" i="64"/>
  <c r="M437" i="64"/>
  <c r="A437" i="64"/>
  <c r="M436" i="64"/>
  <c r="A436" i="64"/>
  <c r="M435" i="64"/>
  <c r="A435" i="64"/>
  <c r="M434" i="64"/>
  <c r="A434" i="64"/>
  <c r="M433" i="64"/>
  <c r="A433" i="64"/>
  <c r="M432" i="64"/>
  <c r="A432" i="64"/>
  <c r="M431" i="64"/>
  <c r="A431" i="64"/>
  <c r="M430" i="64"/>
  <c r="A430" i="64"/>
  <c r="M429" i="64"/>
  <c r="A429" i="64"/>
  <c r="M428" i="64"/>
  <c r="A428" i="64"/>
  <c r="M427" i="64"/>
  <c r="A427" i="64"/>
  <c r="M426" i="64"/>
  <c r="A426" i="64"/>
  <c r="M425" i="64"/>
  <c r="A425" i="64"/>
  <c r="M424" i="64"/>
  <c r="A424" i="64"/>
  <c r="M423" i="64"/>
  <c r="A423" i="64"/>
  <c r="M422" i="64"/>
  <c r="A422" i="64"/>
  <c r="M421" i="64"/>
  <c r="A421" i="64"/>
  <c r="M420" i="64"/>
  <c r="A420" i="64"/>
  <c r="M419" i="64"/>
  <c r="A419" i="64"/>
  <c r="M418" i="64"/>
  <c r="A418" i="64"/>
  <c r="M417" i="64"/>
  <c r="A417" i="64"/>
  <c r="M416" i="64"/>
  <c r="A416" i="64"/>
  <c r="M415" i="64"/>
  <c r="A415" i="64"/>
  <c r="M414" i="64"/>
  <c r="A414" i="64"/>
  <c r="M413" i="64"/>
  <c r="A413" i="64"/>
  <c r="M412" i="64"/>
  <c r="A412" i="64"/>
  <c r="M411" i="64"/>
  <c r="A411" i="64"/>
  <c r="M410" i="64"/>
  <c r="A410" i="64"/>
  <c r="M409" i="64"/>
  <c r="A409" i="64"/>
  <c r="M408" i="64"/>
  <c r="A408" i="64"/>
  <c r="M407" i="64"/>
  <c r="A407" i="64"/>
  <c r="M406" i="64"/>
  <c r="A406" i="64"/>
  <c r="M405" i="64"/>
  <c r="A405" i="64"/>
  <c r="M404" i="64"/>
  <c r="A404" i="64"/>
  <c r="M403" i="64"/>
  <c r="A403" i="64"/>
  <c r="M402" i="64"/>
  <c r="A402" i="64"/>
  <c r="M401" i="64"/>
  <c r="A401" i="64"/>
  <c r="M400" i="64"/>
  <c r="A400" i="64"/>
  <c r="M399" i="64"/>
  <c r="A399" i="64"/>
  <c r="M398" i="64"/>
  <c r="A398" i="64"/>
  <c r="M397" i="64"/>
  <c r="A397" i="64"/>
  <c r="M396" i="64"/>
  <c r="A396" i="64"/>
  <c r="M395" i="64"/>
  <c r="A395" i="64"/>
  <c r="M394" i="64"/>
  <c r="A394" i="64"/>
  <c r="M393" i="64"/>
  <c r="A393" i="64"/>
  <c r="M392" i="64"/>
  <c r="A392" i="64"/>
  <c r="M391" i="64"/>
  <c r="A391" i="64"/>
  <c r="M390" i="64"/>
  <c r="A390" i="64"/>
  <c r="M389" i="64"/>
  <c r="A389" i="64"/>
  <c r="M388" i="64"/>
  <c r="A388" i="64"/>
  <c r="M387" i="64"/>
  <c r="A387" i="64"/>
  <c r="M386" i="64"/>
  <c r="A386" i="64"/>
  <c r="M385" i="64"/>
  <c r="A385" i="64"/>
  <c r="M384" i="64"/>
  <c r="A384" i="64"/>
  <c r="M383" i="64"/>
  <c r="A383" i="64"/>
  <c r="M382" i="64"/>
  <c r="A382" i="64"/>
  <c r="M381" i="64"/>
  <c r="A381" i="64"/>
  <c r="M380" i="64"/>
  <c r="A380" i="64"/>
  <c r="M379" i="64"/>
  <c r="A379" i="64"/>
  <c r="M378" i="64"/>
  <c r="A378" i="64"/>
  <c r="M377" i="64"/>
  <c r="A377" i="64"/>
  <c r="M376" i="64"/>
  <c r="A376" i="64"/>
  <c r="M375" i="64"/>
  <c r="A375" i="64"/>
  <c r="M374" i="64"/>
  <c r="A374" i="64"/>
  <c r="M373" i="64"/>
  <c r="A373" i="64"/>
  <c r="M372" i="64"/>
  <c r="A372" i="64"/>
  <c r="M371" i="64"/>
  <c r="A371" i="64"/>
  <c r="M370" i="64"/>
  <c r="A370" i="64"/>
  <c r="M369" i="64"/>
  <c r="A369" i="64"/>
  <c r="M368" i="64"/>
  <c r="A368" i="64"/>
  <c r="M367" i="64"/>
  <c r="A367" i="64"/>
  <c r="M366" i="64"/>
  <c r="A366" i="64"/>
  <c r="M365" i="64"/>
  <c r="A365" i="64"/>
  <c r="M364" i="64"/>
  <c r="A364" i="64"/>
  <c r="M363" i="64"/>
  <c r="A363" i="64"/>
  <c r="M362" i="64"/>
  <c r="A362" i="64"/>
  <c r="M361" i="64"/>
  <c r="A361" i="64"/>
  <c r="M360" i="64"/>
  <c r="A360" i="64"/>
  <c r="M359" i="64"/>
  <c r="A359" i="64"/>
  <c r="M358" i="64"/>
  <c r="A358" i="64"/>
  <c r="M357" i="64"/>
  <c r="A357" i="64"/>
  <c r="M356" i="64"/>
  <c r="A356" i="64"/>
  <c r="M355" i="64"/>
  <c r="A355" i="64"/>
  <c r="M354" i="64"/>
  <c r="A354" i="64"/>
  <c r="M353" i="64"/>
  <c r="A353" i="64"/>
  <c r="M352" i="64"/>
  <c r="A352" i="64"/>
  <c r="M351" i="64"/>
  <c r="A351" i="64"/>
  <c r="M350" i="64"/>
  <c r="A350" i="64"/>
  <c r="M349" i="64"/>
  <c r="A349" i="64"/>
  <c r="M348" i="64"/>
  <c r="A348" i="64"/>
  <c r="M347" i="64"/>
  <c r="A347" i="64"/>
  <c r="M346" i="64"/>
  <c r="A346" i="64"/>
  <c r="M345" i="64"/>
  <c r="A345" i="64"/>
  <c r="M344" i="64"/>
  <c r="A344" i="64"/>
  <c r="M343" i="64"/>
  <c r="A343" i="64"/>
  <c r="M342" i="64"/>
  <c r="A342" i="64"/>
  <c r="M341" i="64"/>
  <c r="A341" i="64"/>
  <c r="M340" i="64"/>
  <c r="A340" i="64"/>
  <c r="M339" i="64"/>
  <c r="A339" i="64"/>
  <c r="M338" i="64"/>
  <c r="A338" i="64"/>
  <c r="M337" i="64"/>
  <c r="A337" i="64"/>
  <c r="M336" i="64"/>
  <c r="A336" i="64"/>
  <c r="M335" i="64"/>
  <c r="A335" i="64"/>
  <c r="M334" i="64"/>
  <c r="A334" i="64"/>
  <c r="M333" i="64"/>
  <c r="A333" i="64"/>
  <c r="M332" i="64"/>
  <c r="A332" i="64"/>
  <c r="M331" i="64"/>
  <c r="A331" i="64"/>
  <c r="M330" i="64"/>
  <c r="A330" i="64"/>
  <c r="M329" i="64"/>
  <c r="A329" i="64"/>
  <c r="M328" i="64"/>
  <c r="A328" i="64"/>
  <c r="M327" i="64"/>
  <c r="A327" i="64"/>
  <c r="M326" i="64"/>
  <c r="A326" i="64"/>
  <c r="M325" i="64"/>
  <c r="A325" i="64"/>
  <c r="M324" i="64"/>
  <c r="A324" i="64"/>
  <c r="M323" i="64"/>
  <c r="A323" i="64"/>
  <c r="M322" i="64"/>
  <c r="A322" i="64"/>
  <c r="M321" i="64"/>
  <c r="A321" i="64"/>
  <c r="M320" i="64"/>
  <c r="A320" i="64"/>
  <c r="M319" i="64"/>
  <c r="A319" i="64"/>
  <c r="M318" i="64"/>
  <c r="A318" i="64"/>
  <c r="M317" i="64"/>
  <c r="A317" i="64"/>
  <c r="M316" i="64"/>
  <c r="A316" i="64"/>
  <c r="M315" i="64"/>
  <c r="A315" i="64"/>
  <c r="M314" i="64"/>
  <c r="A314" i="64"/>
  <c r="M313" i="64"/>
  <c r="A313" i="64"/>
  <c r="M312" i="64"/>
  <c r="A312" i="64"/>
  <c r="M311" i="64"/>
  <c r="A311" i="64"/>
  <c r="M310" i="64"/>
  <c r="A310" i="64"/>
  <c r="M309" i="64"/>
  <c r="A309" i="64"/>
  <c r="M308" i="64"/>
  <c r="A308" i="64"/>
  <c r="M307" i="64"/>
  <c r="A307" i="64"/>
  <c r="M306" i="64"/>
  <c r="A306" i="64"/>
  <c r="M305" i="64"/>
  <c r="A305" i="64"/>
  <c r="M304" i="64"/>
  <c r="A304" i="64"/>
  <c r="M303" i="64"/>
  <c r="A303" i="64"/>
  <c r="M302" i="64"/>
  <c r="A302" i="64"/>
  <c r="M301" i="64"/>
  <c r="A301" i="64"/>
  <c r="M300" i="64"/>
  <c r="A300" i="64"/>
  <c r="M299" i="64"/>
  <c r="A299" i="64"/>
  <c r="M298" i="64"/>
  <c r="A298" i="64"/>
  <c r="M297" i="64"/>
  <c r="A297" i="64"/>
  <c r="M296" i="64"/>
  <c r="A296" i="64"/>
  <c r="M295" i="64"/>
  <c r="A295" i="64"/>
  <c r="M294" i="64"/>
  <c r="A294" i="64"/>
  <c r="M293" i="64"/>
  <c r="A293" i="64"/>
  <c r="M292" i="64"/>
  <c r="A292" i="64"/>
  <c r="M291" i="64"/>
  <c r="A291" i="64"/>
  <c r="M290" i="64"/>
  <c r="A290" i="64"/>
  <c r="M289" i="64"/>
  <c r="A289" i="64"/>
  <c r="M288" i="64"/>
  <c r="H11" i="64" s="1"/>
  <c r="A288" i="64"/>
  <c r="M287" i="64"/>
  <c r="A287" i="64"/>
  <c r="M286" i="64"/>
  <c r="A286" i="64"/>
  <c r="M285" i="64"/>
  <c r="A285" i="64"/>
  <c r="M284" i="64"/>
  <c r="A284" i="64"/>
  <c r="M283" i="64"/>
  <c r="A283" i="64"/>
  <c r="M282" i="64"/>
  <c r="A282" i="64"/>
  <c r="M281" i="64"/>
  <c r="A281" i="64"/>
  <c r="M280" i="64"/>
  <c r="A280" i="64"/>
  <c r="M279" i="64"/>
  <c r="A279" i="64"/>
  <c r="M278" i="64"/>
  <c r="A278" i="64"/>
  <c r="M277" i="64"/>
  <c r="A277" i="64"/>
  <c r="M276" i="64"/>
  <c r="A276" i="64"/>
  <c r="M275" i="64"/>
  <c r="A275" i="64"/>
  <c r="M274" i="64"/>
  <c r="A274" i="64"/>
  <c r="M273" i="64"/>
  <c r="A273" i="64"/>
  <c r="M272" i="64"/>
  <c r="A272" i="64"/>
  <c r="M271" i="64"/>
  <c r="A271" i="64"/>
  <c r="M270" i="64"/>
  <c r="A270" i="64"/>
  <c r="M269" i="64"/>
  <c r="A269" i="64"/>
  <c r="M268" i="64"/>
  <c r="A268" i="64"/>
  <c r="M267" i="64"/>
  <c r="A267" i="64"/>
  <c r="M266" i="64"/>
  <c r="A266" i="64"/>
  <c r="M265" i="64"/>
  <c r="A265" i="64"/>
  <c r="M264" i="64"/>
  <c r="A264" i="64"/>
  <c r="M263" i="64"/>
  <c r="A263" i="64"/>
  <c r="M262" i="64"/>
  <c r="A262" i="64"/>
  <c r="M261" i="64"/>
  <c r="A261" i="64"/>
  <c r="M260" i="64"/>
  <c r="A260" i="64"/>
  <c r="M259" i="64"/>
  <c r="A259" i="64"/>
  <c r="M258" i="64"/>
  <c r="A258" i="64"/>
  <c r="M257" i="64"/>
  <c r="A257" i="64"/>
  <c r="M256" i="64"/>
  <c r="A256" i="64"/>
  <c r="M255" i="64"/>
  <c r="A255" i="64"/>
  <c r="M254" i="64"/>
  <c r="A254" i="64"/>
  <c r="M253" i="64"/>
  <c r="A253" i="64"/>
  <c r="M252" i="64"/>
  <c r="A252" i="64"/>
  <c r="M251" i="64"/>
  <c r="A251" i="64"/>
  <c r="M250" i="64"/>
  <c r="A250" i="64"/>
  <c r="M249" i="64"/>
  <c r="A249" i="64"/>
  <c r="M248" i="64"/>
  <c r="A248" i="64"/>
  <c r="M247" i="64"/>
  <c r="A247" i="64"/>
  <c r="M246" i="64"/>
  <c r="A246" i="64"/>
  <c r="M245" i="64"/>
  <c r="A245" i="64"/>
  <c r="M244" i="64"/>
  <c r="A244" i="64"/>
  <c r="M243" i="64"/>
  <c r="A243" i="64"/>
  <c r="M242" i="64"/>
  <c r="A242" i="64"/>
  <c r="M241" i="64"/>
  <c r="A241" i="64"/>
  <c r="M240" i="64"/>
  <c r="A240" i="64"/>
  <c r="M239" i="64"/>
  <c r="A239" i="64"/>
  <c r="M238" i="64"/>
  <c r="A238" i="64"/>
  <c r="M237" i="64"/>
  <c r="A237" i="64"/>
  <c r="M236" i="64"/>
  <c r="A236" i="64"/>
  <c r="M235" i="64"/>
  <c r="A235" i="64"/>
  <c r="M234" i="64"/>
  <c r="A234" i="64"/>
  <c r="M233" i="64"/>
  <c r="A233" i="64"/>
  <c r="M232" i="64"/>
  <c r="A232" i="64"/>
  <c r="M231" i="64"/>
  <c r="A231" i="64"/>
  <c r="M230" i="64"/>
  <c r="A230" i="64"/>
  <c r="M229" i="64"/>
  <c r="A229" i="64"/>
  <c r="M228" i="64"/>
  <c r="A228" i="64"/>
  <c r="M227" i="64"/>
  <c r="A227" i="64"/>
  <c r="M226" i="64"/>
  <c r="A226" i="64"/>
  <c r="M225" i="64"/>
  <c r="A225" i="64"/>
  <c r="M224" i="64"/>
  <c r="A224" i="64"/>
  <c r="M223" i="64"/>
  <c r="A223" i="64"/>
  <c r="M222" i="64"/>
  <c r="A222" i="64"/>
  <c r="M221" i="64"/>
  <c r="A221" i="64"/>
  <c r="M220" i="64"/>
  <c r="A220" i="64"/>
  <c r="M219" i="64"/>
  <c r="A219" i="64"/>
  <c r="M218" i="64"/>
  <c r="A218" i="64"/>
  <c r="M217" i="64"/>
  <c r="A217" i="64"/>
  <c r="M216" i="64"/>
  <c r="A216" i="64"/>
  <c r="M215" i="64"/>
  <c r="A215" i="64"/>
  <c r="M214" i="64"/>
  <c r="A214" i="64"/>
  <c r="M213" i="64"/>
  <c r="A213" i="64"/>
  <c r="M212" i="64"/>
  <c r="A212" i="64"/>
  <c r="M211" i="64"/>
  <c r="A211" i="64"/>
  <c r="M210" i="64"/>
  <c r="A210" i="64"/>
  <c r="M209" i="64"/>
  <c r="A209" i="64"/>
  <c r="M208" i="64"/>
  <c r="A208" i="64"/>
  <c r="M207" i="64"/>
  <c r="A207" i="64"/>
  <c r="M206" i="64"/>
  <c r="A206" i="64"/>
  <c r="M205" i="64"/>
  <c r="A205" i="64"/>
  <c r="M204" i="64"/>
  <c r="A204" i="64"/>
  <c r="M203" i="64"/>
  <c r="A203" i="64"/>
  <c r="M202" i="64"/>
  <c r="A202" i="64"/>
  <c r="M201" i="64"/>
  <c r="A201" i="64"/>
  <c r="M200" i="64"/>
  <c r="A200" i="64"/>
  <c r="M199" i="64"/>
  <c r="A199" i="64"/>
  <c r="M198" i="64"/>
  <c r="A198" i="64"/>
  <c r="M197" i="64"/>
  <c r="A197" i="64"/>
  <c r="M196" i="64"/>
  <c r="A196" i="64"/>
  <c r="M195" i="64"/>
  <c r="A195" i="64"/>
  <c r="M194" i="64"/>
  <c r="A194" i="64"/>
  <c r="M193" i="64"/>
  <c r="A193" i="64"/>
  <c r="M192" i="64"/>
  <c r="A192" i="64"/>
  <c r="M191" i="64"/>
  <c r="A191" i="64"/>
  <c r="M190" i="64"/>
  <c r="A190" i="64"/>
  <c r="M189" i="64"/>
  <c r="I11" i="64" s="1"/>
  <c r="A189" i="64"/>
  <c r="M188" i="64"/>
  <c r="A188" i="64"/>
  <c r="M187" i="64"/>
  <c r="A187" i="64"/>
  <c r="M186" i="64"/>
  <c r="A186" i="64"/>
  <c r="M185" i="64"/>
  <c r="A185" i="64"/>
  <c r="M184" i="64"/>
  <c r="A184" i="64"/>
  <c r="M183" i="64"/>
  <c r="A183" i="64"/>
  <c r="M182" i="64"/>
  <c r="A182" i="64"/>
  <c r="M181" i="64"/>
  <c r="A181" i="64"/>
  <c r="M180" i="64"/>
  <c r="A180" i="64"/>
  <c r="M179" i="64"/>
  <c r="A179" i="64"/>
  <c r="M178" i="64"/>
  <c r="A178" i="64"/>
  <c r="M177" i="64"/>
  <c r="A177" i="64"/>
  <c r="M176" i="64"/>
  <c r="A176" i="64"/>
  <c r="M175" i="64"/>
  <c r="A175" i="64"/>
  <c r="M174" i="64"/>
  <c r="A174" i="64"/>
  <c r="M173" i="64"/>
  <c r="A173" i="64"/>
  <c r="M172" i="64"/>
  <c r="A172" i="64"/>
  <c r="M171" i="64"/>
  <c r="A171" i="64"/>
  <c r="M170" i="64"/>
  <c r="A170" i="64"/>
  <c r="M169" i="64"/>
  <c r="A169" i="64"/>
  <c r="M168" i="64"/>
  <c r="A168" i="64"/>
  <c r="M167" i="64"/>
  <c r="A167" i="64"/>
  <c r="M166" i="64"/>
  <c r="A166" i="64"/>
  <c r="M165" i="64"/>
  <c r="A165" i="64"/>
  <c r="M164" i="64"/>
  <c r="A164" i="64"/>
  <c r="M163" i="64"/>
  <c r="A163" i="64"/>
  <c r="M162" i="64"/>
  <c r="A162" i="64"/>
  <c r="M161" i="64"/>
  <c r="A161" i="64"/>
  <c r="M160" i="64"/>
  <c r="A160" i="64"/>
  <c r="M159" i="64"/>
  <c r="A159" i="64"/>
  <c r="M158" i="64"/>
  <c r="A158" i="64"/>
  <c r="M157" i="64"/>
  <c r="A157" i="64"/>
  <c r="M156" i="64"/>
  <c r="A156" i="64"/>
  <c r="M155" i="64"/>
  <c r="A155" i="64"/>
  <c r="M154" i="64"/>
  <c r="A154" i="64"/>
  <c r="M153" i="64"/>
  <c r="A153" i="64"/>
  <c r="M152" i="64"/>
  <c r="A152" i="64"/>
  <c r="M151" i="64"/>
  <c r="A151" i="64"/>
  <c r="M150" i="64"/>
  <c r="A150" i="64"/>
  <c r="M149" i="64"/>
  <c r="A149" i="64"/>
  <c r="M148" i="64"/>
  <c r="A148" i="64"/>
  <c r="M147" i="64"/>
  <c r="A147" i="64"/>
  <c r="M146" i="64"/>
  <c r="A146" i="64"/>
  <c r="M145" i="64"/>
  <c r="A145" i="64"/>
  <c r="M144" i="64"/>
  <c r="A144" i="64"/>
  <c r="M143" i="64"/>
  <c r="A143" i="64"/>
  <c r="M142" i="64"/>
  <c r="A142" i="64"/>
  <c r="M141" i="64"/>
  <c r="A141" i="64"/>
  <c r="M140" i="64"/>
  <c r="A140" i="64"/>
  <c r="M139" i="64"/>
  <c r="A139" i="64"/>
  <c r="M138" i="64"/>
  <c r="A138" i="64"/>
  <c r="M137" i="64"/>
  <c r="A137" i="64"/>
  <c r="M136" i="64"/>
  <c r="A136" i="64"/>
  <c r="M135" i="64"/>
  <c r="A135" i="64"/>
  <c r="M134" i="64"/>
  <c r="A134" i="64"/>
  <c r="M133" i="64"/>
  <c r="A133" i="64"/>
  <c r="M132" i="64"/>
  <c r="A132" i="64"/>
  <c r="M131" i="64"/>
  <c r="A131" i="64"/>
  <c r="M130" i="64"/>
  <c r="A130" i="64"/>
  <c r="M129" i="64"/>
  <c r="A129" i="64"/>
  <c r="M128" i="64"/>
  <c r="A128" i="64"/>
  <c r="M127" i="64"/>
  <c r="A127" i="64"/>
  <c r="M126" i="64"/>
  <c r="A126" i="64"/>
  <c r="M125" i="64"/>
  <c r="A125" i="64"/>
  <c r="M124" i="64"/>
  <c r="A124" i="64"/>
  <c r="M123" i="64"/>
  <c r="A123" i="64"/>
  <c r="M122" i="64"/>
  <c r="A122" i="64"/>
  <c r="M121" i="64"/>
  <c r="A121" i="64"/>
  <c r="M120" i="64"/>
  <c r="A120" i="64"/>
  <c r="M119" i="64"/>
  <c r="A119" i="64"/>
  <c r="M118" i="64"/>
  <c r="A118" i="64"/>
  <c r="M117" i="64"/>
  <c r="A117" i="64"/>
  <c r="M116" i="64"/>
  <c r="A116" i="64"/>
  <c r="M115" i="64"/>
  <c r="A115" i="64"/>
  <c r="M114" i="64"/>
  <c r="A114" i="64"/>
  <c r="M113" i="64"/>
  <c r="A113" i="64"/>
  <c r="M112" i="64"/>
  <c r="A112" i="64"/>
  <c r="M111" i="64"/>
  <c r="A111" i="64"/>
  <c r="M110" i="64"/>
  <c r="A110" i="64"/>
  <c r="M109" i="64"/>
  <c r="A109" i="64"/>
  <c r="M108" i="64"/>
  <c r="A108" i="64"/>
  <c r="M107" i="64"/>
  <c r="A107" i="64"/>
  <c r="M106" i="64"/>
  <c r="A106" i="64"/>
  <c r="M105" i="64"/>
  <c r="A105" i="64"/>
  <c r="M104" i="64"/>
  <c r="A104" i="64"/>
  <c r="M103" i="64"/>
  <c r="A103" i="64"/>
  <c r="M102" i="64"/>
  <c r="A102" i="64"/>
  <c r="M101" i="64"/>
  <c r="A101" i="64"/>
  <c r="M100" i="64"/>
  <c r="A100" i="64"/>
  <c r="M99" i="64"/>
  <c r="A99" i="64"/>
  <c r="M98" i="64"/>
  <c r="A98" i="64"/>
  <c r="M97" i="64"/>
  <c r="A97" i="64"/>
  <c r="M96" i="64"/>
  <c r="A96" i="64"/>
  <c r="M95" i="64"/>
  <c r="A95" i="64"/>
  <c r="M94" i="64"/>
  <c r="A94" i="64"/>
  <c r="M93" i="64"/>
  <c r="A93" i="64"/>
  <c r="M92" i="64"/>
  <c r="A92" i="64"/>
  <c r="M91" i="64"/>
  <c r="A91" i="64"/>
  <c r="M90" i="64"/>
  <c r="A90" i="64"/>
  <c r="M89" i="64"/>
  <c r="A89" i="64"/>
  <c r="M88" i="64"/>
  <c r="A88" i="64"/>
  <c r="M87" i="64"/>
  <c r="A87" i="64"/>
  <c r="M86" i="64"/>
  <c r="A86" i="64"/>
  <c r="M85" i="64"/>
  <c r="A85" i="64"/>
  <c r="M84" i="64"/>
  <c r="A84" i="64"/>
  <c r="M83" i="64"/>
  <c r="A83" i="64"/>
  <c r="M82" i="64"/>
  <c r="A82" i="64"/>
  <c r="M81" i="64"/>
  <c r="A81" i="64"/>
  <c r="M80" i="64"/>
  <c r="A80" i="64"/>
  <c r="M79" i="64"/>
  <c r="A79" i="64"/>
  <c r="M78" i="64"/>
  <c r="A78" i="64"/>
  <c r="M77" i="64"/>
  <c r="A77" i="64"/>
  <c r="M76" i="64"/>
  <c r="A76" i="64"/>
  <c r="M75" i="64"/>
  <c r="A75" i="64"/>
  <c r="M74" i="64"/>
  <c r="A74" i="64"/>
  <c r="M73" i="64"/>
  <c r="A73" i="64"/>
  <c r="M72" i="64"/>
  <c r="A72" i="64"/>
  <c r="M71" i="64"/>
  <c r="A71" i="64"/>
  <c r="M70" i="64"/>
  <c r="A70" i="64"/>
  <c r="M69" i="64"/>
  <c r="A69" i="64"/>
  <c r="M68" i="64"/>
  <c r="A68" i="64"/>
  <c r="M67" i="64"/>
  <c r="A67" i="64"/>
  <c r="M66" i="64"/>
  <c r="A66" i="64"/>
  <c r="M65" i="64"/>
  <c r="A65" i="64"/>
  <c r="M64" i="64"/>
  <c r="A64" i="64"/>
  <c r="M63" i="64"/>
  <c r="A63" i="64"/>
  <c r="M62" i="64"/>
  <c r="A62" i="64"/>
  <c r="M61" i="64"/>
  <c r="A61" i="64"/>
  <c r="M60" i="64"/>
  <c r="A60" i="64"/>
  <c r="M59" i="64"/>
  <c r="A59" i="64"/>
  <c r="M58" i="64"/>
  <c r="A58" i="64"/>
  <c r="M57" i="64"/>
  <c r="A57" i="64"/>
  <c r="M56" i="64"/>
  <c r="A56" i="64"/>
  <c r="M55" i="64"/>
  <c r="A55" i="64"/>
  <c r="M54" i="64"/>
  <c r="A54" i="64"/>
  <c r="M53" i="64"/>
  <c r="A53" i="64"/>
  <c r="M52" i="64"/>
  <c r="A52" i="64"/>
  <c r="M51" i="64"/>
  <c r="A51" i="64"/>
  <c r="M50" i="64"/>
  <c r="A50" i="64"/>
  <c r="M49" i="64"/>
  <c r="A49" i="64"/>
  <c r="M48" i="64"/>
  <c r="A48" i="64"/>
  <c r="M47" i="64"/>
  <c r="A47" i="64"/>
  <c r="M46" i="64"/>
  <c r="A46" i="64"/>
  <c r="M45" i="64"/>
  <c r="A45" i="64"/>
  <c r="M44" i="64"/>
  <c r="A44" i="64"/>
  <c r="M43" i="64"/>
  <c r="A43" i="64"/>
  <c r="M42" i="64"/>
  <c r="A42" i="64"/>
  <c r="M41" i="64"/>
  <c r="A41" i="64"/>
  <c r="M40" i="64"/>
  <c r="A40" i="64"/>
  <c r="M39" i="64"/>
  <c r="A39" i="64"/>
  <c r="M38" i="64"/>
  <c r="A38" i="64"/>
  <c r="M37" i="64"/>
  <c r="A37" i="64"/>
  <c r="M36" i="64"/>
  <c r="A36" i="64"/>
  <c r="M35" i="64"/>
  <c r="A35" i="64"/>
  <c r="M34" i="64"/>
  <c r="A34" i="64"/>
  <c r="M33" i="64"/>
  <c r="A33" i="64"/>
  <c r="M32" i="64"/>
  <c r="A32" i="64"/>
  <c r="M31" i="64"/>
  <c r="A31" i="64"/>
  <c r="M30" i="64"/>
  <c r="A30" i="64"/>
  <c r="M29" i="64"/>
  <c r="A29" i="64"/>
  <c r="M28" i="64"/>
  <c r="A28" i="64"/>
  <c r="M27" i="64"/>
  <c r="A27" i="64"/>
  <c r="M26" i="64"/>
  <c r="A26" i="64"/>
  <c r="M25" i="64"/>
  <c r="A25" i="64"/>
  <c r="M24" i="64"/>
  <c r="A24" i="64"/>
  <c r="M23" i="64"/>
  <c r="A23" i="64"/>
  <c r="M22" i="64"/>
  <c r="A22" i="64"/>
  <c r="M21" i="64"/>
  <c r="A21" i="64"/>
  <c r="M20" i="64"/>
  <c r="A20" i="64"/>
  <c r="M19" i="64"/>
  <c r="A19" i="64"/>
  <c r="M18" i="64"/>
  <c r="A18" i="64"/>
  <c r="M17" i="64"/>
  <c r="A17" i="64"/>
  <c r="M16" i="64"/>
  <c r="M8" i="64" s="1"/>
  <c r="A16" i="64"/>
  <c r="A15" i="64"/>
  <c r="A14" i="64"/>
  <c r="A13" i="64"/>
  <c r="A12" i="64"/>
  <c r="M11" i="64"/>
  <c r="L11" i="64"/>
  <c r="K11" i="64"/>
  <c r="J11" i="64"/>
  <c r="B11" i="64"/>
  <c r="A11" i="64"/>
  <c r="A10" i="64"/>
  <c r="A9" i="64"/>
  <c r="I8" i="64"/>
  <c r="F8" i="64"/>
  <c r="D8" i="64"/>
  <c r="A8" i="64"/>
  <c r="L7" i="64"/>
  <c r="I7" i="64"/>
  <c r="F7" i="64"/>
  <c r="D7" i="64"/>
  <c r="A7" i="64"/>
  <c r="L6" i="64"/>
  <c r="I6" i="64"/>
  <c r="F6" i="64"/>
  <c r="D6" i="64"/>
  <c r="A6" i="64"/>
  <c r="L5" i="64"/>
  <c r="B5" i="64"/>
  <c r="A5" i="64"/>
  <c r="F11" i="64" l="1"/>
  <c r="C11" i="65"/>
  <c r="M8" i="65"/>
  <c r="M14" i="64"/>
  <c r="C11" i="64"/>
  <c r="E11" i="64"/>
  <c r="G11" i="64"/>
  <c r="D11" i="64"/>
  <c r="L8" i="65"/>
  <c r="E11" i="65"/>
  <c r="M14" i="65"/>
  <c r="D11" i="65"/>
  <c r="L8" i="64"/>
  <c r="L7" i="62"/>
  <c r="L6" i="62"/>
  <c r="I8" i="62"/>
  <c r="I7" i="62"/>
  <c r="I6" i="62"/>
  <c r="F8" i="62"/>
  <c r="F7" i="62"/>
  <c r="F6" i="62"/>
  <c r="D8" i="62"/>
  <c r="D7" i="62"/>
  <c r="D6" i="62"/>
  <c r="A560" i="62"/>
  <c r="B5" i="62" s="1"/>
  <c r="M559" i="62"/>
  <c r="A559" i="62"/>
  <c r="M558" i="62"/>
  <c r="A558" i="62"/>
  <c r="M557" i="62"/>
  <c r="A557" i="62"/>
  <c r="M556" i="62"/>
  <c r="A556" i="62"/>
  <c r="M555" i="62"/>
  <c r="A555" i="62"/>
  <c r="M554" i="62"/>
  <c r="A554" i="62"/>
  <c r="M553" i="62"/>
  <c r="A553" i="62"/>
  <c r="M552" i="62"/>
  <c r="A552" i="62"/>
  <c r="M551" i="62"/>
  <c r="A551" i="62"/>
  <c r="M550" i="62"/>
  <c r="A550" i="62"/>
  <c r="M549" i="62"/>
  <c r="A549" i="62"/>
  <c r="M548" i="62"/>
  <c r="A548" i="62"/>
  <c r="M547" i="62"/>
  <c r="A547" i="62"/>
  <c r="M546" i="62"/>
  <c r="A546" i="62"/>
  <c r="M545" i="62"/>
  <c r="A545" i="62"/>
  <c r="M544" i="62"/>
  <c r="A544" i="62"/>
  <c r="M543" i="62"/>
  <c r="A543" i="62"/>
  <c r="M542" i="62"/>
  <c r="A542" i="62"/>
  <c r="M541" i="62"/>
  <c r="A541" i="62"/>
  <c r="M540" i="62"/>
  <c r="A540" i="62"/>
  <c r="M539" i="62"/>
  <c r="A539" i="62"/>
  <c r="M538" i="62"/>
  <c r="A538" i="62"/>
  <c r="M537" i="62"/>
  <c r="A537" i="62"/>
  <c r="M536" i="62"/>
  <c r="A536" i="62"/>
  <c r="M535" i="62"/>
  <c r="A535" i="62"/>
  <c r="M534" i="62"/>
  <c r="A534" i="62"/>
  <c r="M533" i="62"/>
  <c r="A533" i="62"/>
  <c r="M532" i="62"/>
  <c r="A532" i="62"/>
  <c r="M531" i="62"/>
  <c r="A531" i="62"/>
  <c r="M530" i="62"/>
  <c r="A530" i="62"/>
  <c r="M529" i="62"/>
  <c r="A529" i="62"/>
  <c r="M528" i="62"/>
  <c r="A528" i="62"/>
  <c r="M527" i="62"/>
  <c r="A527" i="62"/>
  <c r="M526" i="62"/>
  <c r="A526" i="62"/>
  <c r="M525" i="62"/>
  <c r="A525" i="62"/>
  <c r="M524" i="62"/>
  <c r="A524" i="62"/>
  <c r="M523" i="62"/>
  <c r="A523" i="62"/>
  <c r="M522" i="62"/>
  <c r="A522" i="62"/>
  <c r="M521" i="62"/>
  <c r="A521" i="62"/>
  <c r="M520" i="62"/>
  <c r="A520" i="62"/>
  <c r="M519" i="62"/>
  <c r="A519" i="62"/>
  <c r="M518" i="62"/>
  <c r="A518" i="62"/>
  <c r="M517" i="62"/>
  <c r="A517" i="62"/>
  <c r="M516" i="62"/>
  <c r="A516" i="62"/>
  <c r="M515" i="62"/>
  <c r="A515" i="62"/>
  <c r="M514" i="62"/>
  <c r="A514" i="62"/>
  <c r="M513" i="62"/>
  <c r="A513" i="62"/>
  <c r="M512" i="62"/>
  <c r="A512" i="62"/>
  <c r="M511" i="62"/>
  <c r="A511" i="62"/>
  <c r="M510" i="62"/>
  <c r="A510" i="62"/>
  <c r="M509" i="62"/>
  <c r="A509" i="62"/>
  <c r="M508" i="62"/>
  <c r="A508" i="62"/>
  <c r="M507" i="62"/>
  <c r="A507" i="62"/>
  <c r="M506" i="62"/>
  <c r="A506" i="62"/>
  <c r="M505" i="62"/>
  <c r="A505" i="62"/>
  <c r="M504" i="62"/>
  <c r="A504" i="62"/>
  <c r="M503" i="62"/>
  <c r="A503" i="62"/>
  <c r="M502" i="62"/>
  <c r="A502" i="62"/>
  <c r="M501" i="62"/>
  <c r="A501" i="62"/>
  <c r="M500" i="62"/>
  <c r="A500" i="62"/>
  <c r="M499" i="62"/>
  <c r="A499" i="62"/>
  <c r="M498" i="62"/>
  <c r="A498" i="62"/>
  <c r="M497" i="62"/>
  <c r="A497" i="62"/>
  <c r="M496" i="62"/>
  <c r="A496" i="62"/>
  <c r="M495" i="62"/>
  <c r="A495" i="62"/>
  <c r="M494" i="62"/>
  <c r="A494" i="62"/>
  <c r="M493" i="62"/>
  <c r="A493" i="62"/>
  <c r="M492" i="62"/>
  <c r="A492" i="62"/>
  <c r="M491" i="62"/>
  <c r="A491" i="62"/>
  <c r="M490" i="62"/>
  <c r="A490" i="62"/>
  <c r="M489" i="62"/>
  <c r="A489" i="62"/>
  <c r="M488" i="62"/>
  <c r="A488" i="62"/>
  <c r="M487" i="62"/>
  <c r="A487" i="62"/>
  <c r="M486" i="62"/>
  <c r="A486" i="62"/>
  <c r="M485" i="62"/>
  <c r="A485" i="62"/>
  <c r="M484" i="62"/>
  <c r="A484" i="62"/>
  <c r="M483" i="62"/>
  <c r="A483" i="62"/>
  <c r="M482" i="62"/>
  <c r="A482" i="62"/>
  <c r="M481" i="62"/>
  <c r="A481" i="62"/>
  <c r="M480" i="62"/>
  <c r="A480" i="62"/>
  <c r="M479" i="62"/>
  <c r="A479" i="62"/>
  <c r="M478" i="62"/>
  <c r="A478" i="62"/>
  <c r="M477" i="62"/>
  <c r="A477" i="62"/>
  <c r="M476" i="62"/>
  <c r="A476" i="62"/>
  <c r="M475" i="62"/>
  <c r="A475" i="62"/>
  <c r="M474" i="62"/>
  <c r="A474" i="62"/>
  <c r="M473" i="62"/>
  <c r="A473" i="62"/>
  <c r="M472" i="62"/>
  <c r="A472" i="62"/>
  <c r="M471" i="62"/>
  <c r="A471" i="62"/>
  <c r="M470" i="62"/>
  <c r="A470" i="62"/>
  <c r="M469" i="62"/>
  <c r="A469" i="62"/>
  <c r="M468" i="62"/>
  <c r="A468" i="62"/>
  <c r="M467" i="62"/>
  <c r="A467" i="62"/>
  <c r="M466" i="62"/>
  <c r="A466" i="62"/>
  <c r="M465" i="62"/>
  <c r="A465" i="62"/>
  <c r="M464" i="62"/>
  <c r="A464" i="62"/>
  <c r="M463" i="62"/>
  <c r="A463" i="62"/>
  <c r="M462" i="62"/>
  <c r="A462" i="62"/>
  <c r="M461" i="62"/>
  <c r="A461" i="62"/>
  <c r="M460" i="62"/>
  <c r="A460" i="62"/>
  <c r="M459" i="62"/>
  <c r="A459" i="62"/>
  <c r="M458" i="62"/>
  <c r="A458" i="62"/>
  <c r="M457" i="62"/>
  <c r="A457" i="62"/>
  <c r="M456" i="62"/>
  <c r="A456" i="62"/>
  <c r="M455" i="62"/>
  <c r="A455" i="62"/>
  <c r="M454" i="62"/>
  <c r="A454" i="62"/>
  <c r="M453" i="62"/>
  <c r="A453" i="62"/>
  <c r="M452" i="62"/>
  <c r="A452" i="62"/>
  <c r="M451" i="62"/>
  <c r="A451" i="62"/>
  <c r="M450" i="62"/>
  <c r="A450" i="62"/>
  <c r="M449" i="62"/>
  <c r="A449" i="62"/>
  <c r="M448" i="62"/>
  <c r="A448" i="62"/>
  <c r="M447" i="62"/>
  <c r="A447" i="62"/>
  <c r="M446" i="62"/>
  <c r="A446" i="62"/>
  <c r="M445" i="62"/>
  <c r="A445" i="62"/>
  <c r="M444" i="62"/>
  <c r="A444" i="62"/>
  <c r="M443" i="62"/>
  <c r="A443" i="62"/>
  <c r="M442" i="62"/>
  <c r="A442" i="62"/>
  <c r="M441" i="62"/>
  <c r="A441" i="62"/>
  <c r="M440" i="62"/>
  <c r="A440" i="62"/>
  <c r="M439" i="62"/>
  <c r="A439" i="62"/>
  <c r="M438" i="62"/>
  <c r="A438" i="62"/>
  <c r="M437" i="62"/>
  <c r="A437" i="62"/>
  <c r="M436" i="62"/>
  <c r="A436" i="62"/>
  <c r="M435" i="62"/>
  <c r="A435" i="62"/>
  <c r="M434" i="62"/>
  <c r="A434" i="62"/>
  <c r="M433" i="62"/>
  <c r="A433" i="62"/>
  <c r="M432" i="62"/>
  <c r="A432" i="62"/>
  <c r="M431" i="62"/>
  <c r="A431" i="62"/>
  <c r="M430" i="62"/>
  <c r="A430" i="62"/>
  <c r="M429" i="62"/>
  <c r="A429" i="62"/>
  <c r="M428" i="62"/>
  <c r="A428" i="62"/>
  <c r="M427" i="62"/>
  <c r="A427" i="62"/>
  <c r="M426" i="62"/>
  <c r="A426" i="62"/>
  <c r="M425" i="62"/>
  <c r="A425" i="62"/>
  <c r="M424" i="62"/>
  <c r="A424" i="62"/>
  <c r="M423" i="62"/>
  <c r="A423" i="62"/>
  <c r="M422" i="62"/>
  <c r="A422" i="62"/>
  <c r="M421" i="62"/>
  <c r="A421" i="62"/>
  <c r="M420" i="62"/>
  <c r="A420" i="62"/>
  <c r="M419" i="62"/>
  <c r="A419" i="62"/>
  <c r="M418" i="62"/>
  <c r="A418" i="62"/>
  <c r="M417" i="62"/>
  <c r="A417" i="62"/>
  <c r="M416" i="62"/>
  <c r="A416" i="62"/>
  <c r="M415" i="62"/>
  <c r="A415" i="62"/>
  <c r="M414" i="62"/>
  <c r="A414" i="62"/>
  <c r="M413" i="62"/>
  <c r="A413" i="62"/>
  <c r="M412" i="62"/>
  <c r="A412" i="62"/>
  <c r="M411" i="62"/>
  <c r="A411" i="62"/>
  <c r="M410" i="62"/>
  <c r="A410" i="62"/>
  <c r="M409" i="62"/>
  <c r="A409" i="62"/>
  <c r="M408" i="62"/>
  <c r="A408" i="62"/>
  <c r="M407" i="62"/>
  <c r="A407" i="62"/>
  <c r="M406" i="62"/>
  <c r="A406" i="62"/>
  <c r="M405" i="62"/>
  <c r="A405" i="62"/>
  <c r="M404" i="62"/>
  <c r="A404" i="62"/>
  <c r="M403" i="62"/>
  <c r="A403" i="62"/>
  <c r="M402" i="62"/>
  <c r="A402" i="62"/>
  <c r="M401" i="62"/>
  <c r="A401" i="62"/>
  <c r="M400" i="62"/>
  <c r="A400" i="62"/>
  <c r="M399" i="62"/>
  <c r="A399" i="62"/>
  <c r="M398" i="62"/>
  <c r="A398" i="62"/>
  <c r="M397" i="62"/>
  <c r="A397" i="62"/>
  <c r="M396" i="62"/>
  <c r="A396" i="62"/>
  <c r="M395" i="62"/>
  <c r="A395" i="62"/>
  <c r="M394" i="62"/>
  <c r="A394" i="62"/>
  <c r="M393" i="62"/>
  <c r="A393" i="62"/>
  <c r="M392" i="62"/>
  <c r="A392" i="62"/>
  <c r="M391" i="62"/>
  <c r="A391" i="62"/>
  <c r="M390" i="62"/>
  <c r="A390" i="62"/>
  <c r="M389" i="62"/>
  <c r="A389" i="62"/>
  <c r="M388" i="62"/>
  <c r="A388" i="62"/>
  <c r="M387" i="62"/>
  <c r="A387" i="62"/>
  <c r="M386" i="62"/>
  <c r="A386" i="62"/>
  <c r="M385" i="62"/>
  <c r="A385" i="62"/>
  <c r="M384" i="62"/>
  <c r="A384" i="62"/>
  <c r="M383" i="62"/>
  <c r="A383" i="62"/>
  <c r="M382" i="62"/>
  <c r="A382" i="62"/>
  <c r="M381" i="62"/>
  <c r="A381" i="62"/>
  <c r="M380" i="62"/>
  <c r="A380" i="62"/>
  <c r="M379" i="62"/>
  <c r="A379" i="62"/>
  <c r="M378" i="62"/>
  <c r="A378" i="62"/>
  <c r="M377" i="62"/>
  <c r="A377" i="62"/>
  <c r="M376" i="62"/>
  <c r="A376" i="62"/>
  <c r="M375" i="62"/>
  <c r="A375" i="62"/>
  <c r="M374" i="62"/>
  <c r="A374" i="62"/>
  <c r="M373" i="62"/>
  <c r="A373" i="62"/>
  <c r="M372" i="62"/>
  <c r="A372" i="62"/>
  <c r="M371" i="62"/>
  <c r="A371" i="62"/>
  <c r="M370" i="62"/>
  <c r="A370" i="62"/>
  <c r="M369" i="62"/>
  <c r="A369" i="62"/>
  <c r="M368" i="62"/>
  <c r="A368" i="62"/>
  <c r="M367" i="62"/>
  <c r="A367" i="62"/>
  <c r="M366" i="62"/>
  <c r="A366" i="62"/>
  <c r="M365" i="62"/>
  <c r="A365" i="62"/>
  <c r="M364" i="62"/>
  <c r="A364" i="62"/>
  <c r="M363" i="62"/>
  <c r="A363" i="62"/>
  <c r="M362" i="62"/>
  <c r="A362" i="62"/>
  <c r="M361" i="62"/>
  <c r="A361" i="62"/>
  <c r="M360" i="62"/>
  <c r="A360" i="62"/>
  <c r="M359" i="62"/>
  <c r="A359" i="62"/>
  <c r="M358" i="62"/>
  <c r="A358" i="62"/>
  <c r="M357" i="62"/>
  <c r="A357" i="62"/>
  <c r="M356" i="62"/>
  <c r="A356" i="62"/>
  <c r="M355" i="62"/>
  <c r="A355" i="62"/>
  <c r="M354" i="62"/>
  <c r="A354" i="62"/>
  <c r="M353" i="62"/>
  <c r="A353" i="62"/>
  <c r="M352" i="62"/>
  <c r="A352" i="62"/>
  <c r="M351" i="62"/>
  <c r="A351" i="62"/>
  <c r="M350" i="62"/>
  <c r="A350" i="62"/>
  <c r="M349" i="62"/>
  <c r="A349" i="62"/>
  <c r="M348" i="62"/>
  <c r="A348" i="62"/>
  <c r="M347" i="62"/>
  <c r="A347" i="62"/>
  <c r="M346" i="62"/>
  <c r="A346" i="62"/>
  <c r="M345" i="62"/>
  <c r="A345" i="62"/>
  <c r="M344" i="62"/>
  <c r="A344" i="62"/>
  <c r="M343" i="62"/>
  <c r="A343" i="62"/>
  <c r="M342" i="62"/>
  <c r="A342" i="62"/>
  <c r="M341" i="62"/>
  <c r="A341" i="62"/>
  <c r="M340" i="62"/>
  <c r="A340" i="62"/>
  <c r="M339" i="62"/>
  <c r="A339" i="62"/>
  <c r="M338" i="62"/>
  <c r="A338" i="62"/>
  <c r="M337" i="62"/>
  <c r="A337" i="62"/>
  <c r="M336" i="62"/>
  <c r="A336" i="62"/>
  <c r="M335" i="62"/>
  <c r="A335" i="62"/>
  <c r="M334" i="62"/>
  <c r="A334" i="62"/>
  <c r="M333" i="62"/>
  <c r="A333" i="62"/>
  <c r="M332" i="62"/>
  <c r="A332" i="62"/>
  <c r="M331" i="62"/>
  <c r="A331" i="62"/>
  <c r="M330" i="62"/>
  <c r="A330" i="62"/>
  <c r="M329" i="62"/>
  <c r="A329" i="62"/>
  <c r="M328" i="62"/>
  <c r="A328" i="62"/>
  <c r="M327" i="62"/>
  <c r="A327" i="62"/>
  <c r="M326" i="62"/>
  <c r="A326" i="62"/>
  <c r="M325" i="62"/>
  <c r="A325" i="62"/>
  <c r="M324" i="62"/>
  <c r="A324" i="62"/>
  <c r="M323" i="62"/>
  <c r="A323" i="62"/>
  <c r="M322" i="62"/>
  <c r="A322" i="62"/>
  <c r="M321" i="62"/>
  <c r="A321" i="62"/>
  <c r="M320" i="62"/>
  <c r="A320" i="62"/>
  <c r="M319" i="62"/>
  <c r="A319" i="62"/>
  <c r="M318" i="62"/>
  <c r="A318" i="62"/>
  <c r="M317" i="62"/>
  <c r="A317" i="62"/>
  <c r="M316" i="62"/>
  <c r="A316" i="62"/>
  <c r="M315" i="62"/>
  <c r="A315" i="62"/>
  <c r="M314" i="62"/>
  <c r="A314" i="62"/>
  <c r="M313" i="62"/>
  <c r="A313" i="62"/>
  <c r="M312" i="62"/>
  <c r="A312" i="62"/>
  <c r="M311" i="62"/>
  <c r="A311" i="62"/>
  <c r="M310" i="62"/>
  <c r="A310" i="62"/>
  <c r="M309" i="62"/>
  <c r="A309" i="62"/>
  <c r="M308" i="62"/>
  <c r="A308" i="62"/>
  <c r="M307" i="62"/>
  <c r="A307" i="62"/>
  <c r="M306" i="62"/>
  <c r="A306" i="62"/>
  <c r="M305" i="62"/>
  <c r="A305" i="62"/>
  <c r="M304" i="62"/>
  <c r="A304" i="62"/>
  <c r="M303" i="62"/>
  <c r="A303" i="62"/>
  <c r="M302" i="62"/>
  <c r="A302" i="62"/>
  <c r="M301" i="62"/>
  <c r="A301" i="62"/>
  <c r="M300" i="62"/>
  <c r="A300" i="62"/>
  <c r="M299" i="62"/>
  <c r="A299" i="62"/>
  <c r="M298" i="62"/>
  <c r="A298" i="62"/>
  <c r="M297" i="62"/>
  <c r="A297" i="62"/>
  <c r="M296" i="62"/>
  <c r="A296" i="62"/>
  <c r="M295" i="62"/>
  <c r="A295" i="62"/>
  <c r="M294" i="62"/>
  <c r="A294" i="62"/>
  <c r="M293" i="62"/>
  <c r="A293" i="62"/>
  <c r="M292" i="62"/>
  <c r="A292" i="62"/>
  <c r="M291" i="62"/>
  <c r="A291" i="62"/>
  <c r="M290" i="62"/>
  <c r="A290" i="62"/>
  <c r="M289" i="62"/>
  <c r="A289" i="62"/>
  <c r="M288" i="62"/>
  <c r="A288" i="62"/>
  <c r="M287" i="62"/>
  <c r="A287" i="62"/>
  <c r="M286" i="62"/>
  <c r="A286" i="62"/>
  <c r="M285" i="62"/>
  <c r="A285" i="62"/>
  <c r="M284" i="62"/>
  <c r="A284" i="62"/>
  <c r="M283" i="62"/>
  <c r="A283" i="62"/>
  <c r="M282" i="62"/>
  <c r="A282" i="62"/>
  <c r="M281" i="62"/>
  <c r="A281" i="62"/>
  <c r="M280" i="62"/>
  <c r="A280" i="62"/>
  <c r="M279" i="62"/>
  <c r="A279" i="62"/>
  <c r="M278" i="62"/>
  <c r="A278" i="62"/>
  <c r="M277" i="62"/>
  <c r="A277" i="62"/>
  <c r="M276" i="62"/>
  <c r="A276" i="62"/>
  <c r="M275" i="62"/>
  <c r="A275" i="62"/>
  <c r="M274" i="62"/>
  <c r="A274" i="62"/>
  <c r="M273" i="62"/>
  <c r="A273" i="62"/>
  <c r="M272" i="62"/>
  <c r="A272" i="62"/>
  <c r="M271" i="62"/>
  <c r="A271" i="62"/>
  <c r="M270" i="62"/>
  <c r="A270" i="62"/>
  <c r="M269" i="62"/>
  <c r="A269" i="62"/>
  <c r="M268" i="62"/>
  <c r="A268" i="62"/>
  <c r="M267" i="62"/>
  <c r="A267" i="62"/>
  <c r="M266" i="62"/>
  <c r="A266" i="62"/>
  <c r="M265" i="62"/>
  <c r="A265" i="62"/>
  <c r="M264" i="62"/>
  <c r="A264" i="62"/>
  <c r="M263" i="62"/>
  <c r="A263" i="62"/>
  <c r="M262" i="62"/>
  <c r="A262" i="62"/>
  <c r="M261" i="62"/>
  <c r="A261" i="62"/>
  <c r="M260" i="62"/>
  <c r="A260" i="62"/>
  <c r="M259" i="62"/>
  <c r="A259" i="62"/>
  <c r="M258" i="62"/>
  <c r="A258" i="62"/>
  <c r="M257" i="62"/>
  <c r="A257" i="62"/>
  <c r="M256" i="62"/>
  <c r="A256" i="62"/>
  <c r="M255" i="62"/>
  <c r="A255" i="62"/>
  <c r="M254" i="62"/>
  <c r="A254" i="62"/>
  <c r="M253" i="62"/>
  <c r="A253" i="62"/>
  <c r="M252" i="62"/>
  <c r="A252" i="62"/>
  <c r="M251" i="62"/>
  <c r="A251" i="62"/>
  <c r="M250" i="62"/>
  <c r="A250" i="62"/>
  <c r="M249" i="62"/>
  <c r="A249" i="62"/>
  <c r="M248" i="62"/>
  <c r="A248" i="62"/>
  <c r="M247" i="62"/>
  <c r="A247" i="62"/>
  <c r="M246" i="62"/>
  <c r="A246" i="62"/>
  <c r="M245" i="62"/>
  <c r="A245" i="62"/>
  <c r="M244" i="62"/>
  <c r="A244" i="62"/>
  <c r="M243" i="62"/>
  <c r="A243" i="62"/>
  <c r="M242" i="62"/>
  <c r="A242" i="62"/>
  <c r="M241" i="62"/>
  <c r="A241" i="62"/>
  <c r="M240" i="62"/>
  <c r="A240" i="62"/>
  <c r="M239" i="62"/>
  <c r="A239" i="62"/>
  <c r="M238" i="62"/>
  <c r="A238" i="62"/>
  <c r="M237" i="62"/>
  <c r="A237" i="62"/>
  <c r="M236" i="62"/>
  <c r="A236" i="62"/>
  <c r="M235" i="62"/>
  <c r="A235" i="62"/>
  <c r="M234" i="62"/>
  <c r="A234" i="62"/>
  <c r="M233" i="62"/>
  <c r="A233" i="62"/>
  <c r="M232" i="62"/>
  <c r="A232" i="62"/>
  <c r="M231" i="62"/>
  <c r="A231" i="62"/>
  <c r="M230" i="62"/>
  <c r="A230" i="62"/>
  <c r="M229" i="62"/>
  <c r="A229" i="62"/>
  <c r="M228" i="62"/>
  <c r="A228" i="62"/>
  <c r="M227" i="62"/>
  <c r="A227" i="62"/>
  <c r="M226" i="62"/>
  <c r="A226" i="62"/>
  <c r="M225" i="62"/>
  <c r="A225" i="62"/>
  <c r="M224" i="62"/>
  <c r="A224" i="62"/>
  <c r="M223" i="62"/>
  <c r="A223" i="62"/>
  <c r="M222" i="62"/>
  <c r="A222" i="62"/>
  <c r="M221" i="62"/>
  <c r="A221" i="62"/>
  <c r="A220" i="62"/>
  <c r="M219" i="62"/>
  <c r="A219" i="62"/>
  <c r="M218" i="62"/>
  <c r="A218" i="62"/>
  <c r="M217" i="62"/>
  <c r="A217" i="62"/>
  <c r="M216" i="62"/>
  <c r="A216" i="62"/>
  <c r="M215" i="62"/>
  <c r="A215" i="62"/>
  <c r="M214" i="62"/>
  <c r="A214" i="62"/>
  <c r="M213" i="62"/>
  <c r="A213" i="62"/>
  <c r="A212" i="62"/>
  <c r="M211" i="62"/>
  <c r="A211" i="62"/>
  <c r="M210" i="62"/>
  <c r="A210" i="62"/>
  <c r="M209" i="62"/>
  <c r="A209" i="62"/>
  <c r="M208" i="62"/>
  <c r="A208" i="62"/>
  <c r="M207" i="62"/>
  <c r="A207" i="62"/>
  <c r="M206" i="62"/>
  <c r="A206" i="62"/>
  <c r="M205" i="62"/>
  <c r="A205" i="62"/>
  <c r="M204" i="62"/>
  <c r="A204" i="62"/>
  <c r="M203" i="62"/>
  <c r="A203" i="62"/>
  <c r="M202" i="62"/>
  <c r="A202" i="62"/>
  <c r="M201" i="62"/>
  <c r="A201" i="62"/>
  <c r="A200" i="62"/>
  <c r="M199" i="62"/>
  <c r="A199" i="62"/>
  <c r="M198" i="62"/>
  <c r="A198" i="62"/>
  <c r="M197" i="62"/>
  <c r="A197" i="62"/>
  <c r="M196" i="62"/>
  <c r="A196" i="62"/>
  <c r="M195" i="62"/>
  <c r="A195" i="62"/>
  <c r="M194" i="62"/>
  <c r="A194" i="62"/>
  <c r="M193" i="62"/>
  <c r="A193" i="62"/>
  <c r="M192" i="62"/>
  <c r="A192" i="62"/>
  <c r="A191" i="62"/>
  <c r="M190" i="62"/>
  <c r="A190" i="62"/>
  <c r="M189" i="62"/>
  <c r="A189" i="62"/>
  <c r="M188" i="62"/>
  <c r="A188" i="62"/>
  <c r="M187" i="62"/>
  <c r="A187" i="62"/>
  <c r="M186" i="62"/>
  <c r="A186" i="62"/>
  <c r="M185" i="62"/>
  <c r="A185" i="62"/>
  <c r="M184" i="62"/>
  <c r="A184" i="62"/>
  <c r="M183" i="62"/>
  <c r="A183" i="62"/>
  <c r="M182" i="62"/>
  <c r="A182" i="62"/>
  <c r="M181" i="62"/>
  <c r="A181" i="62"/>
  <c r="M180" i="62"/>
  <c r="A180" i="62"/>
  <c r="M179" i="62"/>
  <c r="A179" i="62"/>
  <c r="M178" i="62"/>
  <c r="A178" i="62"/>
  <c r="M177" i="62"/>
  <c r="A177" i="62"/>
  <c r="M176" i="62"/>
  <c r="A176" i="62"/>
  <c r="M175" i="62"/>
  <c r="A175" i="62"/>
  <c r="M174" i="62"/>
  <c r="A174" i="62"/>
  <c r="M173" i="62"/>
  <c r="A173" i="62"/>
  <c r="M172" i="62"/>
  <c r="A172" i="62"/>
  <c r="M171" i="62"/>
  <c r="A171" i="62"/>
  <c r="M170" i="62"/>
  <c r="A170" i="62"/>
  <c r="M169" i="62"/>
  <c r="A169" i="62"/>
  <c r="M168" i="62"/>
  <c r="A168" i="62"/>
  <c r="M167" i="62"/>
  <c r="A167" i="62"/>
  <c r="M166" i="62"/>
  <c r="A166" i="62"/>
  <c r="M165" i="62"/>
  <c r="A165" i="62"/>
  <c r="M164" i="62"/>
  <c r="A164" i="62"/>
  <c r="M163" i="62"/>
  <c r="A163" i="62"/>
  <c r="M162" i="62"/>
  <c r="A162" i="62"/>
  <c r="M161" i="62"/>
  <c r="A161" i="62"/>
  <c r="M160" i="62"/>
  <c r="A160" i="62"/>
  <c r="M159" i="62"/>
  <c r="A159" i="62"/>
  <c r="M158" i="62"/>
  <c r="A158" i="62"/>
  <c r="M157" i="62"/>
  <c r="A157" i="62"/>
  <c r="M156" i="62"/>
  <c r="A156" i="62"/>
  <c r="M155" i="62"/>
  <c r="A155" i="62"/>
  <c r="M154" i="62"/>
  <c r="A154" i="62"/>
  <c r="M153" i="62"/>
  <c r="A153" i="62"/>
  <c r="M152" i="62"/>
  <c r="A152" i="62"/>
  <c r="A151" i="62"/>
  <c r="M150" i="62"/>
  <c r="A150" i="62"/>
  <c r="M149" i="62"/>
  <c r="A149" i="62"/>
  <c r="M148" i="62"/>
  <c r="A148" i="62"/>
  <c r="M147" i="62"/>
  <c r="A147" i="62"/>
  <c r="M146" i="62"/>
  <c r="A146" i="62"/>
  <c r="A145" i="62"/>
  <c r="M144" i="62"/>
  <c r="A144" i="62"/>
  <c r="M143" i="62"/>
  <c r="A143" i="62"/>
  <c r="M142" i="62"/>
  <c r="A142" i="62"/>
  <c r="M141" i="62"/>
  <c r="A141" i="62"/>
  <c r="M140" i="62"/>
  <c r="A140" i="62"/>
  <c r="M139" i="62"/>
  <c r="A139" i="62"/>
  <c r="M138" i="62"/>
  <c r="A138" i="62"/>
  <c r="M137" i="62"/>
  <c r="A137" i="62"/>
  <c r="M136" i="62"/>
  <c r="A136" i="62"/>
  <c r="M135" i="62"/>
  <c r="A135" i="62"/>
  <c r="M134" i="62"/>
  <c r="A134" i="62"/>
  <c r="M133" i="62"/>
  <c r="A133" i="62"/>
  <c r="M132" i="62"/>
  <c r="A132" i="62"/>
  <c r="M131" i="62"/>
  <c r="A131" i="62"/>
  <c r="M130" i="62"/>
  <c r="A130" i="62"/>
  <c r="A129" i="62"/>
  <c r="M128" i="62"/>
  <c r="A128" i="62"/>
  <c r="M127" i="62"/>
  <c r="A127" i="62"/>
  <c r="M126" i="62"/>
  <c r="A126" i="62"/>
  <c r="M125" i="62"/>
  <c r="A125" i="62"/>
  <c r="M124" i="62"/>
  <c r="A124" i="62"/>
  <c r="M123" i="62"/>
  <c r="A123" i="62"/>
  <c r="M122" i="62"/>
  <c r="A122" i="62"/>
  <c r="M121" i="62"/>
  <c r="A121" i="62"/>
  <c r="M120" i="62"/>
  <c r="A120" i="62"/>
  <c r="M119" i="62"/>
  <c r="A119" i="62"/>
  <c r="M118" i="62"/>
  <c r="A118" i="62"/>
  <c r="M117" i="62"/>
  <c r="A117" i="62"/>
  <c r="A116" i="62"/>
  <c r="M115" i="62"/>
  <c r="A115" i="62"/>
  <c r="M114" i="62"/>
  <c r="A114" i="62"/>
  <c r="M113" i="62"/>
  <c r="A113" i="62"/>
  <c r="M112" i="62"/>
  <c r="A112" i="62"/>
  <c r="M111" i="62"/>
  <c r="A111" i="62"/>
  <c r="M110" i="62"/>
  <c r="A110" i="62"/>
  <c r="M109" i="62"/>
  <c r="A109" i="62"/>
  <c r="A108" i="62"/>
  <c r="M107" i="62"/>
  <c r="A107" i="62"/>
  <c r="M106" i="62"/>
  <c r="A106" i="62"/>
  <c r="M105" i="62"/>
  <c r="A105" i="62"/>
  <c r="M104" i="62"/>
  <c r="A104" i="62"/>
  <c r="A103" i="62"/>
  <c r="M102" i="62"/>
  <c r="A102" i="62"/>
  <c r="M101" i="62"/>
  <c r="A101" i="62"/>
  <c r="M100" i="62"/>
  <c r="A100" i="62"/>
  <c r="M99" i="62"/>
  <c r="A99" i="62"/>
  <c r="M98" i="62"/>
  <c r="A98" i="62"/>
  <c r="M97" i="62"/>
  <c r="A97" i="62"/>
  <c r="M96" i="62"/>
  <c r="A96" i="62"/>
  <c r="A95" i="62"/>
  <c r="M94" i="62"/>
  <c r="A94" i="62"/>
  <c r="M93" i="62"/>
  <c r="A93" i="62"/>
  <c r="M92" i="62"/>
  <c r="A92" i="62"/>
  <c r="M91" i="62"/>
  <c r="A91" i="62"/>
  <c r="M90" i="62"/>
  <c r="A90" i="62"/>
  <c r="M89" i="62"/>
  <c r="A89" i="62"/>
  <c r="M88" i="62"/>
  <c r="A88" i="62"/>
  <c r="M87" i="62"/>
  <c r="A87" i="62"/>
  <c r="M86" i="62"/>
  <c r="A86" i="62"/>
  <c r="M85" i="62"/>
  <c r="A85" i="62"/>
  <c r="M84" i="62"/>
  <c r="A84" i="62"/>
  <c r="M83" i="62"/>
  <c r="A83" i="62"/>
  <c r="M82" i="62"/>
  <c r="A82" i="62"/>
  <c r="M81" i="62"/>
  <c r="A81" i="62"/>
  <c r="A80" i="62"/>
  <c r="M79" i="62"/>
  <c r="A79" i="62"/>
  <c r="M78" i="62"/>
  <c r="A78" i="62"/>
  <c r="A77" i="62"/>
  <c r="M76" i="62"/>
  <c r="A76" i="62"/>
  <c r="M75" i="62"/>
  <c r="A75" i="62"/>
  <c r="A74" i="62"/>
  <c r="M73" i="62"/>
  <c r="A73" i="62"/>
  <c r="M72" i="62"/>
  <c r="A72" i="62"/>
  <c r="M71" i="62"/>
  <c r="A71" i="62"/>
  <c r="M70" i="62"/>
  <c r="A70" i="62"/>
  <c r="M69" i="62"/>
  <c r="A69" i="62"/>
  <c r="M68" i="62"/>
  <c r="A68" i="62"/>
  <c r="M67" i="62"/>
  <c r="A67" i="62"/>
  <c r="M66" i="62"/>
  <c r="A66" i="62"/>
  <c r="M65" i="62"/>
  <c r="A65" i="62"/>
  <c r="M64" i="62"/>
  <c r="A64" i="62"/>
  <c r="M63" i="62"/>
  <c r="A63" i="62"/>
  <c r="M62" i="62"/>
  <c r="A62" i="62"/>
  <c r="M61" i="62"/>
  <c r="A61" i="62"/>
  <c r="M60" i="62"/>
  <c r="A60" i="62"/>
  <c r="M59" i="62"/>
  <c r="A59" i="62"/>
  <c r="M58" i="62"/>
  <c r="A58" i="62"/>
  <c r="M57" i="62"/>
  <c r="A57" i="62"/>
  <c r="M56" i="62"/>
  <c r="A56" i="62"/>
  <c r="M55" i="62"/>
  <c r="A55" i="62"/>
  <c r="M54" i="62"/>
  <c r="A54" i="62"/>
  <c r="M53" i="62"/>
  <c r="A53" i="62"/>
  <c r="M52" i="62"/>
  <c r="A52" i="62"/>
  <c r="M51" i="62"/>
  <c r="A51" i="62"/>
  <c r="M50" i="62"/>
  <c r="A50" i="62"/>
  <c r="M49" i="62"/>
  <c r="A49" i="62"/>
  <c r="M48" i="62"/>
  <c r="A48" i="62"/>
  <c r="M47" i="62"/>
  <c r="A47" i="62"/>
  <c r="M46" i="62"/>
  <c r="A46" i="62"/>
  <c r="M45" i="62"/>
  <c r="A45" i="62"/>
  <c r="M44" i="62"/>
  <c r="A44" i="62"/>
  <c r="M43" i="62"/>
  <c r="A43" i="62"/>
  <c r="M42" i="62"/>
  <c r="A42" i="62"/>
  <c r="M41" i="62"/>
  <c r="A41" i="62"/>
  <c r="M40" i="62"/>
  <c r="A40" i="62"/>
  <c r="M39" i="62"/>
  <c r="A39" i="62"/>
  <c r="M38" i="62"/>
  <c r="A38" i="62"/>
  <c r="M37" i="62"/>
  <c r="A37" i="62"/>
  <c r="M36" i="62"/>
  <c r="A36" i="62"/>
  <c r="M35" i="62"/>
  <c r="A35" i="62"/>
  <c r="A34" i="62"/>
  <c r="M33" i="62"/>
  <c r="A33" i="62"/>
  <c r="M32" i="62"/>
  <c r="A32" i="62"/>
  <c r="M31" i="62"/>
  <c r="A31" i="62"/>
  <c r="M30" i="62"/>
  <c r="A30" i="62"/>
  <c r="M29" i="62"/>
  <c r="A29" i="62"/>
  <c r="M28" i="62"/>
  <c r="A28" i="62"/>
  <c r="M27" i="62"/>
  <c r="A27" i="62"/>
  <c r="M26" i="62"/>
  <c r="A26" i="62"/>
  <c r="M25" i="62"/>
  <c r="A25" i="62"/>
  <c r="M24" i="62"/>
  <c r="A24" i="62"/>
  <c r="M23" i="62"/>
  <c r="A23" i="62"/>
  <c r="M22" i="62"/>
  <c r="A22" i="62"/>
  <c r="A21" i="62"/>
  <c r="M20" i="62"/>
  <c r="A20" i="62"/>
  <c r="M19" i="62"/>
  <c r="A19" i="62"/>
  <c r="M18" i="62"/>
  <c r="A18" i="62"/>
  <c r="M17" i="62"/>
  <c r="A17" i="62"/>
  <c r="A16" i="62"/>
  <c r="A15" i="62"/>
  <c r="A14" i="62"/>
  <c r="A13" i="62"/>
  <c r="A12" i="62"/>
  <c r="M11" i="62"/>
  <c r="L11" i="62"/>
  <c r="K11" i="62"/>
  <c r="J11" i="62"/>
  <c r="B11" i="62"/>
  <c r="A11" i="62"/>
  <c r="A10" i="62"/>
  <c r="A9" i="62"/>
  <c r="A8" i="62"/>
  <c r="A7" i="62"/>
  <c r="A6" i="62"/>
  <c r="L5" i="62"/>
  <c r="A5" i="62"/>
  <c r="A560" i="61"/>
  <c r="M559" i="61"/>
  <c r="A559" i="61"/>
  <c r="M558" i="61"/>
  <c r="A558" i="61"/>
  <c r="M557" i="61"/>
  <c r="A557" i="61"/>
  <c r="M556" i="61"/>
  <c r="A556" i="61"/>
  <c r="M555" i="61"/>
  <c r="A555" i="61"/>
  <c r="M554" i="61"/>
  <c r="A554" i="61"/>
  <c r="M553" i="61"/>
  <c r="A553" i="61"/>
  <c r="M552" i="61"/>
  <c r="A552" i="61"/>
  <c r="M551" i="61"/>
  <c r="A551" i="61"/>
  <c r="M550" i="61"/>
  <c r="A550" i="61"/>
  <c r="M549" i="61"/>
  <c r="A549" i="61"/>
  <c r="M548" i="61"/>
  <c r="A548" i="61"/>
  <c r="M547" i="61"/>
  <c r="A547" i="61"/>
  <c r="M546" i="61"/>
  <c r="A546" i="61"/>
  <c r="M545" i="61"/>
  <c r="A545" i="61"/>
  <c r="M544" i="61"/>
  <c r="A544" i="61"/>
  <c r="M543" i="61"/>
  <c r="A543" i="61"/>
  <c r="M542" i="61"/>
  <c r="A542" i="61"/>
  <c r="M541" i="61"/>
  <c r="A541" i="61"/>
  <c r="M540" i="61"/>
  <c r="A540" i="61"/>
  <c r="M539" i="61"/>
  <c r="A539" i="61"/>
  <c r="M538" i="61"/>
  <c r="A538" i="61"/>
  <c r="M537" i="61"/>
  <c r="A537" i="61"/>
  <c r="M536" i="61"/>
  <c r="A536" i="61"/>
  <c r="M535" i="61"/>
  <c r="A535" i="61"/>
  <c r="M534" i="61"/>
  <c r="A534" i="61"/>
  <c r="M533" i="61"/>
  <c r="A533" i="61"/>
  <c r="M532" i="61"/>
  <c r="A532" i="61"/>
  <c r="M531" i="61"/>
  <c r="A531" i="61"/>
  <c r="M530" i="61"/>
  <c r="A530" i="61"/>
  <c r="M529" i="61"/>
  <c r="A529" i="61"/>
  <c r="M528" i="61"/>
  <c r="A528" i="61"/>
  <c r="M527" i="61"/>
  <c r="A527" i="61"/>
  <c r="M526" i="61"/>
  <c r="A526" i="61"/>
  <c r="M525" i="61"/>
  <c r="A525" i="61"/>
  <c r="M524" i="61"/>
  <c r="A524" i="61"/>
  <c r="M523" i="61"/>
  <c r="A523" i="61"/>
  <c r="M522" i="61"/>
  <c r="A522" i="61"/>
  <c r="M521" i="61"/>
  <c r="A521" i="61"/>
  <c r="M520" i="61"/>
  <c r="A520" i="61"/>
  <c r="M519" i="61"/>
  <c r="A519" i="61"/>
  <c r="M518" i="61"/>
  <c r="A518" i="61"/>
  <c r="M517" i="61"/>
  <c r="A517" i="61"/>
  <c r="M516" i="61"/>
  <c r="A516" i="61"/>
  <c r="M515" i="61"/>
  <c r="A515" i="61"/>
  <c r="M514" i="61"/>
  <c r="A514" i="61"/>
  <c r="M513" i="61"/>
  <c r="A513" i="61"/>
  <c r="M512" i="61"/>
  <c r="A512" i="61"/>
  <c r="M511" i="61"/>
  <c r="A511" i="61"/>
  <c r="M510" i="61"/>
  <c r="A510" i="61"/>
  <c r="M509" i="61"/>
  <c r="A509" i="61"/>
  <c r="M508" i="61"/>
  <c r="A508" i="61"/>
  <c r="M507" i="61"/>
  <c r="A507" i="61"/>
  <c r="M506" i="61"/>
  <c r="A506" i="61"/>
  <c r="M505" i="61"/>
  <c r="A505" i="61"/>
  <c r="M504" i="61"/>
  <c r="A504" i="61"/>
  <c r="M503" i="61"/>
  <c r="A503" i="61"/>
  <c r="M502" i="61"/>
  <c r="A502" i="61"/>
  <c r="M501" i="61"/>
  <c r="A501" i="61"/>
  <c r="M500" i="61"/>
  <c r="A500" i="61"/>
  <c r="M499" i="61"/>
  <c r="A499" i="61"/>
  <c r="M498" i="61"/>
  <c r="A498" i="61"/>
  <c r="M497" i="61"/>
  <c r="A497" i="61"/>
  <c r="M496" i="61"/>
  <c r="A496" i="61"/>
  <c r="M495" i="61"/>
  <c r="A495" i="61"/>
  <c r="M494" i="61"/>
  <c r="A494" i="61"/>
  <c r="M493" i="61"/>
  <c r="A493" i="61"/>
  <c r="M492" i="61"/>
  <c r="A492" i="61"/>
  <c r="M491" i="61"/>
  <c r="A491" i="61"/>
  <c r="M490" i="61"/>
  <c r="A490" i="61"/>
  <c r="M489" i="61"/>
  <c r="A489" i="61"/>
  <c r="M488" i="61"/>
  <c r="A488" i="61"/>
  <c r="M487" i="61"/>
  <c r="A487" i="61"/>
  <c r="M486" i="61"/>
  <c r="A486" i="61"/>
  <c r="M485" i="61"/>
  <c r="A485" i="61"/>
  <c r="M484" i="61"/>
  <c r="A484" i="61"/>
  <c r="M483" i="61"/>
  <c r="A483" i="61"/>
  <c r="M482" i="61"/>
  <c r="A482" i="61"/>
  <c r="M481" i="61"/>
  <c r="A481" i="61"/>
  <c r="M480" i="61"/>
  <c r="A480" i="61"/>
  <c r="M479" i="61"/>
  <c r="A479" i="61"/>
  <c r="M478" i="61"/>
  <c r="A478" i="61"/>
  <c r="M477" i="61"/>
  <c r="A477" i="61"/>
  <c r="M476" i="61"/>
  <c r="A476" i="61"/>
  <c r="M475" i="61"/>
  <c r="A475" i="61"/>
  <c r="M474" i="61"/>
  <c r="A474" i="61"/>
  <c r="M473" i="61"/>
  <c r="A473" i="61"/>
  <c r="M472" i="61"/>
  <c r="A472" i="61"/>
  <c r="M471" i="61"/>
  <c r="A471" i="61"/>
  <c r="M470" i="61"/>
  <c r="A470" i="61"/>
  <c r="M469" i="61"/>
  <c r="A469" i="61"/>
  <c r="M468" i="61"/>
  <c r="A468" i="61"/>
  <c r="M467" i="61"/>
  <c r="A467" i="61"/>
  <c r="M466" i="61"/>
  <c r="A466" i="61"/>
  <c r="M465" i="61"/>
  <c r="A465" i="61"/>
  <c r="M464" i="61"/>
  <c r="A464" i="61"/>
  <c r="M463" i="61"/>
  <c r="A463" i="61"/>
  <c r="M462" i="61"/>
  <c r="A462" i="61"/>
  <c r="M461" i="61"/>
  <c r="A461" i="61"/>
  <c r="M460" i="61"/>
  <c r="A460" i="61"/>
  <c r="M459" i="61"/>
  <c r="A459" i="61"/>
  <c r="M458" i="61"/>
  <c r="A458" i="61"/>
  <c r="M457" i="61"/>
  <c r="A457" i="61"/>
  <c r="M456" i="61"/>
  <c r="A456" i="61"/>
  <c r="M455" i="61"/>
  <c r="A455" i="61"/>
  <c r="M454" i="61"/>
  <c r="A454" i="61"/>
  <c r="M453" i="61"/>
  <c r="A453" i="61"/>
  <c r="M452" i="61"/>
  <c r="A452" i="61"/>
  <c r="M451" i="61"/>
  <c r="A451" i="61"/>
  <c r="M450" i="61"/>
  <c r="A450" i="61"/>
  <c r="M449" i="61"/>
  <c r="A449" i="61"/>
  <c r="M448" i="61"/>
  <c r="A448" i="61"/>
  <c r="M447" i="61"/>
  <c r="A447" i="61"/>
  <c r="M446" i="61"/>
  <c r="A446" i="61"/>
  <c r="M445" i="61"/>
  <c r="A445" i="61"/>
  <c r="M444" i="61"/>
  <c r="A444" i="61"/>
  <c r="M443" i="61"/>
  <c r="A443" i="61"/>
  <c r="M442" i="61"/>
  <c r="A442" i="61"/>
  <c r="M441" i="61"/>
  <c r="A441" i="61"/>
  <c r="M440" i="61"/>
  <c r="A440" i="61"/>
  <c r="M439" i="61"/>
  <c r="A439" i="61"/>
  <c r="M438" i="61"/>
  <c r="A438" i="61"/>
  <c r="M437" i="61"/>
  <c r="A437" i="61"/>
  <c r="M436" i="61"/>
  <c r="A436" i="61"/>
  <c r="M435" i="61"/>
  <c r="A435" i="61"/>
  <c r="M434" i="61"/>
  <c r="A434" i="61"/>
  <c r="M433" i="61"/>
  <c r="A433" i="61"/>
  <c r="M432" i="61"/>
  <c r="A432" i="61"/>
  <c r="M431" i="61"/>
  <c r="A431" i="61"/>
  <c r="M430" i="61"/>
  <c r="A430" i="61"/>
  <c r="M429" i="61"/>
  <c r="A429" i="61"/>
  <c r="M428" i="61"/>
  <c r="A428" i="61"/>
  <c r="M427" i="61"/>
  <c r="A427" i="61"/>
  <c r="M426" i="61"/>
  <c r="A426" i="61"/>
  <c r="M425" i="61"/>
  <c r="A425" i="61"/>
  <c r="M424" i="61"/>
  <c r="A424" i="61"/>
  <c r="M423" i="61"/>
  <c r="A423" i="61"/>
  <c r="M422" i="61"/>
  <c r="A422" i="61"/>
  <c r="M421" i="61"/>
  <c r="A421" i="61"/>
  <c r="M420" i="61"/>
  <c r="A420" i="61"/>
  <c r="M419" i="61"/>
  <c r="A419" i="61"/>
  <c r="M418" i="61"/>
  <c r="A418" i="61"/>
  <c r="M417" i="61"/>
  <c r="A417" i="61"/>
  <c r="M416" i="61"/>
  <c r="A416" i="61"/>
  <c r="M415" i="61"/>
  <c r="A415" i="61"/>
  <c r="M414" i="61"/>
  <c r="A414" i="61"/>
  <c r="M413" i="61"/>
  <c r="A413" i="61"/>
  <c r="M412" i="61"/>
  <c r="A412" i="61"/>
  <c r="M411" i="61"/>
  <c r="A411" i="61"/>
  <c r="M410" i="61"/>
  <c r="A410" i="61"/>
  <c r="M409" i="61"/>
  <c r="A409" i="61"/>
  <c r="M408" i="61"/>
  <c r="A408" i="61"/>
  <c r="M407" i="61"/>
  <c r="A407" i="61"/>
  <c r="M406" i="61"/>
  <c r="A406" i="61"/>
  <c r="M405" i="61"/>
  <c r="A405" i="61"/>
  <c r="M404" i="61"/>
  <c r="A404" i="61"/>
  <c r="M403" i="61"/>
  <c r="A403" i="61"/>
  <c r="M402" i="61"/>
  <c r="A402" i="61"/>
  <c r="M401" i="61"/>
  <c r="A401" i="61"/>
  <c r="M400" i="61"/>
  <c r="A400" i="61"/>
  <c r="M399" i="61"/>
  <c r="A399" i="61"/>
  <c r="M398" i="61"/>
  <c r="A398" i="61"/>
  <c r="M397" i="61"/>
  <c r="A397" i="61"/>
  <c r="M396" i="61"/>
  <c r="A396" i="61"/>
  <c r="M395" i="61"/>
  <c r="A395" i="61"/>
  <c r="M394" i="61"/>
  <c r="A394" i="61"/>
  <c r="M393" i="61"/>
  <c r="A393" i="61"/>
  <c r="M392" i="61"/>
  <c r="A392" i="61"/>
  <c r="M391" i="61"/>
  <c r="A391" i="61"/>
  <c r="M390" i="61"/>
  <c r="A390" i="61"/>
  <c r="M389" i="61"/>
  <c r="A389" i="61"/>
  <c r="M388" i="61"/>
  <c r="A388" i="61"/>
  <c r="M387" i="61"/>
  <c r="A387" i="61"/>
  <c r="M386" i="61"/>
  <c r="A386" i="61"/>
  <c r="M385" i="61"/>
  <c r="A385" i="61"/>
  <c r="M384" i="61"/>
  <c r="A384" i="61"/>
  <c r="M383" i="61"/>
  <c r="A383" i="61"/>
  <c r="M382" i="61"/>
  <c r="A382" i="61"/>
  <c r="M381" i="61"/>
  <c r="A381" i="61"/>
  <c r="M380" i="61"/>
  <c r="A380" i="61"/>
  <c r="M379" i="61"/>
  <c r="A379" i="61"/>
  <c r="M378" i="61"/>
  <c r="A378" i="61"/>
  <c r="M377" i="61"/>
  <c r="A377" i="61"/>
  <c r="M376" i="61"/>
  <c r="A376" i="61"/>
  <c r="M375" i="61"/>
  <c r="A375" i="61"/>
  <c r="M374" i="61"/>
  <c r="A374" i="61"/>
  <c r="M373" i="61"/>
  <c r="A373" i="61"/>
  <c r="M372" i="61"/>
  <c r="A372" i="61"/>
  <c r="M371" i="61"/>
  <c r="A371" i="61"/>
  <c r="M370" i="61"/>
  <c r="A370" i="61"/>
  <c r="M369" i="61"/>
  <c r="A369" i="61"/>
  <c r="M368" i="61"/>
  <c r="A368" i="61"/>
  <c r="M367" i="61"/>
  <c r="A367" i="61"/>
  <c r="M366" i="61"/>
  <c r="A366" i="61"/>
  <c r="M365" i="61"/>
  <c r="A365" i="61"/>
  <c r="M364" i="61"/>
  <c r="A364" i="61"/>
  <c r="M363" i="61"/>
  <c r="A363" i="61"/>
  <c r="M362" i="61"/>
  <c r="A362" i="61"/>
  <c r="M361" i="61"/>
  <c r="A361" i="61"/>
  <c r="M360" i="61"/>
  <c r="A360" i="61"/>
  <c r="M359" i="61"/>
  <c r="A359" i="61"/>
  <c r="M358" i="61"/>
  <c r="A358" i="61"/>
  <c r="M357" i="61"/>
  <c r="A357" i="61"/>
  <c r="M356" i="61"/>
  <c r="A356" i="61"/>
  <c r="M355" i="61"/>
  <c r="A355" i="61"/>
  <c r="M354" i="61"/>
  <c r="A354" i="61"/>
  <c r="M353" i="61"/>
  <c r="A353" i="61"/>
  <c r="M352" i="61"/>
  <c r="A352" i="61"/>
  <c r="M351" i="61"/>
  <c r="A351" i="61"/>
  <c r="M350" i="61"/>
  <c r="A350" i="61"/>
  <c r="M349" i="61"/>
  <c r="A349" i="61"/>
  <c r="M348" i="61"/>
  <c r="A348" i="61"/>
  <c r="M347" i="61"/>
  <c r="A347" i="61"/>
  <c r="M346" i="61"/>
  <c r="A346" i="61"/>
  <c r="M345" i="61"/>
  <c r="A345" i="61"/>
  <c r="M344" i="61"/>
  <c r="A344" i="61"/>
  <c r="M343" i="61"/>
  <c r="A343" i="61"/>
  <c r="M342" i="61"/>
  <c r="A342" i="61"/>
  <c r="M341" i="61"/>
  <c r="A341" i="61"/>
  <c r="M340" i="61"/>
  <c r="A340" i="61"/>
  <c r="M339" i="61"/>
  <c r="A339" i="61"/>
  <c r="M338" i="61"/>
  <c r="A338" i="61"/>
  <c r="M337" i="61"/>
  <c r="A337" i="61"/>
  <c r="M336" i="61"/>
  <c r="A336" i="61"/>
  <c r="M335" i="61"/>
  <c r="A335" i="61"/>
  <c r="M334" i="61"/>
  <c r="A334" i="61"/>
  <c r="M333" i="61"/>
  <c r="A333" i="61"/>
  <c r="M332" i="61"/>
  <c r="A332" i="61"/>
  <c r="M331" i="61"/>
  <c r="A331" i="61"/>
  <c r="M330" i="61"/>
  <c r="A330" i="61"/>
  <c r="M329" i="61"/>
  <c r="A329" i="61"/>
  <c r="M328" i="61"/>
  <c r="A328" i="61"/>
  <c r="M327" i="61"/>
  <c r="A327" i="61"/>
  <c r="M326" i="61"/>
  <c r="A326" i="61"/>
  <c r="M325" i="61"/>
  <c r="A325" i="61"/>
  <c r="M324" i="61"/>
  <c r="A324" i="61"/>
  <c r="M323" i="61"/>
  <c r="A323" i="61"/>
  <c r="M322" i="61"/>
  <c r="A322" i="61"/>
  <c r="M321" i="61"/>
  <c r="A321" i="61"/>
  <c r="M320" i="61"/>
  <c r="A320" i="61"/>
  <c r="M319" i="61"/>
  <c r="A319" i="61"/>
  <c r="M318" i="61"/>
  <c r="A318" i="61"/>
  <c r="M317" i="61"/>
  <c r="A317" i="61"/>
  <c r="M316" i="61"/>
  <c r="A316" i="61"/>
  <c r="M315" i="61"/>
  <c r="A315" i="61"/>
  <c r="M314" i="61"/>
  <c r="A314" i="61"/>
  <c r="M313" i="61"/>
  <c r="A313" i="61"/>
  <c r="M312" i="61"/>
  <c r="A312" i="61"/>
  <c r="M311" i="61"/>
  <c r="A311" i="61"/>
  <c r="M310" i="61"/>
  <c r="A310" i="61"/>
  <c r="M309" i="61"/>
  <c r="A309" i="61"/>
  <c r="M308" i="61"/>
  <c r="A308" i="61"/>
  <c r="M307" i="61"/>
  <c r="A307" i="61"/>
  <c r="M306" i="61"/>
  <c r="A306" i="61"/>
  <c r="M305" i="61"/>
  <c r="A305" i="61"/>
  <c r="M304" i="61"/>
  <c r="A304" i="61"/>
  <c r="M303" i="61"/>
  <c r="A303" i="61"/>
  <c r="M302" i="61"/>
  <c r="A302" i="61"/>
  <c r="M301" i="61"/>
  <c r="A301" i="61"/>
  <c r="M300" i="61"/>
  <c r="A300" i="61"/>
  <c r="M299" i="61"/>
  <c r="A299" i="61"/>
  <c r="M298" i="61"/>
  <c r="A298" i="61"/>
  <c r="M297" i="61"/>
  <c r="A297" i="61"/>
  <c r="M296" i="61"/>
  <c r="A296" i="61"/>
  <c r="M295" i="61"/>
  <c r="A295" i="61"/>
  <c r="M294" i="61"/>
  <c r="A294" i="61"/>
  <c r="M293" i="61"/>
  <c r="A293" i="61"/>
  <c r="M292" i="61"/>
  <c r="A292" i="61"/>
  <c r="M291" i="61"/>
  <c r="A291" i="61"/>
  <c r="M290" i="61"/>
  <c r="A290" i="61"/>
  <c r="M289" i="61"/>
  <c r="A289" i="61"/>
  <c r="M288" i="61"/>
  <c r="A288" i="61"/>
  <c r="M287" i="61"/>
  <c r="A287" i="61"/>
  <c r="M286" i="61"/>
  <c r="A286" i="61"/>
  <c r="M285" i="61"/>
  <c r="A285" i="61"/>
  <c r="M284" i="61"/>
  <c r="A284" i="61"/>
  <c r="M283" i="61"/>
  <c r="A283" i="61"/>
  <c r="M282" i="61"/>
  <c r="A282" i="61"/>
  <c r="M281" i="61"/>
  <c r="A281" i="61"/>
  <c r="M280" i="61"/>
  <c r="A280" i="61"/>
  <c r="M279" i="61"/>
  <c r="A279" i="61"/>
  <c r="M278" i="61"/>
  <c r="A278" i="61"/>
  <c r="M277" i="61"/>
  <c r="A277" i="61"/>
  <c r="M276" i="61"/>
  <c r="A276" i="61"/>
  <c r="M275" i="61"/>
  <c r="A275" i="61"/>
  <c r="M274" i="61"/>
  <c r="A274" i="61"/>
  <c r="M273" i="61"/>
  <c r="A273" i="61"/>
  <c r="M272" i="61"/>
  <c r="A272" i="61"/>
  <c r="M271" i="61"/>
  <c r="A271" i="61"/>
  <c r="M270" i="61"/>
  <c r="A270" i="61"/>
  <c r="M269" i="61"/>
  <c r="A269" i="61"/>
  <c r="M268" i="61"/>
  <c r="A268" i="61"/>
  <c r="M267" i="61"/>
  <c r="A267" i="61"/>
  <c r="M266" i="61"/>
  <c r="A266" i="61"/>
  <c r="M265" i="61"/>
  <c r="A265" i="61"/>
  <c r="M264" i="61"/>
  <c r="A264" i="61"/>
  <c r="M263" i="61"/>
  <c r="A263" i="61"/>
  <c r="M262" i="61"/>
  <c r="A262" i="61"/>
  <c r="M261" i="61"/>
  <c r="A261" i="61"/>
  <c r="M260" i="61"/>
  <c r="A260" i="61"/>
  <c r="M259" i="61"/>
  <c r="A259" i="61"/>
  <c r="M258" i="61"/>
  <c r="A258" i="61"/>
  <c r="M257" i="61"/>
  <c r="A257" i="61"/>
  <c r="M256" i="61"/>
  <c r="A256" i="61"/>
  <c r="M255" i="61"/>
  <c r="A255" i="61"/>
  <c r="M254" i="61"/>
  <c r="A254" i="61"/>
  <c r="M253" i="61"/>
  <c r="A253" i="61"/>
  <c r="M252" i="61"/>
  <c r="A252" i="61"/>
  <c r="M251" i="61"/>
  <c r="A251" i="61"/>
  <c r="M250" i="61"/>
  <c r="A250" i="61"/>
  <c r="M249" i="61"/>
  <c r="A249" i="61"/>
  <c r="M248" i="61"/>
  <c r="A248" i="61"/>
  <c r="M247" i="61"/>
  <c r="A247" i="61"/>
  <c r="M246" i="61"/>
  <c r="A246" i="61"/>
  <c r="M245" i="61"/>
  <c r="A245" i="61"/>
  <c r="M244" i="61"/>
  <c r="A244" i="61"/>
  <c r="M243" i="61"/>
  <c r="A243" i="61"/>
  <c r="M242" i="61"/>
  <c r="A242" i="61"/>
  <c r="M241" i="61"/>
  <c r="A241" i="61"/>
  <c r="M240" i="61"/>
  <c r="A240" i="61"/>
  <c r="M239" i="61"/>
  <c r="A239" i="61"/>
  <c r="M238" i="61"/>
  <c r="A238" i="61"/>
  <c r="M237" i="61"/>
  <c r="A237" i="61"/>
  <c r="M236" i="61"/>
  <c r="A236" i="61"/>
  <c r="M235" i="61"/>
  <c r="A235" i="61"/>
  <c r="M234" i="61"/>
  <c r="A234" i="61"/>
  <c r="M233" i="61"/>
  <c r="A233" i="61"/>
  <c r="M232" i="61"/>
  <c r="A232" i="61"/>
  <c r="M231" i="61"/>
  <c r="A231" i="61"/>
  <c r="M230" i="61"/>
  <c r="A230" i="61"/>
  <c r="M229" i="61"/>
  <c r="A229" i="61"/>
  <c r="M228" i="61"/>
  <c r="A228" i="61"/>
  <c r="M227" i="61"/>
  <c r="A227" i="61"/>
  <c r="M226" i="61"/>
  <c r="A226" i="61"/>
  <c r="M225" i="61"/>
  <c r="A225" i="61"/>
  <c r="M224" i="61"/>
  <c r="A224" i="61"/>
  <c r="M223" i="61"/>
  <c r="A223" i="61"/>
  <c r="M222" i="61"/>
  <c r="A222" i="61"/>
  <c r="M221" i="61"/>
  <c r="A221" i="61"/>
  <c r="M220" i="61"/>
  <c r="A220" i="61"/>
  <c r="M219" i="61"/>
  <c r="A219" i="61"/>
  <c r="M218" i="61"/>
  <c r="A218" i="61"/>
  <c r="M217" i="61"/>
  <c r="A217" i="61"/>
  <c r="M216" i="61"/>
  <c r="A216" i="61"/>
  <c r="M215" i="61"/>
  <c r="A215" i="61"/>
  <c r="M214" i="61"/>
  <c r="A214" i="61"/>
  <c r="M213" i="61"/>
  <c r="A213" i="61"/>
  <c r="M212" i="61"/>
  <c r="A212" i="61"/>
  <c r="M211" i="61"/>
  <c r="A211" i="61"/>
  <c r="M210" i="61"/>
  <c r="A210" i="61"/>
  <c r="M209" i="61"/>
  <c r="A209" i="61"/>
  <c r="M208" i="61"/>
  <c r="A208" i="61"/>
  <c r="M207" i="61"/>
  <c r="A207" i="61"/>
  <c r="M206" i="61"/>
  <c r="A206" i="61"/>
  <c r="M205" i="61"/>
  <c r="A205" i="61"/>
  <c r="M204" i="61"/>
  <c r="A204" i="61"/>
  <c r="M203" i="61"/>
  <c r="A203" i="61"/>
  <c r="M202" i="61"/>
  <c r="A202" i="61"/>
  <c r="M201" i="61"/>
  <c r="A201" i="61"/>
  <c r="M200" i="61"/>
  <c r="A200" i="61"/>
  <c r="M199" i="61"/>
  <c r="A199" i="61"/>
  <c r="M198" i="61"/>
  <c r="A198" i="61"/>
  <c r="M197" i="61"/>
  <c r="A197" i="61"/>
  <c r="M196" i="61"/>
  <c r="A196" i="61"/>
  <c r="M195" i="61"/>
  <c r="A195" i="61"/>
  <c r="M194" i="61"/>
  <c r="A194" i="61"/>
  <c r="M193" i="61"/>
  <c r="A193" i="61"/>
  <c r="M192" i="61"/>
  <c r="A192" i="61"/>
  <c r="M191" i="61"/>
  <c r="A191" i="61"/>
  <c r="M190" i="61"/>
  <c r="A190" i="61"/>
  <c r="M189" i="61"/>
  <c r="A189" i="61"/>
  <c r="M188" i="61"/>
  <c r="A188" i="61"/>
  <c r="M187" i="61"/>
  <c r="A187" i="61"/>
  <c r="M186" i="61"/>
  <c r="A186" i="61"/>
  <c r="M185" i="61"/>
  <c r="A185" i="61"/>
  <c r="A184" i="61"/>
  <c r="M183" i="61"/>
  <c r="A183" i="61"/>
  <c r="M182" i="61"/>
  <c r="A182" i="61"/>
  <c r="M181" i="61"/>
  <c r="A181" i="61"/>
  <c r="M180" i="61"/>
  <c r="A180" i="61"/>
  <c r="M179" i="61"/>
  <c r="A179" i="61"/>
  <c r="M178" i="61"/>
  <c r="A178" i="61"/>
  <c r="M177" i="61"/>
  <c r="A177" i="61"/>
  <c r="M176" i="61"/>
  <c r="A176" i="61"/>
  <c r="M175" i="61"/>
  <c r="A175" i="61"/>
  <c r="M174" i="61"/>
  <c r="A174" i="61"/>
  <c r="M173" i="61"/>
  <c r="A173" i="61"/>
  <c r="M172" i="61"/>
  <c r="A172" i="61"/>
  <c r="M171" i="61"/>
  <c r="A171" i="61"/>
  <c r="M170" i="61"/>
  <c r="A170" i="61"/>
  <c r="M169" i="61"/>
  <c r="A169" i="61"/>
  <c r="M168" i="61"/>
  <c r="A168" i="61"/>
  <c r="M167" i="61"/>
  <c r="A167" i="61"/>
  <c r="M166" i="61"/>
  <c r="A166" i="61"/>
  <c r="M165" i="61"/>
  <c r="A165" i="61"/>
  <c r="M164" i="61"/>
  <c r="A164" i="61"/>
  <c r="M163" i="61"/>
  <c r="A163" i="61"/>
  <c r="M162" i="61"/>
  <c r="A162" i="61"/>
  <c r="M161" i="61"/>
  <c r="A161" i="61"/>
  <c r="M160" i="61"/>
  <c r="A160" i="61"/>
  <c r="M159" i="61"/>
  <c r="A159" i="61"/>
  <c r="M158" i="61"/>
  <c r="A158" i="61"/>
  <c r="M157" i="61"/>
  <c r="A157" i="61"/>
  <c r="M156" i="61"/>
  <c r="A156" i="61"/>
  <c r="M155" i="61"/>
  <c r="A155" i="61"/>
  <c r="M154" i="61"/>
  <c r="A154" i="61"/>
  <c r="M153" i="61"/>
  <c r="A153" i="61"/>
  <c r="M152" i="61"/>
  <c r="A152" i="61"/>
  <c r="M151" i="61"/>
  <c r="A151" i="61"/>
  <c r="M150" i="61"/>
  <c r="A150" i="61"/>
  <c r="M149" i="61"/>
  <c r="A149" i="61"/>
  <c r="M148" i="61"/>
  <c r="A148" i="61"/>
  <c r="M147" i="61"/>
  <c r="A147" i="61"/>
  <c r="M146" i="61"/>
  <c r="A146" i="61"/>
  <c r="M145" i="61"/>
  <c r="A145" i="61"/>
  <c r="M144" i="61"/>
  <c r="A144" i="61"/>
  <c r="A143" i="61"/>
  <c r="M142" i="61"/>
  <c r="A142" i="61"/>
  <c r="M141" i="61"/>
  <c r="A141" i="61"/>
  <c r="M140" i="61"/>
  <c r="A140" i="61"/>
  <c r="M139" i="61"/>
  <c r="A139" i="61"/>
  <c r="M138" i="61"/>
  <c r="A138" i="61"/>
  <c r="M137" i="61"/>
  <c r="A137" i="61"/>
  <c r="M136" i="61"/>
  <c r="A136" i="61"/>
  <c r="M135" i="61"/>
  <c r="A135" i="61"/>
  <c r="M134" i="61"/>
  <c r="A134" i="61"/>
  <c r="M133" i="61"/>
  <c r="A133" i="61"/>
  <c r="M132" i="61"/>
  <c r="A132" i="61"/>
  <c r="M131" i="61"/>
  <c r="A131" i="61"/>
  <c r="M130" i="61"/>
  <c r="A130" i="61"/>
  <c r="M129" i="61"/>
  <c r="A129" i="61"/>
  <c r="M128" i="61"/>
  <c r="A128" i="61"/>
  <c r="M127" i="61"/>
  <c r="A127" i="61"/>
  <c r="M126" i="61"/>
  <c r="A126" i="61"/>
  <c r="M125" i="61"/>
  <c r="A125" i="61"/>
  <c r="M124" i="61"/>
  <c r="A124" i="61"/>
  <c r="M123" i="61"/>
  <c r="A123" i="61"/>
  <c r="M122" i="61"/>
  <c r="A122" i="61"/>
  <c r="M121" i="61"/>
  <c r="A121" i="61"/>
  <c r="M120" i="61"/>
  <c r="A120" i="61"/>
  <c r="M119" i="61"/>
  <c r="A119" i="61"/>
  <c r="M118" i="61"/>
  <c r="A118" i="61"/>
  <c r="M117" i="61"/>
  <c r="A117" i="61"/>
  <c r="M116" i="61"/>
  <c r="A116" i="61"/>
  <c r="A115" i="61"/>
  <c r="M114" i="61"/>
  <c r="A114" i="61"/>
  <c r="M113" i="61"/>
  <c r="A113" i="61"/>
  <c r="M112" i="61"/>
  <c r="A112" i="61"/>
  <c r="M111" i="61"/>
  <c r="A111" i="61"/>
  <c r="M110" i="61"/>
  <c r="A110" i="61"/>
  <c r="M109" i="61"/>
  <c r="A109" i="61"/>
  <c r="M108" i="61"/>
  <c r="A108" i="61"/>
  <c r="M107" i="61"/>
  <c r="A107" i="61"/>
  <c r="M106" i="61"/>
  <c r="A106" i="61"/>
  <c r="M105" i="61"/>
  <c r="A105" i="61"/>
  <c r="M104" i="61"/>
  <c r="A104" i="61"/>
  <c r="M103" i="61"/>
  <c r="A103" i="61"/>
  <c r="M102" i="61"/>
  <c r="A102" i="61"/>
  <c r="M101" i="61"/>
  <c r="A101" i="61"/>
  <c r="M100" i="61"/>
  <c r="A100" i="61"/>
  <c r="M99" i="61"/>
  <c r="A99" i="61"/>
  <c r="M98" i="61"/>
  <c r="A98" i="61"/>
  <c r="M97" i="61"/>
  <c r="A97" i="61"/>
  <c r="M96" i="61"/>
  <c r="A96" i="61"/>
  <c r="M95" i="61"/>
  <c r="A95" i="61"/>
  <c r="M94" i="61"/>
  <c r="A94" i="61"/>
  <c r="A93" i="61"/>
  <c r="M92" i="61"/>
  <c r="A92" i="61"/>
  <c r="M91" i="61"/>
  <c r="A91" i="61"/>
  <c r="M90" i="61"/>
  <c r="A90" i="61"/>
  <c r="M89" i="61"/>
  <c r="A89" i="61"/>
  <c r="M88" i="61"/>
  <c r="A88" i="61"/>
  <c r="M87" i="61"/>
  <c r="A87" i="61"/>
  <c r="M86" i="61"/>
  <c r="A86" i="61"/>
  <c r="M85" i="61"/>
  <c r="A85" i="61"/>
  <c r="M84" i="61"/>
  <c r="A84" i="61"/>
  <c r="M83" i="61"/>
  <c r="A83" i="61"/>
  <c r="A82" i="61"/>
  <c r="M81" i="61"/>
  <c r="A81" i="61"/>
  <c r="M80" i="61"/>
  <c r="A80" i="61"/>
  <c r="M79" i="61"/>
  <c r="A79" i="61"/>
  <c r="M78" i="61"/>
  <c r="A78" i="61"/>
  <c r="M77" i="61"/>
  <c r="A77" i="61"/>
  <c r="M76" i="61"/>
  <c r="A76" i="61"/>
  <c r="M75" i="61"/>
  <c r="A75" i="61"/>
  <c r="M74" i="61"/>
  <c r="A74" i="61"/>
  <c r="M73" i="61"/>
  <c r="A73" i="61"/>
  <c r="M72" i="61"/>
  <c r="A72" i="61"/>
  <c r="M71" i="61"/>
  <c r="A71" i="61"/>
  <c r="M70" i="61"/>
  <c r="A70" i="61"/>
  <c r="M69" i="61"/>
  <c r="A69" i="61"/>
  <c r="M68" i="61"/>
  <c r="A68" i="61"/>
  <c r="M67" i="61"/>
  <c r="A67" i="61"/>
  <c r="M66" i="61"/>
  <c r="A66" i="61"/>
  <c r="M65" i="61"/>
  <c r="A65" i="61"/>
  <c r="M64" i="61"/>
  <c r="A64" i="61"/>
  <c r="M63" i="61"/>
  <c r="A63" i="61"/>
  <c r="M62" i="61"/>
  <c r="A62" i="61"/>
  <c r="M61" i="61"/>
  <c r="A61" i="61"/>
  <c r="M60" i="61"/>
  <c r="A60" i="61"/>
  <c r="M59" i="61"/>
  <c r="A59" i="61"/>
  <c r="M58" i="61"/>
  <c r="A58" i="61"/>
  <c r="M57" i="61"/>
  <c r="A57" i="61"/>
  <c r="M56" i="61"/>
  <c r="A56" i="61"/>
  <c r="M55" i="61"/>
  <c r="A55" i="61"/>
  <c r="M54" i="61"/>
  <c r="A54" i="61"/>
  <c r="M53" i="61"/>
  <c r="A53" i="61"/>
  <c r="M52" i="61"/>
  <c r="A52" i="61"/>
  <c r="M51" i="61"/>
  <c r="A51" i="61"/>
  <c r="M50" i="61"/>
  <c r="A50" i="61"/>
  <c r="M49" i="61"/>
  <c r="A49" i="61"/>
  <c r="M48" i="61"/>
  <c r="A48" i="61"/>
  <c r="M47" i="61"/>
  <c r="A47" i="61"/>
  <c r="A46" i="61"/>
  <c r="M45" i="61"/>
  <c r="A45" i="61"/>
  <c r="M44" i="61"/>
  <c r="A44" i="61"/>
  <c r="M43" i="61"/>
  <c r="A43" i="61"/>
  <c r="M42" i="61"/>
  <c r="A42" i="61"/>
  <c r="M41" i="61"/>
  <c r="A41" i="61"/>
  <c r="M40" i="61"/>
  <c r="A40" i="61"/>
  <c r="M39" i="61"/>
  <c r="A39" i="61"/>
  <c r="M38" i="61"/>
  <c r="A38" i="61"/>
  <c r="M37" i="61"/>
  <c r="A37" i="61"/>
  <c r="M36" i="61"/>
  <c r="A36" i="61"/>
  <c r="M35" i="61"/>
  <c r="A35" i="61"/>
  <c r="M34" i="61"/>
  <c r="A34" i="61"/>
  <c r="M33" i="61"/>
  <c r="A33" i="61"/>
  <c r="M32" i="61"/>
  <c r="A32" i="61"/>
  <c r="M31" i="61"/>
  <c r="A31" i="61"/>
  <c r="M30" i="61"/>
  <c r="A30" i="61"/>
  <c r="M29" i="61"/>
  <c r="A29" i="61"/>
  <c r="M28" i="61"/>
  <c r="A28" i="61"/>
  <c r="M27" i="61"/>
  <c r="A27" i="61"/>
  <c r="M26" i="61"/>
  <c r="A26" i="61"/>
  <c r="M25" i="61"/>
  <c r="A25" i="61"/>
  <c r="M24" i="61"/>
  <c r="A24" i="61"/>
  <c r="M23" i="61"/>
  <c r="A23" i="61"/>
  <c r="M22" i="61"/>
  <c r="A22" i="61"/>
  <c r="M21" i="61"/>
  <c r="A21" i="61"/>
  <c r="M20" i="61"/>
  <c r="A20" i="61"/>
  <c r="M19" i="61"/>
  <c r="A19" i="61"/>
  <c r="M18" i="61"/>
  <c r="A18" i="61"/>
  <c r="M17" i="61"/>
  <c r="A17" i="61"/>
  <c r="A16" i="61"/>
  <c r="A15" i="61"/>
  <c r="A14" i="61"/>
  <c r="A13" i="61"/>
  <c r="A12" i="61"/>
  <c r="M11" i="61"/>
  <c r="L11" i="61"/>
  <c r="K11" i="61"/>
  <c r="J11" i="61"/>
  <c r="B11" i="61"/>
  <c r="A11" i="61"/>
  <c r="A10" i="61"/>
  <c r="A9" i="61"/>
  <c r="I8" i="61"/>
  <c r="F8" i="61"/>
  <c r="D8" i="61"/>
  <c r="A8" i="61"/>
  <c r="L7" i="61"/>
  <c r="I7" i="61"/>
  <c r="F7" i="61"/>
  <c r="D7" i="61"/>
  <c r="A7" i="61"/>
  <c r="L6" i="61"/>
  <c r="I6" i="61"/>
  <c r="F6" i="61"/>
  <c r="D6" i="61"/>
  <c r="A6" i="61"/>
  <c r="L5" i="61"/>
  <c r="B5" i="61"/>
  <c r="A5" i="61"/>
  <c r="G11" i="61" l="1"/>
  <c r="E11" i="61"/>
  <c r="M8" i="62"/>
  <c r="I11" i="61"/>
  <c r="M8" i="61"/>
  <c r="D11" i="61"/>
  <c r="H11" i="61"/>
  <c r="M14" i="61"/>
  <c r="C11" i="61"/>
  <c r="F11" i="61"/>
  <c r="M14" i="62"/>
  <c r="C11" i="62"/>
  <c r="D11" i="62"/>
  <c r="H11" i="62"/>
  <c r="F11" i="62"/>
  <c r="G11" i="62"/>
  <c r="E11" i="62"/>
  <c r="I11" i="62"/>
  <c r="L8" i="62"/>
  <c r="L8" i="61"/>
</calcChain>
</file>

<file path=xl/sharedStrings.xml><?xml version="1.0" encoding="utf-8"?>
<sst xmlns="http://schemas.openxmlformats.org/spreadsheetml/2006/main" count="25405" uniqueCount="9113">
  <si>
    <t>Base de données N° de Lignes</t>
  </si>
  <si>
    <t>Conditionnement de vente</t>
  </si>
  <si>
    <t>E</t>
  </si>
  <si>
    <t>Madame   Monsieur     Bonjour</t>
  </si>
  <si>
    <t>Coupez …tranchez….adaptez…ou modifiez ….</t>
  </si>
  <si>
    <t>A vous de créer vos documents personnalisés  d'en vérifier les fonction et les liaisons</t>
  </si>
  <si>
    <t>Différence entre un fichier XLS et XLSX (ou XLSM)</t>
  </si>
  <si>
    <t>http://formations-excel.blogspot.fr/2016/03/formats-fichiers-excel-xlsx.html</t>
  </si>
  <si>
    <t>Transmettez votre savoir et votre savoir faire  peu importe qui le récupère; pourvu qu'un plus grand nombre puisse en bénéficier.</t>
  </si>
  <si>
    <t>dinde</t>
  </si>
  <si>
    <t>poireaux</t>
  </si>
  <si>
    <t>tomate</t>
  </si>
  <si>
    <t>canard</t>
  </si>
  <si>
    <t>lapin</t>
  </si>
  <si>
    <t>Quoi ?</t>
  </si>
  <si>
    <t>Répertoire TAO - Trousse - A - Outils</t>
  </si>
  <si>
    <t>Prix HT/Kg litre ou Pièce</t>
  </si>
  <si>
    <t>Croissant</t>
  </si>
  <si>
    <t>KG</t>
  </si>
  <si>
    <t>ciboulette</t>
  </si>
  <si>
    <t>estragon</t>
  </si>
  <si>
    <t>cornichons</t>
  </si>
  <si>
    <t>BT</t>
  </si>
  <si>
    <t>fenouil</t>
  </si>
  <si>
    <t>osso bucco</t>
  </si>
  <si>
    <t>kg</t>
  </si>
  <si>
    <t></t>
  </si>
  <si>
    <t>Kg litre ou Pièce</t>
  </si>
  <si>
    <t>Quantité approximative annuelle</t>
  </si>
  <si>
    <t>Date</t>
  </si>
  <si>
    <t>l</t>
  </si>
  <si>
    <t>vin rouge</t>
  </si>
  <si>
    <t>CAV</t>
  </si>
  <si>
    <t>vin blanc</t>
  </si>
  <si>
    <t>tokay</t>
  </si>
  <si>
    <t xml:space="preserve">sauternes </t>
  </si>
  <si>
    <t>riesling</t>
  </si>
  <si>
    <t>rhum brun</t>
  </si>
  <si>
    <t>porto</t>
  </si>
  <si>
    <t>pastis</t>
  </si>
  <si>
    <t>noilly prat</t>
  </si>
  <si>
    <t>muscat de rivesaltes</t>
  </si>
  <si>
    <t>muscadet blanc</t>
  </si>
  <si>
    <t>marc de bourgogne</t>
  </si>
  <si>
    <t>madiran</t>
  </si>
  <si>
    <t>madère</t>
  </si>
  <si>
    <t>gaillac blanc</t>
  </si>
  <si>
    <t>gaillac rouge</t>
  </si>
  <si>
    <t>eau de vie de fruits</t>
  </si>
  <si>
    <t>corbières rouge</t>
  </si>
  <si>
    <t>cognac</t>
  </si>
  <si>
    <t>calvados</t>
  </si>
  <si>
    <t>cahors rouge</t>
  </si>
  <si>
    <t>bourgogne aligoté</t>
  </si>
  <si>
    <t>armagnac</t>
  </si>
  <si>
    <t>vives</t>
  </si>
  <si>
    <t>POI</t>
  </si>
  <si>
    <t>vieilles</t>
  </si>
  <si>
    <t>vernis</t>
  </si>
  <si>
    <t>turbotins</t>
  </si>
  <si>
    <t>truite</t>
  </si>
  <si>
    <t xml:space="preserve">truite de mer </t>
  </si>
  <si>
    <t>pc</t>
  </si>
  <si>
    <t>truite fumée</t>
  </si>
  <si>
    <t>filets de truite de mer</t>
  </si>
  <si>
    <t>thon frais</t>
  </si>
  <si>
    <t>poissons à soupe</t>
  </si>
  <si>
    <t>sole filet</t>
  </si>
  <si>
    <t>sole portion</t>
  </si>
  <si>
    <t>seiche</t>
  </si>
  <si>
    <t>saumonette</t>
  </si>
  <si>
    <t>saumon fumé tranché</t>
  </si>
  <si>
    <t xml:space="preserve">saumon frais </t>
  </si>
  <si>
    <t>sardines</t>
  </si>
  <si>
    <t>sandre</t>
  </si>
  <si>
    <t>saint pierre</t>
  </si>
  <si>
    <t>roussette</t>
  </si>
  <si>
    <t>rougets frais</t>
  </si>
  <si>
    <t>rascasse</t>
  </si>
  <si>
    <t>filets de rascasse</t>
  </si>
  <si>
    <t>praires</t>
  </si>
  <si>
    <t>petoncles</t>
  </si>
  <si>
    <t>palourdes</t>
  </si>
  <si>
    <t>oursins</t>
  </si>
  <si>
    <t>moules d'Espagne</t>
  </si>
  <si>
    <t>moules bouchot</t>
  </si>
  <si>
    <t>filets de morue</t>
  </si>
  <si>
    <t>merlans</t>
  </si>
  <si>
    <t>merlu</t>
  </si>
  <si>
    <t>filets de merlan</t>
  </si>
  <si>
    <t>maquereaux</t>
  </si>
  <si>
    <t>loup</t>
  </si>
  <si>
    <t>lotte fraiche</t>
  </si>
  <si>
    <t>lingue</t>
  </si>
  <si>
    <t>limande</t>
  </si>
  <si>
    <t>lieu jaune</t>
  </si>
  <si>
    <t>langoustines fraiches</t>
  </si>
  <si>
    <t>langouste fraiche</t>
  </si>
  <si>
    <t>filets de julienne</t>
  </si>
  <si>
    <t>dz</t>
  </si>
  <si>
    <t>huitres de marenne</t>
  </si>
  <si>
    <t>homard frais</t>
  </si>
  <si>
    <t>haddock</t>
  </si>
  <si>
    <t>rougets grondins</t>
  </si>
  <si>
    <t>filets de flétan</t>
  </si>
  <si>
    <t>etrilles</t>
  </si>
  <si>
    <t>petits pois surgelés</t>
  </si>
  <si>
    <t>encornets frais</t>
  </si>
  <si>
    <t>ecrevisses fraiches</t>
  </si>
  <si>
    <t>dorade filets</t>
  </si>
  <si>
    <t>daurade portion</t>
  </si>
  <si>
    <t>crevettes bouquet</t>
  </si>
  <si>
    <t xml:space="preserve">crevettes grises </t>
  </si>
  <si>
    <t>crevettes saumurées</t>
  </si>
  <si>
    <t>crabe tourteau</t>
  </si>
  <si>
    <t>coquilles st jacques</t>
  </si>
  <si>
    <t>coques</t>
  </si>
  <si>
    <t>congre</t>
  </si>
  <si>
    <t>filet de colin</t>
  </si>
  <si>
    <t>clams</t>
  </si>
  <si>
    <t>filets de carrelet</t>
  </si>
  <si>
    <t>calamars</t>
  </si>
  <si>
    <t>cabillaud</t>
  </si>
  <si>
    <t>bulots</t>
  </si>
  <si>
    <t>brochet</t>
  </si>
  <si>
    <t>bigorneaux</t>
  </si>
  <si>
    <t>barbue</t>
  </si>
  <si>
    <t>aile de raie</t>
  </si>
  <si>
    <t>tête de veau capeline</t>
  </si>
  <si>
    <t>VIV</t>
  </si>
  <si>
    <t>tendrons de veau</t>
  </si>
  <si>
    <t>selle d'agneau</t>
  </si>
  <si>
    <t>selle de veau</t>
  </si>
  <si>
    <t>saucisson de morteaux</t>
  </si>
  <si>
    <t>saucisson à cuire</t>
  </si>
  <si>
    <t>saucisoon sec</t>
  </si>
  <si>
    <t>saucisson à l'ail</t>
  </si>
  <si>
    <t>saucisse de toulouse</t>
  </si>
  <si>
    <t>rumsteack</t>
  </si>
  <si>
    <t>rognons de veau</t>
  </si>
  <si>
    <t>rognons d'agneau</t>
  </si>
  <si>
    <t>ris de veau frais</t>
  </si>
  <si>
    <t>ris d'agneau</t>
  </si>
  <si>
    <t>rable de lapereau</t>
  </si>
  <si>
    <t>queue de bœuf</t>
  </si>
  <si>
    <t>poulet effilé</t>
  </si>
  <si>
    <t>poulet fermier</t>
  </si>
  <si>
    <t>potrine salée</t>
  </si>
  <si>
    <t>poitrine fumée</t>
  </si>
  <si>
    <t>pintade</t>
  </si>
  <si>
    <t>pigeon frais</t>
  </si>
  <si>
    <t>pieds de veau</t>
  </si>
  <si>
    <t>pieds d'agneau</t>
  </si>
  <si>
    <t>paleron de bœuf</t>
  </si>
  <si>
    <t>os à moelle</t>
  </si>
  <si>
    <t xml:space="preserve">onglet </t>
  </si>
  <si>
    <t>noix de veau</t>
  </si>
  <si>
    <t xml:space="preserve">magret de canard  </t>
  </si>
  <si>
    <t>magret de canard fumé</t>
  </si>
  <si>
    <t>longe de veau</t>
  </si>
  <si>
    <t>longe de porc</t>
  </si>
  <si>
    <t>lard fumé</t>
  </si>
  <si>
    <t>lard gras</t>
  </si>
  <si>
    <t>lapin de garenne</t>
  </si>
  <si>
    <t>joues de bœuf</t>
  </si>
  <si>
    <t>jambon frais</t>
  </si>
  <si>
    <t>jambon de montagne</t>
  </si>
  <si>
    <t>jambon d'york</t>
  </si>
  <si>
    <t>jambon de parme</t>
  </si>
  <si>
    <t>gras double</t>
  </si>
  <si>
    <t>gorge de porc</t>
  </si>
  <si>
    <t>gigot d'agneau</t>
  </si>
  <si>
    <t>foie gras de canard cru</t>
  </si>
  <si>
    <t>foie de veau</t>
  </si>
  <si>
    <t>foie gras de canard cuit</t>
  </si>
  <si>
    <t>foies de volailles</t>
  </si>
  <si>
    <t>filet de bœuf</t>
  </si>
  <si>
    <t>filet mignon de veau</t>
  </si>
  <si>
    <t>filet de porc</t>
  </si>
  <si>
    <t>faisan</t>
  </si>
  <si>
    <t>escalopes de dinde</t>
  </si>
  <si>
    <t>epaule d'agneau</t>
  </si>
  <si>
    <t>epaule de porc</t>
  </si>
  <si>
    <t>echine de porc</t>
  </si>
  <si>
    <t>cuisses de lapin</t>
  </si>
  <si>
    <t>cuisses de canard</t>
  </si>
  <si>
    <t>cuisses de poulet</t>
  </si>
  <si>
    <t>crepine de porc</t>
  </si>
  <si>
    <t>couennes</t>
  </si>
  <si>
    <t>cote de veau</t>
  </si>
  <si>
    <t>cote de bœuf</t>
  </si>
  <si>
    <t>cotes d'agneau</t>
  </si>
  <si>
    <t>cotes de porc</t>
  </si>
  <si>
    <t xml:space="preserve">coq </t>
  </si>
  <si>
    <t>coquelet</t>
  </si>
  <si>
    <t>contrefilet</t>
  </si>
  <si>
    <t>confit de canard</t>
  </si>
  <si>
    <t>collier d'agneau</t>
  </si>
  <si>
    <t>collier de porc</t>
  </si>
  <si>
    <t>chipolatas</t>
  </si>
  <si>
    <t>chevreuil cuissot</t>
  </si>
  <si>
    <t>cervelles de veau</t>
  </si>
  <si>
    <t>chair à saucisses</t>
  </si>
  <si>
    <t>cervelles d'agneau</t>
  </si>
  <si>
    <t>carré d'agneau</t>
  </si>
  <si>
    <t>carré de veau</t>
  </si>
  <si>
    <t>carré de porc</t>
  </si>
  <si>
    <t>cailles</t>
  </si>
  <si>
    <t>bavette</t>
  </si>
  <si>
    <t>barde de lard</t>
  </si>
  <si>
    <t>ailerons de poulet</t>
  </si>
  <si>
    <t>aiguillettes de canard</t>
  </si>
  <si>
    <t>aiguillette baronne</t>
  </si>
  <si>
    <t>blancs de seiche surgelés</t>
  </si>
  <si>
    <t>SUR</t>
  </si>
  <si>
    <t>saumon surgelé</t>
  </si>
  <si>
    <t>sanglier cuissot surgelé</t>
  </si>
  <si>
    <t>salsifis surgelés</t>
  </si>
  <si>
    <t>rougets barbet surgelés</t>
  </si>
  <si>
    <t>rable de lièvre surgelé</t>
  </si>
  <si>
    <t>purée de carotte surgelée</t>
  </si>
  <si>
    <t>purée de celeri surgelée</t>
  </si>
  <si>
    <t>purée de brocolis surgelée</t>
  </si>
  <si>
    <t>oignons grelots surgelés</t>
  </si>
  <si>
    <t>moules décortiquées surgelées</t>
  </si>
  <si>
    <t>lotte surgelée</t>
  </si>
  <si>
    <t>lièvre surgelé</t>
  </si>
  <si>
    <t>langoustines surgelées</t>
  </si>
  <si>
    <t>queues de langoustes surgelées</t>
  </si>
  <si>
    <t>homard surgelé</t>
  </si>
  <si>
    <t>haricots verts surgelés</t>
  </si>
  <si>
    <t>gambas surgelées</t>
  </si>
  <si>
    <t>gambas grosses surgelées</t>
  </si>
  <si>
    <t>framboises surgelées</t>
  </si>
  <si>
    <t>fonds d'artichauts surgelés</t>
  </si>
  <si>
    <t>filets de flétan surgelés</t>
  </si>
  <si>
    <t>flageolets surgelés</t>
  </si>
  <si>
    <t>epinards hachés surgelés</t>
  </si>
  <si>
    <t>epinards branche surgelés</t>
  </si>
  <si>
    <t>eperlans surgelés</t>
  </si>
  <si>
    <t>encornets surgelés</t>
  </si>
  <si>
    <t>ecrevisses surgelées</t>
  </si>
  <si>
    <t>daurade portion surgelée</t>
  </si>
  <si>
    <t>cuisses de grenouilles surgelées</t>
  </si>
  <si>
    <t>cuisses de lievre surgelées</t>
  </si>
  <si>
    <t>pinces de crabe surgelées</t>
  </si>
  <si>
    <t>b0,25</t>
  </si>
  <si>
    <t>miettes de crabe surgelées</t>
  </si>
  <si>
    <t>choux fleur surgelé</t>
  </si>
  <si>
    <t>choux de bruxelle surgelé</t>
  </si>
  <si>
    <t>cassis surgelé</t>
  </si>
  <si>
    <t>brochet surgelé</t>
  </si>
  <si>
    <t>flac</t>
  </si>
  <si>
    <t>airelles</t>
  </si>
  <si>
    <t>ECO</t>
  </si>
  <si>
    <t>roquefort</t>
  </si>
  <si>
    <t>BOF</t>
  </si>
  <si>
    <t>picodon</t>
  </si>
  <si>
    <t>petits suisses</t>
  </si>
  <si>
    <t>parmesan</t>
  </si>
  <si>
    <t>œufs</t>
  </si>
  <si>
    <t>margarine</t>
  </si>
  <si>
    <t>gruyère</t>
  </si>
  <si>
    <t>fromage blanc</t>
  </si>
  <si>
    <t>creme epaisse</t>
  </si>
  <si>
    <t>creme fraiche</t>
  </si>
  <si>
    <t>cabecou</t>
  </si>
  <si>
    <t>beurre demi-sel</t>
  </si>
  <si>
    <t>beurre</t>
  </si>
  <si>
    <t>vinaigre de framboises</t>
  </si>
  <si>
    <t>vinaigre blanc</t>
  </si>
  <si>
    <t>vinaigre de vin</t>
  </si>
  <si>
    <t>vinaigre xeres</t>
  </si>
  <si>
    <t>vermicelle</t>
  </si>
  <si>
    <t>b1/16</t>
  </si>
  <si>
    <t>pelure de truffes</t>
  </si>
  <si>
    <t>bkg</t>
  </si>
  <si>
    <t>tomates entieres</t>
  </si>
  <si>
    <t>paq</t>
  </si>
  <si>
    <t>thym</t>
  </si>
  <si>
    <t>thon miette</t>
  </si>
  <si>
    <t>b1/10</t>
  </si>
  <si>
    <t>tapenade</t>
  </si>
  <si>
    <t>tabasco</t>
  </si>
  <si>
    <t>sucre semoule</t>
  </si>
  <si>
    <t>sucre glace</t>
  </si>
  <si>
    <t>spaghettis</t>
  </si>
  <si>
    <t>sauce soja</t>
  </si>
  <si>
    <t>semoule couscous</t>
  </si>
  <si>
    <t>semoule maïs</t>
  </si>
  <si>
    <t>sel gros</t>
  </si>
  <si>
    <t>sel fin</t>
  </si>
  <si>
    <t>sel au celeri</t>
  </si>
  <si>
    <t>salicornes</t>
  </si>
  <si>
    <t>saindoux</t>
  </si>
  <si>
    <t>safran paillettes</t>
  </si>
  <si>
    <t>safran poudre 10 g</t>
  </si>
  <si>
    <t>creme de riz</t>
  </si>
  <si>
    <t>riz long</t>
  </si>
  <si>
    <t>riz sauvage</t>
  </si>
  <si>
    <t>raisin de corinthe</t>
  </si>
  <si>
    <t>raifort</t>
  </si>
  <si>
    <t>pruneaux</t>
  </si>
  <si>
    <t>poires sirop</t>
  </si>
  <si>
    <t>b1/4</t>
  </si>
  <si>
    <t>poivre vert</t>
  </si>
  <si>
    <t>poivre rose</t>
  </si>
  <si>
    <t>poivre concassé</t>
  </si>
  <si>
    <t>poivre gris</t>
  </si>
  <si>
    <t>poivre blanc</t>
  </si>
  <si>
    <t>pois cassés</t>
  </si>
  <si>
    <t>pointes asperges</t>
  </si>
  <si>
    <t>pistaches</t>
  </si>
  <si>
    <t>b0,5</t>
  </si>
  <si>
    <t>pimientos rouges</t>
  </si>
  <si>
    <t>pignons</t>
  </si>
  <si>
    <t>arôme patrelle</t>
  </si>
  <si>
    <t>pain de mie rond</t>
  </si>
  <si>
    <t>pain de seigle</t>
  </si>
  <si>
    <t>pain de mie</t>
  </si>
  <si>
    <t>pot</t>
  </si>
  <si>
    <t>oseille</t>
  </si>
  <si>
    <t>olives vertes dénoyautées</t>
  </si>
  <si>
    <t>olives vertes</t>
  </si>
  <si>
    <t>olives noires dénoyautées</t>
  </si>
  <si>
    <t>olives noire</t>
  </si>
  <si>
    <t>oignons au vinaigre</t>
  </si>
  <si>
    <t xml:space="preserve">œufs de saumon </t>
  </si>
  <si>
    <t>œufs de lump</t>
  </si>
  <si>
    <t>œufs de caille</t>
  </si>
  <si>
    <t>nouilles fraiches</t>
  </si>
  <si>
    <t xml:space="preserve">nouilles </t>
  </si>
  <si>
    <t>noix de coco rapée</t>
  </si>
  <si>
    <t>noisettes poudre</t>
  </si>
  <si>
    <t>noix</t>
  </si>
  <si>
    <t>muscade</t>
  </si>
  <si>
    <t>moutarde savora</t>
  </si>
  <si>
    <t>moutarde de meaux</t>
  </si>
  <si>
    <t>moutarde estragon</t>
  </si>
  <si>
    <t xml:space="preserve">moutarde </t>
  </si>
  <si>
    <t>morilles sèches</t>
  </si>
  <si>
    <t>miel</t>
  </si>
  <si>
    <t>marrons puree</t>
  </si>
  <si>
    <t>marrons naturel</t>
  </si>
  <si>
    <t>maïs grains</t>
  </si>
  <si>
    <t>maïzena</t>
  </si>
  <si>
    <t>macedoine</t>
  </si>
  <si>
    <t>levure</t>
  </si>
  <si>
    <t>lentilles du puy</t>
  </si>
  <si>
    <t>lait uht</t>
  </si>
  <si>
    <t>ketchup</t>
  </si>
  <si>
    <t>huile de paraffine</t>
  </si>
  <si>
    <t>huile de maïs</t>
  </si>
  <si>
    <t>huile de noisettes</t>
  </si>
  <si>
    <t>huile de noix</t>
  </si>
  <si>
    <t>huile d'olive</t>
  </si>
  <si>
    <t>huile tournesol</t>
  </si>
  <si>
    <t>huile sesame</t>
  </si>
  <si>
    <t>huile</t>
  </si>
  <si>
    <t>harengs filets</t>
  </si>
  <si>
    <t>haricots tarbais</t>
  </si>
  <si>
    <t>graisse d'oie</t>
  </si>
  <si>
    <t>clou de girofle</t>
  </si>
  <si>
    <t>girolles boite</t>
  </si>
  <si>
    <t>gingembre poudre</t>
  </si>
  <si>
    <t>gesiers confits</t>
  </si>
  <si>
    <t>genievre</t>
  </si>
  <si>
    <t>feui</t>
  </si>
  <si>
    <t>gelatine feuilles</t>
  </si>
  <si>
    <t>gelée claire</t>
  </si>
  <si>
    <t>garniture forestière</t>
  </si>
  <si>
    <t>fumet poissons deshydraté</t>
  </si>
  <si>
    <t>fumet crustacés</t>
  </si>
  <si>
    <t>fond de veau clair</t>
  </si>
  <si>
    <t>fond de volaille</t>
  </si>
  <si>
    <t>fond de veau lié</t>
  </si>
  <si>
    <t>puree flocons</t>
  </si>
  <si>
    <t>flageolets boite</t>
  </si>
  <si>
    <t>flageolets secs</t>
  </si>
  <si>
    <t>figues sèches</t>
  </si>
  <si>
    <t>fenouil grains</t>
  </si>
  <si>
    <t>fecule</t>
  </si>
  <si>
    <t>farine</t>
  </si>
  <si>
    <t>b8dz</t>
  </si>
  <si>
    <t>escargots</t>
  </si>
  <si>
    <t>dattes</t>
  </si>
  <si>
    <t>curry</t>
  </si>
  <si>
    <t>cumin</t>
  </si>
  <si>
    <t>b0,35</t>
  </si>
  <si>
    <t>creme foie gras</t>
  </si>
  <si>
    <t>b1/6</t>
  </si>
  <si>
    <t>crabe miettes</t>
  </si>
  <si>
    <t>crabe au naturel</t>
  </si>
  <si>
    <t>coriandre grains</t>
  </si>
  <si>
    <t>concentre tomates</t>
  </si>
  <si>
    <t>cœurs de palmier</t>
  </si>
  <si>
    <t>chorizo</t>
  </si>
  <si>
    <t>choucroute</t>
  </si>
  <si>
    <t>cerneaux de noix</t>
  </si>
  <si>
    <t>cepes à l'huile</t>
  </si>
  <si>
    <t>capres</t>
  </si>
  <si>
    <t>cannelle</t>
  </si>
  <si>
    <t>feuilles de brick</t>
  </si>
  <si>
    <t>bigarreaux</t>
  </si>
  <si>
    <t>anguilles fumées</t>
  </si>
  <si>
    <t>bo,5</t>
  </si>
  <si>
    <t>anchois à l'huile</t>
  </si>
  <si>
    <t>tb</t>
  </si>
  <si>
    <t>creme anchois</t>
  </si>
  <si>
    <t>ananas sirop</t>
  </si>
  <si>
    <t>amandes concassées</t>
  </si>
  <si>
    <t>amandes effilees</t>
  </si>
  <si>
    <t>amandes poudre</t>
  </si>
  <si>
    <t>raisin blanc</t>
  </si>
  <si>
    <t>FRU</t>
  </si>
  <si>
    <t>raisin noir</t>
  </si>
  <si>
    <t>pommes grany</t>
  </si>
  <si>
    <t>poires</t>
  </si>
  <si>
    <t>peches blanches</t>
  </si>
  <si>
    <t>peches sirop</t>
  </si>
  <si>
    <t>pamplemousse</t>
  </si>
  <si>
    <t>oranges</t>
  </si>
  <si>
    <t>noix coco</t>
  </si>
  <si>
    <t>noix fraiches</t>
  </si>
  <si>
    <t>noisettes mondees</t>
  </si>
  <si>
    <t>noisettes entieres</t>
  </si>
  <si>
    <t>nectarines</t>
  </si>
  <si>
    <t>melon</t>
  </si>
  <si>
    <t>mangues</t>
  </si>
  <si>
    <t>kiwis</t>
  </si>
  <si>
    <t>groseilles</t>
  </si>
  <si>
    <t>fraises</t>
  </si>
  <si>
    <t>framboises</t>
  </si>
  <si>
    <t>figues</t>
  </si>
  <si>
    <t>clementines</t>
  </si>
  <si>
    <t>cerises</t>
  </si>
  <si>
    <t>bananes</t>
  </si>
  <si>
    <t>ananas</t>
  </si>
  <si>
    <t>trevise</t>
  </si>
  <si>
    <t>LEG</t>
  </si>
  <si>
    <t>p0,25</t>
  </si>
  <si>
    <t>tomate poire</t>
  </si>
  <si>
    <t>tomate cerise</t>
  </si>
  <si>
    <t>soja</t>
  </si>
  <si>
    <t>scarole</t>
  </si>
  <si>
    <t>sauge</t>
  </si>
  <si>
    <t>romaine</t>
  </si>
  <si>
    <t>radis</t>
  </si>
  <si>
    <t>potiron</t>
  </si>
  <si>
    <t>pdt</t>
  </si>
  <si>
    <t>poivrons</t>
  </si>
  <si>
    <t>pois gourmands</t>
  </si>
  <si>
    <t>pleurotes</t>
  </si>
  <si>
    <t>pissenlits</t>
  </si>
  <si>
    <t>persil</t>
  </si>
  <si>
    <t>oignons</t>
  </si>
  <si>
    <t>navets</t>
  </si>
  <si>
    <t>mesclun</t>
  </si>
  <si>
    <t>menthe</t>
  </si>
  <si>
    <t>mache</t>
  </si>
  <si>
    <t>laitue</t>
  </si>
  <si>
    <t>gingembre</t>
  </si>
  <si>
    <t>p0,5</t>
  </si>
  <si>
    <t>germe soja</t>
  </si>
  <si>
    <t>frisee</t>
  </si>
  <si>
    <t>feves fraiches</t>
  </si>
  <si>
    <t>feuille de chêne</t>
  </si>
  <si>
    <t>epinards</t>
  </si>
  <si>
    <t>endives</t>
  </si>
  <si>
    <t>echalotes</t>
  </si>
  <si>
    <t>cresson</t>
  </si>
  <si>
    <t>courgette</t>
  </si>
  <si>
    <t>coriandre</t>
  </si>
  <si>
    <t>concombre</t>
  </si>
  <si>
    <t xml:space="preserve">citrons  </t>
  </si>
  <si>
    <t>citrons verts</t>
  </si>
  <si>
    <t>choux vert</t>
  </si>
  <si>
    <t>choux rouge</t>
  </si>
  <si>
    <t>choux bruxelle</t>
  </si>
  <si>
    <t>choux fleur</t>
  </si>
  <si>
    <t>champignons paris</t>
  </si>
  <si>
    <t>bt</t>
  </si>
  <si>
    <t>cerfeuil</t>
  </si>
  <si>
    <t>cepes frais</t>
  </si>
  <si>
    <t>celeri rave</t>
  </si>
  <si>
    <t>celeri branche</t>
  </si>
  <si>
    <t>carottes</t>
  </si>
  <si>
    <t>brocolis</t>
  </si>
  <si>
    <t>blettes</t>
  </si>
  <si>
    <t>betteraves</t>
  </si>
  <si>
    <t>batavia</t>
  </si>
  <si>
    <t>basilic</t>
  </si>
  <si>
    <t>SAC</t>
  </si>
  <si>
    <t>badiane</t>
  </si>
  <si>
    <t>PC</t>
  </si>
  <si>
    <t>avocats</t>
  </si>
  <si>
    <t>aubergines</t>
  </si>
  <si>
    <t>asperges</t>
  </si>
  <si>
    <t>artichauts</t>
  </si>
  <si>
    <t>aneth</t>
  </si>
  <si>
    <t>ail</t>
  </si>
  <si>
    <t>Montant estimatif hors TVA</t>
  </si>
  <si>
    <t>VIANDE/VOLAILLES - VIV</t>
  </si>
  <si>
    <t>SURGELÉS - SUR</t>
  </si>
  <si>
    <t>B.O.F. - BOF</t>
  </si>
  <si>
    <t>FRUITS - FRU</t>
  </si>
  <si>
    <t>CAVE - CAV</t>
  </si>
  <si>
    <t>LEGUMERIE - LEG</t>
  </si>
  <si>
    <t>POISSON - POI</t>
  </si>
  <si>
    <t>ECONOMAT -ECO</t>
  </si>
  <si>
    <t>ÉPICERIE SUCRÉE</t>
  </si>
  <si>
    <t>ÉPICERIE "SALÉE"</t>
  </si>
  <si>
    <t>Contenu :</t>
  </si>
  <si>
    <t>à vous de saisir vos Quantité approximative annuelle</t>
  </si>
  <si>
    <t>n'oubliez pas d'actualiser les prix</t>
  </si>
  <si>
    <t>H</t>
  </si>
  <si>
    <t>G</t>
  </si>
  <si>
    <t>F</t>
  </si>
  <si>
    <t>D</t>
  </si>
  <si>
    <t>C</t>
  </si>
  <si>
    <t>B</t>
  </si>
  <si>
    <t>A</t>
  </si>
  <si>
    <t>Poids unitaire en Kg</t>
  </si>
  <si>
    <t>Classement par N° de lot</t>
  </si>
  <si>
    <t>Mesure de capacité</t>
  </si>
  <si>
    <t>Beurre</t>
  </si>
  <si>
    <t>1 cuillère</t>
  </si>
  <si>
    <t>barquettes</t>
  </si>
  <si>
    <t>250g</t>
  </si>
  <si>
    <t>Kg</t>
  </si>
  <si>
    <t>Beurre de cacahuète</t>
  </si>
  <si>
    <t>Crème</t>
  </si>
  <si>
    <t>Crème à fouetter</t>
  </si>
  <si>
    <t>Crème glacée</t>
  </si>
  <si>
    <t>1 boule</t>
  </si>
  <si>
    <t>Edam jeune</t>
  </si>
  <si>
    <t>1 fine tranche</t>
  </si>
  <si>
    <t>Frangipane</t>
  </si>
  <si>
    <t>1 part</t>
  </si>
  <si>
    <t>Fromage frais</t>
  </si>
  <si>
    <t>Fromage fondu</t>
  </si>
  <si>
    <t>1 portion/cuillère</t>
  </si>
  <si>
    <t>Gouda</t>
  </si>
  <si>
    <t>Gruyère</t>
  </si>
  <si>
    <t>Gruyère, râpé</t>
  </si>
  <si>
    <t>Lait</t>
  </si>
  <si>
    <t>1 verre</t>
  </si>
  <si>
    <t>Lait battu nature</t>
  </si>
  <si>
    <t>Lait chocolaté</t>
  </si>
  <si>
    <t>1 petite bouteille</t>
  </si>
  <si>
    <t>Lait concentré</t>
  </si>
  <si>
    <t>1 portion individuelle</t>
  </si>
  <si>
    <t>Margarine</t>
  </si>
  <si>
    <t>Milk-shake</t>
  </si>
  <si>
    <t>Oeuf cuit</t>
  </si>
  <si>
    <t>Omelette (1 œuf)</t>
  </si>
  <si>
    <t>Parmesan</t>
  </si>
  <si>
    <t>Sandwich sucré</t>
  </si>
  <si>
    <t>Tarte à la confiture</t>
  </si>
  <si>
    <t>Tarte au riz</t>
  </si>
  <si>
    <t>Tarte aux fruits</t>
  </si>
  <si>
    <t>Tarte aux mattons</t>
  </si>
  <si>
    <t>1 morceau</t>
  </si>
  <si>
    <t>Yaourt</t>
  </si>
  <si>
    <t>VIANDES - CHARCUTERIES</t>
  </si>
  <si>
    <t>Bacon</t>
  </si>
  <si>
    <t>Boudin blanc</t>
  </si>
  <si>
    <t>Boudin noir</t>
  </si>
  <si>
    <t>Canard/faisan</t>
  </si>
  <si>
    <t>1 portion</t>
  </si>
  <si>
    <t>Cervelas</t>
  </si>
  <si>
    <t>Croque-monsieur</t>
  </si>
  <si>
    <t>Filet d'Anvers</t>
  </si>
  <si>
    <t>1 tranche</t>
  </si>
  <si>
    <t>Flétan, fumé</t>
  </si>
  <si>
    <t>Hamburger + sandwich</t>
  </si>
  <si>
    <t>1 moyenne</t>
  </si>
  <si>
    <t>Hareng/maatje</t>
  </si>
  <si>
    <t>1 moyen</t>
  </si>
  <si>
    <t>Jambon, cru, fumé</t>
  </si>
  <si>
    <t>Jambon, cuit</t>
  </si>
  <si>
    <t>Jambon de dinde</t>
  </si>
  <si>
    <t>Jambon de poulet</t>
  </si>
  <si>
    <t>Langue de bœuf</t>
  </si>
  <si>
    <t>Lapin/lièvre (cuisse)</t>
  </si>
  <si>
    <t>Lard fumé</t>
  </si>
  <si>
    <t>1 petite tranche</t>
  </si>
  <si>
    <t>Lasagne</t>
  </si>
  <si>
    <t>Maquereau fumé</t>
  </si>
  <si>
    <t>1 filet</t>
  </si>
  <si>
    <t>Merlan</t>
  </si>
  <si>
    <t>Moule</t>
  </si>
  <si>
    <t>1 pièce</t>
  </si>
  <si>
    <t>Pain de viande</t>
  </si>
  <si>
    <t>Pâté de foie</t>
  </si>
  <si>
    <t>Plie</t>
  </si>
  <si>
    <t>Poulet, poitrine (sans peau)</t>
  </si>
  <si>
    <t>Poulet, cuisse(sans peau)</t>
  </si>
  <si>
    <t>1 cuisse</t>
  </si>
  <si>
    <t>Salami</t>
  </si>
  <si>
    <t>Saumon</t>
  </si>
  <si>
    <t>Saumon, fumé</t>
  </si>
  <si>
    <t>Spaghetti, préparé</t>
  </si>
  <si>
    <t>1 assiette</t>
  </si>
  <si>
    <t>Truite</t>
  </si>
  <si>
    <t>Viande de porc, côtelette</t>
  </si>
  <si>
    <t>1 avec/sans côte</t>
  </si>
  <si>
    <t>Viande de porc, tranche</t>
  </si>
  <si>
    <t>PRODUITS SURGELÉS</t>
  </si>
  <si>
    <t>Cabillaud</t>
  </si>
  <si>
    <t>1 darne</t>
  </si>
  <si>
    <t>Chou de Bruxelles, cuit</t>
  </si>
  <si>
    <t>Chou-fleur/brocoli, cuit</t>
  </si>
  <si>
    <t>Courgette, cuite</t>
  </si>
  <si>
    <t>Crevettes</t>
  </si>
  <si>
    <t>Éclair au chocolat</t>
  </si>
  <si>
    <t>Fève de soja, cuite</t>
  </si>
  <si>
    <t>1 tasse à café</t>
  </si>
  <si>
    <t>Persil haché</t>
  </si>
  <si>
    <t xml:space="preserve"> LEGUMES ET AUTRES DENREES SOUS VIDE OU SOUS ATMOSPHERE CONTROLEE</t>
  </si>
  <si>
    <t>Carotte</t>
  </si>
  <si>
    <t>Céleri rave, cru</t>
  </si>
  <si>
    <t>Chicon</t>
  </si>
  <si>
    <t>Concombre, cru</t>
  </si>
  <si>
    <t>Croquette de pomme de terre (c)</t>
  </si>
  <si>
    <t>Fenouil</t>
  </si>
  <si>
    <t>Frites</t>
  </si>
  <si>
    <t>Haricot blanc, cuit /sec</t>
  </si>
  <si>
    <t>Oignon</t>
  </si>
  <si>
    <t>Olive</t>
  </si>
  <si>
    <t>Pâtes, cuites</t>
  </si>
  <si>
    <t>Persil en branche</t>
  </si>
  <si>
    <t>Poireau, cuit</t>
  </si>
  <si>
    <t>Poivron vert/jaune/rouge</t>
  </si>
  <si>
    <t>Pomme de terre, cuite (ovale)</t>
  </si>
  <si>
    <t>Pomme de terre, rôtie</t>
  </si>
  <si>
    <t>Purée de pommes de terre</t>
  </si>
  <si>
    <t>1 cuillère/portion</t>
  </si>
  <si>
    <t>Radis</t>
  </si>
  <si>
    <t>Riz, cuit</t>
  </si>
  <si>
    <t>FRUITS FRAIS</t>
  </si>
  <si>
    <t>Ananas (frais)/ananas (boîte)</t>
  </si>
  <si>
    <t>1 tranche moyenne</t>
  </si>
  <si>
    <t>Avocat</t>
  </si>
  <si>
    <t>Banane</t>
  </si>
  <si>
    <t>Carambole</t>
  </si>
  <si>
    <t>Cerise (sans noyau)</t>
  </si>
  <si>
    <t>Citron</t>
  </si>
  <si>
    <t>Clémentine</t>
  </si>
  <si>
    <t>Figue, sèche</t>
  </si>
  <si>
    <t>Fraise</t>
  </si>
  <si>
    <t>Fruit de la passion</t>
  </si>
  <si>
    <t>Kiwi</t>
  </si>
  <si>
    <t>Litchi</t>
  </si>
  <si>
    <t>Mandarine</t>
  </si>
  <si>
    <t>Mangue</t>
  </si>
  <si>
    <t>Melon</t>
  </si>
  <si>
    <t>Nectarine</t>
  </si>
  <si>
    <t>Noisettes</t>
  </si>
  <si>
    <t>10 pièces</t>
  </si>
  <si>
    <t>Orange</t>
  </si>
  <si>
    <t>Pamplemousse</t>
  </si>
  <si>
    <t>Papaye</t>
  </si>
  <si>
    <t>Pastèque</t>
  </si>
  <si>
    <t>Poire</t>
  </si>
  <si>
    <t>Pomme</t>
  </si>
  <si>
    <t>Raisin</t>
  </si>
  <si>
    <t>Tomate</t>
  </si>
  <si>
    <t>Abricot (sans noyau)</t>
  </si>
  <si>
    <t>Biscuit</t>
  </si>
  <si>
    <t>Biscuit au chocolat</t>
  </si>
  <si>
    <t>Boudoir</t>
  </si>
  <si>
    <t>Café/thé</t>
  </si>
  <si>
    <t>1 tasse</t>
  </si>
  <si>
    <t>Céréales de petit déjeuner</t>
  </si>
  <si>
    <t>Chocolat</t>
  </si>
  <si>
    <t>1 barre</t>
  </si>
  <si>
    <t>Compote de pommes</t>
  </si>
  <si>
    <t>Confiture</t>
  </si>
  <si>
    <t>Corn Flakes</t>
  </si>
  <si>
    <t>Couque à la crème</t>
  </si>
  <si>
    <t>Couque au beurre</t>
  </si>
  <si>
    <t>Couque suisse</t>
  </si>
  <si>
    <t>1 longue / ronde</t>
  </si>
  <si>
    <t>Cramique</t>
  </si>
  <si>
    <t>Crêpe</t>
  </si>
  <si>
    <t>Datte sèche (sans noyau)</t>
  </si>
  <si>
    <t>Farine</t>
  </si>
  <si>
    <t>Flocons d'avoine</t>
  </si>
  <si>
    <t>Galette de riz</t>
  </si>
  <si>
    <t>Gaufre au chocolat</t>
  </si>
  <si>
    <t>Gaufre de Liège</t>
  </si>
  <si>
    <t>Jus de pomme/jus d'orange</t>
  </si>
  <si>
    <t>Levure fraîche</t>
  </si>
  <si>
    <t>1 petit paquet</t>
  </si>
  <si>
    <t>Miel</t>
  </si>
  <si>
    <t>Muesli</t>
  </si>
  <si>
    <t>Pain d'épices</t>
  </si>
  <si>
    <t>Pâte à tartiner (choco)</t>
  </si>
  <si>
    <t>Pêche (sans noyau)</t>
  </si>
  <si>
    <t>Praline</t>
  </si>
  <si>
    <t>Prune, sans noyau</t>
  </si>
  <si>
    <t>Prune, sèche</t>
  </si>
  <si>
    <t>Pudding</t>
  </si>
  <si>
    <t>Raisin, sec</t>
  </si>
  <si>
    <t>Riz au lait, vanille</t>
  </si>
  <si>
    <t>Spéculoos</t>
  </si>
  <si>
    <t>Sucre</t>
  </si>
  <si>
    <t>1 cuillère/morceau</t>
  </si>
  <si>
    <t>Sucre impalpable</t>
  </si>
  <si>
    <t>Biscotte blanche/complète</t>
  </si>
  <si>
    <t>Biscuit apéritif</t>
  </si>
  <si>
    <t>Cacahuètes</t>
  </si>
  <si>
    <t>1 cuillère/10 pièces</t>
  </si>
  <si>
    <t>Cake</t>
  </si>
  <si>
    <t>Cake fourré aux fruits</t>
  </si>
  <si>
    <t>Champignon, cuit</t>
  </si>
  <si>
    <t>Chips</t>
  </si>
  <si>
    <t>1 paquet</t>
  </si>
  <si>
    <t>Corned-beef</t>
  </si>
  <si>
    <t>Fécule de pomme de terre</t>
  </si>
  <si>
    <t>Graisse de cuisson</t>
  </si>
  <si>
    <t>Huile</t>
  </si>
  <si>
    <t>Ketchup</t>
  </si>
  <si>
    <t>Mayonnaise</t>
  </si>
  <si>
    <t>Pain blanc/gris</t>
  </si>
  <si>
    <t>1 tranche carrée</t>
  </si>
  <si>
    <t>1 tranche ronde</t>
  </si>
  <si>
    <t>Pain complet</t>
  </si>
  <si>
    <t>Pain grillé blanc/gris</t>
  </si>
  <si>
    <t>Pain de seigle</t>
  </si>
  <si>
    <t>Pain français (baguette)</t>
  </si>
  <si>
    <t>Pâtes, sèches</t>
  </si>
  <si>
    <t>Persil flocons</t>
  </si>
  <si>
    <t>Pickles</t>
  </si>
  <si>
    <t>Pistolet</t>
  </si>
  <si>
    <t>Ravioli</t>
  </si>
  <si>
    <t>Riz, non cuit</t>
  </si>
  <si>
    <t>1 sachet</t>
  </si>
  <si>
    <t>Sardine</t>
  </si>
  <si>
    <t>Sel</t>
  </si>
  <si>
    <t>Soupe</t>
  </si>
  <si>
    <t>1 tasse/1 assiette</t>
  </si>
  <si>
    <t>Toast</t>
  </si>
  <si>
    <t>tranches moyenne</t>
  </si>
  <si>
    <t>Bière (pils)</t>
  </si>
  <si>
    <t>1 verre à bière</t>
  </si>
  <si>
    <t>Limonade/cola/eau</t>
  </si>
  <si>
    <t>Porto</t>
  </si>
  <si>
    <t>1 petit verre</t>
  </si>
  <si>
    <t>Vin de table blanc/rouge</t>
  </si>
  <si>
    <t>Logos à coller colonne C devant les produits</t>
  </si>
  <si>
    <t>Mode d'emploi</t>
  </si>
  <si>
    <t>Ne rien saisir dans les colonnes A et B</t>
  </si>
  <si>
    <t>soit par ordre Alphabétique et vous collez les logos correspondants peu importe l'ordre</t>
  </si>
  <si>
    <t>soit par famille de produits avec les logos correspondants</t>
  </si>
  <si>
    <t>Vous pouvez panacher exemple le persil</t>
  </si>
  <si>
    <t>persil haché surgelé</t>
  </si>
  <si>
    <t>persil frais en botte</t>
  </si>
  <si>
    <t>persil haché lyophilisé</t>
  </si>
  <si>
    <t>chacun sera comptabilisé par le compteur correspondant</t>
  </si>
  <si>
    <t>Nb Maxi de Lignes</t>
  </si>
  <si>
    <t>Total Lignes Produits</t>
  </si>
  <si>
    <t>Liste</t>
  </si>
  <si>
    <t>Produits alimentaires</t>
  </si>
  <si>
    <t>A vous de développer …vous pouvez faire des listes de produits d'entretien….</t>
  </si>
  <si>
    <t>de vaisselle ….barquettes ou autre</t>
  </si>
  <si>
    <t>Logos</t>
  </si>
  <si>
    <t>vendu à la tête</t>
  </si>
  <si>
    <t>PRODUITS</t>
  </si>
  <si>
    <t>Poids</t>
  </si>
  <si>
    <t>tête</t>
  </si>
  <si>
    <t>Libre A ?</t>
  </si>
  <si>
    <t>Libre B ?</t>
  </si>
  <si>
    <t>Libre C ?</t>
  </si>
  <si>
    <t>PRODUITS POUR RESTAURATEURS</t>
  </si>
  <si>
    <t>échantillon</t>
  </si>
  <si>
    <t>Libre D ?</t>
  </si>
  <si>
    <t>1-PRODUITS LAITIERS</t>
  </si>
  <si>
    <t>2-VIANDES - CHARCUTERIES</t>
  </si>
  <si>
    <t>3-PRODUITS SURGELÉS</t>
  </si>
  <si>
    <t>4- LEGUMES ET AUTRES DENREES SOUS VIDE OU SOUS ATMOSPHERE CONTROLEE</t>
  </si>
  <si>
    <t>5-FRUITS FRAIS</t>
  </si>
  <si>
    <t>6-ÉPICERIE SUCRÉE</t>
  </si>
  <si>
    <t>7-ÉPICERIE "SALÉE"</t>
  </si>
  <si>
    <t>Classement Alphabetique</t>
  </si>
  <si>
    <t>8-CAVE</t>
  </si>
  <si>
    <t>Intitulé de votre répertoire ?</t>
  </si>
  <si>
    <t>Si vous souhaitez des échantillons collez ce E devant les produits colonne D</t>
  </si>
  <si>
    <t>Prix HT</t>
  </si>
  <si>
    <t>V-Y</t>
  </si>
  <si>
    <t>T</t>
  </si>
  <si>
    <t>S</t>
  </si>
  <si>
    <t>R</t>
  </si>
  <si>
    <t>P</t>
  </si>
  <si>
    <t>O</t>
  </si>
  <si>
    <t>M-N</t>
  </si>
  <si>
    <t>L</t>
  </si>
  <si>
    <t>J-K</t>
  </si>
  <si>
    <t>D-E</t>
  </si>
  <si>
    <t>SAISISSEZ VOS RECOMMANDATION COLONNE D</t>
  </si>
  <si>
    <t>N'OUBLIEZ PAS DE SAISIR VOS QUANTITÉS ANNUELLES colonne J</t>
  </si>
  <si>
    <t>E  &gt; Si vous avez besoin d'échantillons collez le E dans cette colonne D</t>
  </si>
  <si>
    <t>LULU</t>
  </si>
  <si>
    <t>MARCEL</t>
  </si>
  <si>
    <t>Chaussettes</t>
  </si>
  <si>
    <t>paires</t>
  </si>
  <si>
    <t>cartons</t>
  </si>
  <si>
    <t>savonnettes</t>
  </si>
  <si>
    <t>BOF-PRODUITS LAITIERS</t>
  </si>
  <si>
    <t>VIANDE/VOLAILLES - 2</t>
  </si>
  <si>
    <t>tranches</t>
  </si>
  <si>
    <t>Puis des logos à coller devant chaque produit</t>
  </si>
  <si>
    <t>Vous saisissez ce que vous voulez dans vos logos …..Je vous en ai fait un exemple pour vous aider à détourner ce document pour d'autres utilisations</t>
  </si>
  <si>
    <t>Vous avez des compteurs de Nombre de lignes saisies</t>
  </si>
  <si>
    <t>Et voila c'est simplissime…Allez y créez vos documents….et bonne utilisation</t>
  </si>
  <si>
    <t>avec différentes présentations</t>
  </si>
  <si>
    <t>Ce fichier s'adresse en priorité aux jeunes qui souhaiteraient créer leurs documents</t>
  </si>
  <si>
    <t>MERCURIALES POUR RESTAURATEURS</t>
  </si>
  <si>
    <t>MODÈLE EXCEL</t>
  </si>
  <si>
    <t>avec la fonction : NB.SI</t>
  </si>
  <si>
    <t>avec la fonction : GRANDE.VALEUR</t>
  </si>
  <si>
    <t>Vous avez aussi un compteur de lignes colonne B qui fonctionne à chaque fois que vous saisissez du texte dans la colonne E</t>
  </si>
  <si>
    <t>colonne E</t>
  </si>
  <si>
    <t>colonne B</t>
  </si>
  <si>
    <t>sauf E = échantillon qui utilise la fonction NB.SI</t>
  </si>
  <si>
    <t>Sous chaque logo ligne 38 vous avez un compteur avec la fonction  SOMME.SI.ENS</t>
  </si>
  <si>
    <t xml:space="preserve">Nb de lignes saisies </t>
  </si>
  <si>
    <t>Nb de lignes saisies</t>
  </si>
  <si>
    <t xml:space="preserve">Comment cela fonctionne : </t>
  </si>
  <si>
    <t>un exemple de Mercuriale pour restaurateurs</t>
  </si>
  <si>
    <t>a chacun de créer sa liste en remplaçant les produits</t>
  </si>
  <si>
    <t>Exemple de lignes de séparation</t>
  </si>
  <si>
    <t>document vierge par N° de lots</t>
  </si>
  <si>
    <t>1 - PRODUITS LAITIERS</t>
  </si>
  <si>
    <t>2 - VIANDES - CHARCUTERIES</t>
  </si>
  <si>
    <t>3 - PRODUITS SURGELÉS</t>
  </si>
  <si>
    <t>4 - LEGUMES ET AUTRES DENREES SOUS VIDE OU SOUS ATMOSPHERE CONTROLEE</t>
  </si>
  <si>
    <t>5 - FRUITS FRAIS</t>
  </si>
  <si>
    <t>6 - ÉPICERIE SUCRÉE</t>
  </si>
  <si>
    <t>7 - ÉPICERIE "SALÉE"</t>
  </si>
  <si>
    <t>.E</t>
  </si>
  <si>
    <t>ATTENTION ne pas saisir E sans un point devant</t>
  </si>
  <si>
    <t>sinon le compteur E = Echantillon ligne 11 l'additionnerait</t>
  </si>
  <si>
    <t>I</t>
  </si>
  <si>
    <t>J</t>
  </si>
  <si>
    <t>K</t>
  </si>
  <si>
    <t>M</t>
  </si>
  <si>
    <t>N</t>
  </si>
  <si>
    <t>Q</t>
  </si>
  <si>
    <t>U</t>
  </si>
  <si>
    <t>V</t>
  </si>
  <si>
    <t>W</t>
  </si>
  <si>
    <t>X</t>
  </si>
  <si>
    <t>Y</t>
  </si>
  <si>
    <t>Z</t>
  </si>
  <si>
    <t>La colonne C est réservée aux logos</t>
  </si>
  <si>
    <t>Dans la colonne D vous collez le E d'échantillon ou vous saisissez du texte</t>
  </si>
  <si>
    <t>la colonne E est réservée aux produits pour qu'ils puissent être comptabilisés</t>
  </si>
  <si>
    <t>par la colonne B</t>
  </si>
  <si>
    <t>Ces exemples de lignes de séparation se collent à partir de la colonne D</t>
  </si>
  <si>
    <t xml:space="preserve">lignes de séparation :   pour la lettre E saisissez la avec un point devant </t>
  </si>
  <si>
    <t>ou vous collez les lignes de séparation</t>
  </si>
  <si>
    <t>Nb de lignes chiffrées &gt; 0</t>
  </si>
  <si>
    <t>Dans la colonne D vous collez le E d'échantillon ou saisissez du texte</t>
  </si>
  <si>
    <t>ou  collez les lignes de séparation</t>
  </si>
  <si>
    <t>Saisissez les produits :</t>
  </si>
  <si>
    <t>Vous avez  3 familles libres A - B - C   avec les logos correspondants</t>
  </si>
  <si>
    <t>ligne 10 Vous pouvez modifier le texte des logos à coller et changer le nom des familles</t>
  </si>
  <si>
    <t>Vous avez  3 familles libres B - C - D   avec les logos correspondants</t>
  </si>
  <si>
    <t>Vous avez  4 familles libres A - B - C - D   avec les logos correspondants</t>
  </si>
  <si>
    <t>Si vous souhaitez des échantillons collez ce E dans la colonne D devant les produits concernés</t>
  </si>
  <si>
    <t xml:space="preserve"> VERSION F</t>
  </si>
  <si>
    <t>Juin 2019 annule et remplace les versions précédentes</t>
  </si>
  <si>
    <t>Joël LEBOUCHER …Juin 2019</t>
  </si>
  <si>
    <t xml:space="preserve">CUISINE CENTRALE 17 ………………………Mercuriale Alphabétique </t>
  </si>
  <si>
    <t>CUISINE CENTRALE 17 ………………………Mercuriale par Numéros de lots</t>
  </si>
  <si>
    <t>CUISINE CENTRALE 17 ………………………Mercuriale par lots</t>
  </si>
  <si>
    <t>CUISINE CENTRALE 17 ………………………quelques lignes de séparation</t>
  </si>
  <si>
    <t>DOCUMENT N° 7</t>
  </si>
  <si>
    <t>ECONOMAT</t>
  </si>
  <si>
    <t>VIAN</t>
  </si>
  <si>
    <t>BOUCHERIE (viandes)</t>
  </si>
  <si>
    <t xml:space="preserve">Le contrôle des coûts et des recettes en restauration Philippe CHAR 2008-2009   </t>
  </si>
  <si>
    <t>CHAR</t>
  </si>
  <si>
    <t>CHARCUTERIE</t>
  </si>
  <si>
    <t>http://oasis.ac-aix-marseille.fr/upload/docs/application/pdf/2012-04/controle_couts_recettes_restauration_pchar.pdf</t>
  </si>
  <si>
    <t>VOL</t>
  </si>
  <si>
    <t>VOLAILLE</t>
  </si>
  <si>
    <t xml:space="preserve">POISSON </t>
  </si>
  <si>
    <t xml:space="preserve">SURGELÉS </t>
  </si>
  <si>
    <t>AGRO</t>
  </si>
  <si>
    <t>PRODUITS CONFECTIONNES</t>
  </si>
  <si>
    <t>CREMERIE</t>
  </si>
  <si>
    <t>LEGUMES</t>
  </si>
  <si>
    <t>FRUITS</t>
  </si>
  <si>
    <t>EXO</t>
  </si>
  <si>
    <t>EXOTIQUE</t>
  </si>
  <si>
    <t>BOUL</t>
  </si>
  <si>
    <t>BOULANGERIE</t>
  </si>
  <si>
    <t>CAVE</t>
  </si>
  <si>
    <t>DIV</t>
  </si>
  <si>
    <t>DIVERS</t>
  </si>
  <si>
    <t>ENT</t>
  </si>
  <si>
    <t>PRODUITS ENTRETIEN</t>
  </si>
  <si>
    <t>Total</t>
  </si>
  <si>
    <t>Nombre de produits</t>
  </si>
  <si>
    <t>Comment Convertir les Majuscules en Minuscules Sauf la Première Lettre dans Excel</t>
  </si>
  <si>
    <t>https://megastuces.com/convertir-majuscules-minuscules-excel/</t>
  </si>
  <si>
    <t>Classement</t>
  </si>
  <si>
    <t>ECO A 17</t>
  </si>
  <si>
    <t>Amandes en poudre</t>
  </si>
  <si>
    <t>ECO = ECONOMAT</t>
  </si>
  <si>
    <t>Source : Lycée Kyoto Poitiers</t>
  </si>
  <si>
    <t>A = première lettre de Amandes</t>
  </si>
  <si>
    <t>http://lycee-kyoto.eu/_astoria/ast020b.php?compro=1</t>
  </si>
  <si>
    <t>17 pour 17 ème produit Alphabétique de l'Economat</t>
  </si>
  <si>
    <t>https://www.youtube.com/watch?v=kah87pVIsz0</t>
  </si>
  <si>
    <t>https://www.youtube.com/watch?v=3ioCr_9c3Iw</t>
  </si>
  <si>
    <t>http://lycee-kyoto.eu/_astoria/ast005.php?compro=1&amp;cptfiche=8300</t>
  </si>
  <si>
    <t>http://lycee-kyoto.eu/_astoria/ast043.php?cptfiche=7512&amp;compro=1</t>
  </si>
  <si>
    <t>http://lycee-kyoto.eu/_astoria/ast023b.php?Catdenrees=10&amp;compro=1</t>
  </si>
  <si>
    <t>A = Afficher</t>
  </si>
  <si>
    <t>1 - Données &gt; Filtre</t>
  </si>
  <si>
    <t>►</t>
  </si>
  <si>
    <t>Abrégé</t>
  </si>
  <si>
    <t>Famille</t>
  </si>
  <si>
    <t>Code</t>
  </si>
  <si>
    <t>Nom</t>
  </si>
  <si>
    <t>Unité</t>
  </si>
  <si>
    <t>TVA</t>
  </si>
  <si>
    <t>Prix TTC</t>
  </si>
  <si>
    <t>Protides</t>
  </si>
  <si>
    <t>Lipides</t>
  </si>
  <si>
    <t>Glucides</t>
  </si>
  <si>
    <t>ECO A 1</t>
  </si>
  <si>
    <t>Abricots au sirop</t>
  </si>
  <si>
    <t>4/4</t>
  </si>
  <si>
    <t>ECO A 2</t>
  </si>
  <si>
    <t>Abricots secs</t>
  </si>
  <si>
    <t>ECO A 3</t>
  </si>
  <si>
    <t>Aburage</t>
  </si>
  <si>
    <t>ECO A 4</t>
  </si>
  <si>
    <t>Acide tartrique</t>
  </si>
  <si>
    <t>gr</t>
  </si>
  <si>
    <t>ECO A 5</t>
  </si>
  <si>
    <t>Agar agar</t>
  </si>
  <si>
    <t>ECO A 6</t>
  </si>
  <si>
    <t>Agar-agar</t>
  </si>
  <si>
    <t>sachet</t>
  </si>
  <si>
    <t>ECO A 7</t>
  </si>
  <si>
    <t>Ail déshydratré</t>
  </si>
  <si>
    <t>ECO A 8</t>
  </si>
  <si>
    <t>Airelles</t>
  </si>
  <si>
    <t>ECO a 9</t>
  </si>
  <si>
    <t>Alfalfa</t>
  </si>
  <si>
    <t>piece</t>
  </si>
  <si>
    <t>ECO a 10</t>
  </si>
  <si>
    <t>Alfalfa germe</t>
  </si>
  <si>
    <t>ECO A 11</t>
  </si>
  <si>
    <t>Alginate de sodium</t>
  </si>
  <si>
    <t>ECO A 12</t>
  </si>
  <si>
    <t>Algue kombu</t>
  </si>
  <si>
    <t>feuille</t>
  </si>
  <si>
    <t>ECO A 13</t>
  </si>
  <si>
    <t>Algues kombu</t>
  </si>
  <si>
    <t>ECO A 14</t>
  </si>
  <si>
    <t>Algues nori</t>
  </si>
  <si>
    <t>Feuille</t>
  </si>
  <si>
    <t>ECO a 15</t>
  </si>
  <si>
    <t>Algues wakamé</t>
  </si>
  <si>
    <t>ECO A 16</t>
  </si>
  <si>
    <t>Amandes effilées</t>
  </si>
  <si>
    <t>ECO A 18</t>
  </si>
  <si>
    <t>Amandes entières</t>
  </si>
  <si>
    <t>ECO A 19</t>
  </si>
  <si>
    <t>Amandes hachées</t>
  </si>
  <si>
    <t>ECO a 20</t>
  </si>
  <si>
    <t>Amarante</t>
  </si>
  <si>
    <t>ECO A 21</t>
  </si>
  <si>
    <t>Amarenas au sirop</t>
  </si>
  <si>
    <t>Boite 4/4</t>
  </si>
  <si>
    <t>ECO A 22</t>
  </si>
  <si>
    <t>Ananas au sirop tranches entières (4/4)</t>
  </si>
  <si>
    <t>ECO A 23</t>
  </si>
  <si>
    <t>Ananas confit</t>
  </si>
  <si>
    <t>ECO A 24</t>
  </si>
  <si>
    <t>Anchois à l'huile</t>
  </si>
  <si>
    <t>ECO A 25</t>
  </si>
  <si>
    <t>Angélique</t>
  </si>
  <si>
    <t>ECO A 26</t>
  </si>
  <si>
    <t>Anhydride de phosphate</t>
  </si>
  <si>
    <t>ECO A 27</t>
  </si>
  <si>
    <t>Anis en grain</t>
  </si>
  <si>
    <t>ECO A 28</t>
  </si>
  <si>
    <t>Anis poudre</t>
  </si>
  <si>
    <t>ECO A 29</t>
  </si>
  <si>
    <t>Anis vert graines</t>
  </si>
  <si>
    <t>ECO a 30</t>
  </si>
  <si>
    <t>Arachide</t>
  </si>
  <si>
    <t>ECO A 31</t>
  </si>
  <si>
    <t>Arôme café</t>
  </si>
  <si>
    <t>ECO A 32</t>
  </si>
  <si>
    <t>Arôme framboise</t>
  </si>
  <si>
    <t>bouteille</t>
  </si>
  <si>
    <t>ECO A 33</t>
  </si>
  <si>
    <t>Arôme patrel</t>
  </si>
  <si>
    <t>ECO A 34</t>
  </si>
  <si>
    <t>Arôme vanille</t>
  </si>
  <si>
    <t>ECO a 35</t>
  </si>
  <si>
    <t>Aro sac poubelle</t>
  </si>
  <si>
    <t>paquet</t>
  </si>
  <si>
    <t>ECO a 36</t>
  </si>
  <si>
    <t>Arome verveine</t>
  </si>
  <si>
    <t>pieces</t>
  </si>
  <si>
    <t>ECO A 37</t>
  </si>
  <si>
    <t>Artichauts</t>
  </si>
  <si>
    <t>boîte 1/2</t>
  </si>
  <si>
    <t>ECO A 38</t>
  </si>
  <si>
    <t>Aspartam poudre</t>
  </si>
  <si>
    <t>ECO A 39</t>
  </si>
  <si>
    <t>Asperges (boite de 0,5 kg)</t>
  </si>
  <si>
    <t>boite</t>
  </si>
  <si>
    <t>ECO A 40</t>
  </si>
  <si>
    <t>Asperges blanches appertisées</t>
  </si>
  <si>
    <t>ECO A 41</t>
  </si>
  <si>
    <t>Asperges boite de 1 kg</t>
  </si>
  <si>
    <t>Pièce</t>
  </si>
  <si>
    <t>ECO A 42</t>
  </si>
  <si>
    <t>Azuki</t>
  </si>
  <si>
    <t>ECO é 43</t>
  </si>
  <si>
    <t>Épice à pain d'épice</t>
  </si>
  <si>
    <t>ECO é 44</t>
  </si>
  <si>
    <t>ECO B 45</t>
  </si>
  <si>
    <t>Baba p.a.i.</t>
  </si>
  <si>
    <t>100 Pièces</t>
  </si>
  <si>
    <t>ECO B 46</t>
  </si>
  <si>
    <t>Badiane</t>
  </si>
  <si>
    <t>ECO B 47</t>
  </si>
  <si>
    <t>Badine</t>
  </si>
  <si>
    <t>pce</t>
  </si>
  <si>
    <t>ECO B 48</t>
  </si>
  <si>
    <t>Baies de genièvre</t>
  </si>
  <si>
    <t>boites</t>
  </si>
  <si>
    <t>ECO B 49</t>
  </si>
  <si>
    <t>ECO B 50</t>
  </si>
  <si>
    <t>Baies de goji</t>
  </si>
  <si>
    <t>ECO B 51</t>
  </si>
  <si>
    <t>Baies de tasmanie</t>
  </si>
  <si>
    <t>ECO B 52</t>
  </si>
  <si>
    <t>Baies roses</t>
  </si>
  <si>
    <t>ECO B 53</t>
  </si>
  <si>
    <t>Basilic lyophilisé</t>
  </si>
  <si>
    <t>Boite de 0,25 kg</t>
  </si>
  <si>
    <t>ECO B 54</t>
  </si>
  <si>
    <t>Bétises de cambray</t>
  </si>
  <si>
    <t>Paquet</t>
  </si>
  <si>
    <t>ECO B 55</t>
  </si>
  <si>
    <t>Beni-shoga (gingembre au vinaigre)</t>
  </si>
  <si>
    <t>ECO B 56</t>
  </si>
  <si>
    <t>ECO b 57</t>
  </si>
  <si>
    <t>Beurre de cacahuètes</t>
  </si>
  <si>
    <t>ECO B 58</t>
  </si>
  <si>
    <t>Beurre de cacao</t>
  </si>
  <si>
    <t>ECO B 59</t>
  </si>
  <si>
    <t>Beurre mycryo</t>
  </si>
  <si>
    <t>ECO B 60</t>
  </si>
  <si>
    <t>Bicarbonate de soude</t>
  </si>
  <si>
    <t>ECO B 61</t>
  </si>
  <si>
    <t>Bigarreaux au sirop (dénoyautées)</t>
  </si>
  <si>
    <t>Boite 2/1</t>
  </si>
  <si>
    <t>ECO B 62</t>
  </si>
  <si>
    <t>Bigarreaux confits</t>
  </si>
  <si>
    <t>ECO B 63</t>
  </si>
  <si>
    <t>Bille colorée en sucre</t>
  </si>
  <si>
    <t>ECO b 64</t>
  </si>
  <si>
    <t>Biscotte sachet de 2</t>
  </si>
  <si>
    <t>carton</t>
  </si>
  <si>
    <t>ECO B 65</t>
  </si>
  <si>
    <t>Biscottes</t>
  </si>
  <si>
    <t>ECO B 66</t>
  </si>
  <si>
    <t>Biscuit cocktail snack</t>
  </si>
  <si>
    <t>ECO B 67</t>
  </si>
  <si>
    <t>Biscuit de reims</t>
  </si>
  <si>
    <t>ECO B 68</t>
  </si>
  <si>
    <t>Biscuits à la cuillère</t>
  </si>
  <si>
    <t>ECO B 69</t>
  </si>
  <si>
    <t>Biscuits bretons</t>
  </si>
  <si>
    <t>ECO B 70</t>
  </si>
  <si>
    <t>Biscuits roses de reims</t>
  </si>
  <si>
    <t>ECO B 71</t>
  </si>
  <si>
    <t>Biscuits tuc</t>
  </si>
  <si>
    <t>ECO B 72</t>
  </si>
  <si>
    <t>Bisque de homard</t>
  </si>
  <si>
    <t>boite 4/4</t>
  </si>
  <si>
    <t>ECO B 73</t>
  </si>
  <si>
    <t>Blancs d'oeufs déshydratés</t>
  </si>
  <si>
    <t>ECO B 74</t>
  </si>
  <si>
    <t>Blé croquant</t>
  </si>
  <si>
    <t>ECO B 75</t>
  </si>
  <si>
    <t>Blé tendre prés cuit</t>
  </si>
  <si>
    <t>ECO B 76</t>
  </si>
  <si>
    <t>Blédifruit pomme/banane</t>
  </si>
  <si>
    <t>ECO B 77</t>
  </si>
  <si>
    <t>Blédina epinards/crème</t>
  </si>
  <si>
    <t>ECO B 78</t>
  </si>
  <si>
    <t>Blédina petits pots banane poires</t>
  </si>
  <si>
    <t>ECO B 79</t>
  </si>
  <si>
    <t>Blédina petits pots pommes poires</t>
  </si>
  <si>
    <t>ECO B 80</t>
  </si>
  <si>
    <t>Bledichef blanquette à l'ancienne</t>
  </si>
  <si>
    <t>ECO B 81</t>
  </si>
  <si>
    <t>Bledichef blanquette de volaille</t>
  </si>
  <si>
    <t>ECO B 82</t>
  </si>
  <si>
    <t>Bledidej vanille</t>
  </si>
  <si>
    <t>Pièce de 2</t>
  </si>
  <si>
    <t>ECO B 83</t>
  </si>
  <si>
    <t>Bleuets séchés</t>
  </si>
  <si>
    <t>ECO b 84</t>
  </si>
  <si>
    <t>Bolino</t>
  </si>
  <si>
    <t>unite</t>
  </si>
  <si>
    <t>ECO b 85</t>
  </si>
  <si>
    <t>Bombe a graisse</t>
  </si>
  <si>
    <t>ECO B 86</t>
  </si>
  <si>
    <t>Bonbon caramel beurre salé</t>
  </si>
  <si>
    <t>ECO B 87</t>
  </si>
  <si>
    <t>Bonbons au miel</t>
  </si>
  <si>
    <t>ECO B 88</t>
  </si>
  <si>
    <t>Bonbons type banane</t>
  </si>
  <si>
    <t>PCE</t>
  </si>
  <si>
    <t>ECO b 89</t>
  </si>
  <si>
    <t>Bouchon nickele</t>
  </si>
  <si>
    <t>ECO B 90</t>
  </si>
  <si>
    <t>Bouil. boeuf clarifié</t>
  </si>
  <si>
    <t>litre</t>
  </si>
  <si>
    <t>ECO b 91</t>
  </si>
  <si>
    <t>Bouillon de legume</t>
  </si>
  <si>
    <t>ECO B 92</t>
  </si>
  <si>
    <t>Bouillon miso en cube</t>
  </si>
  <si>
    <t>ECO B 93</t>
  </si>
  <si>
    <t>Bouillon vollaille dégraissé x12 tab</t>
  </si>
  <si>
    <t>Boite</t>
  </si>
  <si>
    <t>ECO B 94</t>
  </si>
  <si>
    <t>Boulgour</t>
  </si>
  <si>
    <t>ECO B 95</t>
  </si>
  <si>
    <t>Boulgour complet</t>
  </si>
  <si>
    <t>ECO b 96</t>
  </si>
  <si>
    <t>Boulgour gros</t>
  </si>
  <si>
    <t>ECO B 97</t>
  </si>
  <si>
    <t>Brisure de truffe</t>
  </si>
  <si>
    <t>ECO B 98</t>
  </si>
  <si>
    <t>Brisures de marrons</t>
  </si>
  <si>
    <t>ECO b 99</t>
  </si>
  <si>
    <t>Brochette 10cm</t>
  </si>
  <si>
    <t>ECO B 100</t>
  </si>
  <si>
    <t>Brochette 20 cm</t>
  </si>
  <si>
    <t>ECO B 101</t>
  </si>
  <si>
    <t>Broyé du poitou</t>
  </si>
  <si>
    <t>ECO C 102</t>
  </si>
  <si>
    <t>ECO C 103</t>
  </si>
  <si>
    <t>Cacahuètes grillées</t>
  </si>
  <si>
    <t>ECO c 104</t>
  </si>
  <si>
    <t>Cacahuètes non salées</t>
  </si>
  <si>
    <t>ECO C 105</t>
  </si>
  <si>
    <t>Cacao en poudre</t>
  </si>
  <si>
    <t>ECO C 106</t>
  </si>
  <si>
    <t>Café blue mointain</t>
  </si>
  <si>
    <t>ECO C 107</t>
  </si>
  <si>
    <t>Café costa rica</t>
  </si>
  <si>
    <t>ECO C 108</t>
  </si>
  <si>
    <t>Café décaféiné</t>
  </si>
  <si>
    <t>ECO C 109</t>
  </si>
  <si>
    <t>Café dosette soluble</t>
  </si>
  <si>
    <t>ECO C 110</t>
  </si>
  <si>
    <t>Café en grains carazao</t>
  </si>
  <si>
    <t>ECO C 111</t>
  </si>
  <si>
    <t>Café grande reserve magnum 3 kg cafe</t>
  </si>
  <si>
    <t>ECO C 112</t>
  </si>
  <si>
    <t>Café moulu</t>
  </si>
  <si>
    <t>ECO C 113</t>
  </si>
  <si>
    <t>Café sumatra mandheling</t>
  </si>
  <si>
    <t>ECO C 114</t>
  </si>
  <si>
    <t>Cafe carazao fairtrade</t>
  </si>
  <si>
    <t>paquet 1 kg</t>
  </si>
  <si>
    <t>ECO c 115</t>
  </si>
  <si>
    <t>Cafe expresso bleu malongo</t>
  </si>
  <si>
    <t>ECO c 116</t>
  </si>
  <si>
    <t>Cafe expresso colombie malongo</t>
  </si>
  <si>
    <t>ECO c 117</t>
  </si>
  <si>
    <t>Cafe expresso tierra malongo</t>
  </si>
  <si>
    <t>ECO c 118</t>
  </si>
  <si>
    <t>Cafe moka d ' ethiopie</t>
  </si>
  <si>
    <t>ECO c 119</t>
  </si>
  <si>
    <t>Cafe papouasie</t>
  </si>
  <si>
    <t>ECO c 120</t>
  </si>
  <si>
    <t>Cafe perle noire</t>
  </si>
  <si>
    <t>ECO c 121</t>
  </si>
  <si>
    <t>Cafe selection</t>
  </si>
  <si>
    <t>ECO c 122</t>
  </si>
  <si>
    <t>Cafetière dolcegusto</t>
  </si>
  <si>
    <t>ECO C 123</t>
  </si>
  <si>
    <t>Calisson d'aix</t>
  </si>
  <si>
    <t>ECO C 124</t>
  </si>
  <si>
    <t>Calvados dénaturé</t>
  </si>
  <si>
    <t>ECO C 125</t>
  </si>
  <si>
    <t>Camomille déshydratée</t>
  </si>
  <si>
    <t>ECO c 126</t>
  </si>
  <si>
    <t>Canapain nordique</t>
  </si>
  <si>
    <t>ECO C 127</t>
  </si>
  <si>
    <t>Canderel poudre 500g</t>
  </si>
  <si>
    <t>Pot 0,5 kg</t>
  </si>
  <si>
    <t>ECO C 128</t>
  </si>
  <si>
    <t>Canneberges</t>
  </si>
  <si>
    <t>Bocal</t>
  </si>
  <si>
    <t>ECO C 129</t>
  </si>
  <si>
    <t>Cannelle bâtons</t>
  </si>
  <si>
    <t>Flacon</t>
  </si>
  <si>
    <t>ECO C 130</t>
  </si>
  <si>
    <t>Cannelle en poudre</t>
  </si>
  <si>
    <t>ECO C 131</t>
  </si>
  <si>
    <t>Cannelle moulu u</t>
  </si>
  <si>
    <t>ECO c 132</t>
  </si>
  <si>
    <t>Capre vinaigre</t>
  </si>
  <si>
    <t>ECO C 133</t>
  </si>
  <si>
    <t>Capres</t>
  </si>
  <si>
    <t>bocal</t>
  </si>
  <si>
    <t>ECO c 134</t>
  </si>
  <si>
    <t>Capsule dolcegusto benco</t>
  </si>
  <si>
    <t>ECO c 135</t>
  </si>
  <si>
    <t>Capsule dolcegusto cafe</t>
  </si>
  <si>
    <t>ECO c 136</t>
  </si>
  <si>
    <t>Capsule dolcegusto cafe lait</t>
  </si>
  <si>
    <t>ECO c 137</t>
  </si>
  <si>
    <t>Capsule dolcegusto deca</t>
  </si>
  <si>
    <t>ECO C 138</t>
  </si>
  <si>
    <t>Carambar</t>
  </si>
  <si>
    <t>x200</t>
  </si>
  <si>
    <t>ECO C 139</t>
  </si>
  <si>
    <t>Caramel 190g</t>
  </si>
  <si>
    <t>ECO C 140</t>
  </si>
  <si>
    <t>Caramel liquide</t>
  </si>
  <si>
    <t>ECO C 141</t>
  </si>
  <si>
    <t>Cardamone</t>
  </si>
  <si>
    <t>ECO c 142</t>
  </si>
  <si>
    <t>Carottes émincées boites 4/4</t>
  </si>
  <si>
    <t>ECO c 143</t>
  </si>
  <si>
    <t>Carre raine</t>
  </si>
  <si>
    <t>ECO C 144</t>
  </si>
  <si>
    <t>Carvi</t>
  </si>
  <si>
    <t>ECO C 145</t>
  </si>
  <si>
    <t>Cassonade</t>
  </si>
  <si>
    <t>ECO C 146</t>
  </si>
  <si>
    <t>Câpres</t>
  </si>
  <si>
    <t>ECO C 147</t>
  </si>
  <si>
    <t>ECO C 148</t>
  </si>
  <si>
    <t>Câpres 4/4</t>
  </si>
  <si>
    <t>ECO C 149</t>
  </si>
  <si>
    <t>Cèpes séchés</t>
  </si>
  <si>
    <t>ECO C 150</t>
  </si>
  <si>
    <t>Cèpes secs</t>
  </si>
  <si>
    <t>ECO C 151</t>
  </si>
  <si>
    <t>Céréales</t>
  </si>
  <si>
    <t>ECO C 152</t>
  </si>
  <si>
    <t>Céréales corn flakes</t>
  </si>
  <si>
    <t>ECO C 153</t>
  </si>
  <si>
    <t>Céréales infantiles</t>
  </si>
  <si>
    <t>ECO C 154</t>
  </si>
  <si>
    <t>Cœurs de céleri</t>
  </si>
  <si>
    <t>ECO c 155</t>
  </si>
  <si>
    <t>Cereale special k</t>
  </si>
  <si>
    <t>ECO C 156</t>
  </si>
  <si>
    <t>Cerise amarena</t>
  </si>
  <si>
    <t>ECO C 157</t>
  </si>
  <si>
    <t>Cerneaux de noix</t>
  </si>
  <si>
    <t>ECO C 158</t>
  </si>
  <si>
    <t>Chair de crabes (boite)4/4</t>
  </si>
  <si>
    <t>ECO C 159</t>
  </si>
  <si>
    <t>Chamallow</t>
  </si>
  <si>
    <t>ECO C 160</t>
  </si>
  <si>
    <t>Champignons appertisés</t>
  </si>
  <si>
    <t>ECO C 161</t>
  </si>
  <si>
    <t>Champignons de paris p/m</t>
  </si>
  <si>
    <t>Boite 5/1</t>
  </si>
  <si>
    <t>ECO C 162</t>
  </si>
  <si>
    <t>Champignons noirs déshydratés</t>
  </si>
  <si>
    <t>Poche</t>
  </si>
  <si>
    <t>ECO C 163</t>
  </si>
  <si>
    <t>Chapelure</t>
  </si>
  <si>
    <t>ECO c 164</t>
  </si>
  <si>
    <t>Chapelure panco</t>
  </si>
  <si>
    <t>ECO C 165</t>
  </si>
  <si>
    <t>Charbon végétal</t>
  </si>
  <si>
    <t>ECO C 166</t>
  </si>
  <si>
    <t>Châtaigne cuite sous vide</t>
  </si>
  <si>
    <t>ECO C 167</t>
  </si>
  <si>
    <t>Chicorée extrait liquide</t>
  </si>
  <si>
    <t>ECO C 168</t>
  </si>
  <si>
    <t>Chicorée grains</t>
  </si>
  <si>
    <t>ECO C 169</t>
  </si>
  <si>
    <t>ECO C 170</t>
  </si>
  <si>
    <t>Chips de différentes saveurs</t>
  </si>
  <si>
    <t>Paquets</t>
  </si>
  <si>
    <t>ECO C 171</t>
  </si>
  <si>
    <t>Chips de maïs 200 g</t>
  </si>
  <si>
    <t>poche</t>
  </si>
  <si>
    <t>ECO C 172</t>
  </si>
  <si>
    <t>Chocolat 55%</t>
  </si>
  <si>
    <t>Tablette</t>
  </si>
  <si>
    <t>ECO C 173</t>
  </si>
  <si>
    <t>Chocolat 70%</t>
  </si>
  <si>
    <t>ECO C 174</t>
  </si>
  <si>
    <t>Chocolat alsa</t>
  </si>
  <si>
    <t>ECO C 175</t>
  </si>
  <si>
    <t>Chocolat au lait</t>
  </si>
  <si>
    <t>ECO C 176</t>
  </si>
  <si>
    <t>Chocolat au lait eco+</t>
  </si>
  <si>
    <t>ECO C 177</t>
  </si>
  <si>
    <t>Chocolat au lait extra fondant excellence</t>
  </si>
  <si>
    <t>ECO C 178</t>
  </si>
  <si>
    <t>Chocolat blanc eco+</t>
  </si>
  <si>
    <t>ECO C 179</t>
  </si>
  <si>
    <t>Chocolat blanc pistoles</t>
  </si>
  <si>
    <t>ECO C 180</t>
  </si>
  <si>
    <t>Chocolat blanc table d'or</t>
  </si>
  <si>
    <t>ECO C 181</t>
  </si>
  <si>
    <t>Chocolat carré noir dégustation</t>
  </si>
  <si>
    <t>ECO C 182</t>
  </si>
  <si>
    <t>Chocolat en poudre</t>
  </si>
  <si>
    <t>ECO C 183</t>
  </si>
  <si>
    <t>Chocolat gianduja</t>
  </si>
  <si>
    <t>ECO c 184</t>
  </si>
  <si>
    <t>Chocolat noir 70</t>
  </si>
  <si>
    <t>ECO C 185</t>
  </si>
  <si>
    <t>Chocolat noir 70% de cacao excellence</t>
  </si>
  <si>
    <t>ECO C 186</t>
  </si>
  <si>
    <t>Chocolat noir 70% de cacao lind</t>
  </si>
  <si>
    <t>ECO c 187</t>
  </si>
  <si>
    <t>Chocolat noir 78</t>
  </si>
  <si>
    <t>ECO c 188</t>
  </si>
  <si>
    <t>Chocolat noir 85</t>
  </si>
  <si>
    <t>ECO C 189</t>
  </si>
  <si>
    <t>Chocolat noir 85% de cacao lind</t>
  </si>
  <si>
    <t>ECO C 190</t>
  </si>
  <si>
    <t>Chocolat noir 90% de cacao lind</t>
  </si>
  <si>
    <t>ECO c 191</t>
  </si>
  <si>
    <t>Chocolat noir 99</t>
  </si>
  <si>
    <t>ECO C 192</t>
  </si>
  <si>
    <t>Chocolat noir 99% de cacao lind</t>
  </si>
  <si>
    <t>ECO C 193</t>
  </si>
  <si>
    <t>Chocolat noir eco+</t>
  </si>
  <si>
    <t>ECO C 194</t>
  </si>
  <si>
    <t>Chou à choucroute</t>
  </si>
  <si>
    <t>ECO C 195</t>
  </si>
  <si>
    <t>Chou mini (pai)</t>
  </si>
  <si>
    <t>ECO C 196</t>
  </si>
  <si>
    <t>Choucroute nature</t>
  </si>
  <si>
    <t>ECO C 197</t>
  </si>
  <si>
    <t>Chutney à la mangue</t>
  </si>
  <si>
    <t>ECO C 198</t>
  </si>
  <si>
    <t>Cigarettes russes 240 p</t>
  </si>
  <si>
    <t>ECO C 199</t>
  </si>
  <si>
    <t>Citron confit au sel</t>
  </si>
  <si>
    <t>ECO C 200</t>
  </si>
  <si>
    <t>Clou de girofle poudre</t>
  </si>
  <si>
    <t>ECO C 201</t>
  </si>
  <si>
    <t>Clous de girofle</t>
  </si>
  <si>
    <t>ECO C 202</t>
  </si>
  <si>
    <t>Clous de girofle u</t>
  </si>
  <si>
    <t>ECO c 203</t>
  </si>
  <si>
    <t>Cobelet cafe</t>
  </si>
  <si>
    <t>ECO c 204</t>
  </si>
  <si>
    <t>Cocktail apero</t>
  </si>
  <si>
    <t>ECO C 205</t>
  </si>
  <si>
    <t>Cocktail de fruits</t>
  </si>
  <si>
    <t>ECO C 206</t>
  </si>
  <si>
    <t>Coeur de palmier</t>
  </si>
  <si>
    <t>ECO C 207</t>
  </si>
  <si>
    <t>Cognac dénaturé</t>
  </si>
  <si>
    <t>Bouteille</t>
  </si>
  <si>
    <t>ECO C 208</t>
  </si>
  <si>
    <t>Colombo</t>
  </si>
  <si>
    <t>ECO C 209</t>
  </si>
  <si>
    <t>Colorant jaune</t>
  </si>
  <si>
    <t>pm</t>
  </si>
  <si>
    <t>ECO c 210</t>
  </si>
  <si>
    <t>Colorant poudre rouge</t>
  </si>
  <si>
    <t>ECO c 211</t>
  </si>
  <si>
    <t>Colorant poudre vert</t>
  </si>
  <si>
    <t>ECO C 212</t>
  </si>
  <si>
    <t>Colorant rouge</t>
  </si>
  <si>
    <t>ECO C 213</t>
  </si>
  <si>
    <t>Colorant vert menthe</t>
  </si>
  <si>
    <t>ECO C 214</t>
  </si>
  <si>
    <t>Colorants alimentaires</t>
  </si>
  <si>
    <t>Pm</t>
  </si>
  <si>
    <t>ECO c 215</t>
  </si>
  <si>
    <t>Compote banane pomme</t>
  </si>
  <si>
    <t>paquet de 4</t>
  </si>
  <si>
    <t>ECO C 216</t>
  </si>
  <si>
    <t>ECO C 217</t>
  </si>
  <si>
    <t>Compote de pommes industrielle</t>
  </si>
  <si>
    <t>ECO c 218</t>
  </si>
  <si>
    <t>Compote pomme poire</t>
  </si>
  <si>
    <t>ECO c 219</t>
  </si>
  <si>
    <t>Compote pomme poire sans sucre</t>
  </si>
  <si>
    <t>ECO C 220</t>
  </si>
  <si>
    <t>Concentré de tomate 1/2</t>
  </si>
  <si>
    <t>ECO c 221</t>
  </si>
  <si>
    <t>Concentré de tomate par 6</t>
  </si>
  <si>
    <t>paquet de 6</t>
  </si>
  <si>
    <t>ECO C 222</t>
  </si>
  <si>
    <t>Concentré de tomates</t>
  </si>
  <si>
    <t>ECO C 223</t>
  </si>
  <si>
    <t>ECO C 224</t>
  </si>
  <si>
    <t>Conchiglioni (pâte à farcir)</t>
  </si>
  <si>
    <t>ECO C 225</t>
  </si>
  <si>
    <t>Confit de canard (cuisse)</t>
  </si>
  <si>
    <t>ECO C 226</t>
  </si>
  <si>
    <t>Confiture cerises griottes</t>
  </si>
  <si>
    <t>unité</t>
  </si>
  <si>
    <t>ECO C 227</t>
  </si>
  <si>
    <t>Confiture d'abricots</t>
  </si>
  <si>
    <t>ECO C 228</t>
  </si>
  <si>
    <t>Confiture de cerises noires</t>
  </si>
  <si>
    <t>Pot</t>
  </si>
  <si>
    <t>ECO C 229</t>
  </si>
  <si>
    <t>Confiture de figues</t>
  </si>
  <si>
    <t>ECO C 230</t>
  </si>
  <si>
    <t>Confiture de fraises</t>
  </si>
  <si>
    <t>ECO C 231</t>
  </si>
  <si>
    <t>Confiture de framboises</t>
  </si>
  <si>
    <t>ECO C 232</t>
  </si>
  <si>
    <t>Confiture de mirabelle</t>
  </si>
  <si>
    <t>ECO C 233</t>
  </si>
  <si>
    <t>Confiture de myrtille</t>
  </si>
  <si>
    <t>ECO c 234</t>
  </si>
  <si>
    <t>Confiture de peche</t>
  </si>
  <si>
    <t>ECO c 235</t>
  </si>
  <si>
    <t>Confiture de poire</t>
  </si>
  <si>
    <t>ECO C 236</t>
  </si>
  <si>
    <t>Confiture de roses</t>
  </si>
  <si>
    <t>ECO c 237</t>
  </si>
  <si>
    <t>Confiture de tomate verte</t>
  </si>
  <si>
    <t>ECO C 238</t>
  </si>
  <si>
    <t>Cookies</t>
  </si>
  <si>
    <t>ECO C 239</t>
  </si>
  <si>
    <t>Coques de choux</t>
  </si>
  <si>
    <t>pièce</t>
  </si>
  <si>
    <t>ECO C 240</t>
  </si>
  <si>
    <t>Coquillettes</t>
  </si>
  <si>
    <t>ECO C 241</t>
  </si>
  <si>
    <t>Coriandre graine</t>
  </si>
  <si>
    <t>ECO C 242</t>
  </si>
  <si>
    <t>Coriandre poudre</t>
  </si>
  <si>
    <t>ECO c 243</t>
  </si>
  <si>
    <t>Corn flakes</t>
  </si>
  <si>
    <t>ECO C 244</t>
  </si>
  <si>
    <t>Cornichons</t>
  </si>
  <si>
    <t>ECO C 245</t>
  </si>
  <si>
    <t>ECO C 246</t>
  </si>
  <si>
    <t>Coulis caramel</t>
  </si>
  <si>
    <t>ECO C 247</t>
  </si>
  <si>
    <t>Coulis d'abricot</t>
  </si>
  <si>
    <t>ECO C 248</t>
  </si>
  <si>
    <t>Coulis de fruits de la passion</t>
  </si>
  <si>
    <t>ECO C 249</t>
  </si>
  <si>
    <t>Coulis de tomates</t>
  </si>
  <si>
    <t>ECO c 250</t>
  </si>
  <si>
    <t>Couscous complet</t>
  </si>
  <si>
    <t>ECO C 251</t>
  </si>
  <si>
    <t>Couverture blanche</t>
  </si>
  <si>
    <t>ECO C 252</t>
  </si>
  <si>
    <t>Couverture lactée</t>
  </si>
  <si>
    <t>ECO C 253</t>
  </si>
  <si>
    <t>Couverture lactée caramel</t>
  </si>
  <si>
    <t>ECO C 254</t>
  </si>
  <si>
    <t>Couverture noire</t>
  </si>
  <si>
    <t>ECO C 255</t>
  </si>
  <si>
    <t>Couverture noire amère</t>
  </si>
  <si>
    <t>ECO c 256</t>
  </si>
  <si>
    <t>Cracotte brioche</t>
  </si>
  <si>
    <t>ECO C 257</t>
  </si>
  <si>
    <t>Crème caramel mont blanc x4</t>
  </si>
  <si>
    <t>ECO C 258</t>
  </si>
  <si>
    <t>Crème d'amandes</t>
  </si>
  <si>
    <t>ECO C 259</t>
  </si>
  <si>
    <t>Crème d'angélique</t>
  </si>
  <si>
    <t>ECO C 260</t>
  </si>
  <si>
    <t>Crème de coco</t>
  </si>
  <si>
    <t>brique</t>
  </si>
  <si>
    <t>ECO C 261</t>
  </si>
  <si>
    <t>Crème de marron</t>
  </si>
  <si>
    <t>ECO C 262</t>
  </si>
  <si>
    <t>Crème de marrons 4/4</t>
  </si>
  <si>
    <t>ECO C 263</t>
  </si>
  <si>
    <t>Crème pâtissière alsa x3 doses</t>
  </si>
  <si>
    <t>x3</t>
  </si>
  <si>
    <t>ECO C 264</t>
  </si>
  <si>
    <t>Crème pâtissière traditionnelle</t>
  </si>
  <si>
    <t>ECO C 265</t>
  </si>
  <si>
    <t>Crêpes nature x10</t>
  </si>
  <si>
    <t>ECO C 266</t>
  </si>
  <si>
    <t>Creme de prunneaux</t>
  </si>
  <si>
    <t>ECO c 267</t>
  </si>
  <si>
    <t>Creme soja</t>
  </si>
  <si>
    <t>ECO C 268</t>
  </si>
  <si>
    <t>Cristes marine</t>
  </si>
  <si>
    <t>ECO c 269</t>
  </si>
  <si>
    <t>Crozet</t>
  </si>
  <si>
    <t>ECO C 270</t>
  </si>
  <si>
    <t>Cumin</t>
  </si>
  <si>
    <t>ECO C 271</t>
  </si>
  <si>
    <t>Cumin poudre</t>
  </si>
  <si>
    <t>ECO c 272</t>
  </si>
  <si>
    <t>Cumin graine</t>
  </si>
  <si>
    <t>ECO C 273</t>
  </si>
  <si>
    <t>Curcuma</t>
  </si>
  <si>
    <t>ECO C 274</t>
  </si>
  <si>
    <t>Curly cacahuètes</t>
  </si>
  <si>
    <t>Sachet</t>
  </si>
  <si>
    <t>ECO C 275</t>
  </si>
  <si>
    <t>Curry</t>
  </si>
  <si>
    <t>ECO C 276</t>
  </si>
  <si>
    <t>Curry (kg)</t>
  </si>
  <si>
    <t>ECO D 277</t>
  </si>
  <si>
    <t>Dattes 500g</t>
  </si>
  <si>
    <t>ECO D 278</t>
  </si>
  <si>
    <t>Dattes sèches</t>
  </si>
  <si>
    <t>ECO D 279</t>
  </si>
  <si>
    <t>Dextrose</t>
  </si>
  <si>
    <t>ECO d 280</t>
  </si>
  <si>
    <t>Dosette tassimo deca</t>
  </si>
  <si>
    <t>ECO E 281</t>
  </si>
  <si>
    <t>Eau de fleur d'oranger</t>
  </si>
  <si>
    <t>ECO E 282</t>
  </si>
  <si>
    <t>Eau de fleur de géranium</t>
  </si>
  <si>
    <t>ECO E 283</t>
  </si>
  <si>
    <t>Eau de roses</t>
  </si>
  <si>
    <t>ECO E 284</t>
  </si>
  <si>
    <t>Ecorces d'oranges confites</t>
  </si>
  <si>
    <t>ECO E 285</t>
  </si>
  <si>
    <t>Ecorces de citrons confites</t>
  </si>
  <si>
    <t>ECO E 286</t>
  </si>
  <si>
    <t>Edulcorant liquide</t>
  </si>
  <si>
    <t>ECO E 287</t>
  </si>
  <si>
    <t>Endives</t>
  </si>
  <si>
    <t>ECO E 288</t>
  </si>
  <si>
    <t>Entremet pistache</t>
  </si>
  <si>
    <t>ECO E 289</t>
  </si>
  <si>
    <t>Epeautre</t>
  </si>
  <si>
    <t>ECO E 290</t>
  </si>
  <si>
    <t>Epice poisson</t>
  </si>
  <si>
    <t>ECO E 291</t>
  </si>
  <si>
    <t>Epices à couscous</t>
  </si>
  <si>
    <t>ECO E 292</t>
  </si>
  <si>
    <t>Epis de maïs au vinaigre</t>
  </si>
  <si>
    <t>ECO E 293</t>
  </si>
  <si>
    <t>Escargots au naturel (boite 4/4 )</t>
  </si>
  <si>
    <t>ECO E 294</t>
  </si>
  <si>
    <t>Escargots à la pièce</t>
  </si>
  <si>
    <t>ECO E 295</t>
  </si>
  <si>
    <t>Essence de citrons</t>
  </si>
  <si>
    <t>ECO E 296</t>
  </si>
  <si>
    <t>Estragon au vinaigre</t>
  </si>
  <si>
    <t>ECO E 297</t>
  </si>
  <si>
    <t>Extrait d'amandes amères</t>
  </si>
  <si>
    <t>ECO E 298</t>
  </si>
  <si>
    <t>Extrait de café</t>
  </si>
  <si>
    <t>ECO E 299</t>
  </si>
  <si>
    <t>Extrait de réglisse</t>
  </si>
  <si>
    <t>ECO E 300</t>
  </si>
  <si>
    <t>Extrait de vanille</t>
  </si>
  <si>
    <t>ECO E 301</t>
  </si>
  <si>
    <t>Extrait fruits de la passion</t>
  </si>
  <si>
    <t>ECO F 302</t>
  </si>
  <si>
    <t>Fagottini di parma</t>
  </si>
  <si>
    <t>ECO F 303</t>
  </si>
  <si>
    <t>Farfalles</t>
  </si>
  <si>
    <t>ECO F 304</t>
  </si>
  <si>
    <t>ECO F 305</t>
  </si>
  <si>
    <t>Farine à tempura</t>
  </si>
  <si>
    <t>ECO F 306</t>
  </si>
  <si>
    <t>Farine de blé noir</t>
  </si>
  <si>
    <t>ECO F 307</t>
  </si>
  <si>
    <t>Farine de céréales</t>
  </si>
  <si>
    <t>ECO F 308</t>
  </si>
  <si>
    <t>Farine de châtaignes</t>
  </si>
  <si>
    <t>ECO F 309</t>
  </si>
  <si>
    <t>Farine de coco</t>
  </si>
  <si>
    <t>ECO F 310</t>
  </si>
  <si>
    <t>Farine de gruau</t>
  </si>
  <si>
    <t>ECO F 311</t>
  </si>
  <si>
    <t>Farine de mais</t>
  </si>
  <si>
    <t>ECO F 312</t>
  </si>
  <si>
    <t>Farine de noisettes</t>
  </si>
  <si>
    <t>ECO F 313</t>
  </si>
  <si>
    <t>Farine de pois chiche</t>
  </si>
  <si>
    <t>500g</t>
  </si>
  <si>
    <t>ECO F 314</t>
  </si>
  <si>
    <t>Farine de riz</t>
  </si>
  <si>
    <t>ECO F 315</t>
  </si>
  <si>
    <t>Farine de sarrasin</t>
  </si>
  <si>
    <t>ECO F 316</t>
  </si>
  <si>
    <t>Fève</t>
  </si>
  <si>
    <t>ECO F 317</t>
  </si>
  <si>
    <t>Fève tonka</t>
  </si>
  <si>
    <t>ECO F 318</t>
  </si>
  <si>
    <t>ECO F 319</t>
  </si>
  <si>
    <t>Fécule de riz</t>
  </si>
  <si>
    <t>ECO F 320</t>
  </si>
  <si>
    <t>Fenouil graines</t>
  </si>
  <si>
    <t>flacon</t>
  </si>
  <si>
    <t>ECO F 321</t>
  </si>
  <si>
    <t>Fenugrec</t>
  </si>
  <si>
    <t>ECO F 322</t>
  </si>
  <si>
    <t>Fettuccini</t>
  </si>
  <si>
    <t>ECO F 323</t>
  </si>
  <si>
    <t>Feuillantine</t>
  </si>
  <si>
    <t>ECO F 324</t>
  </si>
  <si>
    <t>Feuille de brick</t>
  </si>
  <si>
    <t>ECO F 325</t>
  </si>
  <si>
    <t>Feuille de papier azyme</t>
  </si>
  <si>
    <t>ECO F 326</t>
  </si>
  <si>
    <t>Feuille de pâte à raviole</t>
  </si>
  <si>
    <t>ECO F 327</t>
  </si>
  <si>
    <t>Feuilles de brick</t>
  </si>
  <si>
    <t>Paquet de 10</t>
  </si>
  <si>
    <t>ECO f 328</t>
  </si>
  <si>
    <t>Feuilles de riz</t>
  </si>
  <si>
    <t>ECO F 329</t>
  </si>
  <si>
    <t>Feuilles de vignes en conserve</t>
  </si>
  <si>
    <t>ECO F 330</t>
  </si>
  <si>
    <t>Feuilleté pailletine</t>
  </si>
  <si>
    <t>ECO f 331</t>
  </si>
  <si>
    <t>Feve decortiquee</t>
  </si>
  <si>
    <t>ECO F 332</t>
  </si>
  <si>
    <t>Ficelle cuisine</t>
  </si>
  <si>
    <t>ECO F 333</t>
  </si>
  <si>
    <t>Figues sèches</t>
  </si>
  <si>
    <t>ECO F 334</t>
  </si>
  <si>
    <t>Filets d'anchois à l'huile</t>
  </si>
  <si>
    <t>ECO F 335</t>
  </si>
  <si>
    <t>Flageolets crus</t>
  </si>
  <si>
    <t>ECO F 336</t>
  </si>
  <si>
    <t>Flageolets secs</t>
  </si>
  <si>
    <t>ECO F 337</t>
  </si>
  <si>
    <t>Flan vanille 68g</t>
  </si>
  <si>
    <t>ECO F 338</t>
  </si>
  <si>
    <t>Fleur de sel</t>
  </si>
  <si>
    <t>ECO F 339</t>
  </si>
  <si>
    <t>Fleur de sel aux truffes</t>
  </si>
  <si>
    <t>ECO f 340</t>
  </si>
  <si>
    <t>Flocon avoine</t>
  </si>
  <si>
    <t>ECO F 341</t>
  </si>
  <si>
    <t>ECO F 342</t>
  </si>
  <si>
    <t>ECO F 343</t>
  </si>
  <si>
    <t>Foie de morue fumé à l'huile</t>
  </si>
  <si>
    <t>ECO F 344</t>
  </si>
  <si>
    <t>Fond blanc de veau</t>
  </si>
  <si>
    <t>ECO F 345</t>
  </si>
  <si>
    <t>Fond blanc de volaille (pai)</t>
  </si>
  <si>
    <t>ECO F 346</t>
  </si>
  <si>
    <t>Fond brun clair</t>
  </si>
  <si>
    <t>ECO F 347</t>
  </si>
  <si>
    <t>Fond brun de volaille</t>
  </si>
  <si>
    <t>ECO F 348</t>
  </si>
  <si>
    <t>Fond brun lié 1/2 glace</t>
  </si>
  <si>
    <t>ECO F 349</t>
  </si>
  <si>
    <t>Fond de veau brun lié (pai)</t>
  </si>
  <si>
    <t>ECO F 350</t>
  </si>
  <si>
    <t>Fondant</t>
  </si>
  <si>
    <t>ECO F 351</t>
  </si>
  <si>
    <t>Fonds blanc de veau</t>
  </si>
  <si>
    <t>ECO F 352</t>
  </si>
  <si>
    <t>Fonds blanc de volaille</t>
  </si>
  <si>
    <t>ECO F 353</t>
  </si>
  <si>
    <t>Fonds blanc de volaille déshydraté</t>
  </si>
  <si>
    <t>ECO F 354</t>
  </si>
  <si>
    <t>Fonds brun de canard</t>
  </si>
  <si>
    <t>ECO F 355</t>
  </si>
  <si>
    <t>Fonds brun de gibier</t>
  </si>
  <si>
    <t>ECO F 356</t>
  </si>
  <si>
    <t>Fonds brun lié 1/2 glace</t>
  </si>
  <si>
    <t>ECO F 357</t>
  </si>
  <si>
    <t>Fonds d'artichauts boite</t>
  </si>
  <si>
    <t>ECO F 358</t>
  </si>
  <si>
    <t>Fonds de veau clair</t>
  </si>
  <si>
    <t>ECO F 359</t>
  </si>
  <si>
    <t>Fonds de veau lié</t>
  </si>
  <si>
    <t>ECO F 360</t>
  </si>
  <si>
    <t>Fraises tagada</t>
  </si>
  <si>
    <t>ECO f 361</t>
  </si>
  <si>
    <t>Fregola</t>
  </si>
  <si>
    <t>ECO f 362</t>
  </si>
  <si>
    <t>Friteuse 5l</t>
  </si>
  <si>
    <t>ECO F 363</t>
  </si>
  <si>
    <t>Fructose</t>
  </si>
  <si>
    <t>ECO f 364</t>
  </si>
  <si>
    <t>Fruit sec zen</t>
  </si>
  <si>
    <t>ECO F 365</t>
  </si>
  <si>
    <t>Fruits confits en morceaux</t>
  </si>
  <si>
    <t>ECO F 366</t>
  </si>
  <si>
    <t>Fruits rouges au sirop</t>
  </si>
  <si>
    <t>ECO F 367</t>
  </si>
  <si>
    <t>Fumet de crustacés</t>
  </si>
  <si>
    <t>ECO F 368</t>
  </si>
  <si>
    <t>ECO F 369</t>
  </si>
  <si>
    <t>Fumet de gibier</t>
  </si>
  <si>
    <t>ECO F 370</t>
  </si>
  <si>
    <t>Fumet de poisson</t>
  </si>
  <si>
    <t>ECO F 371</t>
  </si>
  <si>
    <t>ECO F 372</t>
  </si>
  <si>
    <t>Fumet de poisson (pai)</t>
  </si>
  <si>
    <t>ECO F 373</t>
  </si>
  <si>
    <t>Fumt de crustacés</t>
  </si>
  <si>
    <t>ECO f 374</t>
  </si>
  <si>
    <t>Fusilli tricolores</t>
  </si>
  <si>
    <t>ECO g 375</t>
  </si>
  <si>
    <t>Gache nature</t>
  </si>
  <si>
    <t>ECO g 376</t>
  </si>
  <si>
    <t>Gache pepite de chocolat</t>
  </si>
  <si>
    <t>ECO G 377</t>
  </si>
  <si>
    <t>Galanga</t>
  </si>
  <si>
    <t>ECO G 378</t>
  </si>
  <si>
    <t>Galettes de riz</t>
  </si>
  <si>
    <t>ECO G 379</t>
  </si>
  <si>
    <t>Garam masala</t>
  </si>
  <si>
    <t>ECO G 380</t>
  </si>
  <si>
    <t>Gaspacho pai</t>
  </si>
  <si>
    <t>ECO G 381</t>
  </si>
  <si>
    <t>Gaufrettes</t>
  </si>
  <si>
    <t>ECO g 382</t>
  </si>
  <si>
    <t>Gavottes</t>
  </si>
  <si>
    <t>ECO G 383</t>
  </si>
  <si>
    <t>Gâteaux secs</t>
  </si>
  <si>
    <t>ECO G 384</t>
  </si>
  <si>
    <t>Gélatine</t>
  </si>
  <si>
    <t>Feuille de 3g</t>
  </si>
  <si>
    <t>ECO G 385</t>
  </si>
  <si>
    <t>Gélatine (feuille de 2 gr)</t>
  </si>
  <si>
    <t>feuilles de 2 gr</t>
  </si>
  <si>
    <t>ECO G 386</t>
  </si>
  <si>
    <t>Gélatine (feuilles de 3 g)</t>
  </si>
  <si>
    <t>ECO G 387</t>
  </si>
  <si>
    <t>Gélatine poudre (kg)</t>
  </si>
  <si>
    <t>ECO G 388</t>
  </si>
  <si>
    <t>Génoise 26 cm (pai)</t>
  </si>
  <si>
    <t>ECO G 389</t>
  </si>
  <si>
    <t>Gelée d'oranges amères</t>
  </si>
  <si>
    <t>ECO G 390</t>
  </si>
  <si>
    <t>Gelée de coings</t>
  </si>
  <si>
    <t>ECO G 391</t>
  </si>
  <si>
    <t>Gelée de groseille</t>
  </si>
  <si>
    <t>ECO g 392</t>
  </si>
  <si>
    <t>Gelée de pomme</t>
  </si>
  <si>
    <t>ECO G 393</t>
  </si>
  <si>
    <t>Gelée maggi en poudre</t>
  </si>
  <si>
    <t>ECO G 394</t>
  </si>
  <si>
    <t>Gelée neutre</t>
  </si>
  <si>
    <t>ECO g 395</t>
  </si>
  <si>
    <t>Gelee de pomme</t>
  </si>
  <si>
    <t>ECO G 396</t>
  </si>
  <si>
    <t>Gellan</t>
  </si>
  <si>
    <t>ECO G 397</t>
  </si>
  <si>
    <t>Germes de soja (boite)</t>
  </si>
  <si>
    <t>boite4/4</t>
  </si>
  <si>
    <t>ECO G 398</t>
  </si>
  <si>
    <t>Gingembre confit</t>
  </si>
  <si>
    <t>ECO G 399</t>
  </si>
  <si>
    <t>Gingembre en poudre</t>
  </si>
  <si>
    <t>ECO G 400</t>
  </si>
  <si>
    <t>Gingembre mariné</t>
  </si>
  <si>
    <t>ECO G 401</t>
  </si>
  <si>
    <t>Glucose</t>
  </si>
  <si>
    <t>ECO G 402</t>
  </si>
  <si>
    <t>Glucose atomisé</t>
  </si>
  <si>
    <t>ECO G 403</t>
  </si>
  <si>
    <t>Gnocchi bio</t>
  </si>
  <si>
    <t>0,5</t>
  </si>
  <si>
    <t>ECO g 404</t>
  </si>
  <si>
    <t>Gomasio</t>
  </si>
  <si>
    <t>ECO G 405</t>
  </si>
  <si>
    <t>Gomme arabique</t>
  </si>
  <si>
    <t>ECO G 406</t>
  </si>
  <si>
    <t>Gomme de xanthane</t>
  </si>
  <si>
    <t>ECO G 407</t>
  </si>
  <si>
    <t>Gomme kappa</t>
  </si>
  <si>
    <t>ECO g 408</t>
  </si>
  <si>
    <t>Graine courge</t>
  </si>
  <si>
    <t>ECO g 409</t>
  </si>
  <si>
    <t>Graine de chia</t>
  </si>
  <si>
    <t>ECO G 410</t>
  </si>
  <si>
    <t>Graines de carvi</t>
  </si>
  <si>
    <t>ECO g 411</t>
  </si>
  <si>
    <t>Graines de courge</t>
  </si>
  <si>
    <t>ECO G 412</t>
  </si>
  <si>
    <t>Graines de lin</t>
  </si>
  <si>
    <t>ECO G 413</t>
  </si>
  <si>
    <t>Graines de moutarde</t>
  </si>
  <si>
    <t>ECO G 414</t>
  </si>
  <si>
    <t>Graines de paradis</t>
  </si>
  <si>
    <t>ECO G 415</t>
  </si>
  <si>
    <t>Graines de pavots</t>
  </si>
  <si>
    <t>ECO G 416</t>
  </si>
  <si>
    <t>Graines de sésame</t>
  </si>
  <si>
    <t>ECO G 417</t>
  </si>
  <si>
    <t>Graines de sésame noires</t>
  </si>
  <si>
    <t>ECO G 418</t>
  </si>
  <si>
    <t>Graines de tournesol</t>
  </si>
  <si>
    <t>ECO G 419</t>
  </si>
  <si>
    <t>Grains de café décor</t>
  </si>
  <si>
    <t>ECO G 420</t>
  </si>
  <si>
    <t>Graisse de canard rougié</t>
  </si>
  <si>
    <t>ECO G 421</t>
  </si>
  <si>
    <t>Gressins</t>
  </si>
  <si>
    <t>ECO G 422</t>
  </si>
  <si>
    <t>Griottes</t>
  </si>
  <si>
    <t>ECO G 423</t>
  </si>
  <si>
    <t>Griottes au sirop</t>
  </si>
  <si>
    <t>ECO G 424</t>
  </si>
  <si>
    <t>Griottes au sirop (dénoyautées)</t>
  </si>
  <si>
    <t>ECO G 425</t>
  </si>
  <si>
    <t>Griottes à l'alcool</t>
  </si>
  <si>
    <t>ECO G 426</t>
  </si>
  <si>
    <t>Griottines</t>
  </si>
  <si>
    <t>ECO G 427</t>
  </si>
  <si>
    <t>ECO G 428</t>
  </si>
  <si>
    <t>Gros sel</t>
  </si>
  <si>
    <t>ECO G 429</t>
  </si>
  <si>
    <t>Gros sel gris</t>
  </si>
  <si>
    <t>ECO G 430</t>
  </si>
  <si>
    <t>Grué de cacao</t>
  </si>
  <si>
    <t>ECO G 431</t>
  </si>
  <si>
    <t>Guacamole o, paso,</t>
  </si>
  <si>
    <t>ECO H 432</t>
  </si>
  <si>
    <t>Halva</t>
  </si>
  <si>
    <t>ECO h 433</t>
  </si>
  <si>
    <t>Haricot rouge boite</t>
  </si>
  <si>
    <t>ECO h 434</t>
  </si>
  <si>
    <t>Haricot rouge cuisinè</t>
  </si>
  <si>
    <t>ECO H 435</t>
  </si>
  <si>
    <t>Haricot vert boite</t>
  </si>
  <si>
    <t>ECO H 436</t>
  </si>
  <si>
    <t>Haricots blancs en boite</t>
  </si>
  <si>
    <t>ECO H 437</t>
  </si>
  <si>
    <t>Haricots blancs secs</t>
  </si>
  <si>
    <t>ECO H 438</t>
  </si>
  <si>
    <t>Haricots de lima</t>
  </si>
  <si>
    <t>ECO H 439</t>
  </si>
  <si>
    <t>Haricots mungo déshydratés</t>
  </si>
  <si>
    <t>ECO H 440</t>
  </si>
  <si>
    <t>Haricots rouges</t>
  </si>
  <si>
    <t>Sac de 5 kg</t>
  </si>
  <si>
    <t>ECO H 441</t>
  </si>
  <si>
    <t>Haricots rouges appertisés</t>
  </si>
  <si>
    <t>ECO H 442</t>
  </si>
  <si>
    <t>Haricots tarbais</t>
  </si>
  <si>
    <t>ECO H 443</t>
  </si>
  <si>
    <t>Harissa</t>
  </si>
  <si>
    <t>ECO H 444</t>
  </si>
  <si>
    <t>Herbes de provence</t>
  </si>
  <si>
    <t>ECO H 445</t>
  </si>
  <si>
    <t>Hibiscus</t>
  </si>
  <si>
    <t>ECO h 446</t>
  </si>
  <si>
    <t>Huil de coco</t>
  </si>
  <si>
    <t>bocal de 30 cl</t>
  </si>
  <si>
    <t>ECO H 447</t>
  </si>
  <si>
    <t>Huile arachide bidon</t>
  </si>
  <si>
    <t>Bidon 5l</t>
  </si>
  <si>
    <t>ECO H 448</t>
  </si>
  <si>
    <t>Huile d'amandes</t>
  </si>
  <si>
    <t>ECO H 449</t>
  </si>
  <si>
    <t>Huile d'arachide</t>
  </si>
  <si>
    <t>ECO H 450</t>
  </si>
  <si>
    <t>Huile d'argan</t>
  </si>
  <si>
    <t>ECO H 451</t>
  </si>
  <si>
    <t>Huile d'olives</t>
  </si>
  <si>
    <t>ECO H 452</t>
  </si>
  <si>
    <t>Huile d'olives extra-vierge</t>
  </si>
  <si>
    <t>ECO H 453</t>
  </si>
  <si>
    <t>Huile de colza</t>
  </si>
  <si>
    <t>ECO H 454</t>
  </si>
  <si>
    <t>Huile de friture</t>
  </si>
  <si>
    <t>Bidon de 10l</t>
  </si>
  <si>
    <t>ECO H 455</t>
  </si>
  <si>
    <t>bidon</t>
  </si>
  <si>
    <t>ECO H 456</t>
  </si>
  <si>
    <t>Huile de germe de blé</t>
  </si>
  <si>
    <t>ECO H 457</t>
  </si>
  <si>
    <t>Huile de noisettes</t>
  </si>
  <si>
    <t>1/2 l</t>
  </si>
  <si>
    <t>ECO H 458</t>
  </si>
  <si>
    <t>ECO H 459</t>
  </si>
  <si>
    <t>Huile de noix</t>
  </si>
  <si>
    <t>ECO H 460</t>
  </si>
  <si>
    <t>Huile de pépins de raisins</t>
  </si>
  <si>
    <t>ECO H 461</t>
  </si>
  <si>
    <t>Huile de sésame</t>
  </si>
  <si>
    <t>ECO H 462</t>
  </si>
  <si>
    <t>ECO H 463</t>
  </si>
  <si>
    <t>ECO H 464</t>
  </si>
  <si>
    <t>Huile de soja</t>
  </si>
  <si>
    <t>ECO H 465</t>
  </si>
  <si>
    <t>Huile de tournesol</t>
  </si>
  <si>
    <t>ECO H 466</t>
  </si>
  <si>
    <t>Huile de truffe</t>
  </si>
  <si>
    <t>ECO H 467</t>
  </si>
  <si>
    <t>Huile tournesol bio</t>
  </si>
  <si>
    <t>ECO H 468</t>
  </si>
  <si>
    <t>Huile vierge de noisette</t>
  </si>
  <si>
    <t>ECO H 469</t>
  </si>
  <si>
    <t>Huile vierge de pignons de pin</t>
  </si>
  <si>
    <t>ECO I 470</t>
  </si>
  <si>
    <t>Ibiscus</t>
  </si>
  <si>
    <t>ECO I 471</t>
  </si>
  <si>
    <t>Infusion camomille café richard</t>
  </si>
  <si>
    <t>ECO I 472</t>
  </si>
  <si>
    <t>Infusion citron/miel</t>
  </si>
  <si>
    <t>ECO I 473</t>
  </si>
  <si>
    <t>Infusion fleurs camomille</t>
  </si>
  <si>
    <t>ECO I 474</t>
  </si>
  <si>
    <t>Infusion fram/pamplemousse</t>
  </si>
  <si>
    <t>ECO I 475</t>
  </si>
  <si>
    <t>Infusion fruits rouges</t>
  </si>
  <si>
    <t>ECO I 476</t>
  </si>
  <si>
    <t>Infusion grand sud</t>
  </si>
  <si>
    <t>ECO I 477</t>
  </si>
  <si>
    <t>Infusion tilleul</t>
  </si>
  <si>
    <t>ECO I 478</t>
  </si>
  <si>
    <t>Infusion tilleul café richard</t>
  </si>
  <si>
    <t>ECO I 479</t>
  </si>
  <si>
    <t>Infusion tilleul/citron</t>
  </si>
  <si>
    <t>ECO I 480</t>
  </si>
  <si>
    <t>Infusion tisane café richard</t>
  </si>
  <si>
    <t>ECO I 481</t>
  </si>
  <si>
    <t>Infusion verveine</t>
  </si>
  <si>
    <t>ECO I 482</t>
  </si>
  <si>
    <t>Infusion verveine menthe bio café richard</t>
  </si>
  <si>
    <t>ECO I 483</t>
  </si>
  <si>
    <t>Infusion verveine/menthe</t>
  </si>
  <si>
    <t>ECO I 484</t>
  </si>
  <si>
    <t>Infusions 60 sachets</t>
  </si>
  <si>
    <t>ECO I 485</t>
  </si>
  <si>
    <t>Isomalt</t>
  </si>
  <si>
    <t>ECO J 486</t>
  </si>
  <si>
    <t>Jus d agneau</t>
  </si>
  <si>
    <t>ECO J 487</t>
  </si>
  <si>
    <t>Jus d'agneau</t>
  </si>
  <si>
    <t>ECO j 488</t>
  </si>
  <si>
    <t>Jus d'orange 25cl</t>
  </si>
  <si>
    <t>ECO J 489</t>
  </si>
  <si>
    <t>Jus d'orange à base de jus concentré jafaden</t>
  </si>
  <si>
    <t>ECO J 490</t>
  </si>
  <si>
    <t>Jus d'orange flash pasteurisation</t>
  </si>
  <si>
    <t>ECO J 491</t>
  </si>
  <si>
    <t>Jus d'orange pur jus</t>
  </si>
  <si>
    <t>ECO J 492</t>
  </si>
  <si>
    <t>Jus d'oranges sanguines</t>
  </si>
  <si>
    <t>ECO j 493</t>
  </si>
  <si>
    <t>Jus de betterave</t>
  </si>
  <si>
    <t>ECO j 494</t>
  </si>
  <si>
    <t>Jus de canard</t>
  </si>
  <si>
    <t>ECO J 495</t>
  </si>
  <si>
    <t>ECO J 496</t>
  </si>
  <si>
    <t>Jus de carottes bio</t>
  </si>
  <si>
    <t>ECO J 497</t>
  </si>
  <si>
    <t>Jus de citrons</t>
  </si>
  <si>
    <t>ECO J 498</t>
  </si>
  <si>
    <t>Jus de pois chiches</t>
  </si>
  <si>
    <t>ECO J 499</t>
  </si>
  <si>
    <t>Jus de poulet deshydraté</t>
  </si>
  <si>
    <t>ECO J 500</t>
  </si>
  <si>
    <t>Jus de truffes</t>
  </si>
  <si>
    <t>ECO J 501</t>
  </si>
  <si>
    <t>Jus de yuzu</t>
  </si>
  <si>
    <t>ECO k 502</t>
  </si>
  <si>
    <t>Kadaif</t>
  </si>
  <si>
    <t>ECO k 503</t>
  </si>
  <si>
    <t>ECO K 504</t>
  </si>
  <si>
    <t>Kanpyo (lanières de courges séchées)</t>
  </si>
  <si>
    <t>ECO K 505</t>
  </si>
  <si>
    <t>Kanten</t>
  </si>
  <si>
    <t>ECO k 506</t>
  </si>
  <si>
    <t>Kasha</t>
  </si>
  <si>
    <t>ECO K 507</t>
  </si>
  <si>
    <t>Katsuobushi</t>
  </si>
  <si>
    <t>ECO K 508</t>
  </si>
  <si>
    <t>ECO k 509</t>
  </si>
  <si>
    <t>Kit cafe tierra</t>
  </si>
  <si>
    <t>ECO K 510</t>
  </si>
  <si>
    <t>Konbu</t>
  </si>
  <si>
    <t>ECO K 511</t>
  </si>
  <si>
    <t>Konnyaku</t>
  </si>
  <si>
    <t>ECO L 512</t>
  </si>
  <si>
    <t>Lactate de calcium</t>
  </si>
  <si>
    <t>ECO L 513</t>
  </si>
  <si>
    <t>Lactose poudre</t>
  </si>
  <si>
    <t>ECO L 514</t>
  </si>
  <si>
    <t>Lait 1/2 écrémé poudre</t>
  </si>
  <si>
    <t>ECO L 515</t>
  </si>
  <si>
    <t>Lait al 110</t>
  </si>
  <si>
    <t>ECO L 516</t>
  </si>
  <si>
    <t>Lait amande bio</t>
  </si>
  <si>
    <t>ECO L 517</t>
  </si>
  <si>
    <t>Lait écrémé en poudre</t>
  </si>
  <si>
    <t>ECO L 518</t>
  </si>
  <si>
    <t>Lait concentré non sucré</t>
  </si>
  <si>
    <t>ECO L 519</t>
  </si>
  <si>
    <t>ECO L 520</t>
  </si>
  <si>
    <t>Lait concentré sucré</t>
  </si>
  <si>
    <t>ECO L 521</t>
  </si>
  <si>
    <t>Lait d'amandes</t>
  </si>
  <si>
    <t>ECO l 522</t>
  </si>
  <si>
    <t>Lait d'avoine</t>
  </si>
  <si>
    <t>ECO L 523</t>
  </si>
  <si>
    <t>Lait de coco</t>
  </si>
  <si>
    <t>Boite 1/4</t>
  </si>
  <si>
    <t>ECO l 524</t>
  </si>
  <si>
    <t>ECO L 525</t>
  </si>
  <si>
    <t>Lait de noisette</t>
  </si>
  <si>
    <t>ECO l 526</t>
  </si>
  <si>
    <t>Lait de soja</t>
  </si>
  <si>
    <t>ECO L 527</t>
  </si>
  <si>
    <t>ECO L 528</t>
  </si>
  <si>
    <t>Lait en poudre</t>
  </si>
  <si>
    <t>ECO L 529</t>
  </si>
  <si>
    <t>Larmes chocolat</t>
  </si>
  <si>
    <t>ECO L 530</t>
  </si>
  <si>
    <t>Lécithine</t>
  </si>
  <si>
    <t>ECO L 531</t>
  </si>
  <si>
    <t>Lentilles</t>
  </si>
  <si>
    <t>ECO L 532</t>
  </si>
  <si>
    <t>Lentilles caviar</t>
  </si>
  <si>
    <t>ECO l 533</t>
  </si>
  <si>
    <t>Lentilles corail</t>
  </si>
  <si>
    <t>ECO L 534</t>
  </si>
  <si>
    <t>Lentilles noires</t>
  </si>
  <si>
    <t>ECO L 535</t>
  </si>
  <si>
    <t>Lentilles roses</t>
  </si>
  <si>
    <t>ECO L 536</t>
  </si>
  <si>
    <t>Lentilles vertes du poitou</t>
  </si>
  <si>
    <t>ECO L 537</t>
  </si>
  <si>
    <t>Lentilles vertes du puy</t>
  </si>
  <si>
    <t>ECO L 538</t>
  </si>
  <si>
    <t>Levure chimique</t>
  </si>
  <si>
    <t>ECO L 539</t>
  </si>
  <si>
    <t>ECO l 540</t>
  </si>
  <si>
    <t>Liqueur de litchis</t>
  </si>
  <si>
    <t>ECO L 541</t>
  </si>
  <si>
    <t>Litchies</t>
  </si>
  <si>
    <t>Boîtes 4/4</t>
  </si>
  <si>
    <t>ECO L 542</t>
  </si>
  <si>
    <t>Lychees</t>
  </si>
  <si>
    <t>ECO l 543</t>
  </si>
  <si>
    <t>Lychees 3/1</t>
  </si>
  <si>
    <t>Boite 3/1</t>
  </si>
  <si>
    <t>ECO M 544</t>
  </si>
  <si>
    <t>Maïzena</t>
  </si>
  <si>
    <t>ECO M 545</t>
  </si>
  <si>
    <t>Maïzena kg</t>
  </si>
  <si>
    <t>ECO M 546</t>
  </si>
  <si>
    <t>Maïs</t>
  </si>
  <si>
    <t>ECO M 547</t>
  </si>
  <si>
    <t>Maïs (4/4)</t>
  </si>
  <si>
    <t>ECO m 548</t>
  </si>
  <si>
    <t>Maïs à pop corn</t>
  </si>
  <si>
    <t>ECO M 549</t>
  </si>
  <si>
    <t>ECO M 550</t>
  </si>
  <si>
    <t>Macaroni</t>
  </si>
  <si>
    <t>ECO M 551</t>
  </si>
  <si>
    <t>Macédoine de fruits</t>
  </si>
  <si>
    <t>ECO M 552</t>
  </si>
  <si>
    <t>Macédoine de légumes</t>
  </si>
  <si>
    <t>ECO M 553</t>
  </si>
  <si>
    <t>Macis</t>
  </si>
  <si>
    <t>ECO M 554</t>
  </si>
  <si>
    <t>Madère dénaturé</t>
  </si>
  <si>
    <t>ECO m 555</t>
  </si>
  <si>
    <t>Madeleine</t>
  </si>
  <si>
    <t>ECO m 556</t>
  </si>
  <si>
    <t>Madeleines x 12 350 g</t>
  </si>
  <si>
    <t>Pce</t>
  </si>
  <si>
    <t>ECO M 557</t>
  </si>
  <si>
    <t>Maquereau appertisé nature</t>
  </si>
  <si>
    <t>ECO M 558</t>
  </si>
  <si>
    <t>Marmelade d'oranges</t>
  </si>
  <si>
    <t>ECO M 559</t>
  </si>
  <si>
    <t>Marron sous vide</t>
  </si>
  <si>
    <t>ECO M 560</t>
  </si>
  <si>
    <t>Marrons au naturel</t>
  </si>
  <si>
    <t>ECO M 561</t>
  </si>
  <si>
    <t>Marrons glacés</t>
  </si>
  <si>
    <t>ECO M 562</t>
  </si>
  <si>
    <t>Massalé</t>
  </si>
  <si>
    <t>ECO M 563</t>
  </si>
  <si>
    <t>Mayonnaise (pai)</t>
  </si>
  <si>
    <t>ECO M 564</t>
  </si>
  <si>
    <t>Mélange 3 riz gourmet</t>
  </si>
  <si>
    <t>ECO m 565</t>
  </si>
  <si>
    <t>Mélange cacahuétes raisin seau 2kg</t>
  </si>
  <si>
    <t>ECO m 566</t>
  </si>
  <si>
    <t>Mélange exotique seau 2kg</t>
  </si>
  <si>
    <t>ECO m 567</t>
  </si>
  <si>
    <t>Mélange japonais seau 1.5kg</t>
  </si>
  <si>
    <t>ECO M 568</t>
  </si>
  <si>
    <t>Meb feuille</t>
  </si>
  <si>
    <t>ECO M 569</t>
  </si>
  <si>
    <t>Meb feuille de bambou</t>
  </si>
  <si>
    <t>ECO M 570</t>
  </si>
  <si>
    <t>Melon jaune confit</t>
  </si>
  <si>
    <t>ECO M 571</t>
  </si>
  <si>
    <t>Melon orange confit</t>
  </si>
  <si>
    <t>ECO M 572</t>
  </si>
  <si>
    <t>Melon vert confit</t>
  </si>
  <si>
    <t>ECO M 573</t>
  </si>
  <si>
    <t>ECO M 574</t>
  </si>
  <si>
    <t>Miel d'accacia</t>
  </si>
  <si>
    <t>ECO M 575</t>
  </si>
  <si>
    <t>Miel régional</t>
  </si>
  <si>
    <t>ECO M 576</t>
  </si>
  <si>
    <t>Mignonnette</t>
  </si>
  <si>
    <t>ECO m 577</t>
  </si>
  <si>
    <t>Millet</t>
  </si>
  <si>
    <t>ECO m 578</t>
  </si>
  <si>
    <t>Mini brochette bambou 15cm</t>
  </si>
  <si>
    <t>paquet de 200</t>
  </si>
  <si>
    <t>ECO m 579</t>
  </si>
  <si>
    <t>Mini confiture abricot</t>
  </si>
  <si>
    <t>ECO m 580</t>
  </si>
  <si>
    <t>Mini confiture fraise</t>
  </si>
  <si>
    <t>ECO m 581</t>
  </si>
  <si>
    <t>Mini croute de bouchee cuit diam 35</t>
  </si>
  <si>
    <t>ECO m 582</t>
  </si>
  <si>
    <t>Mini miel</t>
  </si>
  <si>
    <t>ECO M 583</t>
  </si>
  <si>
    <t>Mini penne</t>
  </si>
  <si>
    <t>ECO m 584</t>
  </si>
  <si>
    <t>Mini pot transparant</t>
  </si>
  <si>
    <t>ECO m 585</t>
  </si>
  <si>
    <t>Mini serviette bordeaux</t>
  </si>
  <si>
    <t>ECO M 586</t>
  </si>
  <si>
    <t>Mini tartelette salée (pai)</t>
  </si>
  <si>
    <t>ECO M 587</t>
  </si>
  <si>
    <t>Mini tartelette sucrée (pai)</t>
  </si>
  <si>
    <t>ECO M 588</t>
  </si>
  <si>
    <t>Mini tortilla 200 g</t>
  </si>
  <si>
    <t>Sac</t>
  </si>
  <si>
    <t>ECO M 589</t>
  </si>
  <si>
    <t>Mirabelles dénoyautées au sirop</t>
  </si>
  <si>
    <t>boite 5/1</t>
  </si>
  <si>
    <t>ECO M 590</t>
  </si>
  <si>
    <t>Mirin</t>
  </si>
  <si>
    <t>ECO m 591</t>
  </si>
  <si>
    <t>Miroir neutre</t>
  </si>
  <si>
    <t>ECO m 592</t>
  </si>
  <si>
    <t>Miso cube</t>
  </si>
  <si>
    <t>ECO m 593</t>
  </si>
  <si>
    <t>Mixeur moulinex</t>
  </si>
  <si>
    <t>ECO M 594</t>
  </si>
  <si>
    <t>Mochiko</t>
  </si>
  <si>
    <t>ECO M 595</t>
  </si>
  <si>
    <t>Morilles lyophilisées</t>
  </si>
  <si>
    <t>ECO M 596</t>
  </si>
  <si>
    <t>Mousse chocolat sachet de 1 kg</t>
  </si>
  <si>
    <t>ECO M 597</t>
  </si>
  <si>
    <t>Moutarde</t>
  </si>
  <si>
    <t>ECO M 598</t>
  </si>
  <si>
    <t>Moutarde 250g</t>
  </si>
  <si>
    <t>ECO M 599</t>
  </si>
  <si>
    <t>Moutarde à l'ancienne</t>
  </si>
  <si>
    <t>ECO M 600</t>
  </si>
  <si>
    <t>Moutarde forte</t>
  </si>
  <si>
    <t>ECO M 601</t>
  </si>
  <si>
    <t>ECO M 602</t>
  </si>
  <si>
    <t>Moutarde violette</t>
  </si>
  <si>
    <t>ECO m 603</t>
  </si>
  <si>
    <t>Muesli chocolat</t>
  </si>
  <si>
    <t>ECO m 604</t>
  </si>
  <si>
    <t>Muesli fraise</t>
  </si>
  <si>
    <t>ECO M 605</t>
  </si>
  <si>
    <t>Myrtilles en boites</t>
  </si>
  <si>
    <t>ECO N 606</t>
  </si>
  <si>
    <t>Nappage blond</t>
  </si>
  <si>
    <t>ECO N 607</t>
  </si>
  <si>
    <t>Nappage caramel</t>
  </si>
  <si>
    <t>ECO N 608</t>
  </si>
  <si>
    <t>Nappage fraise</t>
  </si>
  <si>
    <t>ECO N 609</t>
  </si>
  <si>
    <t>Nappage miroir neutre</t>
  </si>
  <si>
    <t>ECO N 610</t>
  </si>
  <si>
    <t>Nappage neutre</t>
  </si>
  <si>
    <t>ECO N 611</t>
  </si>
  <si>
    <t>Naturnés epinards nestlé</t>
  </si>
  <si>
    <t>ECO N 612</t>
  </si>
  <si>
    <t>Naturnes carottesx2</t>
  </si>
  <si>
    <t>ECO N 613</t>
  </si>
  <si>
    <t>Nectar d'orange</t>
  </si>
  <si>
    <t>ECO N 614</t>
  </si>
  <si>
    <t>Nectar d'orange jafaden</t>
  </si>
  <si>
    <t>ECO N 615</t>
  </si>
  <si>
    <t>Nectar d'orange jocker</t>
  </si>
  <si>
    <t>ECO N 616</t>
  </si>
  <si>
    <t>Neslé pomme banane</t>
  </si>
  <si>
    <t>ECO N 617</t>
  </si>
  <si>
    <t>Nesle carotte</t>
  </si>
  <si>
    <t>Pièce 2</t>
  </si>
  <si>
    <t>ECO N 618</t>
  </si>
  <si>
    <t>Nestlé p'tit pot carottes</t>
  </si>
  <si>
    <t>ECO N 619</t>
  </si>
  <si>
    <t>Nestlé petite céréale saveur vanille</t>
  </si>
  <si>
    <t>ECO N 620</t>
  </si>
  <si>
    <t>Noisettes en poudre</t>
  </si>
  <si>
    <t>ECO N 621</t>
  </si>
  <si>
    <t>Noisettes entières</t>
  </si>
  <si>
    <t>ECO N 622</t>
  </si>
  <si>
    <t>Noix brisures</t>
  </si>
  <si>
    <t>ECO N 623</t>
  </si>
  <si>
    <t>Noix de cajou 100g</t>
  </si>
  <si>
    <t>Sachet de 7</t>
  </si>
  <si>
    <t>ECO N 624</t>
  </si>
  <si>
    <t>Noix de cajou décortiquées</t>
  </si>
  <si>
    <t>ECO N 625</t>
  </si>
  <si>
    <t>Noix de cardamome</t>
  </si>
  <si>
    <t>ECO N 626</t>
  </si>
  <si>
    <t>Noix de coco râpée</t>
  </si>
  <si>
    <t>ECO N 627</t>
  </si>
  <si>
    <t>Noix de muscade</t>
  </si>
  <si>
    <t>ECO N 628</t>
  </si>
  <si>
    <t>Noix de muscade entière</t>
  </si>
  <si>
    <t>ECO N 629</t>
  </si>
  <si>
    <t>Noix de pécan</t>
  </si>
  <si>
    <t>ECO N 630</t>
  </si>
  <si>
    <t>Noix du périgord</t>
  </si>
  <si>
    <t>ECO N 631</t>
  </si>
  <si>
    <t>Nori (vareck séché)</t>
  </si>
  <si>
    <t>Feuilles</t>
  </si>
  <si>
    <t>ECO N 632</t>
  </si>
  <si>
    <t>Nouilles chinoise</t>
  </si>
  <si>
    <t>ECO N 633</t>
  </si>
  <si>
    <t>Nouilles de riz</t>
  </si>
  <si>
    <t>ECO N 634</t>
  </si>
  <si>
    <t>Nuoc-mam</t>
  </si>
  <si>
    <t>flacon 120cl</t>
  </si>
  <si>
    <t>ECO N 635</t>
  </si>
  <si>
    <t>Nutella</t>
  </si>
  <si>
    <t>ECO N 636</t>
  </si>
  <si>
    <t>Nutella 400g</t>
  </si>
  <si>
    <t>ECO N 637</t>
  </si>
  <si>
    <t>Nutella 750g</t>
  </si>
  <si>
    <t>ECO n 638</t>
  </si>
  <si>
    <t>Nutella barquette</t>
  </si>
  <si>
    <t>ECO N 639</t>
  </si>
  <si>
    <t>Nutilis epaissir plus</t>
  </si>
  <si>
    <t>ECO N 640</t>
  </si>
  <si>
    <t>Nutilis powder</t>
  </si>
  <si>
    <t>ECO O 641</t>
  </si>
  <si>
    <t>Oeufs de caille en saumure</t>
  </si>
  <si>
    <t>ECO o 642</t>
  </si>
  <si>
    <t>Oignon frit</t>
  </si>
  <si>
    <t>ECO O 643</t>
  </si>
  <si>
    <t>Oister-sauce</t>
  </si>
  <si>
    <t>ECO o 644</t>
  </si>
  <si>
    <t>Olive noir metro</t>
  </si>
  <si>
    <t>ECO o 645</t>
  </si>
  <si>
    <t>Olive vert metro</t>
  </si>
  <si>
    <t>ECO O 646</t>
  </si>
  <si>
    <t>Olives lucques de bize</t>
  </si>
  <si>
    <t>ECO O 647</t>
  </si>
  <si>
    <t>Olives noires</t>
  </si>
  <si>
    <t>ECO O 648</t>
  </si>
  <si>
    <t>Olives noires dénoyautées</t>
  </si>
  <si>
    <t>ECO O 649</t>
  </si>
  <si>
    <t>ECO O 650</t>
  </si>
  <si>
    <t>Olives vertes</t>
  </si>
  <si>
    <t>ECO o 651</t>
  </si>
  <si>
    <t>ECO O 652</t>
  </si>
  <si>
    <t>Olives vertes dénoyautées</t>
  </si>
  <si>
    <t>ECO O 653</t>
  </si>
  <si>
    <t>Oranges confits</t>
  </si>
  <si>
    <t>ECO O 654</t>
  </si>
  <si>
    <t>Oréo</t>
  </si>
  <si>
    <t>ECO O 655</t>
  </si>
  <si>
    <t>Orge perlé</t>
  </si>
  <si>
    <t>ECO o 656</t>
  </si>
  <si>
    <t>Orge perle</t>
  </si>
  <si>
    <t>ECO O 657</t>
  </si>
  <si>
    <t>Origan</t>
  </si>
  <si>
    <t>ECO O 658</t>
  </si>
  <si>
    <t>Origan déshydraté</t>
  </si>
  <si>
    <t>ECO P 659</t>
  </si>
  <si>
    <t>P. pots carotte u</t>
  </si>
  <si>
    <t>ECO P 660</t>
  </si>
  <si>
    <t>P. pots epinard u</t>
  </si>
  <si>
    <t>ECO P 661</t>
  </si>
  <si>
    <t>P. pots leg/veau u</t>
  </si>
  <si>
    <t>ECO P 662</t>
  </si>
  <si>
    <t>P.pots ban.pom u</t>
  </si>
  <si>
    <t>ECO P 663</t>
  </si>
  <si>
    <t>Pack saliere</t>
  </si>
  <si>
    <t>ECO P 664</t>
  </si>
  <si>
    <t>Pain d'épice</t>
  </si>
  <si>
    <t>ECO P 665</t>
  </si>
  <si>
    <t>ECO p 666</t>
  </si>
  <si>
    <t>Pain de mie longue conservation</t>
  </si>
  <si>
    <t>ECO p 667</t>
  </si>
  <si>
    <t>Pain grille complet</t>
  </si>
  <si>
    <t>ECO P 668</t>
  </si>
  <si>
    <t>Pain toast rond</t>
  </si>
  <si>
    <t>ECO p 669</t>
  </si>
  <si>
    <t>Palet breton</t>
  </si>
  <si>
    <t>ECO P 670</t>
  </si>
  <si>
    <t>Papier guitare</t>
  </si>
  <si>
    <t>ECO P 671</t>
  </si>
  <si>
    <t>Paprika</t>
  </si>
  <si>
    <t>ECO p 672</t>
  </si>
  <si>
    <t>Pasta bolo</t>
  </si>
  <si>
    <t>ECO P 673</t>
  </si>
  <si>
    <t>Pastilles vichy</t>
  </si>
  <si>
    <t>ECO p 674</t>
  </si>
  <si>
    <t>Pate a combution</t>
  </si>
  <si>
    <t>ECO p 675</t>
  </si>
  <si>
    <t>Pate de curry</t>
  </si>
  <si>
    <t>ECO p 676</t>
  </si>
  <si>
    <t>Pate glacee brune</t>
  </si>
  <si>
    <t>ECO P 677</t>
  </si>
  <si>
    <t>Pâte à filo</t>
  </si>
  <si>
    <t>ECO P 678</t>
  </si>
  <si>
    <t>Pâte à glacer</t>
  </si>
  <si>
    <t>ECO P 679</t>
  </si>
  <si>
    <t>Pâte à lasagne</t>
  </si>
  <si>
    <t>ECO P 680</t>
  </si>
  <si>
    <t>Pâte à tartiner</t>
  </si>
  <si>
    <t>ECO P 681</t>
  </si>
  <si>
    <t>Pâte à tartiner speculoos</t>
  </si>
  <si>
    <t>ECO P 682</t>
  </si>
  <si>
    <t>Pâte d'amandes</t>
  </si>
  <si>
    <t>ECO P 683</t>
  </si>
  <si>
    <t>Pâte d'amandes à 70%</t>
  </si>
  <si>
    <t>ECO P 684</t>
  </si>
  <si>
    <t>Pâte d'amandes tricolore</t>
  </si>
  <si>
    <t>250 g</t>
  </si>
  <si>
    <t>ECO P 685</t>
  </si>
  <si>
    <t>Pâte de cacahuètes</t>
  </si>
  <si>
    <t>ECO P 686</t>
  </si>
  <si>
    <t>Pâte de fruits</t>
  </si>
  <si>
    <t>ECO P 687</t>
  </si>
  <si>
    <t>Pâte de marrons</t>
  </si>
  <si>
    <t>ECO P 688</t>
  </si>
  <si>
    <t>Pâte de noisettes</t>
  </si>
  <si>
    <t>ECO P 689</t>
  </si>
  <si>
    <t>Pâte de pistache</t>
  </si>
  <si>
    <t>ECO P 690</t>
  </si>
  <si>
    <t>Pâte de pruneaux</t>
  </si>
  <si>
    <t>ECO P 691</t>
  </si>
  <si>
    <t>Pâte de sésame</t>
  </si>
  <si>
    <t>ECO P 692</t>
  </si>
  <si>
    <t>Pâte de spéculos</t>
  </si>
  <si>
    <t>ECO P 693</t>
  </si>
  <si>
    <t>Pâte de tamarin</t>
  </si>
  <si>
    <t>ECO p 694</t>
  </si>
  <si>
    <t>Pâte de yuzu kochu</t>
  </si>
  <si>
    <t>ECO P 695</t>
  </si>
  <si>
    <t>Pâte sablée</t>
  </si>
  <si>
    <t>ECO P 696</t>
  </si>
  <si>
    <t>Pâte spéculos</t>
  </si>
  <si>
    <t>ECO P 697</t>
  </si>
  <si>
    <t>Pâte won ton</t>
  </si>
  <si>
    <t>ECO P 698</t>
  </si>
  <si>
    <t>Pâtes à lasagne</t>
  </si>
  <si>
    <t>ECO P 699</t>
  </si>
  <si>
    <t>ECO P 700</t>
  </si>
  <si>
    <t>Pâtes à tagliatelles</t>
  </si>
  <si>
    <t>ECO P 701</t>
  </si>
  <si>
    <t>Pâtes pennes</t>
  </si>
  <si>
    <t>ECO P 702</t>
  </si>
  <si>
    <t>Pâtes won ton</t>
  </si>
  <si>
    <t>ECO P 703</t>
  </si>
  <si>
    <t>Pépites de chocolat</t>
  </si>
  <si>
    <t>ECO p 704</t>
  </si>
  <si>
    <t>Pépites de chocolat noir</t>
  </si>
  <si>
    <t>g</t>
  </si>
  <si>
    <t>ECO P 705</t>
  </si>
  <si>
    <t>Pêches au sirop</t>
  </si>
  <si>
    <t>ECO P 706</t>
  </si>
  <si>
    <t>Pêches au sirop 4/4</t>
  </si>
  <si>
    <t>ECO P 707</t>
  </si>
  <si>
    <t>Pectine</t>
  </si>
  <si>
    <t>ECO P 708</t>
  </si>
  <si>
    <t>Perles du japon</t>
  </si>
  <si>
    <t>ECO P 709</t>
  </si>
  <si>
    <t>ECO P 710</t>
  </si>
  <si>
    <t>Pesto</t>
  </si>
  <si>
    <t>ECO P 711</t>
  </si>
  <si>
    <t>Pesto aubergine/poivron</t>
  </si>
  <si>
    <t>ECO P 712</t>
  </si>
  <si>
    <t>Petits beurres</t>
  </si>
  <si>
    <t>ECO P 713</t>
  </si>
  <si>
    <t>Petits cornichons</t>
  </si>
  <si>
    <t>ECO P 714</t>
  </si>
  <si>
    <t>Petits oignons au vinaigre</t>
  </si>
  <si>
    <t>ECO P 715</t>
  </si>
  <si>
    <t>Petits oignons blancs au vinaigre</t>
  </si>
  <si>
    <t>ECO P 716</t>
  </si>
  <si>
    <t>Pignons de pins</t>
  </si>
  <si>
    <t>ECO P 717</t>
  </si>
  <si>
    <t>Piment chipotle</t>
  </si>
  <si>
    <t>Boîte 4/4</t>
  </si>
  <si>
    <t>ECO P 718</t>
  </si>
  <si>
    <t>Piment d'espelette</t>
  </si>
  <si>
    <t>ECO P 719</t>
  </si>
  <si>
    <t>Piment de cayenne</t>
  </si>
  <si>
    <t>ECO p 720</t>
  </si>
  <si>
    <t>Piment oiseau</t>
  </si>
  <si>
    <t>ECO P 721</t>
  </si>
  <si>
    <t>Piment séché</t>
  </si>
  <si>
    <t>ECO P 722</t>
  </si>
  <si>
    <t>Piments oiseaux</t>
  </si>
  <si>
    <t>ECO P 723</t>
  </si>
  <si>
    <t>Pimientos del pequillo</t>
  </si>
  <si>
    <t>ECO p 724</t>
  </si>
  <si>
    <t>Pinceau fibrepolyamide</t>
  </si>
  <si>
    <t>ECO P 725</t>
  </si>
  <si>
    <t>Piquillos</t>
  </si>
  <si>
    <t>ECO p 726</t>
  </si>
  <si>
    <t>Piri piri</t>
  </si>
  <si>
    <t>ECO P 727</t>
  </si>
  <si>
    <t>Pistache émondées</t>
  </si>
  <si>
    <t>ECO P 728</t>
  </si>
  <si>
    <t>Pistache poudre</t>
  </si>
  <si>
    <t>ECO P 729</t>
  </si>
  <si>
    <t>Pistaches</t>
  </si>
  <si>
    <t>ECO P 730</t>
  </si>
  <si>
    <t>Pistaches (entière)</t>
  </si>
  <si>
    <t>ECO P 731</t>
  </si>
  <si>
    <t>Pistaches salées</t>
  </si>
  <si>
    <t>Sachet de 400g</t>
  </si>
  <si>
    <t>ECO p 732</t>
  </si>
  <si>
    <t>Pistou</t>
  </si>
  <si>
    <t>ECO P 733</t>
  </si>
  <si>
    <t>Pointes d'asperges</t>
  </si>
  <si>
    <t>ECO P 734</t>
  </si>
  <si>
    <t>Poires au sirop</t>
  </si>
  <si>
    <t>ECO P 735</t>
  </si>
  <si>
    <t>Pois cassés</t>
  </si>
  <si>
    <t>ECO P 736</t>
  </si>
  <si>
    <t>Pois chiche</t>
  </si>
  <si>
    <t>ECO p 737</t>
  </si>
  <si>
    <t>Pois chiche boite 4/4</t>
  </si>
  <si>
    <t>ECO p 738</t>
  </si>
  <si>
    <t>Pois chiche noir</t>
  </si>
  <si>
    <t>ECO P 739</t>
  </si>
  <si>
    <t>Poivre blanc</t>
  </si>
  <si>
    <t>ECO P 740</t>
  </si>
  <si>
    <t>Poivre blanc moulu</t>
  </si>
  <si>
    <t>ECO P 741</t>
  </si>
  <si>
    <t>Poivre cubèbe</t>
  </si>
  <si>
    <t>ECO P 742</t>
  </si>
  <si>
    <t>Poivre de sechuan</t>
  </si>
  <si>
    <t>ECO P 743</t>
  </si>
  <si>
    <t>Poivre de timut</t>
  </si>
  <si>
    <t>ECO P 744</t>
  </si>
  <si>
    <t>Poivre du moulin</t>
  </si>
  <si>
    <t>ECO P 745</t>
  </si>
  <si>
    <t>Poivre en grain noir</t>
  </si>
  <si>
    <t>ECO P 746</t>
  </si>
  <si>
    <t>Poivre fumé ducros</t>
  </si>
  <si>
    <t>ECO P 747</t>
  </si>
  <si>
    <t>Poivre long</t>
  </si>
  <si>
    <t>ECO P 748</t>
  </si>
  <si>
    <t>Poivre mignonnette</t>
  </si>
  <si>
    <t>ECO P 749</t>
  </si>
  <si>
    <t>Poivre moulu gris</t>
  </si>
  <si>
    <t>ECO P 750</t>
  </si>
  <si>
    <t>Poivre noir en grain</t>
  </si>
  <si>
    <t>ECO P 751</t>
  </si>
  <si>
    <t>Poivre noir moulu</t>
  </si>
  <si>
    <t>ECO P 752</t>
  </si>
  <si>
    <t>Poivre vert</t>
  </si>
  <si>
    <t>boites 4/4</t>
  </si>
  <si>
    <t>ECO P 753</t>
  </si>
  <si>
    <t>ECO P 754</t>
  </si>
  <si>
    <t>Poivres 3 baies</t>
  </si>
  <si>
    <t>ECO P 755</t>
  </si>
  <si>
    <t>Polenta</t>
  </si>
  <si>
    <t>ECO P 756</t>
  </si>
  <si>
    <t>Porto dénaturé</t>
  </si>
  <si>
    <t>Litre</t>
  </si>
  <si>
    <t>ECO P 757</t>
  </si>
  <si>
    <t>Pot pomme banane blédina</t>
  </si>
  <si>
    <t>ECO P 758</t>
  </si>
  <si>
    <t>Potage carottes brick</t>
  </si>
  <si>
    <t>ECO P 759</t>
  </si>
  <si>
    <t>Potage carottes pommes de terre</t>
  </si>
  <si>
    <t>Brique</t>
  </si>
  <si>
    <t>ECO P 760</t>
  </si>
  <si>
    <t>Potage poireaux pommes de terre</t>
  </si>
  <si>
    <t>ECO p 761</t>
  </si>
  <si>
    <t>Poudre a cepe</t>
  </si>
  <si>
    <t>ECO P 762</t>
  </si>
  <si>
    <t>Poudre à crème</t>
  </si>
  <si>
    <t>ECO P 763</t>
  </si>
  <si>
    <t>Poudre à flan</t>
  </si>
  <si>
    <t>ECO P 764</t>
  </si>
  <si>
    <t>Poudre crème à chaud</t>
  </si>
  <si>
    <t>ECO P 765</t>
  </si>
  <si>
    <t>Poudre d'ail</t>
  </si>
  <si>
    <t>ECO P 766</t>
  </si>
  <si>
    <t>Poudre d'or</t>
  </si>
  <si>
    <t>ECO P 767</t>
  </si>
  <si>
    <t>Poudre de cacahuète</t>
  </si>
  <si>
    <t>ECO P 768</t>
  </si>
  <si>
    <t>Poudre de cèpes</t>
  </si>
  <si>
    <t>ECO P 769</t>
  </si>
  <si>
    <t>Poudre de chili</t>
  </si>
  <si>
    <t>ECO P 770</t>
  </si>
  <si>
    <t>Poudre hyperproteïnée</t>
  </si>
  <si>
    <t>ECO P 771</t>
  </si>
  <si>
    <t>Poudre noisette grise</t>
  </si>
  <si>
    <t>Paquet 1 kg</t>
  </si>
  <si>
    <t>ECO P 772</t>
  </si>
  <si>
    <t>Pousse de soja</t>
  </si>
  <si>
    <t>ECO P 773</t>
  </si>
  <si>
    <t>Pousses de bambou</t>
  </si>
  <si>
    <t>ECO P 774</t>
  </si>
  <si>
    <t>Praliné</t>
  </si>
  <si>
    <t>ECO P 775</t>
  </si>
  <si>
    <t>Praline st genix</t>
  </si>
  <si>
    <t>ECO P 776</t>
  </si>
  <si>
    <t>Pralines roses</t>
  </si>
  <si>
    <t>ECO p 777</t>
  </si>
  <si>
    <t>Présure</t>
  </si>
  <si>
    <t>ECO P 778</t>
  </si>
  <si>
    <t>Preparation cocktail pabana</t>
  </si>
  <si>
    <t>ECO p 779</t>
  </si>
  <si>
    <t>Presse puree</t>
  </si>
  <si>
    <t>ECO P 780</t>
  </si>
  <si>
    <t>Pruneaux dénoyautés</t>
  </si>
  <si>
    <t>ECO p 781</t>
  </si>
  <si>
    <t>Pulpe de yuzu</t>
  </si>
  <si>
    <t>0.5l</t>
  </si>
  <si>
    <t>ECO P 782</t>
  </si>
  <si>
    <t>Purée d'amandes blanches</t>
  </si>
  <si>
    <t>ECO P 783</t>
  </si>
  <si>
    <t>Purée d'épinards neslé</t>
  </si>
  <si>
    <t>ECO P 784</t>
  </si>
  <si>
    <t>Purée de carottes nestlé</t>
  </si>
  <si>
    <t>ECO P 785</t>
  </si>
  <si>
    <t>Purée de courgettes nestlé</t>
  </si>
  <si>
    <t>ECO P 786</t>
  </si>
  <si>
    <t>Purée de daikon</t>
  </si>
  <si>
    <t>ECO P 787</t>
  </si>
  <si>
    <t>Purée de haricots verts neslé</t>
  </si>
  <si>
    <t>ECO P 788</t>
  </si>
  <si>
    <t>Purée de mangue</t>
  </si>
  <si>
    <t>ECO P 789</t>
  </si>
  <si>
    <t>Purée de marrons</t>
  </si>
  <si>
    <t>ECO P 790</t>
  </si>
  <si>
    <t>Purée de poire</t>
  </si>
  <si>
    <t>ECO P 791</t>
  </si>
  <si>
    <t>Purée flocon</t>
  </si>
  <si>
    <t>ECO p 792</t>
  </si>
  <si>
    <t>Puree de piment</t>
  </si>
  <si>
    <t>ECO Q 793</t>
  </si>
  <si>
    <t>Quatre épices</t>
  </si>
  <si>
    <t>ECO Q 794</t>
  </si>
  <si>
    <t>ECO Q 795</t>
  </si>
  <si>
    <t>Quetsches aux sirop</t>
  </si>
  <si>
    <t>ECO Q 796</t>
  </si>
  <si>
    <t>Quinoa</t>
  </si>
  <si>
    <t>ECO q 797</t>
  </si>
  <si>
    <t>Quinoa rouge</t>
  </si>
  <si>
    <t>ECO q 798</t>
  </si>
  <si>
    <t>Quinoa vrac</t>
  </si>
  <si>
    <t>ECO R 799</t>
  </si>
  <si>
    <t>Raifort</t>
  </si>
  <si>
    <t>ECO R 800</t>
  </si>
  <si>
    <t>Raifort appertisé</t>
  </si>
  <si>
    <t>ECO R 801</t>
  </si>
  <si>
    <t>Raifort purée</t>
  </si>
  <si>
    <t>ECO r 802</t>
  </si>
  <si>
    <t>Raisin sec blanc</t>
  </si>
  <si>
    <t>ECO R 803</t>
  </si>
  <si>
    <t>Raisins blancs (conserve)</t>
  </si>
  <si>
    <t>ECO R 804</t>
  </si>
  <si>
    <t>Raisins de smyrne</t>
  </si>
  <si>
    <t>ECO R 805</t>
  </si>
  <si>
    <t>Raisins secs</t>
  </si>
  <si>
    <t>ECO R 806</t>
  </si>
  <si>
    <t>Raz el hanout</t>
  </si>
  <si>
    <t>ECO R 807</t>
  </si>
  <si>
    <t>Réglisse (zan)</t>
  </si>
  <si>
    <t>ECO R 808</t>
  </si>
  <si>
    <t>Réglisse en poudre</t>
  </si>
  <si>
    <t>ECO R 809</t>
  </si>
  <si>
    <t>Réglisse liquide</t>
  </si>
  <si>
    <t>ECO r 810</t>
  </si>
  <si>
    <t>Reglisse haribo</t>
  </si>
  <si>
    <t>ECO R 811</t>
  </si>
  <si>
    <t>Rhum coloré</t>
  </si>
  <si>
    <t>ECO R 812</t>
  </si>
  <si>
    <t>Rhum pâtisserie</t>
  </si>
  <si>
    <t>ECO R 813</t>
  </si>
  <si>
    <t>Riso</t>
  </si>
  <si>
    <t>ECO R 814</t>
  </si>
  <si>
    <t>Riz arborio</t>
  </si>
  <si>
    <t>ECO R 815</t>
  </si>
  <si>
    <t>Riz à grain court</t>
  </si>
  <si>
    <t>ECO R 816</t>
  </si>
  <si>
    <t>Riz basmati</t>
  </si>
  <si>
    <t>ECO R 817</t>
  </si>
  <si>
    <t>Riz basmati incollable</t>
  </si>
  <si>
    <t>ECO R 818</t>
  </si>
  <si>
    <t>Riz caramel yabon x4</t>
  </si>
  <si>
    <t>x4</t>
  </si>
  <si>
    <t>ECO R 819</t>
  </si>
  <si>
    <t>Riz complet</t>
  </si>
  <si>
    <t>ECO R 820</t>
  </si>
  <si>
    <t>Riz d'or</t>
  </si>
  <si>
    <t>ECO R 821</t>
  </si>
  <si>
    <t>Riz japonais pour sushi</t>
  </si>
  <si>
    <t>ECO R 822</t>
  </si>
  <si>
    <t>Riz long</t>
  </si>
  <si>
    <t>ECO r 823</t>
  </si>
  <si>
    <t>Riz long camargue</t>
  </si>
  <si>
    <t>ECO r 824</t>
  </si>
  <si>
    <t>Riz long complet de camargue</t>
  </si>
  <si>
    <t>ECO R 825</t>
  </si>
  <si>
    <t>Riz risotto</t>
  </si>
  <si>
    <t>ECO R 826</t>
  </si>
  <si>
    <t>Riz rond</t>
  </si>
  <si>
    <t>ECO r 827</t>
  </si>
  <si>
    <t>ECO R 828</t>
  </si>
  <si>
    <t>Riz rouge</t>
  </si>
  <si>
    <t>ECO R 829</t>
  </si>
  <si>
    <t>Riz rouge bio</t>
  </si>
  <si>
    <t>ECO R 830</t>
  </si>
  <si>
    <t>Riz sauvage</t>
  </si>
  <si>
    <t>ECO r 831</t>
  </si>
  <si>
    <t>Riz soufflé</t>
  </si>
  <si>
    <t>ECO R 832</t>
  </si>
  <si>
    <t>Riz thaï</t>
  </si>
  <si>
    <t>ECO r 833</t>
  </si>
  <si>
    <t>Riz venere</t>
  </si>
  <si>
    <t>ECO r 834</t>
  </si>
  <si>
    <t>Rooibos rouge</t>
  </si>
  <si>
    <t>ECO R 835</t>
  </si>
  <si>
    <t>Rosée des prés</t>
  </si>
  <si>
    <t>ECO S 836</t>
  </si>
  <si>
    <t>Safran des grands ajoncs</t>
  </si>
  <si>
    <t>ECO S 837</t>
  </si>
  <si>
    <t>Safran filament des ajoncs</t>
  </si>
  <si>
    <t>ECO S 838</t>
  </si>
  <si>
    <t>Safran filaments</t>
  </si>
  <si>
    <t>ECO S 839</t>
  </si>
  <si>
    <t>Safran poudre</t>
  </si>
  <si>
    <t>ECO S 840</t>
  </si>
  <si>
    <t>Safran x4 doses</t>
  </si>
  <si>
    <t>ECO S 841</t>
  </si>
  <si>
    <t>Salade de fruits</t>
  </si>
  <si>
    <t>ECO S 842</t>
  </si>
  <si>
    <t>Salade mexicaine</t>
  </si>
  <si>
    <t>ECO S 843</t>
  </si>
  <si>
    <t>Salicornes</t>
  </si>
  <si>
    <t>ECO S 844</t>
  </si>
  <si>
    <t>Sardines à l'huile boite 0.125kg</t>
  </si>
  <si>
    <t>ECO S 845</t>
  </si>
  <si>
    <t>Sardines huile</t>
  </si>
  <si>
    <t>ECO s 846</t>
  </si>
  <si>
    <t>Sarrasin decortique</t>
  </si>
  <si>
    <t>ECO S 847</t>
  </si>
  <si>
    <t>Sauce américaine</t>
  </si>
  <si>
    <t>ECO S 848</t>
  </si>
  <si>
    <t>Sauce anglaise</t>
  </si>
  <si>
    <t>ECO S 849</t>
  </si>
  <si>
    <t>Sauce basquaise</t>
  </si>
  <si>
    <t>ECO S 850</t>
  </si>
  <si>
    <t>Sauce béarnaise (poudre)</t>
  </si>
  <si>
    <t>ECO S 851</t>
  </si>
  <si>
    <t>Sauce béchamel industrielle</t>
  </si>
  <si>
    <t>ECO S 852</t>
  </si>
  <si>
    <t>Sauce hollandaise</t>
  </si>
  <si>
    <t>Boîte</t>
  </si>
  <si>
    <t>ECO S 853</t>
  </si>
  <si>
    <t>Sauce soja</t>
  </si>
  <si>
    <t>ECO S 854</t>
  </si>
  <si>
    <t>Sauce soja salée</t>
  </si>
  <si>
    <t>ECO S 855</t>
  </si>
  <si>
    <t>Sauce soja sucrée</t>
  </si>
  <si>
    <t>ECO S 856</t>
  </si>
  <si>
    <t>Sauce teriyaki</t>
  </si>
  <si>
    <t>ECO s 857</t>
  </si>
  <si>
    <t>Savon main le petit marseillais</t>
  </si>
  <si>
    <t>ECO s 858</t>
  </si>
  <si>
    <t>Sel de celeri</t>
  </si>
  <si>
    <t>ECO S 859</t>
  </si>
  <si>
    <t>Sel de glutamate</t>
  </si>
  <si>
    <t>ECO S 860</t>
  </si>
  <si>
    <t>Sel de guérande</t>
  </si>
  <si>
    <t>ECO S 861</t>
  </si>
  <si>
    <t>Sel de l'île de ré</t>
  </si>
  <si>
    <t>ECO S 862</t>
  </si>
  <si>
    <t>Sel fin (kg)</t>
  </si>
  <si>
    <t>ECO S 863</t>
  </si>
  <si>
    <t>Sel gros 10kg</t>
  </si>
  <si>
    <t>Sac de 10 kg</t>
  </si>
  <si>
    <t>ECO S 864</t>
  </si>
  <si>
    <t>Sel nitrité</t>
  </si>
  <si>
    <t>ECO S 865</t>
  </si>
  <si>
    <t>Semoule caramel yabon x4</t>
  </si>
  <si>
    <t>ECO S 866</t>
  </si>
  <si>
    <t>Semoule couscous</t>
  </si>
  <si>
    <t>ECO S 867</t>
  </si>
  <si>
    <t>Semoule de blé</t>
  </si>
  <si>
    <t>ECO S 868</t>
  </si>
  <si>
    <t>Semoule de blé fine</t>
  </si>
  <si>
    <t>ECO s 869</t>
  </si>
  <si>
    <t>Semoule de blé moyenne</t>
  </si>
  <si>
    <t>ECO S 870</t>
  </si>
  <si>
    <t>Semoule de maïs</t>
  </si>
  <si>
    <t>ECO S 871</t>
  </si>
  <si>
    <t>Semoule fine</t>
  </si>
  <si>
    <t>ECO S 872</t>
  </si>
  <si>
    <t>Sevagel 64/s (stabilisant gla/sorb)</t>
  </si>
  <si>
    <t>ECO S 873</t>
  </si>
  <si>
    <t>Shiromiso</t>
  </si>
  <si>
    <t>ECO S 874</t>
  </si>
  <si>
    <t>Shoyu</t>
  </si>
  <si>
    <t>ECO s 875</t>
  </si>
  <si>
    <t>Siphon gourmet</t>
  </si>
  <si>
    <t>ECO S 876</t>
  </si>
  <si>
    <t>Sirop d'agave</t>
  </si>
  <si>
    <t>ECO S 877</t>
  </si>
  <si>
    <t>Sirop d'airelles</t>
  </si>
  <si>
    <t>70 cl</t>
  </si>
  <si>
    <t>ECO S 878</t>
  </si>
  <si>
    <t>Sirop d'érable</t>
  </si>
  <si>
    <t>ECO S 879</t>
  </si>
  <si>
    <t>Sirop de chataigne</t>
  </si>
  <si>
    <t>ECO S 880</t>
  </si>
  <si>
    <t>Sirop de châtaignes</t>
  </si>
  <si>
    <t>ECO S 881</t>
  </si>
  <si>
    <t>Sirop de rose</t>
  </si>
  <si>
    <t>ECO S 882</t>
  </si>
  <si>
    <t>Sirop de roses</t>
  </si>
  <si>
    <t>ECO S 883</t>
  </si>
  <si>
    <t>Sirop de vanille</t>
  </si>
  <si>
    <t>ECO S 884</t>
  </si>
  <si>
    <t>Smartis</t>
  </si>
  <si>
    <t>Boites</t>
  </si>
  <si>
    <t>ECO S 885</t>
  </si>
  <si>
    <t>Sonem (nouilles fines japonaises)</t>
  </si>
  <si>
    <t>ECO s 886</t>
  </si>
  <si>
    <t>Spaetzel</t>
  </si>
  <si>
    <t>ECO s 887</t>
  </si>
  <si>
    <t>Spaezles</t>
  </si>
  <si>
    <t>ECO S 888</t>
  </si>
  <si>
    <t>Spaghetti</t>
  </si>
  <si>
    <t>ECO S 889</t>
  </si>
  <si>
    <t>Spéculoos 2x250g</t>
  </si>
  <si>
    <t>Carton</t>
  </si>
  <si>
    <t>ECO S 890</t>
  </si>
  <si>
    <t>Spéculos</t>
  </si>
  <si>
    <t>ECO S 891</t>
  </si>
  <si>
    <t>Spigol</t>
  </si>
  <si>
    <t>ECO S 892</t>
  </si>
  <si>
    <t>Spiruline</t>
  </si>
  <si>
    <t>ECO S 893</t>
  </si>
  <si>
    <t>Spray velour chocolat</t>
  </si>
  <si>
    <t>bouteille 0.250mL</t>
  </si>
  <si>
    <t>ECO S 894</t>
  </si>
  <si>
    <t>Spray velour orange</t>
  </si>
  <si>
    <t>ECO s 895</t>
  </si>
  <si>
    <t>Spresso colombie 5*4</t>
  </si>
  <si>
    <t>ECO s 896</t>
  </si>
  <si>
    <t>Spresso gr 10x12 bleu</t>
  </si>
  <si>
    <t>ECO s 897</t>
  </si>
  <si>
    <t>Spresso tierra bio 10x12</t>
  </si>
  <si>
    <t>ECO S 898</t>
  </si>
  <si>
    <t>Stabilisant sorbet</t>
  </si>
  <si>
    <t>ECO s 899</t>
  </si>
  <si>
    <t>Stick nesquik</t>
  </si>
  <si>
    <t>ECO S 900</t>
  </si>
  <si>
    <t>Sucralose canderel</t>
  </si>
  <si>
    <t>Pot 40 g</t>
  </si>
  <si>
    <t>ECO S 901</t>
  </si>
  <si>
    <t>Sucre boule (perle)</t>
  </si>
  <si>
    <t>ECO s 902</t>
  </si>
  <si>
    <t>Sucre buchette bio malongo</t>
  </si>
  <si>
    <t>ECO S 903</t>
  </si>
  <si>
    <t>Sucre buchettes</t>
  </si>
  <si>
    <t>x1000</t>
  </si>
  <si>
    <t>ECO S 904</t>
  </si>
  <si>
    <t>Sucre candi</t>
  </si>
  <si>
    <t>ECO S 905</t>
  </si>
  <si>
    <t>Sucre casson blanc</t>
  </si>
  <si>
    <t>ECO s 906</t>
  </si>
  <si>
    <t>Sucre decor</t>
  </si>
  <si>
    <t>1kg</t>
  </si>
  <si>
    <t>ECO S 907</t>
  </si>
  <si>
    <t>Sucre en morceaux</t>
  </si>
  <si>
    <t>ECO S 908</t>
  </si>
  <si>
    <t>Sucre en poudre</t>
  </si>
  <si>
    <t>ECO S 909</t>
  </si>
  <si>
    <t>Sucre glace</t>
  </si>
  <si>
    <t>ECO S 910</t>
  </si>
  <si>
    <t>Sucre grains</t>
  </si>
  <si>
    <t>ECO S 911</t>
  </si>
  <si>
    <t>Sucre inverti (trimoline)</t>
  </si>
  <si>
    <t>ECO S 912</t>
  </si>
  <si>
    <t>Sucre lobodis bio fairtrd</t>
  </si>
  <si>
    <t>paquet 4 kg</t>
  </si>
  <si>
    <t>ECO S 913</t>
  </si>
  <si>
    <t>Sucre pétillant</t>
  </si>
  <si>
    <t>ECO S 914</t>
  </si>
  <si>
    <t>Sucre rapadura</t>
  </si>
  <si>
    <t>ECO S 915</t>
  </si>
  <si>
    <t>Sucre roux</t>
  </si>
  <si>
    <t>ECO S 916</t>
  </si>
  <si>
    <t>Sucre semoule</t>
  </si>
  <si>
    <t>ECO s 917</t>
  </si>
  <si>
    <t>Sucre semoule sachet</t>
  </si>
  <si>
    <t>ECO S 918</t>
  </si>
  <si>
    <t>Sucre vanillé</t>
  </si>
  <si>
    <t>x6</t>
  </si>
  <si>
    <t>ECO S 919</t>
  </si>
  <si>
    <t>Suprème d'angélique</t>
  </si>
  <si>
    <t>ECO s 920</t>
  </si>
  <si>
    <t>Sweety choco</t>
  </si>
  <si>
    <t>ECO T 921</t>
  </si>
  <si>
    <t>Tabasco</t>
  </si>
  <si>
    <t>ECO T 922</t>
  </si>
  <si>
    <t>Tagliatelles</t>
  </si>
  <si>
    <t>ECO T 923</t>
  </si>
  <si>
    <t>Tahin</t>
  </si>
  <si>
    <t>ECO T 924</t>
  </si>
  <si>
    <t>Tamarin</t>
  </si>
  <si>
    <t>ECO T 925</t>
  </si>
  <si>
    <t>Tandoori</t>
  </si>
  <si>
    <t>ECO T 926</t>
  </si>
  <si>
    <t>Tapenade</t>
  </si>
  <si>
    <t>ECO T 927</t>
  </si>
  <si>
    <t>Tapenade olive noire</t>
  </si>
  <si>
    <t>bqte</t>
  </si>
  <si>
    <t>ECO T 928</t>
  </si>
  <si>
    <t>Tapioca</t>
  </si>
  <si>
    <t>ECO T 929</t>
  </si>
  <si>
    <t>Tapioca 250g</t>
  </si>
  <si>
    <t>ECO T 930</t>
  </si>
  <si>
    <t>Tête à tête natural feeling</t>
  </si>
  <si>
    <t>Rouleau</t>
  </si>
  <si>
    <t>ECO T 931</t>
  </si>
  <si>
    <t>Tête brulé</t>
  </si>
  <si>
    <t>ECO t 932</t>
  </si>
  <si>
    <t>Terrine le parfait 125 g</t>
  </si>
  <si>
    <t>ECO T 933</t>
  </si>
  <si>
    <t>Thé à la mûre</t>
  </si>
  <si>
    <t>ECO T 934</t>
  </si>
  <si>
    <t>ECO T 935</t>
  </si>
  <si>
    <t>Thé darjeeling</t>
  </si>
  <si>
    <t>ECO T 936</t>
  </si>
  <si>
    <t>Thé de ceylan</t>
  </si>
  <si>
    <t>ECO T 937</t>
  </si>
  <si>
    <t>Thé earl grey</t>
  </si>
  <si>
    <t>ECO T 938</t>
  </si>
  <si>
    <t>Thé fruit rouge</t>
  </si>
  <si>
    <t>ECO T 939</t>
  </si>
  <si>
    <t>Thé jasmin</t>
  </si>
  <si>
    <t>ECO T 940</t>
  </si>
  <si>
    <t>Thé lapsang souchong</t>
  </si>
  <si>
    <t>ECO T 941</t>
  </si>
  <si>
    <t>Thé lipton</t>
  </si>
  <si>
    <t>ECO t 942</t>
  </si>
  <si>
    <t>Thé matcha</t>
  </si>
  <si>
    <t>ECO T 943</t>
  </si>
  <si>
    <t>Thé matcha poudre</t>
  </si>
  <si>
    <t>ECO T 944</t>
  </si>
  <si>
    <t>Thé noir barry's</t>
  </si>
  <si>
    <t>ECO T 945</t>
  </si>
  <si>
    <t>Thé noir english malongo</t>
  </si>
  <si>
    <t>ECO T 946</t>
  </si>
  <si>
    <t>Thé vert</t>
  </si>
  <si>
    <t>ECO T 947</t>
  </si>
  <si>
    <t>Thé vert au jasmin</t>
  </si>
  <si>
    <t>ECO T 948</t>
  </si>
  <si>
    <t>Thé vert sencha</t>
  </si>
  <si>
    <t>ECO T 949</t>
  </si>
  <si>
    <t>The comptoir pomme cherry</t>
  </si>
  <si>
    <t>ECO T 950</t>
  </si>
  <si>
    <t>The comptoirs breakfast</t>
  </si>
  <si>
    <t>boite de 40</t>
  </si>
  <si>
    <t>ECO T 951</t>
  </si>
  <si>
    <t>The comptoirs darjeeling</t>
  </si>
  <si>
    <t>ECO T 952</t>
  </si>
  <si>
    <t>The comptoirs grand earl grey</t>
  </si>
  <si>
    <t>ECO T 953</t>
  </si>
  <si>
    <t>The comptoirs vert a la menthe</t>
  </si>
  <si>
    <t>ECO T 954</t>
  </si>
  <si>
    <t>The comptoirs vert au jasmin</t>
  </si>
  <si>
    <t>ECO T 955</t>
  </si>
  <si>
    <t>The jardin darjeeling</t>
  </si>
  <si>
    <t>ECO T 956</t>
  </si>
  <si>
    <t>The noir darjeeling malongo</t>
  </si>
  <si>
    <t>ECO T 957</t>
  </si>
  <si>
    <t>The vert a la menthe</t>
  </si>
  <si>
    <t>ECO T 958</t>
  </si>
  <si>
    <t>The vert jasmin malongo</t>
  </si>
  <si>
    <t>ECO T 959</t>
  </si>
  <si>
    <t>The vert malongo</t>
  </si>
  <si>
    <t>ECO t 960</t>
  </si>
  <si>
    <t>The vert menthe malongo</t>
  </si>
  <si>
    <t>ECO T 961</t>
  </si>
  <si>
    <t>Thon au naturel</t>
  </si>
  <si>
    <t>ECO T 962</t>
  </si>
  <si>
    <t>ECO T 963</t>
  </si>
  <si>
    <t>Thon à l'huile</t>
  </si>
  <si>
    <t>ECO T 964</t>
  </si>
  <si>
    <t>Tofu</t>
  </si>
  <si>
    <t>ECO T 965</t>
  </si>
  <si>
    <t>Tofu mariné</t>
  </si>
  <si>
    <t>ECO T 966</t>
  </si>
  <si>
    <t>Tofu mariné à la japonaise</t>
  </si>
  <si>
    <t>ECO t 967</t>
  </si>
  <si>
    <t>Tomate concassé5/1</t>
  </si>
  <si>
    <t>ECO T 968</t>
  </si>
  <si>
    <t>Tomates pelées</t>
  </si>
  <si>
    <t>ECO T 969</t>
  </si>
  <si>
    <t>Tomates séchées</t>
  </si>
  <si>
    <t>ECO T 970</t>
  </si>
  <si>
    <t>Tortilla chili</t>
  </si>
  <si>
    <t>ECO T 971</t>
  </si>
  <si>
    <t>Tortillas chips</t>
  </si>
  <si>
    <t>ECO t 972</t>
  </si>
  <si>
    <t>Tournesol decortiquè</t>
  </si>
  <si>
    <t>ECO T 973</t>
  </si>
  <si>
    <t>Trompettes de la mort séches</t>
  </si>
  <si>
    <t>ECO T 974</t>
  </si>
  <si>
    <t>Truffes en morceaux</t>
  </si>
  <si>
    <t>ECO T 975</t>
  </si>
  <si>
    <t>Truffes entières</t>
  </si>
  <si>
    <t>ECO V 976</t>
  </si>
  <si>
    <t>Vanille gousses</t>
  </si>
  <si>
    <t>ECO V 977</t>
  </si>
  <si>
    <t>Vanille liquide</t>
  </si>
  <si>
    <t>ECO V 978</t>
  </si>
  <si>
    <t>Vanille poudre</t>
  </si>
  <si>
    <t>ECO V 979</t>
  </si>
  <si>
    <t>Vasque alu40cm</t>
  </si>
  <si>
    <t>ECO V 980</t>
  </si>
  <si>
    <t>Vergeoise</t>
  </si>
  <si>
    <t>ECO V 981</t>
  </si>
  <si>
    <t>Vermicelle</t>
  </si>
  <si>
    <t>ECO V 982</t>
  </si>
  <si>
    <t>Vermicelle chinois</t>
  </si>
  <si>
    <t>ECO V 983</t>
  </si>
  <si>
    <t>Vermicelles chocolat</t>
  </si>
  <si>
    <t>ECO V 984</t>
  </si>
  <si>
    <t>Vermicelles de riz</t>
  </si>
  <si>
    <t>ECO V 985</t>
  </si>
  <si>
    <t>Vermicelles de soja</t>
  </si>
  <si>
    <t>ECO v 986</t>
  </si>
  <si>
    <t>Verrine plastique 10cl</t>
  </si>
  <si>
    <t>ECO V 987</t>
  </si>
  <si>
    <t>Verveine</t>
  </si>
  <si>
    <t>ECO V 988</t>
  </si>
  <si>
    <t>Verveine arôme</t>
  </si>
  <si>
    <t>ECO V 989</t>
  </si>
  <si>
    <t>Verveine séchée</t>
  </si>
  <si>
    <t>ECO V 990</t>
  </si>
  <si>
    <t>Vinaigre à la pulpe de passion</t>
  </si>
  <si>
    <t>ECO V 991</t>
  </si>
  <si>
    <t>Vinaigre à la pulpe de poivron</t>
  </si>
  <si>
    <t>ECO V 992</t>
  </si>
  <si>
    <t>Vinaigre balsamique</t>
  </si>
  <si>
    <t>ECO V 993</t>
  </si>
  <si>
    <t>Vinaigre balsamique blanc</t>
  </si>
  <si>
    <t>ECO V 994</t>
  </si>
  <si>
    <t>Vinaigre citron pamplemousse</t>
  </si>
  <si>
    <t>ECO V 995</t>
  </si>
  <si>
    <t>Vinaigre d'alcool blanc</t>
  </si>
  <si>
    <t>ECO V 996</t>
  </si>
  <si>
    <t>Vinaigre d'alcool coloré</t>
  </si>
  <si>
    <t>ECO V 997</t>
  </si>
  <si>
    <t>Vinaigre d'estragon</t>
  </si>
  <si>
    <t>ECO V 998</t>
  </si>
  <si>
    <t>Vinaigre de bière</t>
  </si>
  <si>
    <t>ECO V 999</t>
  </si>
  <si>
    <t>Vinaigre de cidre</t>
  </si>
  <si>
    <t>ECO V 1000</t>
  </si>
  <si>
    <t>Vinaigre de framboises</t>
  </si>
  <si>
    <t>ECO v 1001</t>
  </si>
  <si>
    <t>Vinaigre de mangue</t>
  </si>
  <si>
    <t>ECO V 1002</t>
  </si>
  <si>
    <t>Vinaigre de miel</t>
  </si>
  <si>
    <t>ECO V 1003</t>
  </si>
  <si>
    <t>Vinaigre de pamplemousse</t>
  </si>
  <si>
    <t>ECO V 1004</t>
  </si>
  <si>
    <t>Vinaigre de pépins de raisins</t>
  </si>
  <si>
    <t>ECO v 1005</t>
  </si>
  <si>
    <t>Vinaigre de riz</t>
  </si>
  <si>
    <t>ECO V 1006</t>
  </si>
  <si>
    <t>Vinaigre de vin blanc</t>
  </si>
  <si>
    <t>ECO v 1007</t>
  </si>
  <si>
    <t>Vinaigre de vin blanc aux noix</t>
  </si>
  <si>
    <t>ECO V 1008</t>
  </si>
  <si>
    <t>ECO V 1009</t>
  </si>
  <si>
    <t>Vinaigre de vin rouge</t>
  </si>
  <si>
    <t>ECO V 1010</t>
  </si>
  <si>
    <t>ECO V 1011</t>
  </si>
  <si>
    <t>Vinaigre de xérès</t>
  </si>
  <si>
    <t>ECO v 1012</t>
  </si>
  <si>
    <t>Vinaigre de yuzu</t>
  </si>
  <si>
    <t>ECO W 1013</t>
  </si>
  <si>
    <t>Wakame</t>
  </si>
  <si>
    <t>ECO W 1014</t>
  </si>
  <si>
    <t>Wasabi</t>
  </si>
  <si>
    <t>Tube</t>
  </si>
  <si>
    <t>ECO W 1015</t>
  </si>
  <si>
    <t>Worchester sauce</t>
  </si>
  <si>
    <t>cl</t>
  </si>
  <si>
    <t>ECO w 1016</t>
  </si>
  <si>
    <t>Wrap</t>
  </si>
  <si>
    <t>ECO z 1017</t>
  </si>
  <si>
    <t>Zaatar</t>
  </si>
  <si>
    <t>ECO Z 1018</t>
  </si>
  <si>
    <t>Zestes d'oranges</t>
  </si>
  <si>
    <t>ECO Z 1019</t>
  </si>
  <si>
    <t>Zestes de cédrat confit</t>
  </si>
  <si>
    <t>ECO Z 1020</t>
  </si>
  <si>
    <t>Zestes de citrons</t>
  </si>
  <si>
    <t>ECO Z 1021</t>
  </si>
  <si>
    <t>Zestes de clémentines confits</t>
  </si>
  <si>
    <t>BOUCHERIE</t>
  </si>
  <si>
    <t>VIAN A 1</t>
  </si>
  <si>
    <t>Assortiment blanquette u</t>
  </si>
  <si>
    <t>VIAN B 2</t>
  </si>
  <si>
    <t>Basse côte</t>
  </si>
  <si>
    <t>VIAN B 3</t>
  </si>
  <si>
    <t>Bavette d'aloyau</t>
  </si>
  <si>
    <t>VIAN B 4</t>
  </si>
  <si>
    <t>Boeuf tende de tranche</t>
  </si>
  <si>
    <t>VIAN C 5</t>
  </si>
  <si>
    <t>Canon d'agneau</t>
  </si>
  <si>
    <t>VIAN C 6</t>
  </si>
  <si>
    <t>Carré d'agneau 8 côtes</t>
  </si>
  <si>
    <t>VIAN C 7</t>
  </si>
  <si>
    <t>Carré de porc 4 côtes</t>
  </si>
  <si>
    <t>VIAN C 8</t>
  </si>
  <si>
    <t>Carré de porc 6 côtes</t>
  </si>
  <si>
    <t>piéces</t>
  </si>
  <si>
    <t>VIAN C 9</t>
  </si>
  <si>
    <t>Carré de porc 8 côtes</t>
  </si>
  <si>
    <t>VIAN C 10</t>
  </si>
  <si>
    <t>Carré de veau 2 cotes</t>
  </si>
  <si>
    <t>VIAN C 11</t>
  </si>
  <si>
    <t>Carré de veau 4 côtes</t>
  </si>
  <si>
    <t>VIAN C 12</t>
  </si>
  <si>
    <t>Carré de veau couvert</t>
  </si>
  <si>
    <t>VIAN C 13</t>
  </si>
  <si>
    <t>Cervelle d'agneau</t>
  </si>
  <si>
    <t>VIAN c 14</t>
  </si>
  <si>
    <t>Civet bison</t>
  </si>
  <si>
    <t>VIAN C 15</t>
  </si>
  <si>
    <t>Collier d'agneau</t>
  </si>
  <si>
    <t>VIAN C 16</t>
  </si>
  <si>
    <t>Collier de boeuf</t>
  </si>
  <si>
    <t>VIAN C 17</t>
  </si>
  <si>
    <t>Collier de chèvre</t>
  </si>
  <si>
    <t>VIAN C 18</t>
  </si>
  <si>
    <t>Collier de chevreau</t>
  </si>
  <si>
    <t>VIAN C 19</t>
  </si>
  <si>
    <t>Collier de veau</t>
  </si>
  <si>
    <t>VIAN C 20</t>
  </si>
  <si>
    <t>Côte de boeuf</t>
  </si>
  <si>
    <t>VIAN C 21</t>
  </si>
  <si>
    <t>Côte de boeuf 600g pièce</t>
  </si>
  <si>
    <t>VIAN C 22</t>
  </si>
  <si>
    <t>Côte de boeuf parée (0,8 kg)</t>
  </si>
  <si>
    <t>VIAN C 23</t>
  </si>
  <si>
    <t>Côte de boeuf parée de 600 g</t>
  </si>
  <si>
    <t>VIAN C 24</t>
  </si>
  <si>
    <t>Côte de veau première (pièce)</t>
  </si>
  <si>
    <t>VIAN C 25</t>
  </si>
  <si>
    <t>Côtes d'agneau</t>
  </si>
  <si>
    <t>VIAN C 26</t>
  </si>
  <si>
    <t>Côtes d'agneau découvertes</t>
  </si>
  <si>
    <t>VIAN C 27</t>
  </si>
  <si>
    <t>Côtes de porc</t>
  </si>
  <si>
    <t>VIAN C 28</t>
  </si>
  <si>
    <t>Couenne de porc</t>
  </si>
  <si>
    <t>VIAN c 29</t>
  </si>
  <si>
    <t>Cuissot de chevreuil</t>
  </si>
  <si>
    <t>VIAN E 30</t>
  </si>
  <si>
    <t>Echine de porc</t>
  </si>
  <si>
    <t>VIAN e 31</t>
  </si>
  <si>
    <t>Effiloche de canard</t>
  </si>
  <si>
    <t>VIAN E 32</t>
  </si>
  <si>
    <t>Entrecôte</t>
  </si>
  <si>
    <t>VIAN E 33</t>
  </si>
  <si>
    <t>Epaule d agneau avec os</t>
  </si>
  <si>
    <t>VIAN E 34</t>
  </si>
  <si>
    <t>Epaule d'agneau désossée</t>
  </si>
  <si>
    <t>VIAN É 35</t>
  </si>
  <si>
    <t>Épaule de bison désossée</t>
  </si>
  <si>
    <t>VIAN É 36</t>
  </si>
  <si>
    <t>Épaule de bison désossée pour ragoût</t>
  </si>
  <si>
    <t>VIAN É 37</t>
  </si>
  <si>
    <t>VIAN É 38</t>
  </si>
  <si>
    <t>VIAN E 39</t>
  </si>
  <si>
    <t>Epaule de chèvre désossée</t>
  </si>
  <si>
    <t>VIAN E 40</t>
  </si>
  <si>
    <t>Epaule de chevreau</t>
  </si>
  <si>
    <t>VIAN E 41</t>
  </si>
  <si>
    <t>Epaule de porc</t>
  </si>
  <si>
    <t>VIAN E 42</t>
  </si>
  <si>
    <t>Epaule de veau désossée</t>
  </si>
  <si>
    <t>VIAN E 43</t>
  </si>
  <si>
    <t>Escalope de porc</t>
  </si>
  <si>
    <t>VIAN E 44</t>
  </si>
  <si>
    <t>Escalopes de veau (150 g)</t>
  </si>
  <si>
    <t>VIAN F 45</t>
  </si>
  <si>
    <t>Faux filet boeuf</t>
  </si>
  <si>
    <t>VIAN F 46</t>
  </si>
  <si>
    <t>Filet de bison</t>
  </si>
  <si>
    <t>VIAN F 47</t>
  </si>
  <si>
    <t>Filet de boeuf</t>
  </si>
  <si>
    <t>VIAN F 48</t>
  </si>
  <si>
    <t>Filet de veau</t>
  </si>
  <si>
    <t>VIAN F 49</t>
  </si>
  <si>
    <t>Filet mignon de porc</t>
  </si>
  <si>
    <t>VIAN F 50</t>
  </si>
  <si>
    <t>Filet mignon de veau</t>
  </si>
  <si>
    <t>VIAN F 51</t>
  </si>
  <si>
    <t>Filets de chevreuil</t>
  </si>
  <si>
    <t>VIAN F 52</t>
  </si>
  <si>
    <t>Foie de veau</t>
  </si>
  <si>
    <t>VIAN G 53</t>
  </si>
  <si>
    <t>Gigot d'agneau</t>
  </si>
  <si>
    <t>VIAN G 54</t>
  </si>
  <si>
    <t>Gigot de broutard</t>
  </si>
  <si>
    <t>VIAN G 55</t>
  </si>
  <si>
    <t>Gite à la noix</t>
  </si>
  <si>
    <t>VIAN G 56</t>
  </si>
  <si>
    <t>Gîte ou jarret arrière</t>
  </si>
  <si>
    <t>VIAN G 57</t>
  </si>
  <si>
    <t>Gorge de porc</t>
  </si>
  <si>
    <t>VIAN G 58</t>
  </si>
  <si>
    <t>Gorge grasse</t>
  </si>
  <si>
    <t>VIAN G 59</t>
  </si>
  <si>
    <t>Gorge maigre</t>
  </si>
  <si>
    <t>VIAN J 60</t>
  </si>
  <si>
    <t>Jambonneau</t>
  </si>
  <si>
    <t>VIAN J 61</t>
  </si>
  <si>
    <t>Jarret de boeuf</t>
  </si>
  <si>
    <t>VIAN J 62</t>
  </si>
  <si>
    <t>Jarret de veau</t>
  </si>
  <si>
    <t>VIAN J 63</t>
  </si>
  <si>
    <t>Joue de boeuf</t>
  </si>
  <si>
    <t>VIAN j 64</t>
  </si>
  <si>
    <t>Joue de porc</t>
  </si>
  <si>
    <t>VIAN J 65</t>
  </si>
  <si>
    <t>Jumeau</t>
  </si>
  <si>
    <t>VIAN L 66</t>
  </si>
  <si>
    <t>Langue de boeuf</t>
  </si>
  <si>
    <t>VIAN L 67</t>
  </si>
  <si>
    <t>Langue de porc</t>
  </si>
  <si>
    <t>VIAN L 68</t>
  </si>
  <si>
    <t>Langues d'agneau</t>
  </si>
  <si>
    <t>VIAN l 69</t>
  </si>
  <si>
    <t>Langues de porc confite</t>
  </si>
  <si>
    <t>VIAN L 70</t>
  </si>
  <si>
    <t>VIAN L 71</t>
  </si>
  <si>
    <t>Longe de porc</t>
  </si>
  <si>
    <t>VIAN L 72</t>
  </si>
  <si>
    <t>Longe de porc désossée</t>
  </si>
  <si>
    <t>VIAN L 73</t>
  </si>
  <si>
    <t>Longe de veau</t>
  </si>
  <si>
    <t>VIAN M 74</t>
  </si>
  <si>
    <t>Macreuse</t>
  </si>
  <si>
    <t>VIAN M 75</t>
  </si>
  <si>
    <t>Moelle</t>
  </si>
  <si>
    <t>VIAN M 76</t>
  </si>
  <si>
    <t>Mouton entier</t>
  </si>
  <si>
    <t>VIAN N 77</t>
  </si>
  <si>
    <t>Noix de veau</t>
  </si>
  <si>
    <t>VIAN O 78</t>
  </si>
  <si>
    <t>Onglet de boeuf</t>
  </si>
  <si>
    <t>VIAN o 79</t>
  </si>
  <si>
    <t>Oreille de pors confite</t>
  </si>
  <si>
    <t>VIAN O 80</t>
  </si>
  <si>
    <t>Os à moelle</t>
  </si>
  <si>
    <t>VIAN O 81</t>
  </si>
  <si>
    <t>Os d'agneau</t>
  </si>
  <si>
    <t>VIAN O 82</t>
  </si>
  <si>
    <t>Os de boeuf</t>
  </si>
  <si>
    <t>VIAN O 83</t>
  </si>
  <si>
    <t>Os de veau</t>
  </si>
  <si>
    <t>VIAN O 84</t>
  </si>
  <si>
    <t>Os et parures de cabri</t>
  </si>
  <si>
    <t>VIAN O 85</t>
  </si>
  <si>
    <t>Osso bucco</t>
  </si>
  <si>
    <t>VIAN P 86</t>
  </si>
  <si>
    <t>Paleron</t>
  </si>
  <si>
    <t>VIAN P 87</t>
  </si>
  <si>
    <t>Palette de porc</t>
  </si>
  <si>
    <t>VIAN P 88</t>
  </si>
  <si>
    <t>Pavé de boeuf (170g)</t>
  </si>
  <si>
    <t>VIAN P 89</t>
  </si>
  <si>
    <t>Piccata de veau ( 50g)</t>
  </si>
  <si>
    <t>VIAN p 90</t>
  </si>
  <si>
    <t>Pied de porc</t>
  </si>
  <si>
    <t>VIAN P 91</t>
  </si>
  <si>
    <t>Pieds de veau</t>
  </si>
  <si>
    <t>VIAN P 92</t>
  </si>
  <si>
    <t>Plat de cotes</t>
  </si>
  <si>
    <t>VIAN p 93</t>
  </si>
  <si>
    <t>Poitrine de veau sans os</t>
  </si>
  <si>
    <t>VIAN Q 94</t>
  </si>
  <si>
    <t>Queue de boeuf</t>
  </si>
  <si>
    <t>VIAN Q 95</t>
  </si>
  <si>
    <t>Queue de filet de boeuf</t>
  </si>
  <si>
    <t>VIAN R 96</t>
  </si>
  <si>
    <t>Ris d'agneau</t>
  </si>
  <si>
    <t>VIAN R 97</t>
  </si>
  <si>
    <t>Ris de veau</t>
  </si>
  <si>
    <t>VIAN R 98</t>
  </si>
  <si>
    <t>Rognons d'agneau</t>
  </si>
  <si>
    <t>VIAN R 99</t>
  </si>
  <si>
    <t>Rognons de veau</t>
  </si>
  <si>
    <t>VIAN r 100</t>
  </si>
  <si>
    <t>Roti de boeuf</t>
  </si>
  <si>
    <t>VIAN R 101</t>
  </si>
  <si>
    <t>Roti de veau</t>
  </si>
  <si>
    <t>VIAN R 102</t>
  </si>
  <si>
    <t>Rouelle de porc</t>
  </si>
  <si>
    <t>VIAN R 103</t>
  </si>
  <si>
    <t>Rumsteck</t>
  </si>
  <si>
    <t>VIAN S 104</t>
  </si>
  <si>
    <t>Sauté d'agneau</t>
  </si>
  <si>
    <t>VIAN S 105</t>
  </si>
  <si>
    <t>Sauté de porc sans os</t>
  </si>
  <si>
    <t>VIAN S 106</t>
  </si>
  <si>
    <t>Selle d'agneau</t>
  </si>
  <si>
    <t>VIAN S 107</t>
  </si>
  <si>
    <t>Selles d'agneau</t>
  </si>
  <si>
    <t>VIAN S 108</t>
  </si>
  <si>
    <t>Sot l'y laisse de dinde</t>
  </si>
  <si>
    <t>VIAN S 109</t>
  </si>
  <si>
    <t>Souris d'agneau</t>
  </si>
  <si>
    <t>VIAN S 110</t>
  </si>
  <si>
    <t>Steak 180g</t>
  </si>
  <si>
    <t>VIAN S 111</t>
  </si>
  <si>
    <t>Steaks hachés</t>
  </si>
  <si>
    <t>VIAN T 112</t>
  </si>
  <si>
    <t>Tendrons de veau</t>
  </si>
  <si>
    <t>VIAN T 113</t>
  </si>
  <si>
    <t>Tête de veau</t>
  </si>
  <si>
    <t>VIAN T 114</t>
  </si>
  <si>
    <t>Tournedos de 150g</t>
  </si>
  <si>
    <t>VIAN T 115</t>
  </si>
  <si>
    <t>Train de côtes</t>
  </si>
  <si>
    <t>VIAN T 116</t>
  </si>
  <si>
    <t>Tranche de gigots</t>
  </si>
  <si>
    <t>VIAN T 117</t>
  </si>
  <si>
    <t>Tranche grasse</t>
  </si>
  <si>
    <t>VIAN V 118</t>
  </si>
  <si>
    <t>Viande a fondue</t>
  </si>
  <si>
    <t>VIAN V 119</t>
  </si>
  <si>
    <t>Viande hachée de boeuf</t>
  </si>
  <si>
    <t>VIAN V 120</t>
  </si>
  <si>
    <t>Viande hachée pour clarification</t>
  </si>
  <si>
    <t>CHAR A 1</t>
  </si>
  <si>
    <t>Andouille de guéméné</t>
  </si>
  <si>
    <t>CHAR A 2</t>
  </si>
  <si>
    <t>Andouille de vire</t>
  </si>
  <si>
    <t>CHAR A 3</t>
  </si>
  <si>
    <t>Andouillette de troyes</t>
  </si>
  <si>
    <t>CHAR A 4</t>
  </si>
  <si>
    <t>Andouillettes</t>
  </si>
  <si>
    <t>CHAR B 5</t>
  </si>
  <si>
    <t>CHAR B 6</t>
  </si>
  <si>
    <t>Bacon tranché</t>
  </si>
  <si>
    <t>CHAR B 7</t>
  </si>
  <si>
    <t>Ballotine de volaille</t>
  </si>
  <si>
    <t>CHAR B 8</t>
  </si>
  <si>
    <t>Bardes de lard</t>
  </si>
  <si>
    <t>CHAR B 9</t>
  </si>
  <si>
    <t>Boudin antillais</t>
  </si>
  <si>
    <t>CHAR B 10</t>
  </si>
  <si>
    <t>CHAR B 11</t>
  </si>
  <si>
    <t>CHAR b 12</t>
  </si>
  <si>
    <t>Bresaola</t>
  </si>
  <si>
    <t>CHAR C 13</t>
  </si>
  <si>
    <t>Chair à saucisse</t>
  </si>
  <si>
    <t>CHAR C 14</t>
  </si>
  <si>
    <t>Chipolatas</t>
  </si>
  <si>
    <t>CHAR C 15</t>
  </si>
  <si>
    <t>Chorizo</t>
  </si>
  <si>
    <t>CHAR C 16</t>
  </si>
  <si>
    <t>CHAR C 17</t>
  </si>
  <si>
    <t>Coppa</t>
  </si>
  <si>
    <t>CHAR C 18</t>
  </si>
  <si>
    <t>Coppa (tranches)</t>
  </si>
  <si>
    <t>CHAR C 19</t>
  </si>
  <si>
    <t>Crépine</t>
  </si>
  <si>
    <t>CHAR C 20</t>
  </si>
  <si>
    <t>Crosse de jambon</t>
  </si>
  <si>
    <t>CHAR D 21</t>
  </si>
  <si>
    <t>Dés de jambon cuit</t>
  </si>
  <si>
    <t>CHAR F 22</t>
  </si>
  <si>
    <t>Filet mignon de porc séché</t>
  </si>
  <si>
    <t>CHAR F 23</t>
  </si>
  <si>
    <t>Foie de porc</t>
  </si>
  <si>
    <t>CHAR F 24</t>
  </si>
  <si>
    <t>Foie gras mi-cuit</t>
  </si>
  <si>
    <t>CHAR f 25</t>
  </si>
  <si>
    <t>Fromage de tete</t>
  </si>
  <si>
    <t>CHAR G 26</t>
  </si>
  <si>
    <t>Grillons charentais</t>
  </si>
  <si>
    <t>CHAR J 27</t>
  </si>
  <si>
    <t>Jambon à l'os</t>
  </si>
  <si>
    <t>CHAR J 28</t>
  </si>
  <si>
    <t>Jambon blanc (tranches)</t>
  </si>
  <si>
    <t>CHAR J 29</t>
  </si>
  <si>
    <t>Jambon blanc cuit</t>
  </si>
  <si>
    <t>CHAR J 30</t>
  </si>
  <si>
    <t>Jambon cru</t>
  </si>
  <si>
    <t>CHAR J 31</t>
  </si>
  <si>
    <t>Jambon cru entier</t>
  </si>
  <si>
    <t>CHAR J 32</t>
  </si>
  <si>
    <t>Jambon d'auvergne</t>
  </si>
  <si>
    <t>CHAR J 33</t>
  </si>
  <si>
    <t>Jambon de bayonne</t>
  </si>
  <si>
    <t>CHAR j 34</t>
  </si>
  <si>
    <t>tranche</t>
  </si>
  <si>
    <t>CHAR J 35</t>
  </si>
  <si>
    <t>Jambon de parme</t>
  </si>
  <si>
    <t>CHAR J 36</t>
  </si>
  <si>
    <t>Jambon de parmes</t>
  </si>
  <si>
    <t>CHAR J 37</t>
  </si>
  <si>
    <t>Jambon de pays (tranche)</t>
  </si>
  <si>
    <t>CHAR J 38</t>
  </si>
  <si>
    <t>Jambon de serrano</t>
  </si>
  <si>
    <t>CHAR J 39</t>
  </si>
  <si>
    <t>Jambon fumé tranche</t>
  </si>
  <si>
    <t>CHAR J 40</t>
  </si>
  <si>
    <t>Jambon sec des ardennes</t>
  </si>
  <si>
    <t>CHAR J 41</t>
  </si>
  <si>
    <t>Jambon vendéen</t>
  </si>
  <si>
    <t>CHAR J 42</t>
  </si>
  <si>
    <t>Jarret de porc</t>
  </si>
  <si>
    <t>CHAR J 43</t>
  </si>
  <si>
    <t>Jesus</t>
  </si>
  <si>
    <t>CHAR K 44</t>
  </si>
  <si>
    <t>Kako 1/2 sel</t>
  </si>
  <si>
    <t>CHAR k 45</t>
  </si>
  <si>
    <t>Knacki herta</t>
  </si>
  <si>
    <t>poche de 10</t>
  </si>
  <si>
    <t>CHAR L 46</t>
  </si>
  <si>
    <t>Langue écarlate</t>
  </si>
  <si>
    <t>CHAR L 47</t>
  </si>
  <si>
    <t>Lard fumé tranché finement</t>
  </si>
  <si>
    <t>CHAR L 48</t>
  </si>
  <si>
    <t>Lard gras</t>
  </si>
  <si>
    <t>CHAR l 49</t>
  </si>
  <si>
    <t>Lardon nature</t>
  </si>
  <si>
    <t>CHAR L 50</t>
  </si>
  <si>
    <t>Lardons fumés kg</t>
  </si>
  <si>
    <t>CHAR L 51</t>
  </si>
  <si>
    <t>Longe de porc fumée</t>
  </si>
  <si>
    <t>CHAR L 52</t>
  </si>
  <si>
    <t>Lonzu tranché</t>
  </si>
  <si>
    <t>CHAR M 53</t>
  </si>
  <si>
    <t>Menu de porc</t>
  </si>
  <si>
    <t>CHAR M 54</t>
  </si>
  <si>
    <t>Mignon de porc séché</t>
  </si>
  <si>
    <t>CHAR M 55</t>
  </si>
  <si>
    <t>Mortadelle</t>
  </si>
  <si>
    <t>CHAR M 56</t>
  </si>
  <si>
    <t>Mouille de porc</t>
  </si>
  <si>
    <t>CHAR M 57</t>
  </si>
  <si>
    <t>Mousse de canard</t>
  </si>
  <si>
    <t>CHAR M 58</t>
  </si>
  <si>
    <t>Mousse de foie d'oie</t>
  </si>
  <si>
    <t>CHAR P 59</t>
  </si>
  <si>
    <t>Pancetta</t>
  </si>
  <si>
    <t>CHAR P 60</t>
  </si>
  <si>
    <t>Pâté basque</t>
  </si>
  <si>
    <t>CHAR P 61</t>
  </si>
  <si>
    <t>Pâté de campagne</t>
  </si>
  <si>
    <t>CHAR P 62</t>
  </si>
  <si>
    <t>CHAR P 63</t>
  </si>
  <si>
    <t>Pâté en croûte</t>
  </si>
  <si>
    <t>CHAR P 64</t>
  </si>
  <si>
    <t>Poitrine de porc fraîche</t>
  </si>
  <si>
    <t>CHAR P 65</t>
  </si>
  <si>
    <t>Poitrine demi sel</t>
  </si>
  <si>
    <t>CHAR P 66</t>
  </si>
  <si>
    <t>Poitrine fumée</t>
  </si>
  <si>
    <t>CHAR P 67</t>
  </si>
  <si>
    <t>Poitrine fumée (tranches)</t>
  </si>
  <si>
    <t>CHAR R 68</t>
  </si>
  <si>
    <t>Rillettes de canard</t>
  </si>
  <si>
    <t>CHAR R 69</t>
  </si>
  <si>
    <t>Rillettes de tours</t>
  </si>
  <si>
    <t>CHAR R 70</t>
  </si>
  <si>
    <t>Rillons</t>
  </si>
  <si>
    <t>CHAR R 71</t>
  </si>
  <si>
    <t>Rosette de lyon</t>
  </si>
  <si>
    <t>CHAR S 72</t>
  </si>
  <si>
    <t>Saindoux</t>
  </si>
  <si>
    <t>CHAR S 73</t>
  </si>
  <si>
    <t>CHAR S 74</t>
  </si>
  <si>
    <t>Salami herta</t>
  </si>
  <si>
    <t>CHAR s 75</t>
  </si>
  <si>
    <t>Sandwich triangulaire jambon</t>
  </si>
  <si>
    <t>CHAR s 76</t>
  </si>
  <si>
    <t>Sandwich triangulaire poulet</t>
  </si>
  <si>
    <t>CHAR S 77</t>
  </si>
  <si>
    <t>Sang de porc</t>
  </si>
  <si>
    <t>CHAR S 78</t>
  </si>
  <si>
    <t>Saucisse crue fumée</t>
  </si>
  <si>
    <t>CHAR S 79</t>
  </si>
  <si>
    <t>Saucisse de francfort</t>
  </si>
  <si>
    <t>CHAR S 80</t>
  </si>
  <si>
    <t>Saucisse de montbéliard</t>
  </si>
  <si>
    <t>CHAR S 81</t>
  </si>
  <si>
    <t>Saucisse de morteau</t>
  </si>
  <si>
    <t>CHAR S 82</t>
  </si>
  <si>
    <t>Saucisse de strasbourg</t>
  </si>
  <si>
    <t>CHAR S 83</t>
  </si>
  <si>
    <t>Saucisse de toulouse</t>
  </si>
  <si>
    <t>CHAR S 84</t>
  </si>
  <si>
    <t>Saucisson à cuire</t>
  </si>
  <si>
    <t>CHAR S 85</t>
  </si>
  <si>
    <t>Saucisson à l'ail</t>
  </si>
  <si>
    <t>CHAR S 86</t>
  </si>
  <si>
    <t>Saucisson le mégevan</t>
  </si>
  <si>
    <t>CHAR S 87</t>
  </si>
  <si>
    <t>Saucisson sec</t>
  </si>
  <si>
    <t>CHAR S 88</t>
  </si>
  <si>
    <t>Speck</t>
  </si>
  <si>
    <t>CHAR T 89</t>
  </si>
  <si>
    <t>Terrine de foies de volaille</t>
  </si>
  <si>
    <t>CHAR T 90</t>
  </si>
  <si>
    <t>Terrine de lapin</t>
  </si>
  <si>
    <t>CHAR T 91</t>
  </si>
  <si>
    <t>Terrine de légumes</t>
  </si>
  <si>
    <t>CHAR T 92</t>
  </si>
  <si>
    <t>Terrine forestière</t>
  </si>
  <si>
    <t>CHAR T 93</t>
  </si>
  <si>
    <t>Travers de porc</t>
  </si>
  <si>
    <t>CHAR V 94</t>
  </si>
  <si>
    <t>Viande de grison</t>
  </si>
  <si>
    <t>VOL A 1</t>
  </si>
  <si>
    <t>Aiguillette de canard</t>
  </si>
  <si>
    <t>VOL A 2</t>
  </si>
  <si>
    <t>Aiguillettes de volaille</t>
  </si>
  <si>
    <t>VOL A 3</t>
  </si>
  <si>
    <t>Aileron de poulet</t>
  </si>
  <si>
    <t>VOL A 4</t>
  </si>
  <si>
    <t>Ailerons de canard</t>
  </si>
  <si>
    <t>VOL A 5</t>
  </si>
  <si>
    <t>Ailerons de volaille</t>
  </si>
  <si>
    <t>VOL B 6</t>
  </si>
  <si>
    <t>Blanc de dinde</t>
  </si>
  <si>
    <t>VOL B 7</t>
  </si>
  <si>
    <t>Blanc de poulet</t>
  </si>
  <si>
    <t>VOL C 8</t>
  </si>
  <si>
    <t>Caille pac</t>
  </si>
  <si>
    <t>VOL C 9</t>
  </si>
  <si>
    <t>Cailles fraîches</t>
  </si>
  <si>
    <t>VOL C 10</t>
  </si>
  <si>
    <t>Canard</t>
  </si>
  <si>
    <t>VOL C 11</t>
  </si>
  <si>
    <t>Canards gras</t>
  </si>
  <si>
    <t>VOL C 12</t>
  </si>
  <si>
    <t>Caneton de 2 kg</t>
  </si>
  <si>
    <t>VOL C 13</t>
  </si>
  <si>
    <t>Canettes</t>
  </si>
  <si>
    <t>VOL C 14</t>
  </si>
  <si>
    <t>Carcasses de canards</t>
  </si>
  <si>
    <t>VOL C 15</t>
  </si>
  <si>
    <t>Carcasses de volailles</t>
  </si>
  <si>
    <t>VOL C 16</t>
  </si>
  <si>
    <t>Chapon de pintade</t>
  </si>
  <si>
    <t>VOL C 17</t>
  </si>
  <si>
    <t>Coeurs de poulet</t>
  </si>
  <si>
    <t>VOL C 18</t>
  </si>
  <si>
    <t>Confit de canard</t>
  </si>
  <si>
    <t>VOL C 19</t>
  </si>
  <si>
    <t>Coq</t>
  </si>
  <si>
    <t>VOL C 20</t>
  </si>
  <si>
    <t>Coquelet</t>
  </si>
  <si>
    <t>VOL C 21</t>
  </si>
  <si>
    <t>Cous de canard</t>
  </si>
  <si>
    <t>VOL C 22</t>
  </si>
  <si>
    <t>Crête de coq</t>
  </si>
  <si>
    <t>VOL C 23</t>
  </si>
  <si>
    <t>Cuisse de dinde</t>
  </si>
  <si>
    <t>VOL C 24</t>
  </si>
  <si>
    <t>Cuisses de canard</t>
  </si>
  <si>
    <t>VOL C 25</t>
  </si>
  <si>
    <t>Cuisses de canard confit</t>
  </si>
  <si>
    <t>VOL C 26</t>
  </si>
  <si>
    <t>Cuisses de canettes</t>
  </si>
  <si>
    <t>VOL C 27</t>
  </si>
  <si>
    <t>Cuisses de lapins</t>
  </si>
  <si>
    <t>VOL C 28</t>
  </si>
  <si>
    <t>Cuisses de pintades</t>
  </si>
  <si>
    <t>VOL C 29</t>
  </si>
  <si>
    <t>Cuisses de poulets</t>
  </si>
  <si>
    <t>VOL D 30</t>
  </si>
  <si>
    <t>Des de dinde</t>
  </si>
  <si>
    <t>VOL D 31</t>
  </si>
  <si>
    <t>Dinde</t>
  </si>
  <si>
    <t>VOL D 32</t>
  </si>
  <si>
    <t>VOL E 33</t>
  </si>
  <si>
    <t>Escalope de poulet</t>
  </si>
  <si>
    <t>VOL E 34</t>
  </si>
  <si>
    <t>Escalopes de dindes</t>
  </si>
  <si>
    <t>VOL F 35</t>
  </si>
  <si>
    <t>Filet de dinde s/v</t>
  </si>
  <si>
    <t>VOL F 36</t>
  </si>
  <si>
    <t>Filet de pintade</t>
  </si>
  <si>
    <t>VOL F 37</t>
  </si>
  <si>
    <t>Filet de poulet</t>
  </si>
  <si>
    <t>VOL F 38</t>
  </si>
  <si>
    <t>Filets d'autruche</t>
  </si>
  <si>
    <t>VOL F 39</t>
  </si>
  <si>
    <t>Filets de canard 200g</t>
  </si>
  <si>
    <t>VOL F 40</t>
  </si>
  <si>
    <t>Filets de canette</t>
  </si>
  <si>
    <t>VOL F 41</t>
  </si>
  <si>
    <t>Foie gras de canard frais</t>
  </si>
  <si>
    <t>VOL F 42</t>
  </si>
  <si>
    <t>VOL F 43</t>
  </si>
  <si>
    <t>Foies de canard</t>
  </si>
  <si>
    <t>VOL F 44</t>
  </si>
  <si>
    <t>Foies de volailles frais</t>
  </si>
  <si>
    <t>VOL G 45</t>
  </si>
  <si>
    <t>Gésiers confits</t>
  </si>
  <si>
    <t>VOL G 46</t>
  </si>
  <si>
    <t>Gigolette de lapin</t>
  </si>
  <si>
    <t>VOL G 47</t>
  </si>
  <si>
    <t>Graisse d'oie</t>
  </si>
  <si>
    <t>VOL G 48</t>
  </si>
  <si>
    <t>Graisse de canard</t>
  </si>
  <si>
    <t>VOL L 49</t>
  </si>
  <si>
    <t>Lapereau</t>
  </si>
  <si>
    <t>VOL L 50</t>
  </si>
  <si>
    <t>Lapin</t>
  </si>
  <si>
    <t>VOL L 51</t>
  </si>
  <si>
    <t>Lapin désossé</t>
  </si>
  <si>
    <t>VOL M 52</t>
  </si>
  <si>
    <t>Magret de canard séché</t>
  </si>
  <si>
    <t>VOL M 53</t>
  </si>
  <si>
    <t>Magrets de canard</t>
  </si>
  <si>
    <t>VOL M 54</t>
  </si>
  <si>
    <t>Magrets fumés en tranches</t>
  </si>
  <si>
    <t>VOL M 55</t>
  </si>
  <si>
    <t>Manchons de canard</t>
  </si>
  <si>
    <t>VOL O 56</t>
  </si>
  <si>
    <t>Oies</t>
  </si>
  <si>
    <t>VOL P 57</t>
  </si>
  <si>
    <t>Pigeonneaux</t>
  </si>
  <si>
    <t>VOL P 58</t>
  </si>
  <si>
    <t>Pilon de poulet (80/100g)</t>
  </si>
  <si>
    <t>VOL P 59</t>
  </si>
  <si>
    <t>Pintade bio</t>
  </si>
  <si>
    <t>VOL P 60</t>
  </si>
  <si>
    <t>Pintadeau pac</t>
  </si>
  <si>
    <t>VOL P 61</t>
  </si>
  <si>
    <t>Pintadeaux effilées</t>
  </si>
  <si>
    <t>VOL P 62</t>
  </si>
  <si>
    <t>Pintades label effilées</t>
  </si>
  <si>
    <t>VOL P 63</t>
  </si>
  <si>
    <t>Pintades label pac</t>
  </si>
  <si>
    <t>VOL P 64</t>
  </si>
  <si>
    <t>Poularde</t>
  </si>
  <si>
    <t>VOL P 65</t>
  </si>
  <si>
    <t>Poule</t>
  </si>
  <si>
    <t>VOL P 66</t>
  </si>
  <si>
    <t>Poulet cuit sous-vide</t>
  </si>
  <si>
    <t>VOL P 67</t>
  </si>
  <si>
    <t>Poulet de barbezieux</t>
  </si>
  <si>
    <t>VOL P 68</t>
  </si>
  <si>
    <t>Poulet effilé de 1,2 kg</t>
  </si>
  <si>
    <t>VOL P 69</t>
  </si>
  <si>
    <t>Poulet effilé de 1,4 kg</t>
  </si>
  <si>
    <t>VOL P 70</t>
  </si>
  <si>
    <t>Poulet pac de 1,2 kg</t>
  </si>
  <si>
    <t>VOL P 71</t>
  </si>
  <si>
    <t>Poulet pac de 1,4 kg</t>
  </si>
  <si>
    <t>VOL R 72</t>
  </si>
  <si>
    <t>Râble de lapin</t>
  </si>
  <si>
    <t>VOL R 73</t>
  </si>
  <si>
    <t>Rognons de coq</t>
  </si>
  <si>
    <t>VOL S 74</t>
  </si>
  <si>
    <t>Sauté de canard</t>
  </si>
  <si>
    <t>VOL S 75</t>
  </si>
  <si>
    <t>Sauté de dinde</t>
  </si>
  <si>
    <t>VOL S 76</t>
  </si>
  <si>
    <t>Suprême de pintade</t>
  </si>
  <si>
    <t>VOL S 77</t>
  </si>
  <si>
    <t>Suprême de poulet</t>
  </si>
  <si>
    <t>POISSONNERIE</t>
  </si>
  <si>
    <t>POI A 1</t>
  </si>
  <si>
    <t>Aile de raie</t>
  </si>
  <si>
    <t>POI A 2</t>
  </si>
  <si>
    <t>Amandes fruits de mer</t>
  </si>
  <si>
    <t>POI A 3</t>
  </si>
  <si>
    <t>Anchois au sel</t>
  </si>
  <si>
    <t>POI A 4</t>
  </si>
  <si>
    <t>Anchois frais</t>
  </si>
  <si>
    <t>POI A 5</t>
  </si>
  <si>
    <t>Anchois marinées</t>
  </si>
  <si>
    <t>POI A 6</t>
  </si>
  <si>
    <t>Anguille fumée</t>
  </si>
  <si>
    <t>POI A 7</t>
  </si>
  <si>
    <t>Anguilles fraîches (petites)</t>
  </si>
  <si>
    <t>POI A 8</t>
  </si>
  <si>
    <t>Anguilles vivantes (grosses)</t>
  </si>
  <si>
    <t>POI A 9</t>
  </si>
  <si>
    <t>Arêtes pour fumet</t>
  </si>
  <si>
    <t>POI B 10</t>
  </si>
  <si>
    <t>Bar d élevage</t>
  </si>
  <si>
    <t>POI B 11</t>
  </si>
  <si>
    <t>Bar sauvage</t>
  </si>
  <si>
    <t>POI B 12</t>
  </si>
  <si>
    <t>Barbue</t>
  </si>
  <si>
    <t>POI B 13</t>
  </si>
  <si>
    <t>Barbue (800/1,2)</t>
  </si>
  <si>
    <t>POI B 14</t>
  </si>
  <si>
    <t>Bigorneaux</t>
  </si>
  <si>
    <t>POI B 15</t>
  </si>
  <si>
    <t>Blanc de seiche</t>
  </si>
  <si>
    <t>POI b 16</t>
  </si>
  <si>
    <t>Brochet</t>
  </si>
  <si>
    <t>POI B 17</t>
  </si>
  <si>
    <t>Bulots</t>
  </si>
  <si>
    <t>POI C 18</t>
  </si>
  <si>
    <t>Cabillaud dos</t>
  </si>
  <si>
    <t>POI C 19</t>
  </si>
  <si>
    <t>Calmars</t>
  </si>
  <si>
    <t>POI C 20</t>
  </si>
  <si>
    <t>Carrelet</t>
  </si>
  <si>
    <t>POI C 21</t>
  </si>
  <si>
    <t>Caviar</t>
  </si>
  <si>
    <t>POI C 22</t>
  </si>
  <si>
    <t>Chinchard</t>
  </si>
  <si>
    <t>POI c 23</t>
  </si>
  <si>
    <t>Chute de saumon fumee</t>
  </si>
  <si>
    <t>POI C 24</t>
  </si>
  <si>
    <t>Clams</t>
  </si>
  <si>
    <t>POI C 25</t>
  </si>
  <si>
    <t>Colin</t>
  </si>
  <si>
    <t>POI C 26</t>
  </si>
  <si>
    <t>Congres</t>
  </si>
  <si>
    <t>POI C 27</t>
  </si>
  <si>
    <t>Coques</t>
  </si>
  <si>
    <t>POI C 28</t>
  </si>
  <si>
    <t>Coquilles saint-jacques</t>
  </si>
  <si>
    <t>POI C 29</t>
  </si>
  <si>
    <t>Couteaux</t>
  </si>
  <si>
    <t>POI c 30</t>
  </si>
  <si>
    <t>Crabe vert vivant</t>
  </si>
  <si>
    <t>POI C 31</t>
  </si>
  <si>
    <t>Crevettes bouquet</t>
  </si>
  <si>
    <t>POI C 32</t>
  </si>
  <si>
    <t>Crevettes décortiqué. pot</t>
  </si>
  <si>
    <t>POI C 33</t>
  </si>
  <si>
    <t>Crevettes grises</t>
  </si>
  <si>
    <t>POI C 34</t>
  </si>
  <si>
    <t>Crevettes roses cuites</t>
  </si>
  <si>
    <t>POI C 35</t>
  </si>
  <si>
    <t>Cuisses de grenouille</t>
  </si>
  <si>
    <t>POI D 36</t>
  </si>
  <si>
    <t>Daurades (300 g)</t>
  </si>
  <si>
    <t>POI D 37</t>
  </si>
  <si>
    <t>Daurades (400/600)</t>
  </si>
  <si>
    <t>pices</t>
  </si>
  <si>
    <t>POI D 38</t>
  </si>
  <si>
    <t>Dorade grise</t>
  </si>
  <si>
    <t>POI D 39</t>
  </si>
  <si>
    <t>Dorade royal</t>
  </si>
  <si>
    <t>POI D 40</t>
  </si>
  <si>
    <t>Dos de lieu</t>
  </si>
  <si>
    <t>POI D 41</t>
  </si>
  <si>
    <t>Dos de saumon</t>
  </si>
  <si>
    <t>POI E 42</t>
  </si>
  <si>
    <t>Ecrevisses</t>
  </si>
  <si>
    <t>POI E 43</t>
  </si>
  <si>
    <t>Ecrevisses décortiquées</t>
  </si>
  <si>
    <t>POI E 44</t>
  </si>
  <si>
    <t>Encornet 200/300</t>
  </si>
  <si>
    <t>POI E 45</t>
  </si>
  <si>
    <t>Encre de seiche</t>
  </si>
  <si>
    <t>POI E 46</t>
  </si>
  <si>
    <t>Etrilles</t>
  </si>
  <si>
    <t>POI F 47</t>
  </si>
  <si>
    <t>Filet d'espadon</t>
  </si>
  <si>
    <t>POI F 48</t>
  </si>
  <si>
    <t>Filet de flétan</t>
  </si>
  <si>
    <t>POI F 49</t>
  </si>
  <si>
    <t>Filet de julienne</t>
  </si>
  <si>
    <t>POI F 50</t>
  </si>
  <si>
    <t>Filet de limande</t>
  </si>
  <si>
    <t>POI F 51</t>
  </si>
  <si>
    <t>Filet de maquereaux</t>
  </si>
  <si>
    <t>POI F 52</t>
  </si>
  <si>
    <t>Filet de tacaud</t>
  </si>
  <si>
    <t>POI F 53</t>
  </si>
  <si>
    <t>Filet de thon albacore</t>
  </si>
  <si>
    <t>POI f 54</t>
  </si>
  <si>
    <t>Filet de turbot</t>
  </si>
  <si>
    <t>POI F 55</t>
  </si>
  <si>
    <t>Filets d'anchois</t>
  </si>
  <si>
    <t>POI F 56</t>
  </si>
  <si>
    <t>Filets de anon</t>
  </si>
  <si>
    <t>POI f 57</t>
  </si>
  <si>
    <t>Filets de bar</t>
  </si>
  <si>
    <t>POI F 58</t>
  </si>
  <si>
    <t>Filets de brochet</t>
  </si>
  <si>
    <t>POI F 59</t>
  </si>
  <si>
    <t>Filets de cabillaud</t>
  </si>
  <si>
    <t>POI F 60</t>
  </si>
  <si>
    <t>Filets de chinchard</t>
  </si>
  <si>
    <t>POI F 61</t>
  </si>
  <si>
    <t>Filets de daurade</t>
  </si>
  <si>
    <t>POI F 62</t>
  </si>
  <si>
    <t>Filets de flétan</t>
  </si>
  <si>
    <t>POI F 63</t>
  </si>
  <si>
    <t>Filets de flétan fumé</t>
  </si>
  <si>
    <t>Bande</t>
  </si>
  <si>
    <t>POI F 64</t>
  </si>
  <si>
    <t>Filets de grenadier</t>
  </si>
  <si>
    <t>POI F 65</t>
  </si>
  <si>
    <t>Filets de harengs</t>
  </si>
  <si>
    <t>POI F 66</t>
  </si>
  <si>
    <t>Filets de harengs fumés</t>
  </si>
  <si>
    <t>POI F 67</t>
  </si>
  <si>
    <t>Filets de julienne</t>
  </si>
  <si>
    <t>POI F 68</t>
  </si>
  <si>
    <t>Filets de lieu</t>
  </si>
  <si>
    <t>POI F 69</t>
  </si>
  <si>
    <t>Filets de lieu jaune</t>
  </si>
  <si>
    <t>POI F 70</t>
  </si>
  <si>
    <t>Filets de lotte</t>
  </si>
  <si>
    <t>POI F 71</t>
  </si>
  <si>
    <t>Filets de loup</t>
  </si>
  <si>
    <t>POI F 72</t>
  </si>
  <si>
    <t>Filets de maigre</t>
  </si>
  <si>
    <t>POI F 73</t>
  </si>
  <si>
    <t>Filets de merlan</t>
  </si>
  <si>
    <t>POI F 74</t>
  </si>
  <si>
    <t>Filets de merlu</t>
  </si>
  <si>
    <t>POI F 75</t>
  </si>
  <si>
    <t>POI F 76</t>
  </si>
  <si>
    <t>Filets de morue salé</t>
  </si>
  <si>
    <t>POI F 77</t>
  </si>
  <si>
    <t>Filets de moruette 100/200</t>
  </si>
  <si>
    <t>POI F 78</t>
  </si>
  <si>
    <t>Filets de perche</t>
  </si>
  <si>
    <t>POI F 79</t>
  </si>
  <si>
    <t>Filets de poisson</t>
  </si>
  <si>
    <t>POI F 80</t>
  </si>
  <si>
    <t>Filets de rascasse</t>
  </si>
  <si>
    <t>POI F 81</t>
  </si>
  <si>
    <t>Filets de rascasse (150 g/p)</t>
  </si>
  <si>
    <t>POI F 82</t>
  </si>
  <si>
    <t>Filets de rascasse mer du nord</t>
  </si>
  <si>
    <t>POI F 83</t>
  </si>
  <si>
    <t>Filets de saint pierre</t>
  </si>
  <si>
    <t>POI F 84</t>
  </si>
  <si>
    <t>Filets de sandre</t>
  </si>
  <si>
    <t>POI F 85</t>
  </si>
  <si>
    <t>Filets de saumon</t>
  </si>
  <si>
    <t>POI F 86</t>
  </si>
  <si>
    <t>Filets de tacaud</t>
  </si>
  <si>
    <t>POI F 87</t>
  </si>
  <si>
    <t>POI F 88</t>
  </si>
  <si>
    <t>Filets de tacaud avec peau</t>
  </si>
  <si>
    <t>POI F 89</t>
  </si>
  <si>
    <t>Filets de truite</t>
  </si>
  <si>
    <t>POI F 90</t>
  </si>
  <si>
    <t>Filets de truite de mer</t>
  </si>
  <si>
    <t>POI F 91</t>
  </si>
  <si>
    <t>Filets eglefin</t>
  </si>
  <si>
    <t>POI G 92</t>
  </si>
  <si>
    <t>Gambas (kg)fraiche</t>
  </si>
  <si>
    <t>POI G 93</t>
  </si>
  <si>
    <t>Gambas (pièce)</t>
  </si>
  <si>
    <t>POI G 94</t>
  </si>
  <si>
    <t>Goémon</t>
  </si>
  <si>
    <t>POI G 95</t>
  </si>
  <si>
    <t>Goujons</t>
  </si>
  <si>
    <t>POI G 96</t>
  </si>
  <si>
    <t>Grenadier</t>
  </si>
  <si>
    <t>POI G 97</t>
  </si>
  <si>
    <t>Grondin rouge</t>
  </si>
  <si>
    <t>POI H 98</t>
  </si>
  <si>
    <t>Haddock</t>
  </si>
  <si>
    <t>POI H 99</t>
  </si>
  <si>
    <t>Harengs</t>
  </si>
  <si>
    <t>POI H 100</t>
  </si>
  <si>
    <t>Harengs fumés</t>
  </si>
  <si>
    <t>POI H 101</t>
  </si>
  <si>
    <t>Homards</t>
  </si>
  <si>
    <t>POI H 102</t>
  </si>
  <si>
    <t>Huîtres claires</t>
  </si>
  <si>
    <t>POI H 103</t>
  </si>
  <si>
    <t>Huîtres creuses (g 2)</t>
  </si>
  <si>
    <t>POI H 104</t>
  </si>
  <si>
    <t>Huîtres creuses marennes oléron n°4</t>
  </si>
  <si>
    <t>Douzaine</t>
  </si>
  <si>
    <t>POI H 105</t>
  </si>
  <si>
    <t>Huîtres creuses n°3</t>
  </si>
  <si>
    <t>POI H 106</t>
  </si>
  <si>
    <t>Huîtres fines de claire n°3</t>
  </si>
  <si>
    <t>POI H 107</t>
  </si>
  <si>
    <t>Huîtres plates marennes oléron n°4</t>
  </si>
  <si>
    <t>POI L 108</t>
  </si>
  <si>
    <t>Langoustines cuites</t>
  </si>
  <si>
    <t>POI L 109</t>
  </si>
  <si>
    <t>Langoustines fraîches (50 g)</t>
  </si>
  <si>
    <t>POI L 110</t>
  </si>
  <si>
    <t>Langoustines fraîches (80 g)</t>
  </si>
  <si>
    <t>POI L 111</t>
  </si>
  <si>
    <t>Lieu jaune</t>
  </si>
  <si>
    <t>POI L 112</t>
  </si>
  <si>
    <t>Limandes</t>
  </si>
  <si>
    <t>POI L 113</t>
  </si>
  <si>
    <t>Limandes soles de 0,5 kg</t>
  </si>
  <si>
    <t>POI L 114</t>
  </si>
  <si>
    <t>Lotte</t>
  </si>
  <si>
    <t>POI L 115</t>
  </si>
  <si>
    <t>Loup</t>
  </si>
  <si>
    <t>POI m 116</t>
  </si>
  <si>
    <t>Maigre</t>
  </si>
  <si>
    <t>POI M 117</t>
  </si>
  <si>
    <t>Maquereaux</t>
  </si>
  <si>
    <t>POI M 118</t>
  </si>
  <si>
    <t>Maquereaux (gros)</t>
  </si>
  <si>
    <t>POI m 119</t>
  </si>
  <si>
    <t>Maquereaux 250/300g</t>
  </si>
  <si>
    <t>POI m 120</t>
  </si>
  <si>
    <t>Maquereaux 250g</t>
  </si>
  <si>
    <t>POI M 121</t>
  </si>
  <si>
    <t>Maquereaux 500g</t>
  </si>
  <si>
    <t>POI m 122</t>
  </si>
  <si>
    <t>Melange poisson pour soupe</t>
  </si>
  <si>
    <t>POI M 123</t>
  </si>
  <si>
    <t>Merlans</t>
  </si>
  <si>
    <t>POI M 124</t>
  </si>
  <si>
    <t>Merlans de 200 g</t>
  </si>
  <si>
    <t>POI M 125</t>
  </si>
  <si>
    <t>Merluchon</t>
  </si>
  <si>
    <t>POI M 126</t>
  </si>
  <si>
    <t>Merlus</t>
  </si>
  <si>
    <t>POI M 127</t>
  </si>
  <si>
    <t>Morue</t>
  </si>
  <si>
    <t>POI m 128</t>
  </si>
  <si>
    <t>Moule en barquette</t>
  </si>
  <si>
    <t>barquette 2kg</t>
  </si>
  <si>
    <t>POI M 129</t>
  </si>
  <si>
    <t>Moules d'espagne</t>
  </si>
  <si>
    <t>POI M 130</t>
  </si>
  <si>
    <t>Moules d'irlande</t>
  </si>
  <si>
    <t>POI M 131</t>
  </si>
  <si>
    <t>Moules de bouchot</t>
  </si>
  <si>
    <t>POI M 132</t>
  </si>
  <si>
    <t>Mulet</t>
  </si>
  <si>
    <t>POI N 133</t>
  </si>
  <si>
    <t>Noix de saint jacques fraîches décortiquées</t>
  </si>
  <si>
    <t>POI O 134</t>
  </si>
  <si>
    <t>Oeufs de cabillauds fumés</t>
  </si>
  <si>
    <t>POI O 135</t>
  </si>
  <si>
    <t>Oeufs de lump noirs 100g</t>
  </si>
  <si>
    <t>POI O 136</t>
  </si>
  <si>
    <t>Oeufs de lump rouges</t>
  </si>
  <si>
    <t>POI O 137</t>
  </si>
  <si>
    <t>Oeufs de lumps</t>
  </si>
  <si>
    <t>POI O 138</t>
  </si>
  <si>
    <t>Oeufs de saumon</t>
  </si>
  <si>
    <t>POI O 139</t>
  </si>
  <si>
    <t>Omble chevalier</t>
  </si>
  <si>
    <t>PIECE</t>
  </si>
  <si>
    <t>POI O 140</t>
  </si>
  <si>
    <t>Oursins</t>
  </si>
  <si>
    <t>POI P 141</t>
  </si>
  <si>
    <t>Palourdes</t>
  </si>
  <si>
    <t>POI P 142</t>
  </si>
  <si>
    <t>Pavé de maigre (0.160kg)</t>
  </si>
  <si>
    <t>POI P 143</t>
  </si>
  <si>
    <t>Pavé de sandre ( 160g)</t>
  </si>
  <si>
    <t>POI P 144</t>
  </si>
  <si>
    <t>Pavés de cabillaud (180 g)</t>
  </si>
  <si>
    <t>POI P 145</t>
  </si>
  <si>
    <t>Pavés de saumon (180 g)</t>
  </si>
  <si>
    <t>POI P 146</t>
  </si>
  <si>
    <t>Pétoncles</t>
  </si>
  <si>
    <t>POI P 147</t>
  </si>
  <si>
    <t>Perche</t>
  </si>
  <si>
    <t>POI P 148</t>
  </si>
  <si>
    <t>Perche du nil</t>
  </si>
  <si>
    <t>POI P 149</t>
  </si>
  <si>
    <t>Poissons de roche</t>
  </si>
  <si>
    <t>POI P 150</t>
  </si>
  <si>
    <t>Poulpe (petit) à l'huile</t>
  </si>
  <si>
    <t>POI P 151</t>
  </si>
  <si>
    <t>Poutargue</t>
  </si>
  <si>
    <t>POI P 152</t>
  </si>
  <si>
    <t>Praires</t>
  </si>
  <si>
    <t>POI Q 153</t>
  </si>
  <si>
    <t>Queue d ecrevisse</t>
  </si>
  <si>
    <t>POI Q 154</t>
  </si>
  <si>
    <t>Queue de lotte</t>
  </si>
  <si>
    <t>POI R 155</t>
  </si>
  <si>
    <t>Raies</t>
  </si>
  <si>
    <t>POI R 156</t>
  </si>
  <si>
    <t>Rascasses</t>
  </si>
  <si>
    <t>POI R 157</t>
  </si>
  <si>
    <t>Rouget grondin</t>
  </si>
  <si>
    <t>POI R 158</t>
  </si>
  <si>
    <t>Rougets barbet 200 g</t>
  </si>
  <si>
    <t>POI s 159</t>
  </si>
  <si>
    <t>Sac de glace</t>
  </si>
  <si>
    <t>POI S 160</t>
  </si>
  <si>
    <t>Saint pierre</t>
  </si>
  <si>
    <t>POI s 161</t>
  </si>
  <si>
    <t>Saint-jacques décoquillées</t>
  </si>
  <si>
    <t>POI S 162</t>
  </si>
  <si>
    <t>Sandre</t>
  </si>
  <si>
    <t>POI S 163</t>
  </si>
  <si>
    <t>Sardines</t>
  </si>
  <si>
    <t>POI S 164</t>
  </si>
  <si>
    <t>Saumon à fumer</t>
  </si>
  <si>
    <t>POI S 165</t>
  </si>
  <si>
    <t>Saumon écosse lr</t>
  </si>
  <si>
    <t>POI S 166</t>
  </si>
  <si>
    <t>Saumon de 1 kg</t>
  </si>
  <si>
    <t>POI S 167</t>
  </si>
  <si>
    <t>Saumon de 1,5kg</t>
  </si>
  <si>
    <t>POI S 168</t>
  </si>
  <si>
    <t>Saumon de 2kg</t>
  </si>
  <si>
    <t>POI S 169</t>
  </si>
  <si>
    <t>Saumon frais norvège</t>
  </si>
  <si>
    <t>POI S 170</t>
  </si>
  <si>
    <t>Saumon frais (2/3)</t>
  </si>
  <si>
    <t>POI S 171</t>
  </si>
  <si>
    <t>Saumon frais (4/5)</t>
  </si>
  <si>
    <t>POI s 172</t>
  </si>
  <si>
    <t>Saumon frais 3/4</t>
  </si>
  <si>
    <t>POI S 173</t>
  </si>
  <si>
    <t>Saumon fumé non tranché</t>
  </si>
  <si>
    <t>POI S 174</t>
  </si>
  <si>
    <t>Saumon fumé tranché</t>
  </si>
  <si>
    <t>POI S 175</t>
  </si>
  <si>
    <t>Seiches</t>
  </si>
  <si>
    <t>POI S 176</t>
  </si>
  <si>
    <t>Soles filets (0,5 kg)</t>
  </si>
  <si>
    <t>POI S 177</t>
  </si>
  <si>
    <t>Soles filets (0,8 kg)</t>
  </si>
  <si>
    <t>POI S 178</t>
  </si>
  <si>
    <t>Soles portion (0.250kg)</t>
  </si>
  <si>
    <t>POI s 179</t>
  </si>
  <si>
    <t>Soupe de poisson</t>
  </si>
  <si>
    <t>POI S 180</t>
  </si>
  <si>
    <t>Steack de thon</t>
  </si>
  <si>
    <t>POI S 181</t>
  </si>
  <si>
    <t>Supions (petits calamars)</t>
  </si>
  <si>
    <t>POI S 182</t>
  </si>
  <si>
    <t>Surimi</t>
  </si>
  <si>
    <t>POI t 183</t>
  </si>
  <si>
    <t>Tarama</t>
  </si>
  <si>
    <t>POI t 184</t>
  </si>
  <si>
    <t>Terrine de poissons</t>
  </si>
  <si>
    <t>POI T 185</t>
  </si>
  <si>
    <t>Thon filet</t>
  </si>
  <si>
    <t>POI T 186</t>
  </si>
  <si>
    <t>POI T 187</t>
  </si>
  <si>
    <t>Thon rouge</t>
  </si>
  <si>
    <t>POI T 188</t>
  </si>
  <si>
    <t>Tourteaux</t>
  </si>
  <si>
    <t>POI T 189</t>
  </si>
  <si>
    <t>Truite fumée</t>
  </si>
  <si>
    <t>POI T 190</t>
  </si>
  <si>
    <t>Truites de mer de 0.5 kg</t>
  </si>
  <si>
    <t>POI T 191</t>
  </si>
  <si>
    <t>Truites portion (0,250 kg)</t>
  </si>
  <si>
    <t>POI T 192</t>
  </si>
  <si>
    <t>Turbot</t>
  </si>
  <si>
    <t>POI T 193</t>
  </si>
  <si>
    <t>Turbot entier 1,5 kg</t>
  </si>
  <si>
    <t>POI V 194</t>
  </si>
  <si>
    <t>Vive</t>
  </si>
  <si>
    <t>BOF A 1</t>
  </si>
  <si>
    <t>Abondance</t>
  </si>
  <si>
    <t>BOF Œ 2</t>
  </si>
  <si>
    <t>Œufs (blancs)</t>
  </si>
  <si>
    <t>Pi�ce</t>
  </si>
  <si>
    <t>BOF B 3</t>
  </si>
  <si>
    <t>Babybels</t>
  </si>
  <si>
    <t>BOF B 4</t>
  </si>
  <si>
    <t>Banon</t>
  </si>
  <si>
    <t>BOF B 5</t>
  </si>
  <si>
    <t>Beaufort</t>
  </si>
  <si>
    <t>BOF B 6</t>
  </si>
  <si>
    <t>BOF B 7</t>
  </si>
  <si>
    <t>Beurre 60%mg</t>
  </si>
  <si>
    <t>BOF B 8</t>
  </si>
  <si>
    <t>Beurre d'echiré</t>
  </si>
  <si>
    <t>BOF B 9</t>
  </si>
  <si>
    <t>Beurre de tourage</t>
  </si>
  <si>
    <t>BOF B 10</t>
  </si>
  <si>
    <t>Beurre de tourrage sec 84%</t>
  </si>
  <si>
    <t>BOF B 11</t>
  </si>
  <si>
    <t>Beurre demi-sel</t>
  </si>
  <si>
    <t>BOF B 12</t>
  </si>
  <si>
    <t>Beurre micro 1/2 sel (pièce)</t>
  </si>
  <si>
    <t>BOF B 13</t>
  </si>
  <si>
    <t>Beurre micro 10 gr (pièce)</t>
  </si>
  <si>
    <t>BOF B 14</t>
  </si>
  <si>
    <t>Blancs d'oeufs en briques</t>
  </si>
  <si>
    <t>BOF B 15</t>
  </si>
  <si>
    <t>Bleu d'auvergne</t>
  </si>
  <si>
    <t>BOF B 16</t>
  </si>
  <si>
    <t>Bleu de bresse</t>
  </si>
  <si>
    <t>BOF B 17</t>
  </si>
  <si>
    <t>Bleu de gex</t>
  </si>
  <si>
    <t>BOF B 18</t>
  </si>
  <si>
    <t>Bleu des causses</t>
  </si>
  <si>
    <t>BOF b 19</t>
  </si>
  <si>
    <t>Bleu du vercor</t>
  </si>
  <si>
    <t>BOF B 20</t>
  </si>
  <si>
    <t>Bombe chantilly</t>
  </si>
  <si>
    <t>BOF B 21</t>
  </si>
  <si>
    <t>Boulette d'avesne</t>
  </si>
  <si>
    <t>BOF B 22</t>
  </si>
  <si>
    <t>Boursin</t>
  </si>
  <si>
    <t>BOF B 23</t>
  </si>
  <si>
    <t>Breuil fermier</t>
  </si>
  <si>
    <t>BOF B 24</t>
  </si>
  <si>
    <t>Brie de meaux</t>
  </si>
  <si>
    <t>BOF B 25</t>
  </si>
  <si>
    <t>Brie de melun</t>
  </si>
  <si>
    <t>BOF B 26</t>
  </si>
  <si>
    <t>Brillat savarin</t>
  </si>
  <si>
    <t>BOF B 27</t>
  </si>
  <si>
    <t>Broccio</t>
  </si>
  <si>
    <t>BOF B 28</t>
  </si>
  <si>
    <t>Brousse</t>
  </si>
  <si>
    <t>BOF B 29</t>
  </si>
  <si>
    <t>Buchette pur chèvre</t>
  </si>
  <si>
    <t>BOF b 30</t>
  </si>
  <si>
    <t>Burrata</t>
  </si>
  <si>
    <t>BOF C 31</t>
  </si>
  <si>
    <t>Cabicou de rocamadour</t>
  </si>
  <si>
    <t>BOF C 32</t>
  </si>
  <si>
    <t>Caillé</t>
  </si>
  <si>
    <t>BOF C 33</t>
  </si>
  <si>
    <t>Camembert</t>
  </si>
  <si>
    <t>BOF c 34</t>
  </si>
  <si>
    <t>Cancoillotte</t>
  </si>
  <si>
    <t>BOF C 35</t>
  </si>
  <si>
    <t>Cantal doux</t>
  </si>
  <si>
    <t>BOF C 36</t>
  </si>
  <si>
    <t>Cantal entre2 meule</t>
  </si>
  <si>
    <t>BOF C 37</t>
  </si>
  <si>
    <t>Caprice des dieux</t>
  </si>
  <si>
    <t>BOF c 38</t>
  </si>
  <si>
    <t>Capsule lait concentre</t>
  </si>
  <si>
    <t>paquet 10</t>
  </si>
  <si>
    <t>BOF C 39</t>
  </si>
  <si>
    <t>Carré de fromage frais</t>
  </si>
  <si>
    <t>BOF C 40</t>
  </si>
  <si>
    <t>Carre d aurillac</t>
  </si>
  <si>
    <t>BOF C 41</t>
  </si>
  <si>
    <t>Chabichou</t>
  </si>
  <si>
    <t>BOF C 42</t>
  </si>
  <si>
    <t>Chabichou aop medaille d'argent</t>
  </si>
  <si>
    <t>15 Pièces</t>
  </si>
  <si>
    <t>BOF C 43</t>
  </si>
  <si>
    <t>Chantilly</t>
  </si>
  <si>
    <t>BOF C 44</t>
  </si>
  <si>
    <t>Chaource</t>
  </si>
  <si>
    <t>BOF C 45</t>
  </si>
  <si>
    <t>Charolais</t>
  </si>
  <si>
    <t>BOF C 46</t>
  </si>
  <si>
    <t>Chavrou</t>
  </si>
  <si>
    <t>BOF C 47</t>
  </si>
  <si>
    <t>Chèvre frais</t>
  </si>
  <si>
    <t>BOF C 48</t>
  </si>
  <si>
    <t>Chèvre frais l'âne vert</t>
  </si>
  <si>
    <t>BOF C 49</t>
  </si>
  <si>
    <t>Cheddar</t>
  </si>
  <si>
    <t>BOF c 50</t>
  </si>
  <si>
    <t>Cheddar guinness</t>
  </si>
  <si>
    <t>BOF c 51</t>
  </si>
  <si>
    <t>Chevrotin</t>
  </si>
  <si>
    <t>BOF C 52</t>
  </si>
  <si>
    <t>Comté</t>
  </si>
  <si>
    <t>BOF C 53</t>
  </si>
  <si>
    <t>Cottage</t>
  </si>
  <si>
    <t>BOF C 54</t>
  </si>
  <si>
    <t>Coulommiers</t>
  </si>
  <si>
    <t>BOF C 55</t>
  </si>
  <si>
    <t>Crème 7% m.g.</t>
  </si>
  <si>
    <t>BOF C 56</t>
  </si>
  <si>
    <t>Crème anglaise brick</t>
  </si>
  <si>
    <t>BOF C 57</t>
  </si>
  <si>
    <t>Crème épaisse 30%mg</t>
  </si>
  <si>
    <t>BOF C 58</t>
  </si>
  <si>
    <t>Crème épaisse crue d'isigny</t>
  </si>
  <si>
    <t>BOF C 59</t>
  </si>
  <si>
    <t>BOF C 60</t>
  </si>
  <si>
    <t>Crème de mascarpone</t>
  </si>
  <si>
    <t>BOF C 61</t>
  </si>
  <si>
    <t>Crème de riz (produit laitier)</t>
  </si>
  <si>
    <t>BOF C 62</t>
  </si>
  <si>
    <t>Crème de soja</t>
  </si>
  <si>
    <t>BOF C 63</t>
  </si>
  <si>
    <t>Crème double</t>
  </si>
  <si>
    <t>BOF C 64</t>
  </si>
  <si>
    <t>Crème fraîche légère épaisse 15 %mg</t>
  </si>
  <si>
    <t>BOF C 65</t>
  </si>
  <si>
    <t>Crème fraîche liquide 35%mg</t>
  </si>
  <si>
    <t>BOF C 66</t>
  </si>
  <si>
    <t>Crème fraîche président 15% mg</t>
  </si>
  <si>
    <t>BOF C 67</t>
  </si>
  <si>
    <t>Crème fraiche bio</t>
  </si>
  <si>
    <t>BOF C 68</t>
  </si>
  <si>
    <t>Crème légère liaisons et cuissons president 18%mg</t>
  </si>
  <si>
    <t>BOF C 69</t>
  </si>
  <si>
    <t>Crème liquide</t>
  </si>
  <si>
    <t>BOF C 70</t>
  </si>
  <si>
    <t>Crème liquide 30% m.g.</t>
  </si>
  <si>
    <t>BOF C 71</t>
  </si>
  <si>
    <t>Crème liquide 35% mg</t>
  </si>
  <si>
    <t>BOF C 72</t>
  </si>
  <si>
    <t>Crème liquide président 35% mg</t>
  </si>
  <si>
    <t>BOF C 73</t>
  </si>
  <si>
    <t>Crème uht 12%</t>
  </si>
  <si>
    <t>BOF C 74</t>
  </si>
  <si>
    <t>Crème uht 15%</t>
  </si>
  <si>
    <t>BOF C 75</t>
  </si>
  <si>
    <t>Crème végétale</t>
  </si>
  <si>
    <t>BOF c 76</t>
  </si>
  <si>
    <t>Creme fraiche epaisse</t>
  </si>
  <si>
    <t>pot 5kg</t>
  </si>
  <si>
    <t>BOF C 77</t>
  </si>
  <si>
    <t>Crottin de chavignol</t>
  </si>
  <si>
    <t>BOF C 78</t>
  </si>
  <si>
    <t>Crottin de chevre</t>
  </si>
  <si>
    <t>30 Pièces</t>
  </si>
  <si>
    <t>BOF C 79</t>
  </si>
  <si>
    <t>Crottin frais 8x60g</t>
  </si>
  <si>
    <t>BOF D 80</t>
  </si>
  <si>
    <t>Dés de fourme d'ambert</t>
  </si>
  <si>
    <t>barquette</t>
  </si>
  <si>
    <t>BOF d 81</t>
  </si>
  <si>
    <t>Dosette de lait</t>
  </si>
  <si>
    <t>BOF E 82</t>
  </si>
  <si>
    <t>Emmental râpé</t>
  </si>
  <si>
    <t>BOF E 83</t>
  </si>
  <si>
    <t>Emmenthal</t>
  </si>
  <si>
    <t>BOF E 84</t>
  </si>
  <si>
    <t>Epoisses</t>
  </si>
  <si>
    <t>BOF E 85</t>
  </si>
  <si>
    <t>Etorki</t>
  </si>
  <si>
    <t>BOF F 86</t>
  </si>
  <si>
    <t>Faisselle (kg)</t>
  </si>
  <si>
    <t>BOF F 87</t>
  </si>
  <si>
    <t>Faisselle chèvre bio</t>
  </si>
  <si>
    <t>BOF F 88</t>
  </si>
  <si>
    <t>Feta</t>
  </si>
  <si>
    <t>BOF F 89</t>
  </si>
  <si>
    <t>Poche de10</t>
  </si>
  <si>
    <t>BOF F 90</t>
  </si>
  <si>
    <t>Fourme d'ambert</t>
  </si>
  <si>
    <t>BOF F 91</t>
  </si>
  <si>
    <t>Fourme de monbrisson</t>
  </si>
  <si>
    <t>BOF F 92</t>
  </si>
  <si>
    <t>From. blanc nature0% x4</t>
  </si>
  <si>
    <t>BOF F 93</t>
  </si>
  <si>
    <t>Fromage a tartiner nature 500 g</t>
  </si>
  <si>
    <t>BOF F 94</t>
  </si>
  <si>
    <t>Fromage blanc</t>
  </si>
  <si>
    <t>BOF F 95</t>
  </si>
  <si>
    <t>Fromage blanc 0%</t>
  </si>
  <si>
    <t>BOF F 96</t>
  </si>
  <si>
    <t>Fromage blanc 40% mg</t>
  </si>
  <si>
    <t>BOF F 97</t>
  </si>
  <si>
    <t>Fromage blanc 5kg</t>
  </si>
  <si>
    <t>seau</t>
  </si>
  <si>
    <t>BOF F 98</t>
  </si>
  <si>
    <t>Fromage coupe</t>
  </si>
  <si>
    <t>BOF F 99</t>
  </si>
  <si>
    <t>Fromage de brebis</t>
  </si>
  <si>
    <t>BOF F 100</t>
  </si>
  <si>
    <t>Fromage de chèvre cendré</t>
  </si>
  <si>
    <t>BOF f 101</t>
  </si>
  <si>
    <t>Fromage de chevre bouchon</t>
  </si>
  <si>
    <t>BOF F 102</t>
  </si>
  <si>
    <t>Fromage frais de chèvre l'ane vert</t>
  </si>
  <si>
    <t>BOF F 103</t>
  </si>
  <si>
    <t>Fromage madame loïc</t>
  </si>
  <si>
    <t>BOF F 104</t>
  </si>
  <si>
    <t>Fromager des clarines</t>
  </si>
  <si>
    <t>BOF f 105</t>
  </si>
  <si>
    <t>Fruit d'or bio</t>
  </si>
  <si>
    <t>BOF F 106</t>
  </si>
  <si>
    <t>Fruit d'or pro active 250g</t>
  </si>
  <si>
    <t>Barquette</t>
  </si>
  <si>
    <t>BOF f 107</t>
  </si>
  <si>
    <t>Fruit d'or vegetal</t>
  </si>
  <si>
    <t>BOF G 108</t>
  </si>
  <si>
    <t>Gâteau de semoule x4</t>
  </si>
  <si>
    <t>BOF g 109</t>
  </si>
  <si>
    <t>Gel hydro eucal</t>
  </si>
  <si>
    <t>BOF G 110</t>
  </si>
  <si>
    <t>Glace noix de coco</t>
  </si>
  <si>
    <t>BOF G 111</t>
  </si>
  <si>
    <t>Gorgonzola</t>
  </si>
  <si>
    <t>BOF g 112</t>
  </si>
  <si>
    <t>Gouda 100 semaines</t>
  </si>
  <si>
    <t>BOF G 113</t>
  </si>
  <si>
    <t>Gouda au cumin</t>
  </si>
  <si>
    <t>BOF g 114</t>
  </si>
  <si>
    <t>Grana padano</t>
  </si>
  <si>
    <t>BOF G 115</t>
  </si>
  <si>
    <t>Gras de boeuf</t>
  </si>
  <si>
    <t>BOF G 116</t>
  </si>
  <si>
    <t>Gruyère (morceau)</t>
  </si>
  <si>
    <t>BOF G 117</t>
  </si>
  <si>
    <t>Gruyère râpé</t>
  </si>
  <si>
    <t>BOF G 118</t>
  </si>
  <si>
    <t>Gruyère suisse</t>
  </si>
  <si>
    <t>BOF J 119</t>
  </si>
  <si>
    <t>Jaunes d'oeufs en brick</t>
  </si>
  <si>
    <t>BOF L 120</t>
  </si>
  <si>
    <t>Laguiole</t>
  </si>
  <si>
    <t>BOF L 121</t>
  </si>
  <si>
    <t>Lai d'amandes</t>
  </si>
  <si>
    <t>BOF L 122</t>
  </si>
  <si>
    <t>BOF L 123</t>
  </si>
  <si>
    <t>Lait 1/2 écrémé bio</t>
  </si>
  <si>
    <t>BOF l 124</t>
  </si>
  <si>
    <t>Lait 1/2 ecreme 25cl</t>
  </si>
  <si>
    <t>pack</t>
  </si>
  <si>
    <t>BOF L 125</t>
  </si>
  <si>
    <t>BOF L 126</t>
  </si>
  <si>
    <t>BOF L 127</t>
  </si>
  <si>
    <t>Lait de brebis en poudre entier biocoop</t>
  </si>
  <si>
    <t>BOF L 128</t>
  </si>
  <si>
    <t>Lait de chèvre entier biocoop</t>
  </si>
  <si>
    <t>BOF L 129</t>
  </si>
  <si>
    <t>Lait de riz</t>
  </si>
  <si>
    <t>BOF L 130</t>
  </si>
  <si>
    <t>BOF L 131</t>
  </si>
  <si>
    <t>Lait de vache lait frais gaborit biocoop</t>
  </si>
  <si>
    <t>BOF L 132</t>
  </si>
  <si>
    <t>Lait demi-écrémé u.h.t.</t>
  </si>
  <si>
    <t>BOF L 133</t>
  </si>
  <si>
    <t>Lait entier</t>
  </si>
  <si>
    <t>BOF L 134</t>
  </si>
  <si>
    <t>Lait ribot</t>
  </si>
  <si>
    <t>BOF L 135</t>
  </si>
  <si>
    <t>Lait sans lactose al110</t>
  </si>
  <si>
    <t>BOF L 136</t>
  </si>
  <si>
    <t>Langres</t>
  </si>
  <si>
    <t>BOF L 137</t>
  </si>
  <si>
    <t>Livarot</t>
  </si>
  <si>
    <t>BOF M 138</t>
  </si>
  <si>
    <t>Madame loïk</t>
  </si>
  <si>
    <t>BOF m 139</t>
  </si>
  <si>
    <t>Manchego</t>
  </si>
  <si>
    <t>BOF M 140</t>
  </si>
  <si>
    <t>Manlois</t>
  </si>
  <si>
    <t>BOF M 141</t>
  </si>
  <si>
    <t>BOF M 142</t>
  </si>
  <si>
    <t>Margarine allégée au tournesol 40% m.g.</t>
  </si>
  <si>
    <t>BOF M 143</t>
  </si>
  <si>
    <t>Margarine feuilletage</t>
  </si>
  <si>
    <t>BOF M 144</t>
  </si>
  <si>
    <t>Margarine pro-active cuisson</t>
  </si>
  <si>
    <t>BOF M 145</t>
  </si>
  <si>
    <t>Margarine végétale</t>
  </si>
  <si>
    <t>BOF M 146</t>
  </si>
  <si>
    <t>Maroilles</t>
  </si>
  <si>
    <t>BOF M 147</t>
  </si>
  <si>
    <t>Mascarpone</t>
  </si>
  <si>
    <t>Pot 0,250 g</t>
  </si>
  <si>
    <t>BOF M 148</t>
  </si>
  <si>
    <t>BOF M 149</t>
  </si>
  <si>
    <t>Mâconnais</t>
  </si>
  <si>
    <t>BOF M 150</t>
  </si>
  <si>
    <t>Mimolette extra vieille</t>
  </si>
  <si>
    <t>BOF M 151</t>
  </si>
  <si>
    <t>Mimolette jeune</t>
  </si>
  <si>
    <t>BOF m 152</t>
  </si>
  <si>
    <t>Mini mont d'or</t>
  </si>
  <si>
    <t>BOF M 153</t>
  </si>
  <si>
    <t>Mme loic</t>
  </si>
  <si>
    <t>BOF M 154</t>
  </si>
  <si>
    <t>Mont d'or</t>
  </si>
  <si>
    <t>BOF M 155</t>
  </si>
  <si>
    <t>Montboissier</t>
  </si>
  <si>
    <t>BOF M 156</t>
  </si>
  <si>
    <t>Morbier</t>
  </si>
  <si>
    <t>BOF M 157</t>
  </si>
  <si>
    <t>Mothai s/feuille medaille d'argent 2014</t>
  </si>
  <si>
    <t>12 Pièces</t>
  </si>
  <si>
    <t>BOF M 158</t>
  </si>
  <si>
    <t>Mothais s/ feuille frais sans sel</t>
  </si>
  <si>
    <t>BOF M 159</t>
  </si>
  <si>
    <t>Mottin charentais</t>
  </si>
  <si>
    <t>BOF m 160</t>
  </si>
  <si>
    <t>Mozza bille</t>
  </si>
  <si>
    <t>BOF M 161</t>
  </si>
  <si>
    <t>Mozzarella</t>
  </si>
  <si>
    <t>BOF M 162</t>
  </si>
  <si>
    <t>Munster</t>
  </si>
  <si>
    <t>BOF N 163</t>
  </si>
  <si>
    <t>Neufchâtel</t>
  </si>
  <si>
    <t>BOF O 164</t>
  </si>
  <si>
    <t>Oeuf bio</t>
  </si>
  <si>
    <t>BOF O 165</t>
  </si>
  <si>
    <t>Oeufs (blanc)</t>
  </si>
  <si>
    <t>BOF O 166</t>
  </si>
  <si>
    <t>Oeufs (blancs)</t>
  </si>
  <si>
    <t>BOF O 167</t>
  </si>
  <si>
    <t>Oeufs (entiers)</t>
  </si>
  <si>
    <t>BOF O 168</t>
  </si>
  <si>
    <t>Oeufs (jaunes)</t>
  </si>
  <si>
    <t>BOF O 169</t>
  </si>
  <si>
    <t>BOF O 170</t>
  </si>
  <si>
    <t>Oeufs de caille</t>
  </si>
  <si>
    <t>BOF O 171</t>
  </si>
  <si>
    <t>Oeufs entiers en brick</t>
  </si>
  <si>
    <t>BOF O 172</t>
  </si>
  <si>
    <t>Oeufs extra frais</t>
  </si>
  <si>
    <t>BOF O 173</t>
  </si>
  <si>
    <t>Olivet cendre</t>
  </si>
  <si>
    <t>BOF O 174</t>
  </si>
  <si>
    <t>Ossau iraty</t>
  </si>
  <si>
    <t>BOF P 175</t>
  </si>
  <si>
    <t>P'tit basque</t>
  </si>
  <si>
    <t>BOF p 176</t>
  </si>
  <si>
    <t>Parmesan entier</t>
  </si>
  <si>
    <t>BOF P 177</t>
  </si>
  <si>
    <t>Parmesan parmigiano reggiano</t>
  </si>
  <si>
    <t>BOF p 178</t>
  </si>
  <si>
    <t>Parmesan rape</t>
  </si>
  <si>
    <t>BOF P 179</t>
  </si>
  <si>
    <t>BOF P 180</t>
  </si>
  <si>
    <t>Pecorino</t>
  </si>
  <si>
    <t>BOF p 181</t>
  </si>
  <si>
    <t>BOF P 182</t>
  </si>
  <si>
    <t>Pelardon</t>
  </si>
  <si>
    <t>BOF p 183</t>
  </si>
  <si>
    <t>Perle de lait</t>
  </si>
  <si>
    <t>paquet de 8</t>
  </si>
  <si>
    <t>BOF p 184</t>
  </si>
  <si>
    <t>BOF P 185</t>
  </si>
  <si>
    <t>Petit basque</t>
  </si>
  <si>
    <t>BOF P 186</t>
  </si>
  <si>
    <t>Petit cochin</t>
  </si>
  <si>
    <t>BOF P 187</t>
  </si>
  <si>
    <t>Petits suisses</t>
  </si>
  <si>
    <t>BOF P 188</t>
  </si>
  <si>
    <t>Philadelphia</t>
  </si>
  <si>
    <t>BOF P 189</t>
  </si>
  <si>
    <t>Pointe de brie</t>
  </si>
  <si>
    <t>BOF P 190</t>
  </si>
  <si>
    <t>Pont l'évèque</t>
  </si>
  <si>
    <t>BOF P 191</t>
  </si>
  <si>
    <t>Pouligny st pierre</t>
  </si>
  <si>
    <t>BOF p 192</t>
  </si>
  <si>
    <t>Prepa veg vegetop sucree</t>
  </si>
  <si>
    <t>BOF p 193</t>
  </si>
  <si>
    <t>Provolone</t>
  </si>
  <si>
    <t>BOF R 194</t>
  </si>
  <si>
    <t>Rabiola</t>
  </si>
  <si>
    <t>BOF r 195</t>
  </si>
  <si>
    <t>Raviole du dauphiné</t>
  </si>
  <si>
    <t>BOF R 196</t>
  </si>
  <si>
    <t>Reblochon</t>
  </si>
  <si>
    <t>BOF R 197</t>
  </si>
  <si>
    <t>Ricotta</t>
  </si>
  <si>
    <t>BOF R 198</t>
  </si>
  <si>
    <t>Rigotte (100 gr)</t>
  </si>
  <si>
    <t>BOF R 199</t>
  </si>
  <si>
    <t>Rocamadour</t>
  </si>
  <si>
    <t>BOF R 200</t>
  </si>
  <si>
    <t>Rollot</t>
  </si>
  <si>
    <t>BOF R 201</t>
  </si>
  <si>
    <t>Roquefort</t>
  </si>
  <si>
    <t>BOF S 202</t>
  </si>
  <si>
    <t>Saint marcellin</t>
  </si>
  <si>
    <t>BOF S 203</t>
  </si>
  <si>
    <t>Saint moret</t>
  </si>
  <si>
    <t>BOF S 204</t>
  </si>
  <si>
    <t>Saint nectaire fermier</t>
  </si>
  <si>
    <t>BOF S 205</t>
  </si>
  <si>
    <t>Saint paul</t>
  </si>
  <si>
    <t>20 Pièces</t>
  </si>
  <si>
    <t>BOF s 206</t>
  </si>
  <si>
    <t>Saint paulin</t>
  </si>
  <si>
    <t>BOF S 207</t>
  </si>
  <si>
    <t>Saint-nectaire</t>
  </si>
  <si>
    <t>BOF S 208</t>
  </si>
  <si>
    <t>Sainte maure</t>
  </si>
  <si>
    <t>BOF s 209</t>
  </si>
  <si>
    <t>Salers</t>
  </si>
  <si>
    <t>BOF S 210</t>
  </si>
  <si>
    <t>Selle sur cher</t>
  </si>
  <si>
    <t>BOF s 211</t>
  </si>
  <si>
    <t>St hubert 41 ss huile de palm</t>
  </si>
  <si>
    <t>BOF s 212</t>
  </si>
  <si>
    <t>St hubert 41omega 3</t>
  </si>
  <si>
    <t>BOF S 213</t>
  </si>
  <si>
    <t>St morêt</t>
  </si>
  <si>
    <t>BOF S 214</t>
  </si>
  <si>
    <t>Stilton</t>
  </si>
  <si>
    <t>BOF T 215</t>
  </si>
  <si>
    <t>Tête de moine</t>
  </si>
  <si>
    <t>BOF T 216</t>
  </si>
  <si>
    <t>Teleggio (fromage italien)</t>
  </si>
  <si>
    <t>BOF t 217</t>
  </si>
  <si>
    <t>Tofou marine citron gim</t>
  </si>
  <si>
    <t>BOF t 218</t>
  </si>
  <si>
    <t>Tofu fumee</t>
  </si>
  <si>
    <t>BOF t 219</t>
  </si>
  <si>
    <t>Tofu japonaise</t>
  </si>
  <si>
    <t>BOF t 220</t>
  </si>
  <si>
    <t>Tofu nature</t>
  </si>
  <si>
    <t>BOF T 221</t>
  </si>
  <si>
    <t>BOF t 222</t>
  </si>
  <si>
    <t>Tofu soyeux</t>
  </si>
  <si>
    <t>BOF T 223</t>
  </si>
  <si>
    <t>Tome de brebis</t>
  </si>
  <si>
    <t>BOF T 224</t>
  </si>
  <si>
    <t>Tome des bauges</t>
  </si>
  <si>
    <t>BOF t 225</t>
  </si>
  <si>
    <t>Tome fraîche 2 à 10 jours</t>
  </si>
  <si>
    <t>BOF T 226</t>
  </si>
  <si>
    <t>Tome noir des pyrénées</t>
  </si>
  <si>
    <t>BOF T 227</t>
  </si>
  <si>
    <t>Tomme corse</t>
  </si>
  <si>
    <t>BOF T 228</t>
  </si>
  <si>
    <t>Tomme de chèvre</t>
  </si>
  <si>
    <t>BOF T 229</t>
  </si>
  <si>
    <t>Tomme de savoie</t>
  </si>
  <si>
    <t>BOF T 230</t>
  </si>
  <si>
    <t>Tomme sèche</t>
  </si>
  <si>
    <t>BOF T 231</t>
  </si>
  <si>
    <t>Tournon aoc</t>
  </si>
  <si>
    <t>BOF T 232</t>
  </si>
  <si>
    <t>Tourteau fromagé</t>
  </si>
  <si>
    <t>BOF V 233</t>
  </si>
  <si>
    <t>Vache qui rit x12</t>
  </si>
  <si>
    <t>BOF V 234</t>
  </si>
  <si>
    <t>Vache qui rit x24</t>
  </si>
  <si>
    <t>BOF V 235</t>
  </si>
  <si>
    <t>Vacherin du haut doubs</t>
  </si>
  <si>
    <t>BOF V 236</t>
  </si>
  <si>
    <t>Vacherin du mont d'or</t>
  </si>
  <si>
    <t>BOF V 237</t>
  </si>
  <si>
    <t>Valençay</t>
  </si>
  <si>
    <t>BOF V 238</t>
  </si>
  <si>
    <t>Vegetaline friture</t>
  </si>
  <si>
    <t>BOF v 239</t>
  </si>
  <si>
    <t>Vegetop</t>
  </si>
  <si>
    <t>BOF V 240</t>
  </si>
  <si>
    <t>Vieux de lille</t>
  </si>
  <si>
    <t>BOF Y 241</t>
  </si>
  <si>
    <t>Yaourt brebis</t>
  </si>
  <si>
    <t>BOF Y 242</t>
  </si>
  <si>
    <t>Yaourt fraise bio</t>
  </si>
  <si>
    <t>BOF Y 243</t>
  </si>
  <si>
    <t>Yaourt grec</t>
  </si>
  <si>
    <t>BOF Y 244</t>
  </si>
  <si>
    <t>Yaourt nature</t>
  </si>
  <si>
    <t>LEGUMERIE</t>
  </si>
  <si>
    <t>LEG A 1</t>
  </si>
  <si>
    <t>Abricots frais</t>
  </si>
  <si>
    <t>LEG A 2</t>
  </si>
  <si>
    <t>Accla cress</t>
  </si>
  <si>
    <t>LEG A 3</t>
  </si>
  <si>
    <t>Affila cress kopper cress</t>
  </si>
  <si>
    <t>LEG A 4</t>
  </si>
  <si>
    <t>Ail</t>
  </si>
  <si>
    <t>LEG A 5</t>
  </si>
  <si>
    <t>Ail des ours</t>
  </si>
  <si>
    <t>LEG a 6</t>
  </si>
  <si>
    <t>Ail noir</t>
  </si>
  <si>
    <t>LEG A 7</t>
  </si>
  <si>
    <t>Ail rose de lautrec</t>
  </si>
  <si>
    <t>LEG A 8</t>
  </si>
  <si>
    <t>Ail vert</t>
  </si>
  <si>
    <t>botte</t>
  </si>
  <si>
    <t>LEG A 9</t>
  </si>
  <si>
    <t>Aillet</t>
  </si>
  <si>
    <t>LEG A 10</t>
  </si>
  <si>
    <t>Alfalfa - pousse luzerne graines germées)</t>
  </si>
  <si>
    <t>LEG A 11</t>
  </si>
  <si>
    <t>Aneth</t>
  </si>
  <si>
    <t>Botte</t>
  </si>
  <si>
    <t>LEG A 12</t>
  </si>
  <si>
    <t>Anis vert poudre</t>
  </si>
  <si>
    <t>LEG A 13</t>
  </si>
  <si>
    <t>Artichauts de 300 gr</t>
  </si>
  <si>
    <t>LEG A 14</t>
  </si>
  <si>
    <t>Artichauts frais (petits)</t>
  </si>
  <si>
    <t>LEG A 15</t>
  </si>
  <si>
    <t>Artichauts poivrade</t>
  </si>
  <si>
    <t>LEG A 16</t>
  </si>
  <si>
    <t>Asperges blanches</t>
  </si>
  <si>
    <t>LEG A 17</t>
  </si>
  <si>
    <t>Asperges vertes</t>
  </si>
  <si>
    <t>LEG A 18</t>
  </si>
  <si>
    <t>Asperges vertes calibre 24/32 xl</t>
  </si>
  <si>
    <t>LEG A 19</t>
  </si>
  <si>
    <t>Atsina cress</t>
  </si>
  <si>
    <t>LEG A 20</t>
  </si>
  <si>
    <t>LEG A 21</t>
  </si>
  <si>
    <t>Aubergines</t>
  </si>
  <si>
    <t>LEG A 22</t>
  </si>
  <si>
    <t>Avocats</t>
  </si>
  <si>
    <t>LEG É 23</t>
  </si>
  <si>
    <t>Échalotes</t>
  </si>
  <si>
    <t>LEG B 24</t>
  </si>
  <si>
    <t>Basil cress</t>
  </si>
  <si>
    <t>LEG B 25</t>
  </si>
  <si>
    <t>Basilic</t>
  </si>
  <si>
    <t>LEG b 26</t>
  </si>
  <si>
    <t>Basilic thaï</t>
  </si>
  <si>
    <t>LEG B 27</t>
  </si>
  <si>
    <t>Batavia</t>
  </si>
  <si>
    <t>LEG B 28</t>
  </si>
  <si>
    <t>Betterave chioggia</t>
  </si>
  <si>
    <t>LEG B 29</t>
  </si>
  <si>
    <t>Betterave germe 85 gr</t>
  </si>
  <si>
    <t>LEG B 30</t>
  </si>
  <si>
    <t>Betterave jaune</t>
  </si>
  <si>
    <t>LEG B 31</t>
  </si>
  <si>
    <t>Betteraves crues</t>
  </si>
  <si>
    <t>LEG B 32</t>
  </si>
  <si>
    <t>Betteraves rouges cuites</t>
  </si>
  <si>
    <t>LEG B 33</t>
  </si>
  <si>
    <t>Betteraves rouges cuites crapaudine</t>
  </si>
  <si>
    <t>LEG B 34</t>
  </si>
  <si>
    <t>Blanc de poireaux</t>
  </si>
  <si>
    <t>LEG B 35</t>
  </si>
  <si>
    <t>Blettes</t>
  </si>
  <si>
    <t>LEG B 36</t>
  </si>
  <si>
    <t>Borage cress</t>
  </si>
  <si>
    <t>LEG B 37</t>
  </si>
  <si>
    <t>LEG B 38</t>
  </si>
  <si>
    <t>Bouquet garni</t>
  </si>
  <si>
    <t>LEG B 39</t>
  </si>
  <si>
    <t>Broccocress</t>
  </si>
  <si>
    <t>LEG B 40</t>
  </si>
  <si>
    <t>Brocolis</t>
  </si>
  <si>
    <t>LEG B 41</t>
  </si>
  <si>
    <t>Butternut</t>
  </si>
  <si>
    <t>LEG C 42</t>
  </si>
  <si>
    <t>Carotte fane multicolore taille petite taille</t>
  </si>
  <si>
    <t>LEG C 43</t>
  </si>
  <si>
    <t>Carotte fane multicolore taille standard</t>
  </si>
  <si>
    <t>LEG C 44</t>
  </si>
  <si>
    <t>Carottes</t>
  </si>
  <si>
    <t>LEG c 45</t>
  </si>
  <si>
    <t>Carottes émincées cuites sous vide</t>
  </si>
  <si>
    <t>LEG C 46</t>
  </si>
  <si>
    <t>Carottes créances</t>
  </si>
  <si>
    <t>LEG C 47</t>
  </si>
  <si>
    <t>Carottes de jarnac</t>
  </si>
  <si>
    <t>LEG C 48</t>
  </si>
  <si>
    <t>Carottes des sables</t>
  </si>
  <si>
    <t>LEG C 49</t>
  </si>
  <si>
    <t>Carottes fanes</t>
  </si>
  <si>
    <t>LEG C 50</t>
  </si>
  <si>
    <t>Carottes grelot</t>
  </si>
  <si>
    <t>LEG c 51</t>
  </si>
  <si>
    <t>Carottes jaunes</t>
  </si>
  <si>
    <t>LEG C 52</t>
  </si>
  <si>
    <t>Carottes rouges</t>
  </si>
  <si>
    <t>LEG C 53</t>
  </si>
  <si>
    <t>Carottes violettes</t>
  </si>
  <si>
    <t>LEG C 54</t>
  </si>
  <si>
    <t>Cassis frais</t>
  </si>
  <si>
    <t>LEG C 55</t>
  </si>
  <si>
    <t>Cébettes</t>
  </si>
  <si>
    <t>LEG C 56</t>
  </si>
  <si>
    <t>Céleri branche</t>
  </si>
  <si>
    <t>LEG C 57</t>
  </si>
  <si>
    <t>Céleri rave</t>
  </si>
  <si>
    <t>LEG C 58</t>
  </si>
  <si>
    <t>Cêpes frais</t>
  </si>
  <si>
    <t>LEG C 59</t>
  </si>
  <si>
    <t>Celeri rave de la vallée de l'arnouil</t>
  </si>
  <si>
    <t>LEG C 60</t>
  </si>
  <si>
    <t>Cerfeuil</t>
  </si>
  <si>
    <t>LEG C 61</t>
  </si>
  <si>
    <t>Cerfeuil tubéreux</t>
  </si>
  <si>
    <t>LEG C 62</t>
  </si>
  <si>
    <t>Cerises fraîches</t>
  </si>
  <si>
    <t>LEG C 63</t>
  </si>
  <si>
    <t>Champignon a farcir</t>
  </si>
  <si>
    <t>LEG C 64</t>
  </si>
  <si>
    <t>Champignons à tourner</t>
  </si>
  <si>
    <t>LEG C 65</t>
  </si>
  <si>
    <t>Champignons bouton de paille marron naturel</t>
  </si>
  <si>
    <t>LEG C 66</t>
  </si>
  <si>
    <t>Champignons de paris</t>
  </si>
  <si>
    <t>LEG C 67</t>
  </si>
  <si>
    <t>Champignons de paris bqte 0,500g</t>
  </si>
  <si>
    <t>LEG c 68</t>
  </si>
  <si>
    <t>Champignons enoki</t>
  </si>
  <si>
    <t>LEG C 69</t>
  </si>
  <si>
    <t>Chayotte</t>
  </si>
  <si>
    <t>LEG C 70</t>
  </si>
  <si>
    <t>Chicorée (salade)</t>
  </si>
  <si>
    <t>LEG C 71</t>
  </si>
  <si>
    <t>Chou chinois</t>
  </si>
  <si>
    <t>LEG C 72</t>
  </si>
  <si>
    <t>Chou de bruxelle</t>
  </si>
  <si>
    <t>LEG c 73</t>
  </si>
  <si>
    <t>Chou fleur vert</t>
  </si>
  <si>
    <t>LEG c 74</t>
  </si>
  <si>
    <t>Chou fleur violet</t>
  </si>
  <si>
    <t>LEG c 75</t>
  </si>
  <si>
    <t>Chou orange</t>
  </si>
  <si>
    <t>LEG C 76</t>
  </si>
  <si>
    <t>Chou rave bio</t>
  </si>
  <si>
    <t>LEG c 77</t>
  </si>
  <si>
    <t>Chou rouge</t>
  </si>
  <si>
    <t>LEG c 78</t>
  </si>
  <si>
    <t>Chou vert</t>
  </si>
  <si>
    <t>LEG c 79</t>
  </si>
  <si>
    <t>Chou violet</t>
  </si>
  <si>
    <t>LEG C 80</t>
  </si>
  <si>
    <t>Choux blanc</t>
  </si>
  <si>
    <t>LEG C 81</t>
  </si>
  <si>
    <t>Choux fleurs</t>
  </si>
  <si>
    <t>LEG C 82</t>
  </si>
  <si>
    <t>Choux romanesco</t>
  </si>
  <si>
    <t>LEG C 83</t>
  </si>
  <si>
    <t>Choux saumuré</t>
  </si>
  <si>
    <t>LEG C 84</t>
  </si>
  <si>
    <t>Choux verts</t>
  </si>
  <si>
    <t>LEG c 85</t>
  </si>
  <si>
    <t>Christophine</t>
  </si>
  <si>
    <t>LEG C 86</t>
  </si>
  <si>
    <t>Ciboule</t>
  </si>
  <si>
    <t>LEG C 87</t>
  </si>
  <si>
    <t>Ciboulette</t>
  </si>
  <si>
    <t>LEG C 88</t>
  </si>
  <si>
    <t>Citronnelle</t>
  </si>
  <si>
    <t>LEG C 89</t>
  </si>
  <si>
    <t>Citronnelle bâton</t>
  </si>
  <si>
    <t>LEG C 90</t>
  </si>
  <si>
    <t>Citronnelle cello 30gr</t>
  </si>
  <si>
    <t>LEG C 91</t>
  </si>
  <si>
    <t>Cives</t>
  </si>
  <si>
    <t>LEG C 92</t>
  </si>
  <si>
    <t>Cocos de paimpol</t>
  </si>
  <si>
    <t>LEG C 93</t>
  </si>
  <si>
    <t>Coeur de laitue</t>
  </si>
  <si>
    <t>LEG C 94</t>
  </si>
  <si>
    <t>Combava</t>
  </si>
  <si>
    <t>LEG C 95</t>
  </si>
  <si>
    <t>Concombres (piéce)</t>
  </si>
  <si>
    <t>LEG C 96</t>
  </si>
  <si>
    <t>Coriandre fraîche</t>
  </si>
  <si>
    <t>LEG C 97</t>
  </si>
  <si>
    <t>Courge spaghetti</t>
  </si>
  <si>
    <t>LEG C 98</t>
  </si>
  <si>
    <t>Courgettes</t>
  </si>
  <si>
    <t>LEG C 99</t>
  </si>
  <si>
    <t>Courgettes jaunes</t>
  </si>
  <si>
    <t>LEG C 100</t>
  </si>
  <si>
    <t>Cress</t>
  </si>
  <si>
    <t>LEG C 101</t>
  </si>
  <si>
    <t>Cresson</t>
  </si>
  <si>
    <t>LEG c 102</t>
  </si>
  <si>
    <t>Crosnes</t>
  </si>
  <si>
    <t>LEG D 103</t>
  </si>
  <si>
    <t>Daikon (radis japonais)</t>
  </si>
  <si>
    <t>LEG E 104</t>
  </si>
  <si>
    <t>Echalions du poitou</t>
  </si>
  <si>
    <t>LEG E 105</t>
  </si>
  <si>
    <t>Echalote bio</t>
  </si>
  <si>
    <t>LEG E 106</t>
  </si>
  <si>
    <t>Echalotes</t>
  </si>
  <si>
    <t>LEG E 107</t>
  </si>
  <si>
    <t>Endive</t>
  </si>
  <si>
    <t>poche de 1kg</t>
  </si>
  <si>
    <t>LEG E 108</t>
  </si>
  <si>
    <t>LEG E 109</t>
  </si>
  <si>
    <t>Endives rouges</t>
  </si>
  <si>
    <t>LEG E 110</t>
  </si>
  <si>
    <t>Epinards</t>
  </si>
  <si>
    <t>LEG E 111</t>
  </si>
  <si>
    <t>Epinards en branches frais</t>
  </si>
  <si>
    <t>LEG E 112</t>
  </si>
  <si>
    <t>Estragon</t>
  </si>
  <si>
    <t>LEG F 113</t>
  </si>
  <si>
    <t>Fèves fraîches</t>
  </si>
  <si>
    <t>LEG F 114</t>
  </si>
  <si>
    <t>Fenouil bulbes</t>
  </si>
  <si>
    <t>LEG f 115</t>
  </si>
  <si>
    <t>Feuille de bergamote</t>
  </si>
  <si>
    <t>LEG F 116</t>
  </si>
  <si>
    <t>Feuilles de chêne</t>
  </si>
  <si>
    <t>LEG F 117</t>
  </si>
  <si>
    <t>Fleur d'ail des ours</t>
  </si>
  <si>
    <t>LEG F 118</t>
  </si>
  <si>
    <t>Fleur de bourrache</t>
  </si>
  <si>
    <t>LEG F 119</t>
  </si>
  <si>
    <t>Fleur de capucine</t>
  </si>
  <si>
    <t>Bqte</t>
  </si>
  <si>
    <t>LEG F 120</t>
  </si>
  <si>
    <t>Fleur de courgettes</t>
  </si>
  <si>
    <t>LEG F 121</t>
  </si>
  <si>
    <t>Fleur de pensée</t>
  </si>
  <si>
    <t>LEG F 122</t>
  </si>
  <si>
    <t>Fleur de thym</t>
  </si>
  <si>
    <t>LEG F 123</t>
  </si>
  <si>
    <t>Fleurs comestible</t>
  </si>
  <si>
    <t>LEG F 124</t>
  </si>
  <si>
    <t>Fleurs de courges</t>
  </si>
  <si>
    <t>LEG F 125</t>
  </si>
  <si>
    <t>Fleurs de courgettes</t>
  </si>
  <si>
    <t>LEG F 126</t>
  </si>
  <si>
    <t>Fleurs de lavande</t>
  </si>
  <si>
    <t>LEG F 127</t>
  </si>
  <si>
    <t>Fleurs de moutarde</t>
  </si>
  <si>
    <t>LEG F 128</t>
  </si>
  <si>
    <t>Foin bio</t>
  </si>
  <si>
    <t>LEG F 129</t>
  </si>
  <si>
    <t>Frisée</t>
  </si>
  <si>
    <t>LEG G 130</t>
  </si>
  <si>
    <t>Germe de betterave</t>
  </si>
  <si>
    <t>LEG G 131</t>
  </si>
  <si>
    <t>Germe de poireaux</t>
  </si>
  <si>
    <t>LEG G 132</t>
  </si>
  <si>
    <t>Germes de soja frais</t>
  </si>
  <si>
    <t>LEG G 133</t>
  </si>
  <si>
    <t>Ghoa cress</t>
  </si>
  <si>
    <t>LEG G 134</t>
  </si>
  <si>
    <t>Gingembre</t>
  </si>
  <si>
    <t>LEG G 135</t>
  </si>
  <si>
    <t>Giraumon</t>
  </si>
  <si>
    <t>LEG G 136</t>
  </si>
  <si>
    <t>Gobo ou bardane</t>
  </si>
  <si>
    <t>LEG G 137</t>
  </si>
  <si>
    <t>Gombos</t>
  </si>
  <si>
    <t>LEG G 138</t>
  </si>
  <si>
    <t>Graines germées</t>
  </si>
  <si>
    <t>LEG G 139</t>
  </si>
  <si>
    <t>Gros oignons</t>
  </si>
  <si>
    <t>LEG H 140</t>
  </si>
  <si>
    <t>Haricots verts frais</t>
  </si>
  <si>
    <t>LEG H 141</t>
  </si>
  <si>
    <t>Hélianthi</t>
  </si>
  <si>
    <t>LEG H 142</t>
  </si>
  <si>
    <t>Honny cress</t>
  </si>
  <si>
    <t>LEG I 143</t>
  </si>
  <si>
    <t>Igname</t>
  </si>
  <si>
    <t>LEG J 144</t>
  </si>
  <si>
    <t>Jeune pousse pois vert 85 gr</t>
  </si>
  <si>
    <t>LEG L 145</t>
  </si>
  <si>
    <t>Laitue</t>
  </si>
  <si>
    <t>LEG l 146</t>
  </si>
  <si>
    <t>Laitue 5eme gamme</t>
  </si>
  <si>
    <t>LEG L 147</t>
  </si>
  <si>
    <t>Laurier</t>
  </si>
  <si>
    <t>Bouquet</t>
  </si>
  <si>
    <t>LEG L 148</t>
  </si>
  <si>
    <t>Lolla rossa</t>
  </si>
  <si>
    <t>LEG m 149</t>
  </si>
  <si>
    <t>Manioc</t>
  </si>
  <si>
    <t>LEG M 150</t>
  </si>
  <si>
    <t>Marjolaine</t>
  </si>
  <si>
    <t>LEG M 151</t>
  </si>
  <si>
    <t>Mâche</t>
  </si>
  <si>
    <t>LEG M 152</t>
  </si>
  <si>
    <t>Mélisse</t>
  </si>
  <si>
    <t>LEG M 153</t>
  </si>
  <si>
    <t>Melissa cress</t>
  </si>
  <si>
    <t>LEG M 154</t>
  </si>
  <si>
    <t>Menthe fraîche</t>
  </si>
  <si>
    <t>LEG M 155</t>
  </si>
  <si>
    <t>Menthe sèche</t>
  </si>
  <si>
    <t>LEG M 156</t>
  </si>
  <si>
    <t>Mesclun</t>
  </si>
  <si>
    <t>LEG M 157</t>
  </si>
  <si>
    <t>LEG M 158</t>
  </si>
  <si>
    <t>Mini carottes</t>
  </si>
  <si>
    <t>barq 250g</t>
  </si>
  <si>
    <t>LEG M 159</t>
  </si>
  <si>
    <t>Mini courgette</t>
  </si>
  <si>
    <t>LEG M 160</t>
  </si>
  <si>
    <t>Mini fleur de pensée</t>
  </si>
  <si>
    <t>LEG M 161</t>
  </si>
  <si>
    <t>Mini navet</t>
  </si>
  <si>
    <t>LEG M 162</t>
  </si>
  <si>
    <t>Mini poireaux</t>
  </si>
  <si>
    <t>LEG m 163</t>
  </si>
  <si>
    <t>Mini poivrons verts</t>
  </si>
  <si>
    <t>LEG M 164</t>
  </si>
  <si>
    <t>Mini-mais</t>
  </si>
  <si>
    <t>LEG M 165</t>
  </si>
  <si>
    <t>Motti cress</t>
  </si>
  <si>
    <t>LEG M 166</t>
  </si>
  <si>
    <t>Mustard cress</t>
  </si>
  <si>
    <t>LEG N 167</t>
  </si>
  <si>
    <t>Navet boule d'or</t>
  </si>
  <si>
    <t>LEG N 168</t>
  </si>
  <si>
    <t>Navets fanes</t>
  </si>
  <si>
    <t>LEG N 169</t>
  </si>
  <si>
    <t>Navets longs</t>
  </si>
  <si>
    <t>LEG N 170</t>
  </si>
  <si>
    <t>Navets ronds</t>
  </si>
  <si>
    <t>LEG O 171</t>
  </si>
  <si>
    <t>Oignons de roscoff</t>
  </si>
  <si>
    <t>LEG O 172</t>
  </si>
  <si>
    <t>Oignons grelots</t>
  </si>
  <si>
    <t>LEG O 173</t>
  </si>
  <si>
    <t>Oignons jaunes</t>
  </si>
  <si>
    <t>LEG O 174</t>
  </si>
  <si>
    <t>Oignons nouveaux</t>
  </si>
  <si>
    <t>LEG O 175</t>
  </si>
  <si>
    <t>Oignons paille</t>
  </si>
  <si>
    <t>LEG O 176</t>
  </si>
  <si>
    <t>Oignons rouges</t>
  </si>
  <si>
    <t>LEG O 177</t>
  </si>
  <si>
    <t>Oseille</t>
  </si>
  <si>
    <t>LEG P 178</t>
  </si>
  <si>
    <t>Panais</t>
  </si>
  <si>
    <t>LEG P 179</t>
  </si>
  <si>
    <t>Panais bio</t>
  </si>
  <si>
    <t>LEG P 180</t>
  </si>
  <si>
    <t>Patate douce</t>
  </si>
  <si>
    <t>LEG P 181</t>
  </si>
  <si>
    <t>Persil frisé</t>
  </si>
  <si>
    <t>bottes</t>
  </si>
  <si>
    <t>LEG P 182</t>
  </si>
  <si>
    <t>Persil plat</t>
  </si>
  <si>
    <t>LEG P 183</t>
  </si>
  <si>
    <t>Persinette cress</t>
  </si>
  <si>
    <t>LEG P 184</t>
  </si>
  <si>
    <t>Petits pois frais</t>
  </si>
  <si>
    <t>LEG P 185</t>
  </si>
  <si>
    <t>Piment frais</t>
  </si>
  <si>
    <t>LEG P 186</t>
  </si>
  <si>
    <t>Piment rouge frais</t>
  </si>
  <si>
    <t>LEG P 187</t>
  </si>
  <si>
    <t>Pleurotes</t>
  </si>
  <si>
    <t>LEG P 188</t>
  </si>
  <si>
    <t>Pleurotes eryngii</t>
  </si>
  <si>
    <t>LEG P 189</t>
  </si>
  <si>
    <t>Poireaux</t>
  </si>
  <si>
    <t>LEG P 190</t>
  </si>
  <si>
    <t>Poireaux (blanc)</t>
  </si>
  <si>
    <t>LEG P 191</t>
  </si>
  <si>
    <t>Poireaux (vert)</t>
  </si>
  <si>
    <t>LEG P 192</t>
  </si>
  <si>
    <t>Pois gourmands frais</t>
  </si>
  <si>
    <t>LEG P 193</t>
  </si>
  <si>
    <t>Poivron noir</t>
  </si>
  <si>
    <t>LEG P 194</t>
  </si>
  <si>
    <t>Poivron orange</t>
  </si>
  <si>
    <t>LEG P 195</t>
  </si>
  <si>
    <t>Poivron trois couleurs</t>
  </si>
  <si>
    <t>LEG P 196</t>
  </si>
  <si>
    <t>Poivrons jaunes</t>
  </si>
  <si>
    <t>LEG P 197</t>
  </si>
  <si>
    <t>Poivrons rouges</t>
  </si>
  <si>
    <t>LEG P 198</t>
  </si>
  <si>
    <t>LEG P 199</t>
  </si>
  <si>
    <t>Poivrons verts</t>
  </si>
  <si>
    <t>LEG P 200</t>
  </si>
  <si>
    <t>Pomme de terre bio</t>
  </si>
  <si>
    <t>LEG P 201</t>
  </si>
  <si>
    <t>Pomme de terre vitelotte</t>
  </si>
  <si>
    <t>LEG P 202</t>
  </si>
  <si>
    <t>Pommes de terre b.f.15</t>
  </si>
  <si>
    <t>LEG P 203</t>
  </si>
  <si>
    <t>Pommes de terre bintje</t>
  </si>
  <si>
    <t>LEG P 204</t>
  </si>
  <si>
    <t>Pommes de terre charlotte</t>
  </si>
  <si>
    <t>LEG P 205</t>
  </si>
  <si>
    <t>Pommes de terre de ré</t>
  </si>
  <si>
    <t>LEG P 206</t>
  </si>
  <si>
    <t>Pommes de terre grenaille</t>
  </si>
  <si>
    <t>LEG P 207</t>
  </si>
  <si>
    <t>Pommes de terre nouvelles</t>
  </si>
  <si>
    <t>LEG P 208</t>
  </si>
  <si>
    <t>Pommes de terre rattes</t>
  </si>
  <si>
    <t>LEG P 209</t>
  </si>
  <si>
    <t>Pommes de terre roseval bio</t>
  </si>
  <si>
    <t>LEG P 210</t>
  </si>
  <si>
    <t>Pommes grenailles</t>
  </si>
  <si>
    <t>LEG P 211</t>
  </si>
  <si>
    <t>Pommes rosevals</t>
  </si>
  <si>
    <t>LEG P 212</t>
  </si>
  <si>
    <t>Potimaron</t>
  </si>
  <si>
    <t>LEG P 213</t>
  </si>
  <si>
    <t>Potirons</t>
  </si>
  <si>
    <t>LEG P 214</t>
  </si>
  <si>
    <t>Pousse de menthe</t>
  </si>
  <si>
    <t>LEG P 215</t>
  </si>
  <si>
    <t>Pousse de tagète</t>
  </si>
  <si>
    <t>LEG P 216</t>
  </si>
  <si>
    <t>Pousses d'épinards</t>
  </si>
  <si>
    <t>LEG P 217</t>
  </si>
  <si>
    <t>Pousses de betterave</t>
  </si>
  <si>
    <t>LEG p 218</t>
  </si>
  <si>
    <t>Pousses de petits pois</t>
  </si>
  <si>
    <t>LEG P 219</t>
  </si>
  <si>
    <t>Pousses de soja</t>
  </si>
  <si>
    <t>LEG P 220</t>
  </si>
  <si>
    <t>Purple delight</t>
  </si>
  <si>
    <t>LEG R 221</t>
  </si>
  <si>
    <t>Racine de persil</t>
  </si>
  <si>
    <t>LEG r 222</t>
  </si>
  <si>
    <t>LEG R 223</t>
  </si>
  <si>
    <t>Radis noir</t>
  </si>
  <si>
    <t>LEG R 224</t>
  </si>
  <si>
    <t>LEG R 225</t>
  </si>
  <si>
    <t>Red mustard cress</t>
  </si>
  <si>
    <t>LEG R 226</t>
  </si>
  <si>
    <t>Renkon</t>
  </si>
  <si>
    <t>LEG R 227</t>
  </si>
  <si>
    <t>Rock chives</t>
  </si>
  <si>
    <t>LEG R 228</t>
  </si>
  <si>
    <t>Romarin</t>
  </si>
  <si>
    <t>LEG R 229</t>
  </si>
  <si>
    <t>Roquette</t>
  </si>
  <si>
    <t>LEG R 230</t>
  </si>
  <si>
    <t>Rutabaga</t>
  </si>
  <si>
    <t>LEG S 231</t>
  </si>
  <si>
    <t>LEG S 232</t>
  </si>
  <si>
    <t>Salad pea kopper cress</t>
  </si>
  <si>
    <t>LEG S 233</t>
  </si>
  <si>
    <t>Salade mélangée</t>
  </si>
  <si>
    <t>LEG S 234</t>
  </si>
  <si>
    <t>Salade romaine</t>
  </si>
  <si>
    <t>LEG S 235</t>
  </si>
  <si>
    <t>LEG S 236</t>
  </si>
  <si>
    <t>Salsifis</t>
  </si>
  <si>
    <t>LEG S 237</t>
  </si>
  <si>
    <t>Sarriette</t>
  </si>
  <si>
    <t>LEG s 238</t>
  </si>
  <si>
    <t>LEG S 239</t>
  </si>
  <si>
    <t>Sauge fraîche</t>
  </si>
  <si>
    <t>LEG S 240</t>
  </si>
  <si>
    <t>Scarole</t>
  </si>
  <si>
    <t>LEG S 241</t>
  </si>
  <si>
    <t>Scorsonère</t>
  </si>
  <si>
    <t>LEG S 242</t>
  </si>
  <si>
    <t>Shiitakés</t>
  </si>
  <si>
    <t>LEG S 243</t>
  </si>
  <si>
    <t>Shiso</t>
  </si>
  <si>
    <t>LEG S 244</t>
  </si>
  <si>
    <t>Shiso rouge cress kopper cress</t>
  </si>
  <si>
    <t>LEG S 245</t>
  </si>
  <si>
    <t>Shitakés</t>
  </si>
  <si>
    <t>LEG S 246</t>
  </si>
  <si>
    <t>Sucrine</t>
  </si>
  <si>
    <t>LEG S 247</t>
  </si>
  <si>
    <t>Sweet love</t>
  </si>
  <si>
    <t>LEG T 248</t>
  </si>
  <si>
    <t>Thym</t>
  </si>
  <si>
    <t>LEG T 249</t>
  </si>
  <si>
    <t>Thym citronné</t>
  </si>
  <si>
    <t>LEG T 250</t>
  </si>
  <si>
    <t>Time cress</t>
  </si>
  <si>
    <t>LEG T 251</t>
  </si>
  <si>
    <t>Tomate ananas</t>
  </si>
  <si>
    <t>LEG T 252</t>
  </si>
  <si>
    <t>Tomate cerise jaune</t>
  </si>
  <si>
    <t>LEG t 253</t>
  </si>
  <si>
    <t>Tomate coeur de boeuf</t>
  </si>
  <si>
    <t>LEG t 254</t>
  </si>
  <si>
    <t>Tomate cornue de andes</t>
  </si>
  <si>
    <t>LEG T 255</t>
  </si>
  <si>
    <t>Tomate green zebra</t>
  </si>
  <si>
    <t>LEG T 256</t>
  </si>
  <si>
    <t>Tomate noire de crimée</t>
  </si>
  <si>
    <t>LEG t 257</t>
  </si>
  <si>
    <t>Tomate seche 1kg</t>
  </si>
  <si>
    <t>LEG T 258</t>
  </si>
  <si>
    <t>Tomates cerise</t>
  </si>
  <si>
    <t>LEG T 259</t>
  </si>
  <si>
    <t>Tomates cocktail</t>
  </si>
  <si>
    <t>LEG T 260</t>
  </si>
  <si>
    <t>Tomates confites</t>
  </si>
  <si>
    <t>LEG T 261</t>
  </si>
  <si>
    <t>Tomates garniture</t>
  </si>
  <si>
    <t>LEG T 262</t>
  </si>
  <si>
    <t>Tomates grappe</t>
  </si>
  <si>
    <t>LEG T 263</t>
  </si>
  <si>
    <t>Tomates grosses</t>
  </si>
  <si>
    <t>LEG T 264</t>
  </si>
  <si>
    <t>Tomates italiennes allongées</t>
  </si>
  <si>
    <t>LEG T 265</t>
  </si>
  <si>
    <t>Topinambour</t>
  </si>
  <si>
    <t>LEG T 266</t>
  </si>
  <si>
    <t>Topinambour bio</t>
  </si>
  <si>
    <t>LEG T 267</t>
  </si>
  <si>
    <t>Trévise</t>
  </si>
  <si>
    <t>LEG T 268</t>
  </si>
  <si>
    <t>Trompettes de la mort fraîches</t>
  </si>
  <si>
    <t>LEG T 269</t>
  </si>
  <si>
    <t>Truffe fraiche</t>
  </si>
  <si>
    <t>LEG V 270</t>
  </si>
  <si>
    <t>Vene cress</t>
  </si>
  <si>
    <t>LEG V 271</t>
  </si>
  <si>
    <t>FRU A 1</t>
  </si>
  <si>
    <t>Ananas frais</t>
  </si>
  <si>
    <t>FRU A 2</t>
  </si>
  <si>
    <t>Ananas victoria</t>
  </si>
  <si>
    <t>FRU A 3</t>
  </si>
  <si>
    <t>Apple blossom</t>
  </si>
  <si>
    <t>FRU A 4</t>
  </si>
  <si>
    <t>FRU B 5</t>
  </si>
  <si>
    <t>Banane rose</t>
  </si>
  <si>
    <t>FRU B 6</t>
  </si>
  <si>
    <t>Bananes</t>
  </si>
  <si>
    <t>pièces</t>
  </si>
  <si>
    <t>FRU B 7</t>
  </si>
  <si>
    <t>Bananes plantain</t>
  </si>
  <si>
    <t>FRU B 8</t>
  </si>
  <si>
    <t>Brugnon</t>
  </si>
  <si>
    <t>FRU C 9</t>
  </si>
  <si>
    <t>FRU C 10</t>
  </si>
  <si>
    <t>Citron (pièce)</t>
  </si>
  <si>
    <t>FRU c 11</t>
  </si>
  <si>
    <t>Citron caviar</t>
  </si>
  <si>
    <t>FRU C 12</t>
  </si>
  <si>
    <t>Citrons (kg)</t>
  </si>
  <si>
    <t>FRU C 13</t>
  </si>
  <si>
    <t>Citrons noirs</t>
  </si>
  <si>
    <t>FRU C 14</t>
  </si>
  <si>
    <t>Citrons verts (kg)</t>
  </si>
  <si>
    <t>FRU C 15</t>
  </si>
  <si>
    <t>Citrons verts (pièce)</t>
  </si>
  <si>
    <t>FRU C 16</t>
  </si>
  <si>
    <t>FRU C 17</t>
  </si>
  <si>
    <t>Coing</t>
  </si>
  <si>
    <t>FRU F 18</t>
  </si>
  <si>
    <t>Figues de barbarie</t>
  </si>
  <si>
    <t>FRU F 19</t>
  </si>
  <si>
    <t>Figues fraîches</t>
  </si>
  <si>
    <t>FRU F 20</t>
  </si>
  <si>
    <t>Fraises</t>
  </si>
  <si>
    <t>FRU F 21</t>
  </si>
  <si>
    <t>Fraises des bois</t>
  </si>
  <si>
    <t>BARQUETTE</t>
  </si>
  <si>
    <t>FRU F 22</t>
  </si>
  <si>
    <t>Fraises du périgord</t>
  </si>
  <si>
    <t>FRU F 23</t>
  </si>
  <si>
    <t>Fraises gariguettes</t>
  </si>
  <si>
    <t>FRU F 24</t>
  </si>
  <si>
    <t>Fraises maras des bois</t>
  </si>
  <si>
    <t>GR</t>
  </si>
  <si>
    <t>FRU F 25</t>
  </si>
  <si>
    <t>Framboises barquette</t>
  </si>
  <si>
    <t>FRU F 26</t>
  </si>
  <si>
    <t>Fruits de la passion</t>
  </si>
  <si>
    <t>FRU F 27</t>
  </si>
  <si>
    <t>Fruits du dragon</t>
  </si>
  <si>
    <t>FRU F 28</t>
  </si>
  <si>
    <t>Fruits exotiques</t>
  </si>
  <si>
    <t>FRU G 29</t>
  </si>
  <si>
    <t>Goyave</t>
  </si>
  <si>
    <t>FRU G 30</t>
  </si>
  <si>
    <t>Grenade</t>
  </si>
  <si>
    <t>FRU G 31</t>
  </si>
  <si>
    <t>Groseilles bqte</t>
  </si>
  <si>
    <t>FRU J 32</t>
  </si>
  <si>
    <t>Jujube</t>
  </si>
  <si>
    <t>FRU k 33</t>
  </si>
  <si>
    <t>Kaki</t>
  </si>
  <si>
    <t>FRU K 34</t>
  </si>
  <si>
    <t>FRU k 35</t>
  </si>
  <si>
    <t>Kiwi jaune</t>
  </si>
  <si>
    <t>FRU k 36</t>
  </si>
  <si>
    <t>Kumquat</t>
  </si>
  <si>
    <t>FRU L 37</t>
  </si>
  <si>
    <t>Lemon cress kopper cress</t>
  </si>
  <si>
    <t>FRU L 38</t>
  </si>
  <si>
    <t>Litchis</t>
  </si>
  <si>
    <t>FRU L 39</t>
  </si>
  <si>
    <t>FRU M 40</t>
  </si>
  <si>
    <t>Main de bouddha</t>
  </si>
  <si>
    <t>FRU M 41</t>
  </si>
  <si>
    <t>Mandarines</t>
  </si>
  <si>
    <t>FRU M 42</t>
  </si>
  <si>
    <t>FRU M 43</t>
  </si>
  <si>
    <t>Mangue bio</t>
  </si>
  <si>
    <t>FRU M 44</t>
  </si>
  <si>
    <t>Melons</t>
  </si>
  <si>
    <t>FRU M 45</t>
  </si>
  <si>
    <t>Melons portion</t>
  </si>
  <si>
    <t>FRU M 46</t>
  </si>
  <si>
    <t>Mirabelles</t>
  </si>
  <si>
    <t>FRU M 47</t>
  </si>
  <si>
    <t>Mures fraiches</t>
  </si>
  <si>
    <t>FRU N 48</t>
  </si>
  <si>
    <t>Nashis</t>
  </si>
  <si>
    <t>FRU N 49</t>
  </si>
  <si>
    <t>Noix de coco</t>
  </si>
  <si>
    <t>FRU N 50</t>
  </si>
  <si>
    <t>FRU N 51</t>
  </si>
  <si>
    <t>Noix fraiche</t>
  </si>
  <si>
    <t>FRU o 52</t>
  </si>
  <si>
    <t>Orange sanguine</t>
  </si>
  <si>
    <t>FRU O 53</t>
  </si>
  <si>
    <t>Oranges (kg)</t>
  </si>
  <si>
    <t>FRU O 54</t>
  </si>
  <si>
    <t>Oranges (pièce)</t>
  </si>
  <si>
    <t>FRU P 55</t>
  </si>
  <si>
    <t>Pamplemousses</t>
  </si>
  <si>
    <t>FRU P 56</t>
  </si>
  <si>
    <t>Pamplemousses roses</t>
  </si>
  <si>
    <t>FRU P 57</t>
  </si>
  <si>
    <t>FRU P 58</t>
  </si>
  <si>
    <t>Pastèques</t>
  </si>
  <si>
    <t>FRU p 59</t>
  </si>
  <si>
    <t>Pêche</t>
  </si>
  <si>
    <t>FRU P 60</t>
  </si>
  <si>
    <t>Physalis</t>
  </si>
  <si>
    <t>FRU P 61</t>
  </si>
  <si>
    <t>Pitahaya</t>
  </si>
  <si>
    <t>FRU P 62</t>
  </si>
  <si>
    <t>Poire bio</t>
  </si>
  <si>
    <t>FRU P 63</t>
  </si>
  <si>
    <t>Poire bio nouvelle aquitaine</t>
  </si>
  <si>
    <t>FRU P 64</t>
  </si>
  <si>
    <t>Poires</t>
  </si>
  <si>
    <t>FRU P 65</t>
  </si>
  <si>
    <t>Poires abatte</t>
  </si>
  <si>
    <t>FRU P 66</t>
  </si>
  <si>
    <t>Poires anélys</t>
  </si>
  <si>
    <t>FRU P 67</t>
  </si>
  <si>
    <t>Poires conférence</t>
  </si>
  <si>
    <t>FRU P 68</t>
  </si>
  <si>
    <t>Poires doyenne de comice</t>
  </si>
  <si>
    <t>FRU P 69</t>
  </si>
  <si>
    <t>Poires guyot</t>
  </si>
  <si>
    <t>FRU P 70</t>
  </si>
  <si>
    <t>Poires passe crassane</t>
  </si>
  <si>
    <t>FRU P 71</t>
  </si>
  <si>
    <t>Poires william</t>
  </si>
  <si>
    <t>FRU P 72</t>
  </si>
  <si>
    <t>Pomme bio</t>
  </si>
  <si>
    <t>FRU P 73</t>
  </si>
  <si>
    <t>Pommes clochard</t>
  </si>
  <si>
    <t>FRU P 74</t>
  </si>
  <si>
    <t>Pommes golden (pièces)</t>
  </si>
  <si>
    <t>FRU P 75</t>
  </si>
  <si>
    <t>Pommes granny smith</t>
  </si>
  <si>
    <t>FRU P 76</t>
  </si>
  <si>
    <t>FRU P 77</t>
  </si>
  <si>
    <t>Pommes jonagold</t>
  </si>
  <si>
    <t>FRU P 78</t>
  </si>
  <si>
    <t>Pommes reinette (pièce)</t>
  </si>
  <si>
    <t>FRU P 79</t>
  </si>
  <si>
    <t>Pommes reinette clochard</t>
  </si>
  <si>
    <t>FRU P 80</t>
  </si>
  <si>
    <t>Pommes rouges</t>
  </si>
  <si>
    <t>FRU P 81</t>
  </si>
  <si>
    <t>Pommes royal gala</t>
  </si>
  <si>
    <t>FRU P 82</t>
  </si>
  <si>
    <t>Prune</t>
  </si>
  <si>
    <t>FRU R 83</t>
  </si>
  <si>
    <t>Raisin blanc italia</t>
  </si>
  <si>
    <t>FRU R 84</t>
  </si>
  <si>
    <t>Raisin chasselat</t>
  </si>
  <si>
    <t>FRU R 85</t>
  </si>
  <si>
    <t>Raisins blanc chasselas</t>
  </si>
  <si>
    <t>FRU R 86</t>
  </si>
  <si>
    <t>Raisins blancs</t>
  </si>
  <si>
    <t>FRU R 87</t>
  </si>
  <si>
    <t>Raisins noirs</t>
  </si>
  <si>
    <t>FRU R 88</t>
  </si>
  <si>
    <t>Rhubarbe</t>
  </si>
  <si>
    <t>FRU y 89</t>
  </si>
  <si>
    <t>Yuzu</t>
  </si>
  <si>
    <t>PRODUITS EXOTIQUES</t>
  </si>
  <si>
    <t>EXO A 1</t>
  </si>
  <si>
    <t>Algue wakamé</t>
  </si>
  <si>
    <t>EXO B 2</t>
  </si>
  <si>
    <t>Beurre de coco</t>
  </si>
  <si>
    <t>EXO P 3</t>
  </si>
  <si>
    <t>Perles de citron</t>
  </si>
  <si>
    <t>SURGELES</t>
  </si>
  <si>
    <t>SUR A 1</t>
  </si>
  <si>
    <t>Airelles surgelées</t>
  </si>
  <si>
    <t>SUR A 2</t>
  </si>
  <si>
    <t>Asperges blanches surgelées</t>
  </si>
  <si>
    <t>SUR A 3</t>
  </si>
  <si>
    <t>Asperges vertes congelées</t>
  </si>
  <si>
    <t>SUR A 4</t>
  </si>
  <si>
    <t>Assortiment apero sale</t>
  </si>
  <si>
    <t>SUR A 5</t>
  </si>
  <si>
    <t>Assortiment buchettes fruitees</t>
  </si>
  <si>
    <t>100 pièces</t>
  </si>
  <si>
    <t>SUR a 6</t>
  </si>
  <si>
    <t>Assortiment de mini clubs sandwichs</t>
  </si>
  <si>
    <t>SUR a 7</t>
  </si>
  <si>
    <t>Assortiment mini sale seduction</t>
  </si>
  <si>
    <t>SUR a 8</t>
  </si>
  <si>
    <t>Assortiment mini viennoiserie</t>
  </si>
  <si>
    <t>paquet de 120</t>
  </si>
  <si>
    <t>SUR a 9</t>
  </si>
  <si>
    <t>Assortiment mini wrapp</t>
  </si>
  <si>
    <t>SUR A 10</t>
  </si>
  <si>
    <t>Autruche pavé</t>
  </si>
  <si>
    <t>SUR B 11</t>
  </si>
  <si>
    <t>Basilic surgelé</t>
  </si>
  <si>
    <t>sachet 250g</t>
  </si>
  <si>
    <t>SUR b 12</t>
  </si>
  <si>
    <t>Black white symphonie</t>
  </si>
  <si>
    <t>SUR b 13</t>
  </si>
  <si>
    <t>Bouchée méditerranee</t>
  </si>
  <si>
    <t>SUR B 14</t>
  </si>
  <si>
    <t>Brisures de framboises</t>
  </si>
  <si>
    <t>SUR B 15</t>
  </si>
  <si>
    <t>Brocolis surgelés</t>
  </si>
  <si>
    <t>SUR C 16</t>
  </si>
  <si>
    <t>Calamars surgelés</t>
  </si>
  <si>
    <t>SUR c 17</t>
  </si>
  <si>
    <t>Canapé saveur région</t>
  </si>
  <si>
    <t>SUR c 18</t>
  </si>
  <si>
    <t>Canapé tentation tipiak</t>
  </si>
  <si>
    <t>SUR c 19</t>
  </si>
  <si>
    <t>Canape evasion tipiak</t>
  </si>
  <si>
    <t>SUR C 20</t>
  </si>
  <si>
    <t>Canapes gourmets</t>
  </si>
  <si>
    <t>54 Pièces</t>
  </si>
  <si>
    <t>SUR C 21</t>
  </si>
  <si>
    <t>Canapes moelleux n°2</t>
  </si>
  <si>
    <t>40 Pièces</t>
  </si>
  <si>
    <t>SUR c 22</t>
  </si>
  <si>
    <t>Canapes terroir</t>
  </si>
  <si>
    <t>SUR C 23</t>
  </si>
  <si>
    <t>Canapes traiteur</t>
  </si>
  <si>
    <t>192 pièces</t>
  </si>
  <si>
    <t>SUR C 24</t>
  </si>
  <si>
    <t>Canele bouchee</t>
  </si>
  <si>
    <t>150 pièces</t>
  </si>
  <si>
    <t>SUR C 25</t>
  </si>
  <si>
    <t>Canele bouchee grand siecle</t>
  </si>
  <si>
    <t>SUR C 26</t>
  </si>
  <si>
    <t>Cannelés bordelais</t>
  </si>
  <si>
    <t>SUR c 27</t>
  </si>
  <si>
    <t>Carottes émincées surgelées</t>
  </si>
  <si>
    <t>SUR C 28</t>
  </si>
  <si>
    <t>Carottes rondelles</t>
  </si>
  <si>
    <t>SUR C 29</t>
  </si>
  <si>
    <t>Cassis noirs surg</t>
  </si>
  <si>
    <t>SUR C 30</t>
  </si>
  <si>
    <t>Cèpes (bouchons)</t>
  </si>
  <si>
    <t>SUR C 31</t>
  </si>
  <si>
    <t>Cêpes morceaux</t>
  </si>
  <si>
    <t>SUR c 32</t>
  </si>
  <si>
    <t>Cerise dénoyautée</t>
  </si>
  <si>
    <t>SUR C 33</t>
  </si>
  <si>
    <t>Chair de crabe congelée</t>
  </si>
  <si>
    <t>SUR C 34</t>
  </si>
  <si>
    <t>Champignons emincés surgelés</t>
  </si>
  <si>
    <t>SUR C 35</t>
  </si>
  <si>
    <t>Châtaignes</t>
  </si>
  <si>
    <t>SUR C 36</t>
  </si>
  <si>
    <t>Choux de bruxelles surge</t>
  </si>
  <si>
    <t>SUR C 37</t>
  </si>
  <si>
    <t>Choux fleurs congelés</t>
  </si>
  <si>
    <t>SUR C 38</t>
  </si>
  <si>
    <t>Ciboulette congelée</t>
  </si>
  <si>
    <t>SUR C 39</t>
  </si>
  <si>
    <t>Cocktail de fruits de mer (congelé)</t>
  </si>
  <si>
    <t>SUR C 40</t>
  </si>
  <si>
    <t>Cocktail de fruits rouges</t>
  </si>
  <si>
    <t>SUR C 41</t>
  </si>
  <si>
    <t>Coffret cocktail</t>
  </si>
  <si>
    <t>45 Pièces</t>
  </si>
  <si>
    <t>SUR c 42</t>
  </si>
  <si>
    <t>Cote de blette</t>
  </si>
  <si>
    <t>SUR C 43</t>
  </si>
  <si>
    <t>Coulis de fraise</t>
  </si>
  <si>
    <t>SUR C 44</t>
  </si>
  <si>
    <t>Coulis de framboises</t>
  </si>
  <si>
    <t>SUR C 45</t>
  </si>
  <si>
    <t>Cranberries</t>
  </si>
  <si>
    <t>SUR C 46</t>
  </si>
  <si>
    <t>Crevettes déc. cuit. surg</t>
  </si>
  <si>
    <t>SUR c 47</t>
  </si>
  <si>
    <t>Croissants</t>
  </si>
  <si>
    <t>SUR c 48</t>
  </si>
  <si>
    <t>Croque monsieur</t>
  </si>
  <si>
    <t>carton de 18</t>
  </si>
  <si>
    <t>SUR C 49</t>
  </si>
  <si>
    <t>Cuisses de grenouilles</t>
  </si>
  <si>
    <t>SUR C 50</t>
  </si>
  <si>
    <t>Cuisses de lièvre</t>
  </si>
  <si>
    <t>SUR C 51</t>
  </si>
  <si>
    <t>Cuisses poulet surgelées</t>
  </si>
  <si>
    <t>Boite de 5 Kg</t>
  </si>
  <si>
    <t>SUR C 52</t>
  </si>
  <si>
    <t>Cuissot de biche</t>
  </si>
  <si>
    <t>SUR C 53</t>
  </si>
  <si>
    <t>Cuissot de cerf</t>
  </si>
  <si>
    <t>SUR D 54</t>
  </si>
  <si>
    <t>Darne de saumon</t>
  </si>
  <si>
    <t>SUR D 55</t>
  </si>
  <si>
    <t>Decouverte de saveurs mini boites</t>
  </si>
  <si>
    <t>48 Pièces</t>
  </si>
  <si>
    <t>SUR d 56</t>
  </si>
  <si>
    <t>Dos de brochet sans peau sans arrete</t>
  </si>
  <si>
    <t>SUR D 57</t>
  </si>
  <si>
    <t>Dos de cabillaud</t>
  </si>
  <si>
    <t>SUR D 58</t>
  </si>
  <si>
    <t>Dos de colin</t>
  </si>
  <si>
    <t>SUR D 59</t>
  </si>
  <si>
    <t>Duo surprises bicoles 26728</t>
  </si>
  <si>
    <t>carton de 120 pièce</t>
  </si>
  <si>
    <t>SUR D 60</t>
  </si>
  <si>
    <t>Duo surprises bicolores</t>
  </si>
  <si>
    <t>2 Pièces</t>
  </si>
  <si>
    <t>SUR E 61</t>
  </si>
  <si>
    <t>Echalotes surgelées</t>
  </si>
  <si>
    <t>SUR e 62</t>
  </si>
  <si>
    <t>Ecrevisse surge</t>
  </si>
  <si>
    <t>SUR E 63</t>
  </si>
  <si>
    <t>Ecrin de fruits</t>
  </si>
  <si>
    <t>48 pièces</t>
  </si>
  <si>
    <t>SUR E 64</t>
  </si>
  <si>
    <t>Emincés de poulet</t>
  </si>
  <si>
    <t>SUR e 65</t>
  </si>
  <si>
    <t>Encornee surge</t>
  </si>
  <si>
    <t>SUR E 66</t>
  </si>
  <si>
    <t>Epaule d'agneau désossée surgelée</t>
  </si>
  <si>
    <t>SUR E 67</t>
  </si>
  <si>
    <t>Epaule de sanglier</t>
  </si>
  <si>
    <t>SUR E 68</t>
  </si>
  <si>
    <t>Epinards branches congelée</t>
  </si>
  <si>
    <t>SUR E 69</t>
  </si>
  <si>
    <t>Epinards hachés</t>
  </si>
  <si>
    <t>SUR E 70</t>
  </si>
  <si>
    <t>Escalope de foie gras rougié</t>
  </si>
  <si>
    <t>SUR E 71</t>
  </si>
  <si>
    <t>Escalopes de dinde surg</t>
  </si>
  <si>
    <t>SUR E 72</t>
  </si>
  <si>
    <t>Estragon surge</t>
  </si>
  <si>
    <t>SUR F 73</t>
  </si>
  <si>
    <t>Faisans</t>
  </si>
  <si>
    <t>SUR F 74</t>
  </si>
  <si>
    <t>Fèves surgelées</t>
  </si>
  <si>
    <t>SUR F 75</t>
  </si>
  <si>
    <t>Feuille de genoise chocolat</t>
  </si>
  <si>
    <t>SUR F 76</t>
  </si>
  <si>
    <t>Feuilletage congelé</t>
  </si>
  <si>
    <t>plaque</t>
  </si>
  <si>
    <t>SUR F 77</t>
  </si>
  <si>
    <t>x16</t>
  </si>
  <si>
    <t>SUR f 78</t>
  </si>
  <si>
    <t>Feuillete appero</t>
  </si>
  <si>
    <t>SUR F 79</t>
  </si>
  <si>
    <t>Filet de colin</t>
  </si>
  <si>
    <t>SUR f 80</t>
  </si>
  <si>
    <t>Filet de fletan</t>
  </si>
  <si>
    <t>SUR f 81</t>
  </si>
  <si>
    <t>Filet de sandre</t>
  </si>
  <si>
    <t>SUR F 82</t>
  </si>
  <si>
    <t>Filet de sole tropical</t>
  </si>
  <si>
    <t>SUR F 83</t>
  </si>
  <si>
    <t>Filets de biche</t>
  </si>
  <si>
    <t>SUR F 84</t>
  </si>
  <si>
    <t>Filets de lieu congelés</t>
  </si>
  <si>
    <t>SUR F 85</t>
  </si>
  <si>
    <t>Filets de rouget congelés</t>
  </si>
  <si>
    <t>SUR F 86</t>
  </si>
  <si>
    <t>Filets de veau surgelés</t>
  </si>
  <si>
    <t>SUR F 87</t>
  </si>
  <si>
    <t>Flageolets surgelés</t>
  </si>
  <si>
    <t>SUR f 88</t>
  </si>
  <si>
    <t>Foie gras (escalope 60 gr)</t>
  </si>
  <si>
    <t>SUR F 89</t>
  </si>
  <si>
    <t>Foie gras cru entier</t>
  </si>
  <si>
    <t>SUR F 90</t>
  </si>
  <si>
    <t>Foies de volailles congelés</t>
  </si>
  <si>
    <t>SUR f 91</t>
  </si>
  <si>
    <t>Fond de tarte diam26</t>
  </si>
  <si>
    <t>SUR F 92</t>
  </si>
  <si>
    <t>Fond de tartelette noisette</t>
  </si>
  <si>
    <t>SUR F 93</t>
  </si>
  <si>
    <t>Fond de tartelette stick</t>
  </si>
  <si>
    <t>SUR F 94</t>
  </si>
  <si>
    <t>Fonds d'artichauts surgelés</t>
  </si>
  <si>
    <t>SUR F 95</t>
  </si>
  <si>
    <t>Fraises congelées</t>
  </si>
  <si>
    <t>SUR F 96</t>
  </si>
  <si>
    <t>Framboises congelées</t>
  </si>
  <si>
    <t>SUR F 97</t>
  </si>
  <si>
    <t>Frites au four</t>
  </si>
  <si>
    <t>SUR F 98</t>
  </si>
  <si>
    <t>Frites au four surgelees</t>
  </si>
  <si>
    <t>SUR F 99</t>
  </si>
  <si>
    <t>Frites steak house</t>
  </si>
  <si>
    <t>SUR G 100</t>
  </si>
  <si>
    <t>Gambas 16/20 tigré</t>
  </si>
  <si>
    <t>SUR g 101</t>
  </si>
  <si>
    <t>Gambas crue surg</t>
  </si>
  <si>
    <t>carton de 800g</t>
  </si>
  <si>
    <t>SUR G 102</t>
  </si>
  <si>
    <t>Garniture légumes forestière</t>
  </si>
  <si>
    <t>SUR G 103</t>
  </si>
  <si>
    <t>Gigue de chevreuil</t>
  </si>
  <si>
    <t>SUR G 104</t>
  </si>
  <si>
    <t>Girolles</t>
  </si>
  <si>
    <t>SUR G 105</t>
  </si>
  <si>
    <t>Girolles surgelées</t>
  </si>
  <si>
    <t>SUR G 106</t>
  </si>
  <si>
    <t>Glace café 2.4l</t>
  </si>
  <si>
    <t>bac</t>
  </si>
  <si>
    <t>SUR g 107</t>
  </si>
  <si>
    <t>Glace caramel fleur de sel</t>
  </si>
  <si>
    <t>SUR G 108</t>
  </si>
  <si>
    <t>Glace chocolat 2.4l</t>
  </si>
  <si>
    <t>SUR G 109</t>
  </si>
  <si>
    <t>Glace chocolat 5l</t>
  </si>
  <si>
    <t>SUR G 110</t>
  </si>
  <si>
    <t>Glace fraise 2.4l</t>
  </si>
  <si>
    <t>SUR G 111</t>
  </si>
  <si>
    <t>Glace fraise 5 l</t>
  </si>
  <si>
    <t>SUR G 112</t>
  </si>
  <si>
    <t>Glace fromage blanc</t>
  </si>
  <si>
    <t>SUR G 113</t>
  </si>
  <si>
    <t>Glace grand marnier2.4l</t>
  </si>
  <si>
    <t>SUR G 114</t>
  </si>
  <si>
    <t>Glace italienne amarena 5 l</t>
  </si>
  <si>
    <t>bac 5l</t>
  </si>
  <si>
    <t>SUR G 115</t>
  </si>
  <si>
    <t>Glace italienne tiramisu 5l</t>
  </si>
  <si>
    <t>bac 5 litres</t>
  </si>
  <si>
    <t>SUR g 116</t>
  </si>
  <si>
    <t>Glace mangue 2.4l</t>
  </si>
  <si>
    <t>SUR G 117</t>
  </si>
  <si>
    <t>Glace pistache2.4l</t>
  </si>
  <si>
    <t>SUR G 118</t>
  </si>
  <si>
    <t>Glace praliné</t>
  </si>
  <si>
    <t>SUR g 119</t>
  </si>
  <si>
    <t>Glace pruneaux armagnac</t>
  </si>
  <si>
    <t>SUR G 120</t>
  </si>
  <si>
    <t>Glace rhum raisin</t>
  </si>
  <si>
    <t>SUR g 121</t>
  </si>
  <si>
    <t>Glace stracciatella</t>
  </si>
  <si>
    <t>5l</t>
  </si>
  <si>
    <t>SUR g 122</t>
  </si>
  <si>
    <t>Glace stracciatella2.4l</t>
  </si>
  <si>
    <t>SUR G 123</t>
  </si>
  <si>
    <t>Glace vanille 5l</t>
  </si>
  <si>
    <t>SUR G 124</t>
  </si>
  <si>
    <t>Glace vanille2.4l</t>
  </si>
  <si>
    <t>SUR g 125</t>
  </si>
  <si>
    <t>Glacon</t>
  </si>
  <si>
    <t>SUR g 126</t>
  </si>
  <si>
    <t>SUR G 127</t>
  </si>
  <si>
    <t>Groseilles surgelées</t>
  </si>
  <si>
    <t>SUR H 128</t>
  </si>
  <si>
    <t>Haricots 1/2 secs</t>
  </si>
  <si>
    <t>SUR H 129</t>
  </si>
  <si>
    <t>Haricots mojhettes</t>
  </si>
  <si>
    <t>SUR H 130</t>
  </si>
  <si>
    <t>Haricots verts fins congelés</t>
  </si>
  <si>
    <t>SUR i 131</t>
  </si>
  <si>
    <t>Incontournable pate chou</t>
  </si>
  <si>
    <t>SUR J 132</t>
  </si>
  <si>
    <t>Jardinière de légumes</t>
  </si>
  <si>
    <t>SUR J 133</t>
  </si>
  <si>
    <t>Jarret d'agneau (souris)</t>
  </si>
  <si>
    <t>SUR L 134</t>
  </si>
  <si>
    <t>Lamelles de calamar gigas</t>
  </si>
  <si>
    <t>SUR L 135</t>
  </si>
  <si>
    <t>Langoustines (queues )</t>
  </si>
  <si>
    <t>SUR L 136</t>
  </si>
  <si>
    <t>Langoustines congelées</t>
  </si>
  <si>
    <t>SUR L 137</t>
  </si>
  <si>
    <t>Lièvre</t>
  </si>
  <si>
    <t>SUR L 138</t>
  </si>
  <si>
    <t>Lotte surgelés 500/600g</t>
  </si>
  <si>
    <t>SUR M 139</t>
  </si>
  <si>
    <t>SUR m 140</t>
  </si>
  <si>
    <t>Macaron</t>
  </si>
  <si>
    <t>SUR M 141</t>
  </si>
  <si>
    <t>Macédoine de légumes (surgelée)</t>
  </si>
  <si>
    <t>SUR M 142</t>
  </si>
  <si>
    <t>Mangue surgelée</t>
  </si>
  <si>
    <t>SUR M 143</t>
  </si>
  <si>
    <t>Marcassin</t>
  </si>
  <si>
    <t>SUR M 144</t>
  </si>
  <si>
    <t>Marrons surgelés</t>
  </si>
  <si>
    <t>SUR M 145</t>
  </si>
  <si>
    <t>Mélange de fruits de mer</t>
  </si>
  <si>
    <t>SUR M 146</t>
  </si>
  <si>
    <t>Melange forestier</t>
  </si>
  <si>
    <t>SUR M 147</t>
  </si>
  <si>
    <t>Miettes de crabes</t>
  </si>
  <si>
    <t>SUR m 148</t>
  </si>
  <si>
    <t>Mini bagel sesame d50</t>
  </si>
  <si>
    <t>carton 264</t>
  </si>
  <si>
    <t>SUR M 149</t>
  </si>
  <si>
    <t>Mini bagels garnis</t>
  </si>
  <si>
    <t>SUR M 150</t>
  </si>
  <si>
    <t>Mini canelé</t>
  </si>
  <si>
    <t>SUR m 151</t>
  </si>
  <si>
    <t>Mini caroline</t>
  </si>
  <si>
    <t>SUR M 152</t>
  </si>
  <si>
    <t>Mini cornets sucres cacao</t>
  </si>
  <si>
    <t>180 Pièces</t>
  </si>
  <si>
    <t>SUR M 153</t>
  </si>
  <si>
    <t>Mini eclairs</t>
  </si>
  <si>
    <t>80 pièces</t>
  </si>
  <si>
    <t>SUR m 154</t>
  </si>
  <si>
    <t>Mini feuiltte aperitifs</t>
  </si>
  <si>
    <t>SUR m 155</t>
  </si>
  <si>
    <t>Mini kouign amann</t>
  </si>
  <si>
    <t>SUR M 156</t>
  </si>
  <si>
    <t>Mini macarons</t>
  </si>
  <si>
    <t>SUR M 157</t>
  </si>
  <si>
    <t>Mini millefeuilles creme diplomate</t>
  </si>
  <si>
    <t>128 pièces</t>
  </si>
  <si>
    <t>SUR M 158</t>
  </si>
  <si>
    <t>Mini moelleux chocolat</t>
  </si>
  <si>
    <t>SUR m 159</t>
  </si>
  <si>
    <t>Mini muffin caramel beurre salé</t>
  </si>
  <si>
    <t>SUR m 160</t>
  </si>
  <si>
    <t>Mini navettes garnies</t>
  </si>
  <si>
    <t>SUR M 161</t>
  </si>
  <si>
    <t>Mini pain raisin</t>
  </si>
  <si>
    <t>SUR M 162</t>
  </si>
  <si>
    <t>Mini pains chocolat</t>
  </si>
  <si>
    <t>SUR M 163</t>
  </si>
  <si>
    <t>Mini pains pérène</t>
  </si>
  <si>
    <t>Carton de 100 U</t>
  </si>
  <si>
    <t>SUR M 164</t>
  </si>
  <si>
    <t>Mini paniers feuilletes</t>
  </si>
  <si>
    <t>160 pièces</t>
  </si>
  <si>
    <t>SUR m 165</t>
  </si>
  <si>
    <t>Mini paris brest</t>
  </si>
  <si>
    <t>SUR M 166</t>
  </si>
  <si>
    <t>Mini salés apéritifs 26730</t>
  </si>
  <si>
    <t>SUR M 167</t>
  </si>
  <si>
    <t>Mini tortillas garnies</t>
  </si>
  <si>
    <t>96 Pièces</t>
  </si>
  <si>
    <t>SUR M 168</t>
  </si>
  <si>
    <t>Mini-croissants</t>
  </si>
  <si>
    <t>SUR M 169</t>
  </si>
  <si>
    <t>Moelleux chocolat individuel</t>
  </si>
  <si>
    <t>SUR M 170</t>
  </si>
  <si>
    <t>Mojettes</t>
  </si>
  <si>
    <t>SUR m 171</t>
  </si>
  <si>
    <t>Morceau de mangue</t>
  </si>
  <si>
    <t>SUR M 172</t>
  </si>
  <si>
    <t>Morilles surgelés</t>
  </si>
  <si>
    <t>SUR M 173</t>
  </si>
  <si>
    <t>Moules décortiquées surgelées</t>
  </si>
  <si>
    <t>SUR M 174</t>
  </si>
  <si>
    <t>Mures</t>
  </si>
  <si>
    <t>SUR m 175</t>
  </si>
  <si>
    <t>Myrtille</t>
  </si>
  <si>
    <t>SUR M 176</t>
  </si>
  <si>
    <t>Myrtilles congelées</t>
  </si>
  <si>
    <t>SUR N 177</t>
  </si>
  <si>
    <t>Noix de pétoncles</t>
  </si>
  <si>
    <t>SUR N 178</t>
  </si>
  <si>
    <t>Noix de saint jacques surgelées</t>
  </si>
  <si>
    <t>SUR N 179</t>
  </si>
  <si>
    <t>Nuggets de poulet surgele</t>
  </si>
  <si>
    <t>SUR O 180</t>
  </si>
  <si>
    <t>Oignons émincés surgelés</t>
  </si>
  <si>
    <t>SUR O 181</t>
  </si>
  <si>
    <t>SUR o 182</t>
  </si>
  <si>
    <t>Omelette norvegienne</t>
  </si>
  <si>
    <t>SUR o 183</t>
  </si>
  <si>
    <t>Oseille surg</t>
  </si>
  <si>
    <t>SUR P 184</t>
  </si>
  <si>
    <t>Pain complet surprise</t>
  </si>
  <si>
    <t>SUR P 185</t>
  </si>
  <si>
    <t>Pain losange pavot</t>
  </si>
  <si>
    <t>SUR P 186</t>
  </si>
  <si>
    <t>Pain losange sesame</t>
  </si>
  <si>
    <t>SUR P 187</t>
  </si>
  <si>
    <t>Pain nordique surprise</t>
  </si>
  <si>
    <t>SUR P 188</t>
  </si>
  <si>
    <t>Pain surprise</t>
  </si>
  <si>
    <t>SUR P 189</t>
  </si>
  <si>
    <t>carton de 2</t>
  </si>
  <si>
    <t>SUR p 190</t>
  </si>
  <si>
    <t>Pains au chocolat</t>
  </si>
  <si>
    <t>SUR P 191</t>
  </si>
  <si>
    <t>Palette du charcutier</t>
  </si>
  <si>
    <t>68 Pièces</t>
  </si>
  <si>
    <t>SUR P 192</t>
  </si>
  <si>
    <t>Pavé d'autruche</t>
  </si>
  <si>
    <t>SUR P 193</t>
  </si>
  <si>
    <t>Pavé de cerf</t>
  </si>
  <si>
    <t>SUR P 194</t>
  </si>
  <si>
    <t>Pavé de dorade</t>
  </si>
  <si>
    <t>SUR P 195</t>
  </si>
  <si>
    <t>Pavé de kangourou</t>
  </si>
  <si>
    <t>SUR P 196</t>
  </si>
  <si>
    <t>Pavés de cabillaud</t>
  </si>
  <si>
    <t>SUR p 197</t>
  </si>
  <si>
    <t>Pavee de cerf</t>
  </si>
  <si>
    <t>SUR p 198</t>
  </si>
  <si>
    <t>Perle propezienne</t>
  </si>
  <si>
    <t>SUR P 199</t>
  </si>
  <si>
    <t>Persil haché surgelé</t>
  </si>
  <si>
    <t>SUR P 200</t>
  </si>
  <si>
    <t>Petit pain campagne farine 55 g</t>
  </si>
  <si>
    <t>140 pièces</t>
  </si>
  <si>
    <t>SUR P 201</t>
  </si>
  <si>
    <t>Petit pain d'hubert precuit</t>
  </si>
  <si>
    <t>SUR p 202</t>
  </si>
  <si>
    <t>Petit pain de campagne authentique</t>
  </si>
  <si>
    <t>carton de 75</t>
  </si>
  <si>
    <t>SUR p 203</t>
  </si>
  <si>
    <t>Petit pain losange nature</t>
  </si>
  <si>
    <t>SUR P 204</t>
  </si>
  <si>
    <t>Petit pain losange sesame</t>
  </si>
  <si>
    <t>200 pièces</t>
  </si>
  <si>
    <t>SUR P 205</t>
  </si>
  <si>
    <t>Petit pain pastourin</t>
  </si>
  <si>
    <t>SUR P 206</t>
  </si>
  <si>
    <t>Petit pain pavot</t>
  </si>
  <si>
    <t>SUR P 207</t>
  </si>
  <si>
    <t>Petit pain sans gluten diam 110</t>
  </si>
  <si>
    <t>SUR p 208</t>
  </si>
  <si>
    <t>Petit pave solene nature</t>
  </si>
  <si>
    <t>carton 50</t>
  </si>
  <si>
    <t>SUR p 209</t>
  </si>
  <si>
    <t>Petits fours chocolat</t>
  </si>
  <si>
    <t>SUR p 210</t>
  </si>
  <si>
    <t>Petits fours confiseur</t>
  </si>
  <si>
    <t>SUR P 211</t>
  </si>
  <si>
    <t>Petits fours delices gourmands</t>
  </si>
  <si>
    <t>96 pièces</t>
  </si>
  <si>
    <t>SUR P 212</t>
  </si>
  <si>
    <t>SUR P 213</t>
  </si>
  <si>
    <t>Petits fours feuilletées sélection</t>
  </si>
  <si>
    <t>SUR P 214</t>
  </si>
  <si>
    <t>Petits fours feuilletes selection</t>
  </si>
  <si>
    <t>208 pièces</t>
  </si>
  <si>
    <t>SUR P 215</t>
  </si>
  <si>
    <t>Petits fours prestige sales</t>
  </si>
  <si>
    <t>SUR P 216</t>
  </si>
  <si>
    <t>Petits fours sucrés 27427</t>
  </si>
  <si>
    <t>SUR P 217</t>
  </si>
  <si>
    <t>Petits fours sucres</t>
  </si>
  <si>
    <t>114 pièces</t>
  </si>
  <si>
    <t>SUR P 218</t>
  </si>
  <si>
    <t>114 Pièces</t>
  </si>
  <si>
    <t>SUR P 219</t>
  </si>
  <si>
    <t>Petits fours sucres n° 2</t>
  </si>
  <si>
    <t>112 pièces</t>
  </si>
  <si>
    <t>SUR P 220</t>
  </si>
  <si>
    <t>Petits oignons garniture</t>
  </si>
  <si>
    <t>SUR P 221</t>
  </si>
  <si>
    <t>Petits pains</t>
  </si>
  <si>
    <t>SUR P 222</t>
  </si>
  <si>
    <t>Petits pois congelés</t>
  </si>
  <si>
    <t>SUR P 223</t>
  </si>
  <si>
    <t>Plaque de feuilletage (700 g)</t>
  </si>
  <si>
    <t>SUR p 224</t>
  </si>
  <si>
    <t>Plaque de pain de mie</t>
  </si>
  <si>
    <t>SUR p 225</t>
  </si>
  <si>
    <t>Plateau art deco</t>
  </si>
  <si>
    <t>SUR p 226</t>
  </si>
  <si>
    <t>Plateau instant pate a choux</t>
  </si>
  <si>
    <t>SUR p 227</t>
  </si>
  <si>
    <t>Plateau sale prestige</t>
  </si>
  <si>
    <t>SUR p 228</t>
  </si>
  <si>
    <t>Plateu sale trad</t>
  </si>
  <si>
    <t>SUR P 229</t>
  </si>
  <si>
    <t>Poélée ratatouille</t>
  </si>
  <si>
    <t>SUR P 230</t>
  </si>
  <si>
    <t>Poeme de saveurs</t>
  </si>
  <si>
    <t>63 Pièces</t>
  </si>
  <si>
    <t>SUR P 231</t>
  </si>
  <si>
    <t>Pois gourmands surgelés</t>
  </si>
  <si>
    <t>SUR P 232</t>
  </si>
  <si>
    <t>Pommes allumettes</t>
  </si>
  <si>
    <t>SUR P 233</t>
  </si>
  <si>
    <t>Presentoir mini-cones</t>
  </si>
  <si>
    <t>SUR P 234</t>
  </si>
  <si>
    <t>Pulpe citron jaune</t>
  </si>
  <si>
    <t>SUR P 235</t>
  </si>
  <si>
    <t>Pulpe d'abricots</t>
  </si>
  <si>
    <t>SUR P 236</t>
  </si>
  <si>
    <t>Pulpe d'ananas</t>
  </si>
  <si>
    <t>SUR P 237</t>
  </si>
  <si>
    <t>Pulpe de bananes</t>
  </si>
  <si>
    <t>SUR P 238</t>
  </si>
  <si>
    <t>Pulpe de cassis</t>
  </si>
  <si>
    <t>SUR P 239</t>
  </si>
  <si>
    <t>Pulpe de cerises</t>
  </si>
  <si>
    <t>SUR P 240</t>
  </si>
  <si>
    <t>Pulpe de clémentines</t>
  </si>
  <si>
    <t>SUR P 241</t>
  </si>
  <si>
    <t>Pulpe de fraises</t>
  </si>
  <si>
    <t>SUR P 242</t>
  </si>
  <si>
    <t>Pulpe de framboises</t>
  </si>
  <si>
    <t>SUR P 243</t>
  </si>
  <si>
    <t>Pulpe de fruits</t>
  </si>
  <si>
    <t>SUR p 244</t>
  </si>
  <si>
    <t>Pulpe de goyave</t>
  </si>
  <si>
    <t>SUR P 245</t>
  </si>
  <si>
    <t>Pulpe de griottes</t>
  </si>
  <si>
    <t>SUR P 246</t>
  </si>
  <si>
    <t>Pulpe de lytchees</t>
  </si>
  <si>
    <t>SUR P 247</t>
  </si>
  <si>
    <t>Pulpe de mandarines</t>
  </si>
  <si>
    <t>SUR P 248</t>
  </si>
  <si>
    <t>Pulpe de mangues</t>
  </si>
  <si>
    <t>SUR p 249</t>
  </si>
  <si>
    <t>Pulpe de mirabelles</t>
  </si>
  <si>
    <t>SUR P 250</t>
  </si>
  <si>
    <t>Pulpe de myrtilles</t>
  </si>
  <si>
    <t>SUR p 251</t>
  </si>
  <si>
    <t>Pulpe de noix de coco</t>
  </si>
  <si>
    <t>SUR P 252</t>
  </si>
  <si>
    <t>Pulpe de pêches</t>
  </si>
  <si>
    <t>SUR P 253</t>
  </si>
  <si>
    <t>Pulpe de poires</t>
  </si>
  <si>
    <t>SUR P 254</t>
  </si>
  <si>
    <t>Pulpe de pomme granny smith</t>
  </si>
  <si>
    <t>SUR p 255</t>
  </si>
  <si>
    <t>Pulpe exotique</t>
  </si>
  <si>
    <t>SUR P 256</t>
  </si>
  <si>
    <t>Pulpe fruits de la passion</t>
  </si>
  <si>
    <t>SUR P 257</t>
  </si>
  <si>
    <t>Pulpe mûre</t>
  </si>
  <si>
    <t>SUR P 258</t>
  </si>
  <si>
    <t>Pulpe orange sanguine</t>
  </si>
  <si>
    <t>SUR P 259</t>
  </si>
  <si>
    <t>Purée de brocolis</t>
  </si>
  <si>
    <t>SUR P 260</t>
  </si>
  <si>
    <t>Purée de carottes</t>
  </si>
  <si>
    <t>SUR p 261</t>
  </si>
  <si>
    <t>Purée de cassis</t>
  </si>
  <si>
    <t>SUR P 262</t>
  </si>
  <si>
    <t>Purée de céleri</t>
  </si>
  <si>
    <t>SUR P 263</t>
  </si>
  <si>
    <t>Purée de mandarines</t>
  </si>
  <si>
    <t>SUR P 264</t>
  </si>
  <si>
    <t>Purée de salsifis</t>
  </si>
  <si>
    <t>SUR Q 265</t>
  </si>
  <si>
    <t>Queue lotte surg</t>
  </si>
  <si>
    <t>SUR q 266</t>
  </si>
  <si>
    <t>Quiche au poisson</t>
  </si>
  <si>
    <t>SUR Q 267</t>
  </si>
  <si>
    <t>Quiche chèvre tomate</t>
  </si>
  <si>
    <t>pièce de 4 pers</t>
  </si>
  <si>
    <t>SUR q 268</t>
  </si>
  <si>
    <t>Quiche lorraine</t>
  </si>
  <si>
    <t>SUR R 269</t>
  </si>
  <si>
    <t>Râble de lièvre surgele</t>
  </si>
  <si>
    <t>SUR r 270</t>
  </si>
  <si>
    <t>Rhubarbe surgelée</t>
  </si>
  <si>
    <t>SUR R 271</t>
  </si>
  <si>
    <t>Ris de jeune bétail</t>
  </si>
  <si>
    <t>SUR S 272</t>
  </si>
  <si>
    <t>Salsifis surgelés</t>
  </si>
  <si>
    <t>SUR S 273</t>
  </si>
  <si>
    <t>Sauce béarnaise</t>
  </si>
  <si>
    <t>SUR S 274</t>
  </si>
  <si>
    <t>Sauté d'autruche</t>
  </si>
  <si>
    <t>SUR S 275</t>
  </si>
  <si>
    <t>Sauté de cerf</t>
  </si>
  <si>
    <t>SUR s 276</t>
  </si>
  <si>
    <t>Sorbet abricot</t>
  </si>
  <si>
    <t>SUR s 277</t>
  </si>
  <si>
    <t>Sorbet ananas</t>
  </si>
  <si>
    <t>SUR S 278</t>
  </si>
  <si>
    <t>Sorbet cassis2.4l</t>
  </si>
  <si>
    <t>SUR S 279</t>
  </si>
  <si>
    <t>Sorbet cerises2.4l</t>
  </si>
  <si>
    <t>SUR S 280</t>
  </si>
  <si>
    <t>Sorbet citron vert 2.4 l</t>
  </si>
  <si>
    <t>SUR S 281</t>
  </si>
  <si>
    <t>Sorbet citrons2.4l</t>
  </si>
  <si>
    <t>SUR S 282</t>
  </si>
  <si>
    <t>Sorbet coco</t>
  </si>
  <si>
    <t>SUR s 283</t>
  </si>
  <si>
    <t>Sorbet fraise</t>
  </si>
  <si>
    <t>SUR S 284</t>
  </si>
  <si>
    <t>Sorbet fruits de la passion2.4l</t>
  </si>
  <si>
    <t>SUR S 285</t>
  </si>
  <si>
    <t>Sorbet noix de coco2.4l</t>
  </si>
  <si>
    <t>SUR S 286</t>
  </si>
  <si>
    <t>Sorbet orange 2.4l</t>
  </si>
  <si>
    <t>SUR S 287</t>
  </si>
  <si>
    <t>Sorbet poires 2.4l</t>
  </si>
  <si>
    <t>SUR S 288</t>
  </si>
  <si>
    <t>Sorbet pommes</t>
  </si>
  <si>
    <t>SUR S 289</t>
  </si>
  <si>
    <t>Soufflé fromage surgelé</t>
  </si>
  <si>
    <t>SUR S 290</t>
  </si>
  <si>
    <t>Steak hache surge</t>
  </si>
  <si>
    <t>SUR S 291</t>
  </si>
  <si>
    <t>Suprème de pintade surgelée</t>
  </si>
  <si>
    <t>SUR T 292</t>
  </si>
  <si>
    <t>Tarte citron meringuée</t>
  </si>
  <si>
    <t>SUR t 293</t>
  </si>
  <si>
    <t>Tartelet framboise</t>
  </si>
  <si>
    <t>SUR t 294</t>
  </si>
  <si>
    <t>Tartelette pomme</t>
  </si>
  <si>
    <t>boite de 10</t>
  </si>
  <si>
    <t>SUR V 295</t>
  </si>
  <si>
    <t>Verrine escabeche aux ecrevisses</t>
  </si>
  <si>
    <t>SUR V 296</t>
  </si>
  <si>
    <t>Verrine nouilles soba crevette</t>
  </si>
  <si>
    <t>AGRO A 1</t>
  </si>
  <si>
    <t>Amuse bouche helsinki</t>
  </si>
  <si>
    <t>Caisse</t>
  </si>
  <si>
    <t>AGRO B 2</t>
  </si>
  <si>
    <t>Beurre blanc</t>
  </si>
  <si>
    <t>AGRO b 3</t>
  </si>
  <si>
    <t>Blanquette de veau individuel</t>
  </si>
  <si>
    <t>AGRO b 4</t>
  </si>
  <si>
    <t>Boeuf bourguignon</t>
  </si>
  <si>
    <t>AGRO b 5</t>
  </si>
  <si>
    <t>Bourguignon plat cuisiné</t>
  </si>
  <si>
    <t>AGRO B 6</t>
  </si>
  <si>
    <t>Brownie</t>
  </si>
  <si>
    <t>AGRO C 7</t>
  </si>
  <si>
    <t>Cafe gourmand</t>
  </si>
  <si>
    <t>24 pieces</t>
  </si>
  <si>
    <t>AGRO C 8</t>
  </si>
  <si>
    <t>Canape gourmets</t>
  </si>
  <si>
    <t>AGRO C 9</t>
  </si>
  <si>
    <t>Citron confit</t>
  </si>
  <si>
    <t>AGRO C 10</t>
  </si>
  <si>
    <t>Civet de cerf aux griotte</t>
  </si>
  <si>
    <t>AGRO C 11</t>
  </si>
  <si>
    <t>Crayons gourmand</t>
  </si>
  <si>
    <t>AGRO E 12</t>
  </si>
  <si>
    <t>Eclairs</t>
  </si>
  <si>
    <t>AGRO E 13</t>
  </si>
  <si>
    <t>Endive 5 ème gamme</t>
  </si>
  <si>
    <t>AGRO E 14</t>
  </si>
  <si>
    <t>Escargots au court bouillon</t>
  </si>
  <si>
    <t>3 douzaine</t>
  </si>
  <si>
    <t>AGRO F 15</t>
  </si>
  <si>
    <t>Farce à gratin</t>
  </si>
  <si>
    <t>AGRO F 16</t>
  </si>
  <si>
    <t>Farci poitevin</t>
  </si>
  <si>
    <t>AGRO F 17</t>
  </si>
  <si>
    <t>Fond blanc de volaille clair</t>
  </si>
  <si>
    <t>AGRO F 18</t>
  </si>
  <si>
    <t>Fond brun de canard</t>
  </si>
  <si>
    <t>AGRO F 19</t>
  </si>
  <si>
    <t>Fond brun de pintade</t>
  </si>
  <si>
    <t>AGRO F 20</t>
  </si>
  <si>
    <t>Fond brun lié</t>
  </si>
  <si>
    <t>AGRO F 21</t>
  </si>
  <si>
    <t>Fond de veau brun</t>
  </si>
  <si>
    <t>AGRO F 22</t>
  </si>
  <si>
    <t>Fond de veau brun clair</t>
  </si>
  <si>
    <t>AGRO F 23</t>
  </si>
  <si>
    <t>Fond de veau brun lié</t>
  </si>
  <si>
    <t>AGRO F 24</t>
  </si>
  <si>
    <t>Fond de volaille</t>
  </si>
  <si>
    <t>AGRO F 25</t>
  </si>
  <si>
    <t>Fraisier</t>
  </si>
  <si>
    <t>6 PERSONNES</t>
  </si>
  <si>
    <t>AGRO F 26</t>
  </si>
  <si>
    <t>AGRO G 27</t>
  </si>
  <si>
    <t>Gelée claire</t>
  </si>
  <si>
    <t>AGRO g 28</t>
  </si>
  <si>
    <t>Gesiers de canard confit</t>
  </si>
  <si>
    <t>AGRO G 29</t>
  </si>
  <si>
    <t>Gratin dauphinois</t>
  </si>
  <si>
    <t>AGRO G 30</t>
  </si>
  <si>
    <t>Gratin de carotte brocolis</t>
  </si>
  <si>
    <t>AGRO H 31</t>
  </si>
  <si>
    <t>Hachis parmentier plat cuisine</t>
  </si>
  <si>
    <t>AGRO H 32</t>
  </si>
  <si>
    <t>Hamburger</t>
  </si>
  <si>
    <t>AGRO J 33</t>
  </si>
  <si>
    <t>Jus de poulet plat cuisine</t>
  </si>
  <si>
    <t>AGRO l 34</t>
  </si>
  <si>
    <t>Lapin chasseur plat cuisiné</t>
  </si>
  <si>
    <t>AGRO m 35</t>
  </si>
  <si>
    <t>Meringue</t>
  </si>
  <si>
    <t>AGRO M 36</t>
  </si>
  <si>
    <t>Mie de brioche</t>
  </si>
  <si>
    <t>AGRO m 37</t>
  </si>
  <si>
    <t>Mini blinis d38</t>
  </si>
  <si>
    <t>AGRO M 38</t>
  </si>
  <si>
    <t>Mini brochette crevette saint jacques</t>
  </si>
  <si>
    <t>AGRO M 39</t>
  </si>
  <si>
    <t>Mini brochette de volaille teriyaki</t>
  </si>
  <si>
    <t>AGRO M 40</t>
  </si>
  <si>
    <t>Mini brochette filet canard</t>
  </si>
  <si>
    <t>AGRO M 41</t>
  </si>
  <si>
    <t>Mini chou fourre</t>
  </si>
  <si>
    <t>AGRO m 42</t>
  </si>
  <si>
    <t>Mini cornet sale</t>
  </si>
  <si>
    <t>AGRO M 43</t>
  </si>
  <si>
    <t>Mini eclair café</t>
  </si>
  <si>
    <t>AGRO M 44</t>
  </si>
  <si>
    <t>Mini eclair choco</t>
  </si>
  <si>
    <t>AGRO m 45</t>
  </si>
  <si>
    <t>Mini fond sucre d40</t>
  </si>
  <si>
    <t>AGRO M 46</t>
  </si>
  <si>
    <t>Mini opéra</t>
  </si>
  <si>
    <t>AGRO M 47</t>
  </si>
  <si>
    <t>Mini sales aperitif reception</t>
  </si>
  <si>
    <t>AGRO M 48</t>
  </si>
  <si>
    <t>Mini tartelette caramel beurre salé</t>
  </si>
  <si>
    <t>AGRO M 49</t>
  </si>
  <si>
    <t>Mini tartelettes citron</t>
  </si>
  <si>
    <t>AGRO N 50</t>
  </si>
  <si>
    <t>Noisette polenta</t>
  </si>
  <si>
    <t>AGRO O 51</t>
  </si>
  <si>
    <t>Oeufs pochés</t>
  </si>
  <si>
    <t>AGRO p 52</t>
  </si>
  <si>
    <t>Paela barquette</t>
  </si>
  <si>
    <t>AGRO P 53</t>
  </si>
  <si>
    <t>Paillasson</t>
  </si>
  <si>
    <t>AGRO P 54</t>
  </si>
  <si>
    <t>Parfait glace a l'orange</t>
  </si>
  <si>
    <t>AGRO p 55</t>
  </si>
  <si>
    <t>Pasta carbo</t>
  </si>
  <si>
    <t>AGRO P 56</t>
  </si>
  <si>
    <t>Paté de campagne</t>
  </si>
  <si>
    <t>AGRO P 57</t>
  </si>
  <si>
    <t>Pate a raviole</t>
  </si>
  <si>
    <t>poche de 40</t>
  </si>
  <si>
    <t>AGRO P 58</t>
  </si>
  <si>
    <t>Pate a sucre blanche</t>
  </si>
  <si>
    <t>0.500g</t>
  </si>
  <si>
    <t>AGRO p 59</t>
  </si>
  <si>
    <t>Pate bolo</t>
  </si>
  <si>
    <t>AGRO P 60</t>
  </si>
  <si>
    <t>Pates de sucre pouge</t>
  </si>
  <si>
    <t>AGRO P 61</t>
  </si>
  <si>
    <t>Pavé de génoise de 10 personnes</t>
  </si>
  <si>
    <t>AGRO P 62</t>
  </si>
  <si>
    <t>Pâte à brioche</t>
  </si>
  <si>
    <t>AGRO P 63</t>
  </si>
  <si>
    <t>Pâte à tarte sablée</t>
  </si>
  <si>
    <t>AGRO P 64</t>
  </si>
  <si>
    <t>Pâte brisée</t>
  </si>
  <si>
    <t>AGRO P 65</t>
  </si>
  <si>
    <t>Pâte brisée salée (bloc)</t>
  </si>
  <si>
    <t>AGRO P 66</t>
  </si>
  <si>
    <t>Pâte feuilletée</t>
  </si>
  <si>
    <t>AGRO P 67</t>
  </si>
  <si>
    <t>Pâte feuilletée en bande</t>
  </si>
  <si>
    <t>AGRO P 68</t>
  </si>
  <si>
    <t>Pâtes fraiches</t>
  </si>
  <si>
    <t>AGRO p 69</t>
  </si>
  <si>
    <t>Petit four envie sucre</t>
  </si>
  <si>
    <t>AGRO p 70</t>
  </si>
  <si>
    <t>Petits four delicatesse</t>
  </si>
  <si>
    <t>AGRO p 71</t>
  </si>
  <si>
    <t>Petits four sucre symphoni</t>
  </si>
  <si>
    <t>AGRO P 72</t>
  </si>
  <si>
    <t>Petits fours feuilletés</t>
  </si>
  <si>
    <t>AGRO p 73</t>
  </si>
  <si>
    <t>Poelée de st jacques</t>
  </si>
  <si>
    <t>AGRO p 74</t>
  </si>
  <si>
    <t>Poulet forestier plat cuisiné</t>
  </si>
  <si>
    <t>AGRO P 75</t>
  </si>
  <si>
    <t>Presse de st jacques en carpaccio</t>
  </si>
  <si>
    <t>AGRO P 76</t>
  </si>
  <si>
    <t>Purée mousseline plat cuisine</t>
  </si>
  <si>
    <t>AGRO P 77</t>
  </si>
  <si>
    <t>Purée plat cuisine</t>
  </si>
  <si>
    <t>AGRO R 78</t>
  </si>
  <si>
    <t>Rodoïde 6cm de hauteur</t>
  </si>
  <si>
    <t>AGRO S 79</t>
  </si>
  <si>
    <t>Saladiere thon</t>
  </si>
  <si>
    <t>AGRO S 80</t>
  </si>
  <si>
    <t>Sauce aux prunes</t>
  </si>
  <si>
    <t>AGRO S 81</t>
  </si>
  <si>
    <t>Sauce bechamel</t>
  </si>
  <si>
    <t>1/2l</t>
  </si>
  <si>
    <t>AGRO S 82</t>
  </si>
  <si>
    <t>Sauce bolognaise</t>
  </si>
  <si>
    <t>AGRO S 83</t>
  </si>
  <si>
    <t>Sauce chocolat</t>
  </si>
  <si>
    <t>AGRO S 84</t>
  </si>
  <si>
    <t>Sauce moutarde</t>
  </si>
  <si>
    <t>AGRO S 85</t>
  </si>
  <si>
    <t>Saveur de l ecailler</t>
  </si>
  <si>
    <t>AGRO S 86</t>
  </si>
  <si>
    <t>Sirop</t>
  </si>
  <si>
    <t>AGRO S 87</t>
  </si>
  <si>
    <t>Sirop à 30°</t>
  </si>
  <si>
    <t>AGRO T 88</t>
  </si>
  <si>
    <t>Tagliatelles fraîches</t>
  </si>
  <si>
    <t>AGRO T 89</t>
  </si>
  <si>
    <t>Tarte aux pommes</t>
  </si>
  <si>
    <t>AGRO T 90</t>
  </si>
  <si>
    <t>Tartelette au fraises (individuelle)</t>
  </si>
  <si>
    <t>AGRO T 91</t>
  </si>
  <si>
    <t>Tartelettes ananas</t>
  </si>
  <si>
    <t>AGRO T 92</t>
  </si>
  <si>
    <t>AGRO T 93</t>
  </si>
  <si>
    <t>Terrine de saumon</t>
  </si>
  <si>
    <t>AGRO t 94</t>
  </si>
  <si>
    <t>Tourteau fromager</t>
  </si>
  <si>
    <t>AGRO T 95</t>
  </si>
  <si>
    <t>Tuiles</t>
  </si>
  <si>
    <t>AGRO V 96</t>
  </si>
  <si>
    <t>Velouté de poisson</t>
  </si>
  <si>
    <t>BOUL A 1</t>
  </si>
  <si>
    <t>Améliorant farine</t>
  </si>
  <si>
    <t>BOUL B 2</t>
  </si>
  <si>
    <t>Baguette</t>
  </si>
  <si>
    <t>BOUL B 3</t>
  </si>
  <si>
    <t>Baguette tradition</t>
  </si>
  <si>
    <t>BOUL B 4</t>
  </si>
  <si>
    <t>Baguettes sandwich</t>
  </si>
  <si>
    <t>BOUL B 5</t>
  </si>
  <si>
    <t>Brioche</t>
  </si>
  <si>
    <t>BOUL F 6</t>
  </si>
  <si>
    <t>Farine de blé dur</t>
  </si>
  <si>
    <t>BOUL F 7</t>
  </si>
  <si>
    <t>Farine de sarrazin</t>
  </si>
  <si>
    <t>BOUL F 8</t>
  </si>
  <si>
    <t>Farine de seigle</t>
  </si>
  <si>
    <t>BOUL F 9</t>
  </si>
  <si>
    <t>Farine sans gluten</t>
  </si>
  <si>
    <t>BOUL F 10</t>
  </si>
  <si>
    <t>Farine t 45</t>
  </si>
  <si>
    <t>BOUL F 11</t>
  </si>
  <si>
    <t>Farine t 45 (chemiser)</t>
  </si>
  <si>
    <t>BOUL F 12</t>
  </si>
  <si>
    <t>Farine t 45 (pm)</t>
  </si>
  <si>
    <t>BOUL F 13</t>
  </si>
  <si>
    <t>Farine t 55</t>
  </si>
  <si>
    <t>BOUL F 14</t>
  </si>
  <si>
    <t>Farine t65</t>
  </si>
  <si>
    <t>BOUL F 15</t>
  </si>
  <si>
    <t>Farine t80</t>
  </si>
  <si>
    <t>BOUL F 16</t>
  </si>
  <si>
    <t>Ficelle (pain)</t>
  </si>
  <si>
    <t>BOUL F 17</t>
  </si>
  <si>
    <t>Flute u</t>
  </si>
  <si>
    <t>BOUL L 18</t>
  </si>
  <si>
    <t>Levure de bière</t>
  </si>
  <si>
    <t>0,5 kg</t>
  </si>
  <si>
    <t>BOUL L 19</t>
  </si>
  <si>
    <t>BOUL L 20</t>
  </si>
  <si>
    <t>Levure de bière cubes</t>
  </si>
  <si>
    <t>BOUL L 21</t>
  </si>
  <si>
    <t>Levure fraîche de boulanger</t>
  </si>
  <si>
    <t>BOUL P 22</t>
  </si>
  <si>
    <t>Pain (boule de 0,400)</t>
  </si>
  <si>
    <t>BOUL P 23</t>
  </si>
  <si>
    <t>Pain au lait chocolat</t>
  </si>
  <si>
    <t>BOUL P 24</t>
  </si>
  <si>
    <t>Pain au lait raisin</t>
  </si>
  <si>
    <t>BOUL p 25</t>
  </si>
  <si>
    <t>Pain bruschetta</t>
  </si>
  <si>
    <t>BOUL p 26</t>
  </si>
  <si>
    <t>Pain burger</t>
  </si>
  <si>
    <t>BOUL P 27</t>
  </si>
  <si>
    <t>Pain céréales complet</t>
  </si>
  <si>
    <t>BOUL P 28</t>
  </si>
  <si>
    <t>Pain complet tranché</t>
  </si>
  <si>
    <t>BOUL P 29</t>
  </si>
  <si>
    <t>Pain de 2 kg</t>
  </si>
  <si>
    <t>BOUL P 30</t>
  </si>
  <si>
    <t>Pain de campagne</t>
  </si>
  <si>
    <t>BOUL P 31</t>
  </si>
  <si>
    <t>Pain de mie (0,5 kg)</t>
  </si>
  <si>
    <t>BOUL P 32</t>
  </si>
  <si>
    <t>Pain de mie entier</t>
  </si>
  <si>
    <t>BOUL P 33</t>
  </si>
  <si>
    <t>Pain de mie sans croûte tranché</t>
  </si>
  <si>
    <t>BOUL P 34</t>
  </si>
  <si>
    <t>Pain de mie tranché</t>
  </si>
  <si>
    <t>BOUL P 35</t>
  </si>
  <si>
    <t>BOUL P 36</t>
  </si>
  <si>
    <t>Pain de seigle (200g)</t>
  </si>
  <si>
    <t>BOUL P 37</t>
  </si>
  <si>
    <t>Pains spéciaux</t>
  </si>
  <si>
    <t>BOUL P 38</t>
  </si>
  <si>
    <t>Petit pain frais</t>
  </si>
  <si>
    <t>BOUL Q 39</t>
  </si>
  <si>
    <t>Quatre-quarts industriel</t>
  </si>
  <si>
    <t>CAV A 1</t>
  </si>
  <si>
    <t>Absinthe</t>
  </si>
  <si>
    <t>CAV a 2</t>
  </si>
  <si>
    <t>Acc /taxe soda</t>
  </si>
  <si>
    <t>CAV a 3</t>
  </si>
  <si>
    <t>Acc taxe sodas bis</t>
  </si>
  <si>
    <t>CAV A 4</t>
  </si>
  <si>
    <t>Alcool de roses</t>
  </si>
  <si>
    <t>CAV A 5</t>
  </si>
  <si>
    <t>Alsace gewurztraminer aoc</t>
  </si>
  <si>
    <t>CAV A 6</t>
  </si>
  <si>
    <t>Alsace pinot gris aoc mittnacht terre d'étoiles</t>
  </si>
  <si>
    <t>CAV A 7</t>
  </si>
  <si>
    <t>Alsace riesling</t>
  </si>
  <si>
    <t>CAV A 8</t>
  </si>
  <si>
    <t>Amaretto</t>
  </si>
  <si>
    <t>CAV A 9</t>
  </si>
  <si>
    <t>CAV A 10</t>
  </si>
  <si>
    <t>Amaretto san pietro</t>
  </si>
  <si>
    <t>CAV A 11</t>
  </si>
  <si>
    <t>Ambassadeur</t>
  </si>
  <si>
    <t>CAV A 12</t>
  </si>
  <si>
    <t>Ampelidae armance blanc brut</t>
  </si>
  <si>
    <t>CAV A 13</t>
  </si>
  <si>
    <t>Ampelidae k</t>
  </si>
  <si>
    <t>CAV A 14</t>
  </si>
  <si>
    <t>Ampelidae le c</t>
  </si>
  <si>
    <t>CAV A 15</t>
  </si>
  <si>
    <t>Ampelidae le s</t>
  </si>
  <si>
    <t>CAV A 16</t>
  </si>
  <si>
    <t>Ampelidae marigny neuf pinot noir</t>
  </si>
  <si>
    <t>CAV A 17</t>
  </si>
  <si>
    <t>Ampelidae marigny neuf cabernet</t>
  </si>
  <si>
    <t>CAV A 18</t>
  </si>
  <si>
    <t>Ampelidae marigny neuf sauvignon</t>
  </si>
  <si>
    <t>CAV a 19</t>
  </si>
  <si>
    <t>Ampelomeryx</t>
  </si>
  <si>
    <t>CAV A 20</t>
  </si>
  <si>
    <t>Angostura</t>
  </si>
  <si>
    <t>CAV A 21</t>
  </si>
  <si>
    <t>Aperol</t>
  </si>
  <si>
    <t>CAV A 22</t>
  </si>
  <si>
    <t>Aquavit</t>
  </si>
  <si>
    <t>CAV A 23</t>
  </si>
  <si>
    <t>Armagnac</t>
  </si>
  <si>
    <t>CAV A 24</t>
  </si>
  <si>
    <t>CAV A 25</t>
  </si>
  <si>
    <t>Armagnac ***</t>
  </si>
  <si>
    <t>CAV a 26</t>
  </si>
  <si>
    <t>Armance</t>
  </si>
  <si>
    <t>CAV B 27</t>
  </si>
  <si>
    <t>Bacardi carte blanche</t>
  </si>
  <si>
    <t>CAV B 28</t>
  </si>
  <si>
    <t>Badoit 1/2 l</t>
  </si>
  <si>
    <t>CAV B 29</t>
  </si>
  <si>
    <t>Badoit litre</t>
  </si>
  <si>
    <t>CAV B 30</t>
  </si>
  <si>
    <t>Bailey's</t>
  </si>
  <si>
    <t>CAV B 31</t>
  </si>
  <si>
    <t>Bandol 2015 aoc les galets moulin roque 375ml</t>
  </si>
  <si>
    <t>CAV B 32</t>
  </si>
  <si>
    <t>Banyuls</t>
  </si>
  <si>
    <t>CAV B 33</t>
  </si>
  <si>
    <t>Barolo</t>
  </si>
  <si>
    <t>CAV B 34</t>
  </si>
  <si>
    <t>Bénédictine</t>
  </si>
  <si>
    <t>CAV B 35</t>
  </si>
  <si>
    <t>Beaujolais brouilly vonnier</t>
  </si>
  <si>
    <t>CAV B 36</t>
  </si>
  <si>
    <t>Beaujolais château maladrets</t>
  </si>
  <si>
    <t>CAV B 37</t>
  </si>
  <si>
    <t>Beaujolais chirouble</t>
  </si>
  <si>
    <t>CAV B 38</t>
  </si>
  <si>
    <t>Beaujolais chiroubles aoc</t>
  </si>
  <si>
    <t>CAV B 39</t>
  </si>
  <si>
    <t>Beaujolais juliénas aoc boischampt</t>
  </si>
  <si>
    <t>CAV B 40</t>
  </si>
  <si>
    <t>Beaujolais julienas aoc</t>
  </si>
  <si>
    <t>CAV B 41</t>
  </si>
  <si>
    <t>Beaujolais moulin a vent aoc</t>
  </si>
  <si>
    <t>CAV B 42</t>
  </si>
  <si>
    <t>Beaujolais nouveau</t>
  </si>
  <si>
    <t>CAV B 43</t>
  </si>
  <si>
    <t>Beaujolais nx non filtré</t>
  </si>
  <si>
    <t>CAV B 44</t>
  </si>
  <si>
    <t>Beaujolais saint amour</t>
  </si>
  <si>
    <t>CAV B 45</t>
  </si>
  <si>
    <t>Beaujolais village</t>
  </si>
  <si>
    <t>CAV B 46</t>
  </si>
  <si>
    <t>Beaujolais village robert perroud</t>
  </si>
  <si>
    <t>CAV B 47</t>
  </si>
  <si>
    <t>Beaujolais villages</t>
  </si>
  <si>
    <t>CAV B 48</t>
  </si>
  <si>
    <t>Beaujolais villages 1/2</t>
  </si>
  <si>
    <t>CAV b 49</t>
  </si>
  <si>
    <t>Benoit chauveau calcaire blanc</t>
  </si>
  <si>
    <t>CAV B 50</t>
  </si>
  <si>
    <t>Bière ambrée de neuville ou montmorillon</t>
  </si>
  <si>
    <t>CAV B 51</t>
  </si>
  <si>
    <t>Bière blonde</t>
  </si>
  <si>
    <t>CAV B 52</t>
  </si>
  <si>
    <t>Bières boite 33clx6</t>
  </si>
  <si>
    <t>CAV B 53</t>
  </si>
  <si>
    <t>Bib rosé 3l</t>
  </si>
  <si>
    <t>bib</t>
  </si>
  <si>
    <t>CAV B 54</t>
  </si>
  <si>
    <t>Bib rouge 5 l</t>
  </si>
  <si>
    <t>CAV B 55</t>
  </si>
  <si>
    <t>Biere blanche hoegaarden</t>
  </si>
  <si>
    <t>25 cl</t>
  </si>
  <si>
    <t>CAV B 56</t>
  </si>
  <si>
    <t>Biere brune litre</t>
  </si>
  <si>
    <t>CAV B 57</t>
  </si>
  <si>
    <t>Biere de bellefois (brune)</t>
  </si>
  <si>
    <t>CAV B 58</t>
  </si>
  <si>
    <t>Biere en fut</t>
  </si>
  <si>
    <t>CAV B 59</t>
  </si>
  <si>
    <t>Biere guiness (canette)</t>
  </si>
  <si>
    <t>canette</t>
  </si>
  <si>
    <t>CAV b 60</t>
  </si>
  <si>
    <t>Biere jour j</t>
  </si>
  <si>
    <t>CAV b 61</t>
  </si>
  <si>
    <t>Biere peach and love</t>
  </si>
  <si>
    <t>CAV B 62</t>
  </si>
  <si>
    <t>Bieres 33cl canette</t>
  </si>
  <si>
    <t>CAV B 63</t>
  </si>
  <si>
    <t>Bieres 25 cl x6</t>
  </si>
  <si>
    <t>Pack</t>
  </si>
  <si>
    <t>CAV B 64</t>
  </si>
  <si>
    <t>Bieres blonde litre</t>
  </si>
  <si>
    <t>CAV B 65</t>
  </si>
  <si>
    <t>Bieres kronembourg 25 cl</t>
  </si>
  <si>
    <t>CAV B 66</t>
  </si>
  <si>
    <t>Blanc de blanc</t>
  </si>
  <si>
    <t>CAV B 67</t>
  </si>
  <si>
    <t>Borbeaux côtes de bourg</t>
  </si>
  <si>
    <t>CAV B 68</t>
  </si>
  <si>
    <t>Bordeaux blanc</t>
  </si>
  <si>
    <t>CAV B 69</t>
  </si>
  <si>
    <t>Bordeaux côte de blaye aoc 375ml</t>
  </si>
  <si>
    <t>CAV B 70</t>
  </si>
  <si>
    <t>Bordeaux côtes de blaye</t>
  </si>
  <si>
    <t>CAV B 71</t>
  </si>
  <si>
    <t>Bordeaux côtes de bourg château pont de la tonelle</t>
  </si>
  <si>
    <t>CAV B 72</t>
  </si>
  <si>
    <t>Bordeaux entre deux mers</t>
  </si>
  <si>
    <t>CAV B 73</t>
  </si>
  <si>
    <t>Bordeaux entre deux mers 375ml</t>
  </si>
  <si>
    <t>CAV B 74</t>
  </si>
  <si>
    <t>Bordeaux fronsac moulin haut villars</t>
  </si>
  <si>
    <t>CAV B 75</t>
  </si>
  <si>
    <t>Bordeaux fronsac moulin haut villars aoc 375ml</t>
  </si>
  <si>
    <t>CAV B 76</t>
  </si>
  <si>
    <t>Bordeaux fronsac charme de villars</t>
  </si>
  <si>
    <t>CAV B 77</t>
  </si>
  <si>
    <t>Bordeaux l'ecuyer de couronneau</t>
  </si>
  <si>
    <t>CAV B 78</t>
  </si>
  <si>
    <t>Bordeaux marcillac fer de soif</t>
  </si>
  <si>
    <t>CAV B 79</t>
  </si>
  <si>
    <t>Bordeaux medoc aoc château bejac</t>
  </si>
  <si>
    <t>CAV B 80</t>
  </si>
  <si>
    <t>Bordeaux pauillac aoc</t>
  </si>
  <si>
    <t>CAV B 81</t>
  </si>
  <si>
    <t>Bordeaux pessac leognan aoc 2014 domaine de la solitude</t>
  </si>
  <si>
    <t>CAV B 82</t>
  </si>
  <si>
    <t>Bordeaux pessac leognan les hauts de martillac</t>
  </si>
  <si>
    <t>CAV B 83</t>
  </si>
  <si>
    <t>Bordeaux pessac rouge prieuré</t>
  </si>
  <si>
    <t>CAV B 84</t>
  </si>
  <si>
    <t>Bordeaux pomerol aoc</t>
  </si>
  <si>
    <t>CAV B 85</t>
  </si>
  <si>
    <t>Bordeaux saint emilion</t>
  </si>
  <si>
    <t>CAV B 86</t>
  </si>
  <si>
    <t>Bordeaux saint emilion aoc 375ml</t>
  </si>
  <si>
    <t>CAV B 87</t>
  </si>
  <si>
    <t>Bordeaux saint emilion aoc château grand baril</t>
  </si>
  <si>
    <t>CAV B 88</t>
  </si>
  <si>
    <t>Bordeaux sauternes</t>
  </si>
  <si>
    <t>CAV B 89</t>
  </si>
  <si>
    <t>Bordeaux sauvignon château grand baril</t>
  </si>
  <si>
    <t>CAV B 90</t>
  </si>
  <si>
    <t>Bordeaux st emilion la croix chantecaille</t>
  </si>
  <si>
    <t>CAV B 91</t>
  </si>
  <si>
    <t>Bordeaux supèrieur</t>
  </si>
  <si>
    <t>CAV B 92</t>
  </si>
  <si>
    <t>Bordeaux supèrieur 375ml</t>
  </si>
  <si>
    <t>CAV B 93</t>
  </si>
  <si>
    <t>Bordeaux vin rouge cuisine</t>
  </si>
  <si>
    <t>CAV B 94</t>
  </si>
  <si>
    <t>Bourbon</t>
  </si>
  <si>
    <t>CAV B 95</t>
  </si>
  <si>
    <t>Bourgogne aligoté</t>
  </si>
  <si>
    <t>CAV B 96</t>
  </si>
  <si>
    <t>Bourgogne blanc - chardonnay les dressolles</t>
  </si>
  <si>
    <t>CAV B 97</t>
  </si>
  <si>
    <t>Bourgogne brouilly aoc</t>
  </si>
  <si>
    <t>CAV B 98</t>
  </si>
  <si>
    <t>Bourgogne chablis</t>
  </si>
  <si>
    <t>CAV B 99</t>
  </si>
  <si>
    <t>Bourgogne chablis v vignot</t>
  </si>
  <si>
    <t>CAV B 100</t>
  </si>
  <si>
    <t>Bourgogne chablis v vignot 375ml</t>
  </si>
  <si>
    <t>CAV b 101</t>
  </si>
  <si>
    <t>Bourgogne cotes salines</t>
  </si>
  <si>
    <t>CAV B 102</t>
  </si>
  <si>
    <t>Bourgogne haut de côte de beaune aoc</t>
  </si>
  <si>
    <t>CAV B 103</t>
  </si>
  <si>
    <t>Bourgogne haut de côte de beaune aoc 2015 nuiton- beaunoy</t>
  </si>
  <si>
    <t>CAV B 104</t>
  </si>
  <si>
    <t>Bourgogne haut de côte de nuitts</t>
  </si>
  <si>
    <t>CAV B 105</t>
  </si>
  <si>
    <t>Bourgogne mâcon aoc 2015 réserve terre secrète</t>
  </si>
  <si>
    <t>CAV B 106</t>
  </si>
  <si>
    <t>Bourgogne mâcon blanc aoc</t>
  </si>
  <si>
    <t>CAV B 107</t>
  </si>
  <si>
    <t>Bourgogne mâcon charnay aoc</t>
  </si>
  <si>
    <t>CAV B 108</t>
  </si>
  <si>
    <t>Bourgogne mercurey blanc aoc</t>
  </si>
  <si>
    <t>CAV B 109</t>
  </si>
  <si>
    <t>Bourgogne passetoutgrains</t>
  </si>
  <si>
    <t>CAV B 110</t>
  </si>
  <si>
    <t>Bourgogne rouge pinot noir</t>
  </si>
  <si>
    <t>CAV B 111</t>
  </si>
  <si>
    <t>Bourgogne rully chateau de rully</t>
  </si>
  <si>
    <t>CAV b 112</t>
  </si>
  <si>
    <t>Bourgueil</t>
  </si>
  <si>
    <t>CAV b 113</t>
  </si>
  <si>
    <t>Brouilly</t>
  </si>
  <si>
    <t>CAV C 114</t>
  </si>
  <si>
    <t>Cachaca</t>
  </si>
  <si>
    <t>CAV C 115</t>
  </si>
  <si>
    <t>Cahors</t>
  </si>
  <si>
    <t>CAV C 116</t>
  </si>
  <si>
    <t>Calvados</t>
  </si>
  <si>
    <t>CAV C 117</t>
  </si>
  <si>
    <t>CAV C 118</t>
  </si>
  <si>
    <t>Campari</t>
  </si>
  <si>
    <t>CAV c 119</t>
  </si>
  <si>
    <t>Canada dry</t>
  </si>
  <si>
    <t>CAV c 120</t>
  </si>
  <si>
    <t>Casill diablo blanc du chili</t>
  </si>
  <si>
    <t>CAV C 121</t>
  </si>
  <si>
    <t>Côte de gascogne comte tolosan igp tarani rosé</t>
  </si>
  <si>
    <t>CAV C 122</t>
  </si>
  <si>
    <t>Côte de provence bandol 2015 aoc les galets moulin roque</t>
  </si>
  <si>
    <t>CAV C 123</t>
  </si>
  <si>
    <t>Côte du roussillon aoc villages l'air du temps</t>
  </si>
  <si>
    <t>CAV C 124</t>
  </si>
  <si>
    <t>Côte du roussillon blanc</t>
  </si>
  <si>
    <t>CAV C 125</t>
  </si>
  <si>
    <t>Côtes de gascogne dom pellehaut ampelomeryx blanc</t>
  </si>
  <si>
    <t>CAV C 126</t>
  </si>
  <si>
    <t>Côtes de gascogne - pellehaut - l'escoubasso</t>
  </si>
  <si>
    <t>CAV C 127</t>
  </si>
  <si>
    <t>Côtes de gascogne dom pellehault harmonie rouge</t>
  </si>
  <si>
    <t>CAV C 128</t>
  </si>
  <si>
    <t>Côtes de gascogne dom pellehaut harmonie blanc</t>
  </si>
  <si>
    <t>CAV C 129</t>
  </si>
  <si>
    <t>Côtes de gascogne dom pellehaut l'ete gascon</t>
  </si>
  <si>
    <t>CAV C 130</t>
  </si>
  <si>
    <t>Côtes de gascogne tariquet 1er grive</t>
  </si>
  <si>
    <t>CAV C 131</t>
  </si>
  <si>
    <t>Côtes de provence - mas de cadenet -</t>
  </si>
  <si>
    <t>CAV C 132</t>
  </si>
  <si>
    <t>Côtes de provence rosé 375ml</t>
  </si>
  <si>
    <t>CAV C 133</t>
  </si>
  <si>
    <t>Côtes de provence rosé aoc</t>
  </si>
  <si>
    <t>CAV C 134</t>
  </si>
  <si>
    <t>Côtes de provence rouge</t>
  </si>
  <si>
    <t>CAV C 135</t>
  </si>
  <si>
    <t>Côtes du luberon</t>
  </si>
  <si>
    <t>CAV C 136</t>
  </si>
  <si>
    <t>Côtes du luberon rosé aoc</t>
  </si>
  <si>
    <t>CAV C 137</t>
  </si>
  <si>
    <t>Côtes du marmandais</t>
  </si>
  <si>
    <t>CAV C 138</t>
  </si>
  <si>
    <t>Côtes du rhône blanc</t>
  </si>
  <si>
    <t>CAV C 139</t>
  </si>
  <si>
    <t>Côtes du rhône chateauneuf-du-pape aoc</t>
  </si>
  <si>
    <t>CAV C 140</t>
  </si>
  <si>
    <t>Côtes du rhône rouge aoc</t>
  </si>
  <si>
    <t>CAV C 141</t>
  </si>
  <si>
    <t>Cerises à l'eau de vie</t>
  </si>
  <si>
    <t>CAV C 142</t>
  </si>
  <si>
    <t>Champagne canard duchêne</t>
  </si>
  <si>
    <t>CAV C 143</t>
  </si>
  <si>
    <t>Champagne grand cru eric pichart</t>
  </si>
  <si>
    <t>CAV C 144</t>
  </si>
  <si>
    <t>Champagne jacquart blanc</t>
  </si>
  <si>
    <t>CAV C 145</t>
  </si>
  <si>
    <t>Champagne jacquart rosé</t>
  </si>
  <si>
    <t>CAV C 146</t>
  </si>
  <si>
    <t>Champagne lhuillier blanc brut</t>
  </si>
  <si>
    <t>CAV C 147</t>
  </si>
  <si>
    <t>Champagne nicolas feuillate</t>
  </si>
  <si>
    <t>CAV C 148</t>
  </si>
  <si>
    <t>Champagne veuve pelletier</t>
  </si>
  <si>
    <t>CAV C 149</t>
  </si>
  <si>
    <t>Chartreuse</t>
  </si>
  <si>
    <t>CAV c 150</t>
  </si>
  <si>
    <t>Chateau haut-gravat</t>
  </si>
  <si>
    <t>CAV c 151</t>
  </si>
  <si>
    <t>Chateau la croix chantecaille</t>
  </si>
  <si>
    <t>CAV C 152</t>
  </si>
  <si>
    <t>Cherry brandy</t>
  </si>
  <si>
    <t>CAV C 153</t>
  </si>
  <si>
    <t>Chianti</t>
  </si>
  <si>
    <t>CAV C 154</t>
  </si>
  <si>
    <t>Chinon les gravinières</t>
  </si>
  <si>
    <t>CAV C 155</t>
  </si>
  <si>
    <t>Chinon les gravinières 375ml</t>
  </si>
  <si>
    <t>CAV C 156</t>
  </si>
  <si>
    <t>Chinon les trois quartiers</t>
  </si>
  <si>
    <t>CAV C 157</t>
  </si>
  <si>
    <t>Chinon vignoble des robinières - la fosse aux loups</t>
  </si>
  <si>
    <t>CAV C 158</t>
  </si>
  <si>
    <t>Chinon vignoble des robinières la fosse aux loups 375ml</t>
  </si>
  <si>
    <t>CAV C 159</t>
  </si>
  <si>
    <t>Cidre brut</t>
  </si>
  <si>
    <t>CAV C 160</t>
  </si>
  <si>
    <t>CAV C 161</t>
  </si>
  <si>
    <t>Cidre doux</t>
  </si>
  <si>
    <t>CAV C 162</t>
  </si>
  <si>
    <t>Cinzano rouge</t>
  </si>
  <si>
    <t>CAV c 163</t>
  </si>
  <si>
    <t>Clos la riviere pierre blanche</t>
  </si>
  <si>
    <t>CAV C 164</t>
  </si>
  <si>
    <t>Coca cola bouteille</t>
  </si>
  <si>
    <t>CAV C 165</t>
  </si>
  <si>
    <t>Coca cola light bouteille</t>
  </si>
  <si>
    <t>CAV C 166</t>
  </si>
  <si>
    <t>Coca cola zero bouteille</t>
  </si>
  <si>
    <t>CAV C 167</t>
  </si>
  <si>
    <t>Coca-cola canette</t>
  </si>
  <si>
    <t>CAV C 168</t>
  </si>
  <si>
    <t>Coeur petillant blanc</t>
  </si>
  <si>
    <t>CAV C 169</t>
  </si>
  <si>
    <t>Cognac</t>
  </si>
  <si>
    <t>CAV C 170</t>
  </si>
  <si>
    <t>Cognac ***</t>
  </si>
  <si>
    <t>CAV C 171</t>
  </si>
  <si>
    <t>Cognac surf</t>
  </si>
  <si>
    <t>CAV C 172</t>
  </si>
  <si>
    <t>Cognac vs</t>
  </si>
  <si>
    <t>CAV C 173</t>
  </si>
  <si>
    <t>Cognac vsop</t>
  </si>
  <si>
    <t>CAV C 174</t>
  </si>
  <si>
    <t>CAV C 175</t>
  </si>
  <si>
    <t>Cointreau</t>
  </si>
  <si>
    <t>CAV C 176</t>
  </si>
  <si>
    <t>CAV C 177</t>
  </si>
  <si>
    <t>Contrex</t>
  </si>
  <si>
    <t>CAV C 178</t>
  </si>
  <si>
    <t>Coteaux de l'aubance - bois mozé -elegance -</t>
  </si>
  <si>
    <t>CAV C 179</t>
  </si>
  <si>
    <t>Coteaux du languedoc aoc</t>
  </si>
  <si>
    <t>CAV C 180</t>
  </si>
  <si>
    <t>Coteaux du layon aoc</t>
  </si>
  <si>
    <t>CAV c 181</t>
  </si>
  <si>
    <t>Cotes salines</t>
  </si>
  <si>
    <t>CAV c 182</t>
  </si>
  <si>
    <t>Cotisation securite sociale vin et fromaget</t>
  </si>
  <si>
    <t>CAV C 183</t>
  </si>
  <si>
    <t>Cour-cheverny les gabares</t>
  </si>
  <si>
    <t>CAV C 184</t>
  </si>
  <si>
    <t>Crème de cacao brun</t>
  </si>
  <si>
    <t>CAV C 185</t>
  </si>
  <si>
    <t>Crème de cacao et mandarine</t>
  </si>
  <si>
    <t>CAV C 186</t>
  </si>
  <si>
    <t>Crème de cassis</t>
  </si>
  <si>
    <t>CAV C 187</t>
  </si>
  <si>
    <t>CAV C 188</t>
  </si>
  <si>
    <t>Crème de framboises</t>
  </si>
  <si>
    <t>CAV C 189</t>
  </si>
  <si>
    <t>Crème de mangue guyot</t>
  </si>
  <si>
    <t>4 cl</t>
  </si>
  <si>
    <t>CAV C 190</t>
  </si>
  <si>
    <t>Crème de mûres</t>
  </si>
  <si>
    <t>CAV C 191</t>
  </si>
  <si>
    <t>Crème de myrtilles</t>
  </si>
  <si>
    <t>CAV C 192</t>
  </si>
  <si>
    <t>CAV C 193</t>
  </si>
  <si>
    <t>Crème de pèches</t>
  </si>
  <si>
    <t>CAV C 194</t>
  </si>
  <si>
    <t>Crème de rose</t>
  </si>
  <si>
    <t>CAV c 195</t>
  </si>
  <si>
    <t>Crémant de loire</t>
  </si>
  <si>
    <t>CAV C 196</t>
  </si>
  <si>
    <t>Cristaline</t>
  </si>
  <si>
    <t>CAV C 197</t>
  </si>
  <si>
    <t>Curacao bleu</t>
  </si>
  <si>
    <t>CAV c 198</t>
  </si>
  <si>
    <t>Cuvée atypique dne de la cendrillon</t>
  </si>
  <si>
    <t>CAV d 199</t>
  </si>
  <si>
    <t>Domaine de bois moze aoc anjou</t>
  </si>
  <si>
    <t>CAV d 200</t>
  </si>
  <si>
    <t>Domaine de fontavin les vigne de jo</t>
  </si>
  <si>
    <t>CAV d 201</t>
  </si>
  <si>
    <t>Domaine de romy bourgogne pinot noir</t>
  </si>
  <si>
    <t>CAV d 202</t>
  </si>
  <si>
    <t>Domaine des chenes l'air du temps</t>
  </si>
  <si>
    <t>CAV D 203</t>
  </si>
  <si>
    <t>Douro rouge - messias selection - doc douro</t>
  </si>
  <si>
    <t>CAV D 204</t>
  </si>
  <si>
    <t>Dubonnet</t>
  </si>
  <si>
    <t>CAV E 205</t>
  </si>
  <si>
    <t>Eau</t>
  </si>
  <si>
    <t>CAV E 206</t>
  </si>
  <si>
    <t>Eau d'evian</t>
  </si>
  <si>
    <t>CAV E 207</t>
  </si>
  <si>
    <t>Eau de vie de framboise</t>
  </si>
  <si>
    <t>CAV E 208</t>
  </si>
  <si>
    <t>Eau de vie de mirabelle</t>
  </si>
  <si>
    <t>CAV E 209</t>
  </si>
  <si>
    <t>Eau de vie de poire</t>
  </si>
  <si>
    <t>CAV E 210</t>
  </si>
  <si>
    <t>Eau de vie de poires</t>
  </si>
  <si>
    <t>CAV E 211</t>
  </si>
  <si>
    <t>Evain</t>
  </si>
  <si>
    <t>CAV E 212</t>
  </si>
  <si>
    <t>Evian demi-bouteille</t>
  </si>
  <si>
    <t>CAV F 213</t>
  </si>
  <si>
    <t>Fanta 25cl bout verre</t>
  </si>
  <si>
    <t>CAV f 214</t>
  </si>
  <si>
    <t>Faugere</t>
  </si>
  <si>
    <t>CAV F 215</t>
  </si>
  <si>
    <t>Fiefs vendeens aoc</t>
  </si>
  <si>
    <t>CAV F 216</t>
  </si>
  <si>
    <t>Fiefs vendeens aoc 375ml</t>
  </si>
  <si>
    <t>CAV F 217</t>
  </si>
  <si>
    <t>Floc de gascogne</t>
  </si>
  <si>
    <t>CAV g 218</t>
  </si>
  <si>
    <t>Gamay de bouze</t>
  </si>
  <si>
    <t>CAV g 219</t>
  </si>
  <si>
    <t>Genepi</t>
  </si>
  <si>
    <t>CAV G 220</t>
  </si>
  <si>
    <t>Gentiane</t>
  </si>
  <si>
    <t>CAV G 221</t>
  </si>
  <si>
    <t>Get 27</t>
  </si>
  <si>
    <t>CAV G 222</t>
  </si>
  <si>
    <t>Get 31</t>
  </si>
  <si>
    <t>CAV g 223</t>
  </si>
  <si>
    <t>Gewurztraminer</t>
  </si>
  <si>
    <t>CAV G 224</t>
  </si>
  <si>
    <t>Gin beefeater</t>
  </si>
  <si>
    <t>CAV G 225</t>
  </si>
  <si>
    <t>Gin gordon's london dry</t>
  </si>
  <si>
    <t>CAV g 226</t>
  </si>
  <si>
    <t>Ginger beer</t>
  </si>
  <si>
    <t>CAV g 227</t>
  </si>
  <si>
    <t>poche 2kg</t>
  </si>
  <si>
    <t>CAV G 228</t>
  </si>
  <si>
    <t>Grand marnier jaune</t>
  </si>
  <si>
    <t>CAV G 229</t>
  </si>
  <si>
    <t>Grand marnier rouge</t>
  </si>
  <si>
    <t>CAV g 230</t>
  </si>
  <si>
    <t>Grand pasioné rouge</t>
  </si>
  <si>
    <t>CAV G 231</t>
  </si>
  <si>
    <t>Grand-marnier</t>
  </si>
  <si>
    <t>CAV G 232</t>
  </si>
  <si>
    <t>Guignolet</t>
  </si>
  <si>
    <t>CAV H 233</t>
  </si>
  <si>
    <t>Haut poitou cabernet franc aoc dom la tour beaumont</t>
  </si>
  <si>
    <t>CAV H 234</t>
  </si>
  <si>
    <t>Haut poitou cabernet 375ml</t>
  </si>
  <si>
    <t>CAV H 235</t>
  </si>
  <si>
    <t>Haut poitou cabernet franc rotisserie</t>
  </si>
  <si>
    <t>CAV H 236</t>
  </si>
  <si>
    <t>Haut poitou chardonnay aoc</t>
  </si>
  <si>
    <t>CAV H 237</t>
  </si>
  <si>
    <t>Haut poitou gamay aoc</t>
  </si>
  <si>
    <t>CAV H 238</t>
  </si>
  <si>
    <t>Haut poitou gamay aoc 375ml</t>
  </si>
  <si>
    <t>CAV H 239</t>
  </si>
  <si>
    <t>Haut poitou le tuerbulent domaine de la rotisserie</t>
  </si>
  <si>
    <t>CAV H 240</t>
  </si>
  <si>
    <t>Haut poitou rosé</t>
  </si>
  <si>
    <t>CAV H 241</t>
  </si>
  <si>
    <t>Haut poitou rosé 375ml</t>
  </si>
  <si>
    <t>CAV H 242</t>
  </si>
  <si>
    <t>Haut poitou rose domaine de la rotisserie</t>
  </si>
  <si>
    <t>CAV H 243</t>
  </si>
  <si>
    <t>Haut poitou rouge</t>
  </si>
  <si>
    <t>CAV H 244</t>
  </si>
  <si>
    <t>Haut poitou rouge cabernet franc 375ml</t>
  </si>
  <si>
    <t>CAV H 245</t>
  </si>
  <si>
    <t>Haut poitou sauvignon aoc</t>
  </si>
  <si>
    <t>CAV H 246</t>
  </si>
  <si>
    <t>Haut poitou sauvignon aoc 375ml</t>
  </si>
  <si>
    <t>CAV H 247</t>
  </si>
  <si>
    <t>Haut poitou sauvignon dom la tour beaumont</t>
  </si>
  <si>
    <t>CAV H 248</t>
  </si>
  <si>
    <t>Hepar</t>
  </si>
  <si>
    <t>CAV H 249</t>
  </si>
  <si>
    <t>Hors stock domaine baroncini</t>
  </si>
  <si>
    <t>CAV H 250</t>
  </si>
  <si>
    <t>Hydromel</t>
  </si>
  <si>
    <t>CAV I 251</t>
  </si>
  <si>
    <t>Igp chardonnay tradition</t>
  </si>
  <si>
    <t>CAV I 252</t>
  </si>
  <si>
    <t>Izarra verte et jaune</t>
  </si>
  <si>
    <t>CAV j 253</t>
  </si>
  <si>
    <t>Jj girard belles filles</t>
  </si>
  <si>
    <t>CAV J 254</t>
  </si>
  <si>
    <t>Jurancon moelleux</t>
  </si>
  <si>
    <t>CAV J 255</t>
  </si>
  <si>
    <t>Jus d'abricots</t>
  </si>
  <si>
    <t>CAV J 256</t>
  </si>
  <si>
    <t>Jus d'ananas litre</t>
  </si>
  <si>
    <t>CAV j 257</t>
  </si>
  <si>
    <t>Jus d'orange brique</t>
  </si>
  <si>
    <t>carton de 24</t>
  </si>
  <si>
    <t>CAV J 258</t>
  </si>
  <si>
    <t>Jus d'oranges litre</t>
  </si>
  <si>
    <t>CAV j 259</t>
  </si>
  <si>
    <t>Jus de banane</t>
  </si>
  <si>
    <t>CAV j 260</t>
  </si>
  <si>
    <t>Jus de carotte</t>
  </si>
  <si>
    <t>CAV J 261</t>
  </si>
  <si>
    <t>Jus de clémentines litre</t>
  </si>
  <si>
    <t>CAV J 262</t>
  </si>
  <si>
    <t>Jus de cranberry</t>
  </si>
  <si>
    <t>CAV j 263</t>
  </si>
  <si>
    <t>Jus de fruit exotique</t>
  </si>
  <si>
    <t>CAV j 264</t>
  </si>
  <si>
    <t>Jus de fruits de la passion</t>
  </si>
  <si>
    <t>CAV J 265</t>
  </si>
  <si>
    <t>Jus de fruits rouges</t>
  </si>
  <si>
    <t>CAV j 266</t>
  </si>
  <si>
    <t>Jus de kiwi</t>
  </si>
  <si>
    <t>CAV J 267</t>
  </si>
  <si>
    <t>Jus de litchis</t>
  </si>
  <si>
    <t>CAV j 268</t>
  </si>
  <si>
    <t>Jus de mangue</t>
  </si>
  <si>
    <t>CAV J 269</t>
  </si>
  <si>
    <t>Jus de multi-fruits</t>
  </si>
  <si>
    <t>CAV J 270</t>
  </si>
  <si>
    <t>Jus de pamplemousses litre</t>
  </si>
  <si>
    <t>CAV j 271</t>
  </si>
  <si>
    <t>Jus de peche</t>
  </si>
  <si>
    <t>CAV j 272</t>
  </si>
  <si>
    <t>Jus de poires</t>
  </si>
  <si>
    <t>CAV j 273</t>
  </si>
  <si>
    <t>Jus de pomme petillant jardin de la frolle</t>
  </si>
  <si>
    <t>CAV J 274</t>
  </si>
  <si>
    <t>Jus de pommes</t>
  </si>
  <si>
    <t>CAV j 275</t>
  </si>
  <si>
    <t>Jus de pommes bio agricole</t>
  </si>
  <si>
    <t>CAV J 276</t>
  </si>
  <si>
    <t>Jus de pommes doux</t>
  </si>
  <si>
    <t>CAV J 277</t>
  </si>
  <si>
    <t>Jus de pommes pétillant</t>
  </si>
  <si>
    <t>CAV J 278</t>
  </si>
  <si>
    <t>Jus de raisin blanc</t>
  </si>
  <si>
    <t>CAV J 279</t>
  </si>
  <si>
    <t>Jus de raisin rouge</t>
  </si>
  <si>
    <t>CAV j 280</t>
  </si>
  <si>
    <t>Jus de tomate 1 l</t>
  </si>
  <si>
    <t>CAV J 281</t>
  </si>
  <si>
    <t>Jus de tomates</t>
  </si>
  <si>
    <t>CAV J 282</t>
  </si>
  <si>
    <t>Jus goyave framboise</t>
  </si>
  <si>
    <t>CAV K 283</t>
  </si>
  <si>
    <t>Kahlua 20°</t>
  </si>
  <si>
    <t>CAV K 284</t>
  </si>
  <si>
    <t>Kamok</t>
  </si>
  <si>
    <t>CAV K 285</t>
  </si>
  <si>
    <t>Kirsch</t>
  </si>
  <si>
    <t>CAV K 286</t>
  </si>
  <si>
    <t>Kirsch vieux</t>
  </si>
  <si>
    <t>CAV l 287</t>
  </si>
  <si>
    <t>L'ecuyer de couronneau</t>
  </si>
  <si>
    <t>CAV L 288</t>
  </si>
  <si>
    <t>Lajara pinot grigio</t>
  </si>
  <si>
    <t>CAV L 289</t>
  </si>
  <si>
    <t>Lambrusco rouge igp</t>
  </si>
  <si>
    <t>CAV L 290</t>
  </si>
  <si>
    <t>Languedoc- roussilon blanquette de limoux</t>
  </si>
  <si>
    <t>CAV L 291</t>
  </si>
  <si>
    <t>Languedoc-roussillon faugeres aoc mas des capitelles</t>
  </si>
  <si>
    <t>CAV L 292</t>
  </si>
  <si>
    <t>Languedoc-roussillon maury</t>
  </si>
  <si>
    <t>CAV L 293</t>
  </si>
  <si>
    <t>Languedoc-roussillon minervois aoc rouge</t>
  </si>
  <si>
    <t>CAV l 294</t>
  </si>
  <si>
    <t>Le pelican</t>
  </si>
  <si>
    <t>CAV l 295</t>
  </si>
  <si>
    <t>Les 3 poiriers</t>
  </si>
  <si>
    <t>CAV L 296</t>
  </si>
  <si>
    <t>Lillet blanc</t>
  </si>
  <si>
    <t>CAV L 297</t>
  </si>
  <si>
    <t>Lillet rosé</t>
  </si>
  <si>
    <t>CAV L 298</t>
  </si>
  <si>
    <t>Lillet rouge</t>
  </si>
  <si>
    <t>CAV L 299</t>
  </si>
  <si>
    <t>Limonade</t>
  </si>
  <si>
    <t>CAV L 300</t>
  </si>
  <si>
    <t>Limoncello</t>
  </si>
  <si>
    <t>CAV L 301</t>
  </si>
  <si>
    <t>Liqueur anisette 20%</t>
  </si>
  <si>
    <t>CAV L 302</t>
  </si>
  <si>
    <t>Liqueur apricot brandy</t>
  </si>
  <si>
    <t>CAV L 303</t>
  </si>
  <si>
    <t>Liqueur d'angélique</t>
  </si>
  <si>
    <t>CAV L 304</t>
  </si>
  <si>
    <t>Liqueur d'anis</t>
  </si>
  <si>
    <t>CAV L 305</t>
  </si>
  <si>
    <t>Liqueur d'orange</t>
  </si>
  <si>
    <t>CAV L 306</t>
  </si>
  <si>
    <t>Liqueur de café</t>
  </si>
  <si>
    <t>CAV L 307</t>
  </si>
  <si>
    <t>Liqueur de cassis</t>
  </si>
  <si>
    <t>CAV L 308</t>
  </si>
  <si>
    <t>Liqueur de châtaignes</t>
  </si>
  <si>
    <t>CAV L 309</t>
  </si>
  <si>
    <t>Liqueur de cherry</t>
  </si>
  <si>
    <t>CAV L 310</t>
  </si>
  <si>
    <t>Liqueur de coings</t>
  </si>
  <si>
    <t>CAV L 311</t>
  </si>
  <si>
    <t>Liqueur de fraises</t>
  </si>
  <si>
    <t>CAV L 312</t>
  </si>
  <si>
    <t>Liqueur de framboises</t>
  </si>
  <si>
    <t>CAV L 313</t>
  </si>
  <si>
    <t>CAV L 314</t>
  </si>
  <si>
    <t>Liqueur de fruit de passion</t>
  </si>
  <si>
    <t>CAV L 315</t>
  </si>
  <si>
    <t>Liqueur de litchies</t>
  </si>
  <si>
    <t>CAV L 316</t>
  </si>
  <si>
    <t>Liqueur de mûres</t>
  </si>
  <si>
    <t>CAV L 317</t>
  </si>
  <si>
    <t>Liqueur de noisettes</t>
  </si>
  <si>
    <t>CAV L 318</t>
  </si>
  <si>
    <t>Liqueur de noix</t>
  </si>
  <si>
    <t>CAV L 319</t>
  </si>
  <si>
    <t>Liqueur de pêches</t>
  </si>
  <si>
    <t>CAV L 320</t>
  </si>
  <si>
    <t>Liqueur de poires</t>
  </si>
  <si>
    <t>CAV l 321</t>
  </si>
  <si>
    <t>Liqueur de rose</t>
  </si>
  <si>
    <t>CAV l 322</t>
  </si>
  <si>
    <t>CAV L 323</t>
  </si>
  <si>
    <t>Liqueur de roses</t>
  </si>
  <si>
    <t>CAV L 324</t>
  </si>
  <si>
    <t>Liqueur de sapin</t>
  </si>
  <si>
    <t>CAV L 325</t>
  </si>
  <si>
    <t>Liqueur de verveine</t>
  </si>
  <si>
    <t>CAV L 326</t>
  </si>
  <si>
    <t>Liqueur menthe pastille 24%</t>
  </si>
  <si>
    <t>CAV l 327</t>
  </si>
  <si>
    <t>Ljd vin fromaget</t>
  </si>
  <si>
    <t>CAV M 328</t>
  </si>
  <si>
    <t>Macvin</t>
  </si>
  <si>
    <t>CAV M 329</t>
  </si>
  <si>
    <t>Madère</t>
  </si>
  <si>
    <t>CAV M 330</t>
  </si>
  <si>
    <t>Madiran - domaine capmartin - l'instant rouge</t>
  </si>
  <si>
    <t>CAV M 331</t>
  </si>
  <si>
    <t>Malbec premium - domaine bousquet - mendoza argentina</t>
  </si>
  <si>
    <t>CAV M 332</t>
  </si>
  <si>
    <t>Malibu</t>
  </si>
  <si>
    <t>CAV M 333</t>
  </si>
  <si>
    <t>CAV M 334</t>
  </si>
  <si>
    <t>Mandarine imperiale</t>
  </si>
  <si>
    <t>CAV M 335</t>
  </si>
  <si>
    <t>Manzana</t>
  </si>
  <si>
    <t>CAV M 336</t>
  </si>
  <si>
    <t>Marasquin</t>
  </si>
  <si>
    <t>CAV M 337</t>
  </si>
  <si>
    <t>Marie brizard</t>
  </si>
  <si>
    <t>CAV M 338</t>
  </si>
  <si>
    <t>Marques de montemort rouge - vinho régional alentejano</t>
  </si>
  <si>
    <t>CAV M 339</t>
  </si>
  <si>
    <t>Marsala</t>
  </si>
  <si>
    <t>CAV M 340</t>
  </si>
  <si>
    <t>Martini blanc</t>
  </si>
  <si>
    <t>CAV M 341</t>
  </si>
  <si>
    <t>Martini dry</t>
  </si>
  <si>
    <t>CAV M 342</t>
  </si>
  <si>
    <t>Martini extra dry</t>
  </si>
  <si>
    <t>CAV M 343</t>
  </si>
  <si>
    <t>Martini rosso</t>
  </si>
  <si>
    <t>CAV m 344</t>
  </si>
  <si>
    <t>Mas de cadenet</t>
  </si>
  <si>
    <t>CAV m 345</t>
  </si>
  <si>
    <t>Mas de cadenet demie</t>
  </si>
  <si>
    <t>CAV M 346</t>
  </si>
  <si>
    <t>Mateus blanc - vinho do portugal</t>
  </si>
  <si>
    <t>CAV M 347</t>
  </si>
  <si>
    <t>Menetou-salon blanc aoc</t>
  </si>
  <si>
    <t>CAV M 348</t>
  </si>
  <si>
    <t>Menetou-salon blanc aoc 375ml demie bouteille</t>
  </si>
  <si>
    <t>CAV M 349</t>
  </si>
  <si>
    <t>Moscatel</t>
  </si>
  <si>
    <t>CAV M 350</t>
  </si>
  <si>
    <t>Muscadet sèvre maine aoc</t>
  </si>
  <si>
    <t>CAV M 351</t>
  </si>
  <si>
    <t>Muscadet sèvre et maine sur lie aoc 375ml</t>
  </si>
  <si>
    <t>CAV M 352</t>
  </si>
  <si>
    <t>Muscadet sevre et maine - domaine la pinardière</t>
  </si>
  <si>
    <t>CAV M 353</t>
  </si>
  <si>
    <t>Muscat</t>
  </si>
  <si>
    <t>CAV M 354</t>
  </si>
  <si>
    <t>Muscat moelleux</t>
  </si>
  <si>
    <t>CAV N 355</t>
  </si>
  <si>
    <t>Nectar de banane</t>
  </si>
  <si>
    <t>CAV N 356</t>
  </si>
  <si>
    <t>Nectar de goyave</t>
  </si>
  <si>
    <t>CAV N 357</t>
  </si>
  <si>
    <t>Nectar de peche</t>
  </si>
  <si>
    <t>CAV N 358</t>
  </si>
  <si>
    <t>Nectar de poire</t>
  </si>
  <si>
    <t>CAV n 359</t>
  </si>
  <si>
    <t>Nicolas potel rouge</t>
  </si>
  <si>
    <t>CAV N 360</t>
  </si>
  <si>
    <t>Noilly prat</t>
  </si>
  <si>
    <t>CAV N 361</t>
  </si>
  <si>
    <t>CAV o 362</t>
  </si>
  <si>
    <t>Oasis</t>
  </si>
  <si>
    <t>CAV o 363</t>
  </si>
  <si>
    <t>Orangina</t>
  </si>
  <si>
    <t>CAV P 364</t>
  </si>
  <si>
    <t>Pacherenc du vic bilh berthoumieu</t>
  </si>
  <si>
    <t>CAV P 365</t>
  </si>
  <si>
    <t>Pasoa</t>
  </si>
  <si>
    <t>CAV P 366</t>
  </si>
  <si>
    <t>Pastis 51</t>
  </si>
  <si>
    <t>CAV P 367</t>
  </si>
  <si>
    <t>CAV P 368</t>
  </si>
  <si>
    <t>Pecharmant aoc domaine metairie</t>
  </si>
  <si>
    <t>CAV P 369</t>
  </si>
  <si>
    <t>Perrier</t>
  </si>
  <si>
    <t>CAV p 370</t>
  </si>
  <si>
    <t>Pessac leognan</t>
  </si>
  <si>
    <t>CAV p 371</t>
  </si>
  <si>
    <t>Petula</t>
  </si>
  <si>
    <t>CAV P 372</t>
  </si>
  <si>
    <t>Picon</t>
  </si>
  <si>
    <t>CAV P 373</t>
  </si>
  <si>
    <t>Pineau des charentes</t>
  </si>
  <si>
    <t>CAV P 374</t>
  </si>
  <si>
    <t>Pineau des charentes blanc</t>
  </si>
  <si>
    <t>CAV P 375</t>
  </si>
  <si>
    <t>Pineau des charentes rouge</t>
  </si>
  <si>
    <t>CAV P 376</t>
  </si>
  <si>
    <t>Poiré</t>
  </si>
  <si>
    <t>CAV P 377</t>
  </si>
  <si>
    <t>Pommeau</t>
  </si>
  <si>
    <t>CAV P 378</t>
  </si>
  <si>
    <t>Porto blanc</t>
  </si>
  <si>
    <t>CAV P 379</t>
  </si>
  <si>
    <t>Porto rouge</t>
  </si>
  <si>
    <t>CAV P 380</t>
  </si>
  <si>
    <t>CAV P 381</t>
  </si>
  <si>
    <t>Porto ruby</t>
  </si>
  <si>
    <t>CAV P 382</t>
  </si>
  <si>
    <t>Porto twany</t>
  </si>
  <si>
    <t>CAV p 383</t>
  </si>
  <si>
    <t>Pouilly fulmé la charmette</t>
  </si>
  <si>
    <t>CAV P 384</t>
  </si>
  <si>
    <t>Pouilly fume aoc 2016 gilles blanchet</t>
  </si>
  <si>
    <t>CAV P 385</t>
  </si>
  <si>
    <t>Prosecco</t>
  </si>
  <si>
    <t>CAV P 386</t>
  </si>
  <si>
    <t>CAV P 387</t>
  </si>
  <si>
    <t>Pulco citron</t>
  </si>
  <si>
    <t>CAV P 388</t>
  </si>
  <si>
    <t>Pulco citron vert</t>
  </si>
  <si>
    <t>CAV P 389</t>
  </si>
  <si>
    <t>Pulco oranges sanguines</t>
  </si>
  <si>
    <t>CAV P 390</t>
  </si>
  <si>
    <t>Pur jus d'orange</t>
  </si>
  <si>
    <t>CAV P 391</t>
  </si>
  <si>
    <t>Purée de pêche</t>
  </si>
  <si>
    <t>CAV P 392</t>
  </si>
  <si>
    <t>Pure jus d'orange jocker</t>
  </si>
  <si>
    <t>CAV P 393</t>
  </si>
  <si>
    <t>Pure jus d'orange tropicana</t>
  </si>
  <si>
    <t>CAV p 394</t>
  </si>
  <si>
    <t>Puy vallon medoc</t>
  </si>
  <si>
    <t>CAV Q 395</t>
  </si>
  <si>
    <t>Quincy aoc</t>
  </si>
  <si>
    <t>CAV Q 396</t>
  </si>
  <si>
    <t>Quincy aoc bernard goureau 375ml</t>
  </si>
  <si>
    <t>CAV Q 397</t>
  </si>
  <si>
    <t>Quincy blanc aoc mbernard goureau</t>
  </si>
  <si>
    <t>CAV r 398</t>
  </si>
  <si>
    <t>Reprise des consigne</t>
  </si>
  <si>
    <t>CAV R 399</t>
  </si>
  <si>
    <t>Reuilly les pierres plates</t>
  </si>
  <si>
    <t>CAV R 400</t>
  </si>
  <si>
    <t>Rhum ambré saint james</t>
  </si>
  <si>
    <t>CAV r 401</t>
  </si>
  <si>
    <t>Rhum bacardi</t>
  </si>
  <si>
    <t>CAV R 402</t>
  </si>
  <si>
    <t>Rhum blanc</t>
  </si>
  <si>
    <t>CAV R 403</t>
  </si>
  <si>
    <t>Rhum blanc st james</t>
  </si>
  <si>
    <t>CAV r 404</t>
  </si>
  <si>
    <t>Rhum brun</t>
  </si>
  <si>
    <t>CAV r 405</t>
  </si>
  <si>
    <t>CAV R 406</t>
  </si>
  <si>
    <t>Rhum havana club 3a</t>
  </si>
  <si>
    <t>CAV R 407</t>
  </si>
  <si>
    <t>Rhum negrita</t>
  </si>
  <si>
    <t>CAV R 408</t>
  </si>
  <si>
    <t>Ricard</t>
  </si>
  <si>
    <t>CAV R 409</t>
  </si>
  <si>
    <t>Rozana</t>
  </si>
  <si>
    <t>CAV S 410</t>
  </si>
  <si>
    <t>Saint chinian aoc la linquiere</t>
  </si>
  <si>
    <t>CAV S 411</t>
  </si>
  <si>
    <t>Saint chinian aoc rouge 2014 le secret des capitelles</t>
  </si>
  <si>
    <t>CAV S 412</t>
  </si>
  <si>
    <t>Saint chinian aoc terre falmet</t>
  </si>
  <si>
    <t>CAV S 413</t>
  </si>
  <si>
    <t>Saint chinian aoc terre falmet 375ml</t>
  </si>
  <si>
    <t>CAV S 414</t>
  </si>
  <si>
    <t>Saint chinian rosé aoc 2015 château cazal viel</t>
  </si>
  <si>
    <t>CAV S 415</t>
  </si>
  <si>
    <t>Saint nicolas de bourgueil aoc la belle du domaine</t>
  </si>
  <si>
    <t>CAV S 416</t>
  </si>
  <si>
    <t>Saint nicolas de bourgueil aoc la belle du domaine375ml</t>
  </si>
  <si>
    <t>CAV S 417</t>
  </si>
  <si>
    <t>Saint nicolas de bourgueil aoc la fosse au loup</t>
  </si>
  <si>
    <t>CAV S 418</t>
  </si>
  <si>
    <t>Saint nicolas de bourgueil aoc la fosse aux loups 375ml</t>
  </si>
  <si>
    <t>CAV S 419</t>
  </si>
  <si>
    <t>Saint nicolas de bourgueil aoc vignoble des robinières</t>
  </si>
  <si>
    <t>CAV S 420</t>
  </si>
  <si>
    <t>Saint nicolas de bourgueil rosé domaine des valettes</t>
  </si>
  <si>
    <t>CAV S 421</t>
  </si>
  <si>
    <t>Saint nicolasde bourgueil aoc rosé domaine valette 375ml</t>
  </si>
  <si>
    <t>CAV S 422</t>
  </si>
  <si>
    <t>Saké</t>
  </si>
  <si>
    <t>CAV S 423</t>
  </si>
  <si>
    <t>Sake</t>
  </si>
  <si>
    <t>CAV S 424</t>
  </si>
  <si>
    <t>San pellegrino</t>
  </si>
  <si>
    <t>CAV S 425</t>
  </si>
  <si>
    <t>Sancerre blanc aoc</t>
  </si>
  <si>
    <t>CAV S 426</t>
  </si>
  <si>
    <t>Sancerre rouge aoc</t>
  </si>
  <si>
    <t>CAV s 427</t>
  </si>
  <si>
    <t>Sangria</t>
  </si>
  <si>
    <t>CAV s 428</t>
  </si>
  <si>
    <t>Santa maria rouge</t>
  </si>
  <si>
    <t>CAV S 429</t>
  </si>
  <si>
    <t>Saumur aoc domaine du haut bellay</t>
  </si>
  <si>
    <t>CAV S 430</t>
  </si>
  <si>
    <t>Saumur blanc aoc</t>
  </si>
  <si>
    <t>CAV S 431</t>
  </si>
  <si>
    <t>Saumur brut pétillant</t>
  </si>
  <si>
    <t>CAV S 432</t>
  </si>
  <si>
    <t>Saumur champigny aoc les lizières 375ml</t>
  </si>
  <si>
    <t>CAV S 433</t>
  </si>
  <si>
    <t>Saumur champigny aoc les lizieres</t>
  </si>
  <si>
    <t>CAV S 434</t>
  </si>
  <si>
    <t>Schweppes indian tonic</t>
  </si>
  <si>
    <t>CAV S 435</t>
  </si>
  <si>
    <t>Schweppes tonic 1l5</t>
  </si>
  <si>
    <t>CAV s 436</t>
  </si>
  <si>
    <t>Sirop cannelle</t>
  </si>
  <si>
    <t>CAV s 437</t>
  </si>
  <si>
    <t>CAV S 438</t>
  </si>
  <si>
    <t>Sirop caramel</t>
  </si>
  <si>
    <t>CAV s 439</t>
  </si>
  <si>
    <t>Sirop chocolat cooki</t>
  </si>
  <si>
    <t>CAV s 440</t>
  </si>
  <si>
    <t>CAV S 441</t>
  </si>
  <si>
    <t>Sirop d'oranges</t>
  </si>
  <si>
    <t>CAV S 442</t>
  </si>
  <si>
    <t>Sirop d'orgeat</t>
  </si>
  <si>
    <t>CAV S 443</t>
  </si>
  <si>
    <t>Sirop de barbe à papa</t>
  </si>
  <si>
    <t>CAV S 444</t>
  </si>
  <si>
    <t>Sirop de basilic monin</t>
  </si>
  <si>
    <t>CAV S 445</t>
  </si>
  <si>
    <t>Sirop de cassis</t>
  </si>
  <si>
    <t>CAV s 446</t>
  </si>
  <si>
    <t>Sirop de cerise</t>
  </si>
  <si>
    <t>CAV s 447</t>
  </si>
  <si>
    <t>Sirop de châtaigne</t>
  </si>
  <si>
    <t>CAV S 448</t>
  </si>
  <si>
    <t>Sirop de citrons</t>
  </si>
  <si>
    <t>CAV S 449</t>
  </si>
  <si>
    <t>Sirop de fraises</t>
  </si>
  <si>
    <t>CAV s 450</t>
  </si>
  <si>
    <t>Sirop de framboise</t>
  </si>
  <si>
    <t>CAV S 451</t>
  </si>
  <si>
    <t>Sirop de grenadine</t>
  </si>
  <si>
    <t>CAV S 452</t>
  </si>
  <si>
    <t>Sirop de kiwi</t>
  </si>
  <si>
    <t>CAV S 453</t>
  </si>
  <si>
    <t>Sirop de litchies</t>
  </si>
  <si>
    <t>CAV S 454</t>
  </si>
  <si>
    <t>Sirop de mûres</t>
  </si>
  <si>
    <t>CAV S 455</t>
  </si>
  <si>
    <t>Sirop de menthe</t>
  </si>
  <si>
    <t>CAV S 456</t>
  </si>
  <si>
    <t>CAV S 457</t>
  </si>
  <si>
    <t>Sirop de sucre de canne</t>
  </si>
  <si>
    <t>CAV S 458</t>
  </si>
  <si>
    <t>CAV S 459</t>
  </si>
  <si>
    <t>Sirop gingembre monin</t>
  </si>
  <si>
    <t>CAV s 460</t>
  </si>
  <si>
    <t>Sirop saveur concombre monin</t>
  </si>
  <si>
    <t>CAV S 461</t>
  </si>
  <si>
    <t>Sirop saveur mint monin</t>
  </si>
  <si>
    <t>CAV S 462</t>
  </si>
  <si>
    <t>Sirop saveur pina colada monin</t>
  </si>
  <si>
    <t>CAV S 463</t>
  </si>
  <si>
    <t>Sirop saveur rhum monin</t>
  </si>
  <si>
    <t>CAV S 464</t>
  </si>
  <si>
    <t>Soho</t>
  </si>
  <si>
    <t>CAV s 465</t>
  </si>
  <si>
    <t>Spm vint corner</t>
  </si>
  <si>
    <t>CAV S 466</t>
  </si>
  <si>
    <t>Suze</t>
  </si>
  <si>
    <t>CAV T 467</t>
  </si>
  <si>
    <t>Tavel aoc</t>
  </si>
  <si>
    <t>CAV T 468</t>
  </si>
  <si>
    <t>Tavel aoc 375ml</t>
  </si>
  <si>
    <t>CAV T 469</t>
  </si>
  <si>
    <t>Tequila</t>
  </si>
  <si>
    <t>CAV T 470</t>
  </si>
  <si>
    <t>Tequila olmega</t>
  </si>
  <si>
    <t>CAV t 471</t>
  </si>
  <si>
    <t>Triple sec</t>
  </si>
  <si>
    <t>CAV t 472</t>
  </si>
  <si>
    <t>CAV V 473</t>
  </si>
  <si>
    <t>Vacqueyras aoc 2012</t>
  </si>
  <si>
    <t>CAV v 474</t>
  </si>
  <si>
    <t>Val de loire blanc chemin blanc</t>
  </si>
  <si>
    <t>CAV V 475</t>
  </si>
  <si>
    <t>Val de loire bourgueil</t>
  </si>
  <si>
    <t>CAV V 476</t>
  </si>
  <si>
    <t>Val de loire cheverny aoc</t>
  </si>
  <si>
    <t>CAV V 477</t>
  </si>
  <si>
    <t>Val de loire cremant de loire</t>
  </si>
  <si>
    <t>CAV V 478</t>
  </si>
  <si>
    <t>Val de loire muscadet</t>
  </si>
  <si>
    <t>CAV V 479</t>
  </si>
  <si>
    <t>Val de loire rosé pinot noir</t>
  </si>
  <si>
    <t>CAV v 480</t>
  </si>
  <si>
    <t>Val de loire terre de truffe</t>
  </si>
  <si>
    <t>CAV V 481</t>
  </si>
  <si>
    <t>Valpolicella</t>
  </si>
  <si>
    <t>CAV V 482</t>
  </si>
  <si>
    <t>Vichy saint yore</t>
  </si>
  <si>
    <t>CAV V 483</t>
  </si>
  <si>
    <t>Vichy saint yore 1/2</t>
  </si>
  <si>
    <t>CAV V 484</t>
  </si>
  <si>
    <t>Vin blanc</t>
  </si>
  <si>
    <t>CAV V 485</t>
  </si>
  <si>
    <t>CAV V 486</t>
  </si>
  <si>
    <t>Vin blanc cuisine</t>
  </si>
  <si>
    <t>CAV V 487</t>
  </si>
  <si>
    <t>Vin blanc doux</t>
  </si>
  <si>
    <t>CAV V 488</t>
  </si>
  <si>
    <t>CAV V 489</t>
  </si>
  <si>
    <t>Vin blanc sec</t>
  </si>
  <si>
    <t>CAV V 490</t>
  </si>
  <si>
    <t>Vin blanc/rest péda</t>
  </si>
  <si>
    <t>CAV v 491</t>
  </si>
  <si>
    <t>Vin chilien gato negro</t>
  </si>
  <si>
    <t>CAV v 492</t>
  </si>
  <si>
    <t>CAV v 493</t>
  </si>
  <si>
    <t>Vin chilien rouge merlot</t>
  </si>
  <si>
    <t>CAV v 494</t>
  </si>
  <si>
    <t>CAV v 495</t>
  </si>
  <si>
    <t>Vin de glace</t>
  </si>
  <si>
    <t>CAV V 496</t>
  </si>
  <si>
    <t>Vin de paille aoc</t>
  </si>
  <si>
    <t>CAV V 497</t>
  </si>
  <si>
    <t>Vin de pays charentais blanc colombard</t>
  </si>
  <si>
    <t>CAV V 498</t>
  </si>
  <si>
    <t>Vin de pays charentais rouge merlot</t>
  </si>
  <si>
    <t>CAV V 499</t>
  </si>
  <si>
    <t>Vin de pays d'oc amour de gris</t>
  </si>
  <si>
    <t>CAV V 500</t>
  </si>
  <si>
    <t>Vin de pays d'oc baronnie de coussergues</t>
  </si>
  <si>
    <t>CAV V 501</t>
  </si>
  <si>
    <t>Vin de pays d'oc domaine du grand chemin</t>
  </si>
  <si>
    <t>CAV v 502</t>
  </si>
  <si>
    <t>Vin de savoie la beuse</t>
  </si>
  <si>
    <t>CAV V 503</t>
  </si>
  <si>
    <t>Vin espagne rouge</t>
  </si>
  <si>
    <t>CAV V 504</t>
  </si>
  <si>
    <t>Vin italie rosé</t>
  </si>
  <si>
    <t>CAV V 505</t>
  </si>
  <si>
    <t>Vin italie rouge</t>
  </si>
  <si>
    <t>CAV V 506</t>
  </si>
  <si>
    <t>Vin jaune aoc</t>
  </si>
  <si>
    <t>CAV v 507</t>
  </si>
  <si>
    <t>Vin musar du liban</t>
  </si>
  <si>
    <t>CAV V 508</t>
  </si>
  <si>
    <t>Vin portugal blanc</t>
  </si>
  <si>
    <t>CAV v 509</t>
  </si>
  <si>
    <t>Vin rosee californien</t>
  </si>
  <si>
    <t>CAV v 510</t>
  </si>
  <si>
    <t>CAV V 511</t>
  </si>
  <si>
    <t>Vin rouge corsé</t>
  </si>
  <si>
    <t>CAV V 512</t>
  </si>
  <si>
    <t>Vin rouge cuisine</t>
  </si>
  <si>
    <t>CAV v 513</t>
  </si>
  <si>
    <t>Vina esmeralda bianco</t>
  </si>
  <si>
    <t>CAV V 514</t>
  </si>
  <si>
    <t>Vittel 1 l</t>
  </si>
  <si>
    <t>CAV V 515</t>
  </si>
  <si>
    <t>Vittel 1/2 l</t>
  </si>
  <si>
    <t>CAV V 516</t>
  </si>
  <si>
    <t>Vodka absolut blue</t>
  </si>
  <si>
    <t>CAV V 517</t>
  </si>
  <si>
    <t>Vodka absolut ginger ale</t>
  </si>
  <si>
    <t>CAV V 518</t>
  </si>
  <si>
    <t>Vodka eristoff</t>
  </si>
  <si>
    <t>CAV V 519</t>
  </si>
  <si>
    <t>Vouvray aoc 2015 cuvée des perruches</t>
  </si>
  <si>
    <t>CAV W 520</t>
  </si>
  <si>
    <t>Whiskey irish jameson</t>
  </si>
  <si>
    <t>CAV W 521</t>
  </si>
  <si>
    <t>Whiskey paddy</t>
  </si>
  <si>
    <t>CAV W 522</t>
  </si>
  <si>
    <t>Whisky canadian royal crown</t>
  </si>
  <si>
    <t>CAV W 523</t>
  </si>
  <si>
    <t>Whisky cutty sark 70 cl</t>
  </si>
  <si>
    <t>CAV W 524</t>
  </si>
  <si>
    <t>Whisky j&amp;b</t>
  </si>
  <si>
    <t>CAV W 525</t>
  </si>
  <si>
    <t>Whisky o'ban</t>
  </si>
  <si>
    <t xml:space="preserve"> DIVERS</t>
  </si>
  <si>
    <t>DIV A 1</t>
  </si>
  <si>
    <t>Agitateur cocktail</t>
  </si>
  <si>
    <t>Boite de 500</t>
  </si>
  <si>
    <t>DIV A 2</t>
  </si>
  <si>
    <t>Agitateurs café</t>
  </si>
  <si>
    <t>Sachet de 2000</t>
  </si>
  <si>
    <t>DIV a 3</t>
  </si>
  <si>
    <t>DIV a 4</t>
  </si>
  <si>
    <t>Allume gaz</t>
  </si>
  <si>
    <t>DIV A 5</t>
  </si>
  <si>
    <t>Allumette petite boite</t>
  </si>
  <si>
    <t>paquet x10</t>
  </si>
  <si>
    <t>DIV a 6</t>
  </si>
  <si>
    <t>Ampoule pour four</t>
  </si>
  <si>
    <t>DIV a 7</t>
  </si>
  <si>
    <t>Anti-mites</t>
  </si>
  <si>
    <t>DIV a 8</t>
  </si>
  <si>
    <t>Ardoise alu brosse</t>
  </si>
  <si>
    <t>DIV a 9</t>
  </si>
  <si>
    <t>Assiette brutardoise</t>
  </si>
  <si>
    <t>DIV a 10</t>
  </si>
  <si>
    <t>Assiette carre 15/15</t>
  </si>
  <si>
    <t>DIV A 11</t>
  </si>
  <si>
    <t>Assiettes petit modèle à jeter</t>
  </si>
  <si>
    <t>DIV A 12</t>
  </si>
  <si>
    <t>Assiettes plastiques</t>
  </si>
  <si>
    <t>DIV b 13</t>
  </si>
  <si>
    <t>Balai umx</t>
  </si>
  <si>
    <t>DIV b 14</t>
  </si>
  <si>
    <t>Barquette rectangulaire avec couvercle</t>
  </si>
  <si>
    <t>Pce; 0.250mL</t>
  </si>
  <si>
    <t>DIV B 15</t>
  </si>
  <si>
    <t>Barquette salade individuelle avec couvercle</t>
  </si>
  <si>
    <t>DIV B 16</t>
  </si>
  <si>
    <t>Barquettes a terrine</t>
  </si>
  <si>
    <t>DIV B 17</t>
  </si>
  <si>
    <t>Barquettes rectangulaires avec ou sans couvercle differentes tailles</t>
  </si>
  <si>
    <t>DIV B 18</t>
  </si>
  <si>
    <t>DIV B 19</t>
  </si>
  <si>
    <t>DIV B 20</t>
  </si>
  <si>
    <t>DIV b 21</t>
  </si>
  <si>
    <t>Batonne parfume</t>
  </si>
  <si>
    <t>DIV b 22</t>
  </si>
  <si>
    <t>Batteur</t>
  </si>
  <si>
    <t>DIV B 23</t>
  </si>
  <si>
    <t>Boîtes à gâteaux 18x18cm côté</t>
  </si>
  <si>
    <t>DIV B 24</t>
  </si>
  <si>
    <t>Boîtes à gâteaux 20x20cm</t>
  </si>
  <si>
    <t>Boite de 10</t>
  </si>
  <si>
    <t>DIV B 25</t>
  </si>
  <si>
    <t>Boîtes à gâteaux 20x20cm côté</t>
  </si>
  <si>
    <t>DIV B 26</t>
  </si>
  <si>
    <t>Boîtes à gâteaux 23x23cm côté</t>
  </si>
  <si>
    <t>DIV b 27</t>
  </si>
  <si>
    <t>Bobine thermo</t>
  </si>
  <si>
    <t>DIV B 28</t>
  </si>
  <si>
    <t>Bocaux</t>
  </si>
  <si>
    <t>DIV B 29</t>
  </si>
  <si>
    <t>Boite à pâte</t>
  </si>
  <si>
    <t>DIV B 30</t>
  </si>
  <si>
    <t>DIV b 31</t>
  </si>
  <si>
    <t>Boite à tarte</t>
  </si>
  <si>
    <t>DIV B 32</t>
  </si>
  <si>
    <t>Boite épices 1 l 7</t>
  </si>
  <si>
    <t>DIV b 33</t>
  </si>
  <si>
    <t>Boite herm 2.6l</t>
  </si>
  <si>
    <t>DIV b 34</t>
  </si>
  <si>
    <t>Boite herm 2.8l</t>
  </si>
  <si>
    <t>DIV b 35</t>
  </si>
  <si>
    <t>Boite herm 4.3</t>
  </si>
  <si>
    <t>DIV b 36</t>
  </si>
  <si>
    <t>Boite herm 6l</t>
  </si>
  <si>
    <t>DIV B 37</t>
  </si>
  <si>
    <t>Boite hermétique 19l</t>
  </si>
  <si>
    <t>DIV b 38</t>
  </si>
  <si>
    <t>Boite kebab</t>
  </si>
  <si>
    <t>paquet de 50</t>
  </si>
  <si>
    <t>DIV b 39</t>
  </si>
  <si>
    <t>Boite pastique</t>
  </si>
  <si>
    <t>DIV b 40</t>
  </si>
  <si>
    <t>Boites pastique 1.3l</t>
  </si>
  <si>
    <t>lot de 2</t>
  </si>
  <si>
    <t>DIV b 41</t>
  </si>
  <si>
    <t>Boites pastique 1.9l</t>
  </si>
  <si>
    <t>lot de 3</t>
  </si>
  <si>
    <t>DIV b 42</t>
  </si>
  <si>
    <t>Bol</t>
  </si>
  <si>
    <t>DIV b 43</t>
  </si>
  <si>
    <t>Bol a salade</t>
  </si>
  <si>
    <t>DIV B 44</t>
  </si>
  <si>
    <t>Bolduc</t>
  </si>
  <si>
    <t>DIV b 45</t>
  </si>
  <si>
    <t>Bombe desodorisante</t>
  </si>
  <si>
    <t>DIV b 46</t>
  </si>
  <si>
    <t>Bouchon de champagne nikele</t>
  </si>
  <si>
    <t>DIV B 47</t>
  </si>
  <si>
    <t>Bougie</t>
  </si>
  <si>
    <t>DIV B 48</t>
  </si>
  <si>
    <t>Bougie photophore</t>
  </si>
  <si>
    <t>DIV B 49</t>
  </si>
  <si>
    <t>Bougies anniversaires</t>
  </si>
  <si>
    <t>DIV b 50</t>
  </si>
  <si>
    <t>Bouquet de fleur</t>
  </si>
  <si>
    <t>DIV B 51</t>
  </si>
  <si>
    <t>Bouquet de fleurs</t>
  </si>
  <si>
    <t>DIV b 52</t>
  </si>
  <si>
    <t>Bouteille 25cl swing</t>
  </si>
  <si>
    <t>DIV b 53</t>
  </si>
  <si>
    <t>Bouteille 50cl swing</t>
  </si>
  <si>
    <t>DIV B 54</t>
  </si>
  <si>
    <t>Brochettes bois 20 cm</t>
  </si>
  <si>
    <t>lot de 200</t>
  </si>
  <si>
    <t>DIV b 55</t>
  </si>
  <si>
    <t>Brosse a farine</t>
  </si>
  <si>
    <t>DIV b 56</t>
  </si>
  <si>
    <t>Brosse droite</t>
  </si>
  <si>
    <t>DIV b 57</t>
  </si>
  <si>
    <t>Bruleur a alcool</t>
  </si>
  <si>
    <t>DIV C 58</t>
  </si>
  <si>
    <t>Cagette carton pour transport</t>
  </si>
  <si>
    <t>DIV c 59</t>
  </si>
  <si>
    <t>Caisse de transport 120l</t>
  </si>
  <si>
    <t>DIV C 60</t>
  </si>
  <si>
    <t>Caissette papier petit four</t>
  </si>
  <si>
    <t>DIV c 61</t>
  </si>
  <si>
    <t>Carafe ypsilon</t>
  </si>
  <si>
    <t>DIV c 62</t>
  </si>
  <si>
    <t>Carafe ypsilon 1l</t>
  </si>
  <si>
    <t>DIV C 63</t>
  </si>
  <si>
    <t>Carnet 25 feuilles argent</t>
  </si>
  <si>
    <t>DIV c 64</t>
  </si>
  <si>
    <t>Carnet commande brasserie</t>
  </si>
  <si>
    <t>DIV c 65</t>
  </si>
  <si>
    <t>Carnet de, commande</t>
  </si>
  <si>
    <t>DIV c 66</t>
  </si>
  <si>
    <t>Carnet ticket vestiaire</t>
  </si>
  <si>
    <t>DIV C 67</t>
  </si>
  <si>
    <t>Carre mousse inox de 12</t>
  </si>
  <si>
    <t>DIV C 68</t>
  </si>
  <si>
    <t>Cartons pâtisserie 15cm diamètre</t>
  </si>
  <si>
    <t>DIV C 69</t>
  </si>
  <si>
    <t>Cartouche de gaz cv 300</t>
  </si>
  <si>
    <t>DIV c 70</t>
  </si>
  <si>
    <t>Cartouche gaz pour siphon</t>
  </si>
  <si>
    <t>boite de 12</t>
  </si>
  <si>
    <t>DIV c 71</t>
  </si>
  <si>
    <t>Cartouge de gaz rechaud</t>
  </si>
  <si>
    <t>DIV c 72</t>
  </si>
  <si>
    <t>Cercle mousse inox</t>
  </si>
  <si>
    <t>DIV c 73</t>
  </si>
  <si>
    <t>Cercle tarte inox 220mm</t>
  </si>
  <si>
    <t>DIV C 74</t>
  </si>
  <si>
    <t>Chalum milk shake dr 240 mm</t>
  </si>
  <si>
    <t>DIV C 75</t>
  </si>
  <si>
    <t>Chalumeaux</t>
  </si>
  <si>
    <t>DIV C 76</t>
  </si>
  <si>
    <t>Charlotte ronde blanche</t>
  </si>
  <si>
    <t>DIV C 77</t>
  </si>
  <si>
    <t>Chemin de table 40x10 cm</t>
  </si>
  <si>
    <t>DIV C 78</t>
  </si>
  <si>
    <t>Chemin de table non tissé 30 cm x10 m</t>
  </si>
  <si>
    <t>DIV C 79</t>
  </si>
  <si>
    <t>Chiffonets x5</t>
  </si>
  <si>
    <t>DIV c 80</t>
  </si>
  <si>
    <t>Compote a boire</t>
  </si>
  <si>
    <t>DIV c 81</t>
  </si>
  <si>
    <t>Consigne vin et fromaget</t>
  </si>
  <si>
    <t>DIV C 82</t>
  </si>
  <si>
    <t>Contenant pour potage à emporter</t>
  </si>
  <si>
    <t>DIV c 83</t>
  </si>
  <si>
    <t>Coquetier noir 5cm</t>
  </si>
  <si>
    <t>DIV c 84</t>
  </si>
  <si>
    <t>Cotisation securite sociale</t>
  </si>
  <si>
    <t>DIV C 85</t>
  </si>
  <si>
    <t>Couches b b</t>
  </si>
  <si>
    <t>DIV C 86</t>
  </si>
  <si>
    <t>Coupe dessert avec couvercle</t>
  </si>
  <si>
    <t>DIV c 87</t>
  </si>
  <si>
    <t>Coupe dessert plus couvert</t>
  </si>
  <si>
    <t>DIV C 88</t>
  </si>
  <si>
    <t>Couronne des rois</t>
  </si>
  <si>
    <t>DIV C 89</t>
  </si>
  <si>
    <t>Couronnes à galette</t>
  </si>
  <si>
    <t>DIV C 90</t>
  </si>
  <si>
    <t>DIV c 91</t>
  </si>
  <si>
    <t>Couteau econome</t>
  </si>
  <si>
    <t>DIV c 92</t>
  </si>
  <si>
    <t>Couteau office</t>
  </si>
  <si>
    <t>DIV c 93</t>
  </si>
  <si>
    <t>Couvercle plateau repas 5 comp</t>
  </si>
  <si>
    <t>DIV c 94</t>
  </si>
  <si>
    <t>Couvercle pot rond</t>
  </si>
  <si>
    <t>DIV C 95</t>
  </si>
  <si>
    <t>Cub transparent vert</t>
  </si>
  <si>
    <t>DIV C 96</t>
  </si>
  <si>
    <t>Cuillères plastiques</t>
  </si>
  <si>
    <t>DIV c 97</t>
  </si>
  <si>
    <t>Cuillere a cafe bois</t>
  </si>
  <si>
    <t>DIV C 98</t>
  </si>
  <si>
    <t>Cuillere bois</t>
  </si>
  <si>
    <t>poche de 100</t>
  </si>
  <si>
    <t>DIV c 99</t>
  </si>
  <si>
    <t>Cuilleres cafe</t>
  </si>
  <si>
    <t>DIV c 100</t>
  </si>
  <si>
    <t>Cuilleres dessert</t>
  </si>
  <si>
    <t>DIV C 101</t>
  </si>
  <si>
    <t>Cuillière chinoise</t>
  </si>
  <si>
    <t>DIV C 102</t>
  </si>
  <si>
    <t>Cure dents x1000</t>
  </si>
  <si>
    <t>DIV d 103</t>
  </si>
  <si>
    <t>Dentelle 30x40</t>
  </si>
  <si>
    <t>DIV D 104</t>
  </si>
  <si>
    <t>Dentelle ovale 32x22</t>
  </si>
  <si>
    <t>DIV D 105</t>
  </si>
  <si>
    <t>Dentelle rectangle 20x40</t>
  </si>
  <si>
    <t>DIV D 106</t>
  </si>
  <si>
    <t>Dentelle rectangle 25x35</t>
  </si>
  <si>
    <t>DIV d 107</t>
  </si>
  <si>
    <t>Dentelle10cm</t>
  </si>
  <si>
    <t>DIV D 108</t>
  </si>
  <si>
    <t>Dentelles rondes ref 10</t>
  </si>
  <si>
    <t>DIV D 109</t>
  </si>
  <si>
    <t>Dentelles rondes ref 12</t>
  </si>
  <si>
    <t>DIV D 110</t>
  </si>
  <si>
    <t>Dentelles rondes ref 16</t>
  </si>
  <si>
    <t>DIV D 111</t>
  </si>
  <si>
    <t>Dentelles rondes ref 18</t>
  </si>
  <si>
    <t>DIV D 112</t>
  </si>
  <si>
    <t>Dentelles rondes ref 20</t>
  </si>
  <si>
    <t>DIV D 113</t>
  </si>
  <si>
    <t>Dentelles rondes ref 24</t>
  </si>
  <si>
    <t>DIV D 114</t>
  </si>
  <si>
    <t>Dentelles rondes ref 30</t>
  </si>
  <si>
    <t>DIV d 115</t>
  </si>
  <si>
    <t>Dosette tassimo</t>
  </si>
  <si>
    <t>DIV d 116</t>
  </si>
  <si>
    <t>Drap de bain blanc</t>
  </si>
  <si>
    <t>DIV d 117</t>
  </si>
  <si>
    <t>Drap de douche</t>
  </si>
  <si>
    <t>DIV E 118</t>
  </si>
  <si>
    <t>DIV E 119</t>
  </si>
  <si>
    <t>Eau cristaline</t>
  </si>
  <si>
    <t>DIV e 120</t>
  </si>
  <si>
    <t>Essoreur</t>
  </si>
  <si>
    <t>DIV F 121</t>
  </si>
  <si>
    <t>Fève à galette</t>
  </si>
  <si>
    <t>DIV F 122</t>
  </si>
  <si>
    <t>DIV F 123</t>
  </si>
  <si>
    <t>DIV F 124</t>
  </si>
  <si>
    <t>DIV f 125</t>
  </si>
  <si>
    <t>Fèves (pour galette)</t>
  </si>
  <si>
    <t>DIV F 126</t>
  </si>
  <si>
    <t>Feuille de polyéthylene guitare</t>
  </si>
  <si>
    <t>Qté par 100</t>
  </si>
  <si>
    <t>DIV f 127</t>
  </si>
  <si>
    <t>Feuille guitare</t>
  </si>
  <si>
    <t>DIV f 128</t>
  </si>
  <si>
    <t>Feuille guitare 60x40</t>
  </si>
  <si>
    <t>DIV f 129</t>
  </si>
  <si>
    <t>Feutre a craie</t>
  </si>
  <si>
    <t>DIV f 130</t>
  </si>
  <si>
    <t>Film cuisson papillote</t>
  </si>
  <si>
    <t>DIV F 131</t>
  </si>
  <si>
    <t>Film etirable 30 cm</t>
  </si>
  <si>
    <t>DIV F 132</t>
  </si>
  <si>
    <t>Film etirable 45 cm</t>
  </si>
  <si>
    <t>DIV F 133</t>
  </si>
  <si>
    <t>Fond de tarte</t>
  </si>
  <si>
    <t>DIV F 134</t>
  </si>
  <si>
    <t>Fonds mini tartelettesuc</t>
  </si>
  <si>
    <t>DIV f 135</t>
  </si>
  <si>
    <t>Forfait facturation nault</t>
  </si>
  <si>
    <t>DIV f 136</t>
  </si>
  <si>
    <t>Fougere</t>
  </si>
  <si>
    <t>bouquet</t>
  </si>
  <si>
    <t>DIV f 137</t>
  </si>
  <si>
    <t>Fourchette huitres</t>
  </si>
  <si>
    <t>DIV F 138</t>
  </si>
  <si>
    <t>Fourchettes plastique</t>
  </si>
  <si>
    <t>DIV f 139</t>
  </si>
  <si>
    <t>Frais de port gda</t>
  </si>
  <si>
    <t>DIV g 140</t>
  </si>
  <si>
    <t>Gateau pompon</t>
  </si>
  <si>
    <t>boite de 110</t>
  </si>
  <si>
    <t>DIV G 141</t>
  </si>
  <si>
    <t>Gob 5cl club</t>
  </si>
  <si>
    <t>DIV g 142</t>
  </si>
  <si>
    <t>Gobelet 15cl</t>
  </si>
  <si>
    <t>DIV g 143</t>
  </si>
  <si>
    <t>Gobelet couvercle</t>
  </si>
  <si>
    <t>DIV g 144</t>
  </si>
  <si>
    <t>Gobelet kraft</t>
  </si>
  <si>
    <t>paquet de 100</t>
  </si>
  <si>
    <t>DIV G 145</t>
  </si>
  <si>
    <t>Gobelets</t>
  </si>
  <si>
    <t>Poche x100</t>
  </si>
  <si>
    <t>DIV G 146</t>
  </si>
  <si>
    <t>Gobelets plastic 8 cl</t>
  </si>
  <si>
    <t>DIV G 147</t>
  </si>
  <si>
    <t>Gobelets rouge 400cl</t>
  </si>
  <si>
    <t>DIV G 148</t>
  </si>
  <si>
    <t>Grosses bougies</t>
  </si>
  <si>
    <t>DIV h 149</t>
  </si>
  <si>
    <t>Housse mange debout blanc</t>
  </si>
  <si>
    <t>DIV h 150</t>
  </si>
  <si>
    <t>Housse mange debout noir</t>
  </si>
  <si>
    <t>DIV j 151</t>
  </si>
  <si>
    <t>carton de 110</t>
  </si>
  <si>
    <t>DIV k 152</t>
  </si>
  <si>
    <t>DIV k 153</t>
  </si>
  <si>
    <t>Kit couvert transparent</t>
  </si>
  <si>
    <t>DIV K 154</t>
  </si>
  <si>
    <t>Kit couverts plastiques</t>
  </si>
  <si>
    <t>DIV l 155</t>
  </si>
  <si>
    <t>DIV l 156</t>
  </si>
  <si>
    <t>Lot de 2 toiles cuisson</t>
  </si>
  <si>
    <t>DIV l 157</t>
  </si>
  <si>
    <t>Lot distributeur sauce transparant</t>
  </si>
  <si>
    <t>DIV m 158</t>
  </si>
  <si>
    <t>Madeleine marbree</t>
  </si>
  <si>
    <t>carton 150</t>
  </si>
  <si>
    <t>DIV m 159</t>
  </si>
  <si>
    <t>Mange debout</t>
  </si>
  <si>
    <t>DIV M 160</t>
  </si>
  <si>
    <t>Marmite</t>
  </si>
  <si>
    <t>DIV m 161</t>
  </si>
  <si>
    <t>Marqueur craie</t>
  </si>
  <si>
    <t>DIV M 162</t>
  </si>
  <si>
    <t>Meb carré cristal hline</t>
  </si>
  <si>
    <t>DIV M 163</t>
  </si>
  <si>
    <t>Meb toque blanche 50 ml</t>
  </si>
  <si>
    <t>DIV m 164</t>
  </si>
  <si>
    <t>Micro onde</t>
  </si>
  <si>
    <t>DIV M 165</t>
  </si>
  <si>
    <t>Mini assiette</t>
  </si>
  <si>
    <t>x50</t>
  </si>
  <si>
    <t>DIV M 166</t>
  </si>
  <si>
    <t>Mini assiette plate</t>
  </si>
  <si>
    <t>DIV m 167</t>
  </si>
  <si>
    <t>Mini chevalet</t>
  </si>
  <si>
    <t>DIV m 168</t>
  </si>
  <si>
    <t>Mini chevalet 7*5</t>
  </si>
  <si>
    <t>paquet de 10</t>
  </si>
  <si>
    <t>DIV M 169</t>
  </si>
  <si>
    <t>Mini cuillère</t>
  </si>
  <si>
    <t>DIV M 170</t>
  </si>
  <si>
    <t>Mini fourchette</t>
  </si>
  <si>
    <t>DIV m 171</t>
  </si>
  <si>
    <t>Mini serviette grise</t>
  </si>
  <si>
    <t>DIV M 172</t>
  </si>
  <si>
    <t>Mini verre cantine transp</t>
  </si>
  <si>
    <t>DIV m 173</t>
  </si>
  <si>
    <t>Mini verre antan</t>
  </si>
  <si>
    <t>DIV M 174</t>
  </si>
  <si>
    <t>Moule a cake papier 150</t>
  </si>
  <si>
    <t>Carton de 50 U</t>
  </si>
  <si>
    <t>DIV M 175</t>
  </si>
  <si>
    <t>Moule carton special cuisson</t>
  </si>
  <si>
    <t>DIV M 176</t>
  </si>
  <si>
    <t>Moule manque anti adh</t>
  </si>
  <si>
    <t>DIV m 177</t>
  </si>
  <si>
    <t>Moules a souffle</t>
  </si>
  <si>
    <t>DIV M 178</t>
  </si>
  <si>
    <t>Moules à tartelettes</t>
  </si>
  <si>
    <t>DIV M 179</t>
  </si>
  <si>
    <t>Mousse pour fleurs coupées</t>
  </si>
  <si>
    <t>DIV N 180</t>
  </si>
  <si>
    <t>Nappe intissé cacao 25m</t>
  </si>
  <si>
    <t>DIV N 181</t>
  </si>
  <si>
    <t>Nappe intissée cacao 10m</t>
  </si>
  <si>
    <t>DIV N 182</t>
  </si>
  <si>
    <t>Napperons 80x120</t>
  </si>
  <si>
    <t>DIV N 183</t>
  </si>
  <si>
    <t>Nonnette carree inox 56x56x30</t>
  </si>
  <si>
    <t>DIV N 184</t>
  </si>
  <si>
    <t>Nutilis</t>
  </si>
  <si>
    <t>DIV P 185</t>
  </si>
  <si>
    <t>Pack poivriere</t>
  </si>
  <si>
    <t>DIV P 186</t>
  </si>
  <si>
    <t>Paille</t>
  </si>
  <si>
    <t>Boite de 100</t>
  </si>
  <si>
    <t>DIV p 187</t>
  </si>
  <si>
    <t>Paniere a pain</t>
  </si>
  <si>
    <t>DIV P 188</t>
  </si>
  <si>
    <t>Papier aluminium 33cm</t>
  </si>
  <si>
    <t>DIV P 189</t>
  </si>
  <si>
    <t>Papier aluminium 45cm</t>
  </si>
  <si>
    <t>DIV P 190</t>
  </si>
  <si>
    <t>Papier cuisson</t>
  </si>
  <si>
    <t>DIV P 191</t>
  </si>
  <si>
    <t>Papier cuisson super u 15m</t>
  </si>
  <si>
    <t>DIV P 192</t>
  </si>
  <si>
    <t>Papier sulfurisé</t>
  </si>
  <si>
    <t>DIV P 193</t>
  </si>
  <si>
    <t>Pâte à bombe</t>
  </si>
  <si>
    <t>DIV P 194</t>
  </si>
  <si>
    <t>Pâte de grain de café</t>
  </si>
  <si>
    <t>DIV P 195</t>
  </si>
  <si>
    <t>Pelle pizza</t>
  </si>
  <si>
    <t>DIV p 196</t>
  </si>
  <si>
    <t>Petale de roses papier</t>
  </si>
  <si>
    <t>DIV P 197</t>
  </si>
  <si>
    <t>Petites serviettes papier</t>
  </si>
  <si>
    <t>DIV P 198</t>
  </si>
  <si>
    <t>Photophore</t>
  </si>
  <si>
    <t>DIV P 199</t>
  </si>
  <si>
    <t>Pic apero champetre</t>
  </si>
  <si>
    <t>DIV p 200</t>
  </si>
  <si>
    <t>Pics bambou</t>
  </si>
  <si>
    <t>DIV P 201</t>
  </si>
  <si>
    <t>Pics bout rouge</t>
  </si>
  <si>
    <t>DIV P 202</t>
  </si>
  <si>
    <t>Pied pour sapin</t>
  </si>
  <si>
    <t>DIV P 203</t>
  </si>
  <si>
    <t>Pierre acrylique 200 g</t>
  </si>
  <si>
    <t>DIV P 204</t>
  </si>
  <si>
    <t>Piles (3) power plus</t>
  </si>
  <si>
    <t>DIV p 205</t>
  </si>
  <si>
    <t>Pinceaux 30mm</t>
  </si>
  <si>
    <t>DIV p 206</t>
  </si>
  <si>
    <t>Pipette</t>
  </si>
  <si>
    <t>DIV p 207</t>
  </si>
  <si>
    <t>Pipette 1ml</t>
  </si>
  <si>
    <t>DIV p 208</t>
  </si>
  <si>
    <t>Pipette 4ml</t>
  </si>
  <si>
    <t>DIV P 209</t>
  </si>
  <si>
    <t>Pique fruits</t>
  </si>
  <si>
    <t>DIV P 210</t>
  </si>
  <si>
    <t>Piques bambou</t>
  </si>
  <si>
    <t>DIV P 211</t>
  </si>
  <si>
    <t>DIV p 212</t>
  </si>
  <si>
    <t>Plaque eutectique</t>
  </si>
  <si>
    <t>DIV p 213</t>
  </si>
  <si>
    <t>Plateau 5 comp fibre vege</t>
  </si>
  <si>
    <t>DIV P 214</t>
  </si>
  <si>
    <t>Plateau argent 28x42 hline</t>
  </si>
  <si>
    <t>25 pièces</t>
  </si>
  <si>
    <t>DIV p 215</t>
  </si>
  <si>
    <t>Plateau limo</t>
  </si>
  <si>
    <t>DIV p 216</t>
  </si>
  <si>
    <t>Plateau or 28x42</t>
  </si>
  <si>
    <t>DIV P 217</t>
  </si>
  <si>
    <t>Plateaux trait argent 42x28</t>
  </si>
  <si>
    <t>DIV P 218</t>
  </si>
  <si>
    <t>Plats rectangulaires 30x46 cm x5 pièces</t>
  </si>
  <si>
    <t>DIV P 219</t>
  </si>
  <si>
    <t>Plonge manuel</t>
  </si>
  <si>
    <t>DIV p 220</t>
  </si>
  <si>
    <t>Poche vienoiserie</t>
  </si>
  <si>
    <t>DIV P 221</t>
  </si>
  <si>
    <t>Poches pâtissières jetables</t>
  </si>
  <si>
    <t>Paquet de 100</t>
  </si>
  <si>
    <t>DIV p 222</t>
  </si>
  <si>
    <t>Porte visuel vertical</t>
  </si>
  <si>
    <t>DIV p 223</t>
  </si>
  <si>
    <t>Pot a dessert avec couvercle</t>
  </si>
  <si>
    <t>DIV p 224</t>
  </si>
  <si>
    <t>Pot à sauce avec couvercle</t>
  </si>
  <si>
    <t>Pce; 3cL</t>
  </si>
  <si>
    <t>DIV p 225</t>
  </si>
  <si>
    <t>Pot dessert 200cc</t>
  </si>
  <si>
    <t>DIV P 226</t>
  </si>
  <si>
    <t>Pot dessert plastiques avec couvercle</t>
  </si>
  <si>
    <t>DIV p 227</t>
  </si>
  <si>
    <t>Pot rond</t>
  </si>
  <si>
    <t>DIV p 228</t>
  </si>
  <si>
    <t>Pot rond 350</t>
  </si>
  <si>
    <t>DIV P 229</t>
  </si>
  <si>
    <t>Pot transparent meb - hline</t>
  </si>
  <si>
    <t>DIV p 230</t>
  </si>
  <si>
    <t>Presse agrume</t>
  </si>
  <si>
    <t>DIV r 231</t>
  </si>
  <si>
    <t>Ramasse couvert</t>
  </si>
  <si>
    <t>DIV r 232</t>
  </si>
  <si>
    <t>Ramequin alu 90ml</t>
  </si>
  <si>
    <t>DIV r 233</t>
  </si>
  <si>
    <t>Ramequin diametre8</t>
  </si>
  <si>
    <t>DIV R 234</t>
  </si>
  <si>
    <t>Ramette a3</t>
  </si>
  <si>
    <t>DIV R 235</t>
  </si>
  <si>
    <t>Rape a fromage</t>
  </si>
  <si>
    <t>DIV r 236</t>
  </si>
  <si>
    <t>Rince doigts citron</t>
  </si>
  <si>
    <t>DIV R 237</t>
  </si>
  <si>
    <t>Rince-doigts boite x250</t>
  </si>
  <si>
    <t>DIV r 238</t>
  </si>
  <si>
    <t>Rodoïde</t>
  </si>
  <si>
    <t>DIV R 239</t>
  </si>
  <si>
    <t>Rond carton n.17</t>
  </si>
  <si>
    <t>Pqt 250x2</t>
  </si>
  <si>
    <t>DIV R 240</t>
  </si>
  <si>
    <t>Rond carton n.35</t>
  </si>
  <si>
    <t>X250</t>
  </si>
  <si>
    <t>DIV r 241</t>
  </si>
  <si>
    <t>Rouleaux pvc 45mm</t>
  </si>
  <si>
    <t>DIV R 242</t>
  </si>
  <si>
    <t>Royaltine dgf 2kg</t>
  </si>
  <si>
    <t>DIV R 243</t>
  </si>
  <si>
    <t>Ruban patissier pvc 250x40</t>
  </si>
  <si>
    <t>DIV S 244</t>
  </si>
  <si>
    <t>Sable déco corail 1.500 kg</t>
  </si>
  <si>
    <t>DIV s 245</t>
  </si>
  <si>
    <t>Sac bouteille kraft</t>
  </si>
  <si>
    <t>carton 250</t>
  </si>
  <si>
    <t>DIV S 246</t>
  </si>
  <si>
    <t>Sac bretelle alimentaire</t>
  </si>
  <si>
    <t>DIV S 247</t>
  </si>
  <si>
    <t>Sac cello fond plat 100x200</t>
  </si>
  <si>
    <t>100 piece</t>
  </si>
  <si>
    <t>DIV S 248</t>
  </si>
  <si>
    <t>Sac congel</t>
  </si>
  <si>
    <t>DIV S 249</t>
  </si>
  <si>
    <t>Sac db polyane 300x350</t>
  </si>
  <si>
    <t>DIV S 250</t>
  </si>
  <si>
    <t>sac</t>
  </si>
  <si>
    <t>DIV s 251</t>
  </si>
  <si>
    <t>Sac kraft</t>
  </si>
  <si>
    <t>DIV S 252</t>
  </si>
  <si>
    <t>Sac pour couronne</t>
  </si>
  <si>
    <t>DIV S 253</t>
  </si>
  <si>
    <t>Sac sous vide 20x30 cm</t>
  </si>
  <si>
    <t>x100</t>
  </si>
  <si>
    <t>DIV S 254</t>
  </si>
  <si>
    <t>Sac sous vide 30 cm</t>
  </si>
  <si>
    <t>Boite de 2 kg</t>
  </si>
  <si>
    <t>DIV S 255</t>
  </si>
  <si>
    <t>Sac sous vide cuisson 300x400</t>
  </si>
  <si>
    <t>DIV S 256</t>
  </si>
  <si>
    <t>Sachet sandwiches</t>
  </si>
  <si>
    <t>DIV S 257</t>
  </si>
  <si>
    <t>Sachets confiserie transparents</t>
  </si>
  <si>
    <t>DIV S 258</t>
  </si>
  <si>
    <t>Sacs sous vide 200x300</t>
  </si>
  <si>
    <t>DIV S 259</t>
  </si>
  <si>
    <t>Sacs sous vide 25x35cm</t>
  </si>
  <si>
    <t>DIV S 260</t>
  </si>
  <si>
    <t>Sacs sous vide 300x400</t>
  </si>
  <si>
    <t>DIV S 261</t>
  </si>
  <si>
    <t>Sapin de noel</t>
  </si>
  <si>
    <t>DIV S 262</t>
  </si>
  <si>
    <t>Sciure de hêtre</t>
  </si>
  <si>
    <t>DIV s 263</t>
  </si>
  <si>
    <t>Seau universel</t>
  </si>
  <si>
    <t>DIV S 264</t>
  </si>
  <si>
    <t>Semelle a buche</t>
  </si>
  <si>
    <t>DIV s 265</t>
  </si>
  <si>
    <t>Sent bon vanille</t>
  </si>
  <si>
    <t>DIV S 266</t>
  </si>
  <si>
    <t>Serpilliere</t>
  </si>
  <si>
    <t>DIV s 267</t>
  </si>
  <si>
    <t>Serviett dunisoft</t>
  </si>
  <si>
    <t>DIV S 268</t>
  </si>
  <si>
    <t>Serviette 38x38 x20</t>
  </si>
  <si>
    <t>DIV s 269</t>
  </si>
  <si>
    <t>Serviette blanche</t>
  </si>
  <si>
    <t>DIV S 270</t>
  </si>
  <si>
    <t>Serviette brasserie</t>
  </si>
  <si>
    <t>Carton x800</t>
  </si>
  <si>
    <t>DIV S 271</t>
  </si>
  <si>
    <t>Serviette cocktail x100</t>
  </si>
  <si>
    <t>pqt</t>
  </si>
  <si>
    <t>DIV S 272</t>
  </si>
  <si>
    <t>Serviette natural feeling</t>
  </si>
  <si>
    <t>X50</t>
  </si>
  <si>
    <t>DIV S 273</t>
  </si>
  <si>
    <t>Serviette ouate champagne</t>
  </si>
  <si>
    <t>DIV s 274</t>
  </si>
  <si>
    <t>Serviette papier bdx</t>
  </si>
  <si>
    <t>DIV s 275</t>
  </si>
  <si>
    <t>Serviette papier choco</t>
  </si>
  <si>
    <t>DIV s 276</t>
  </si>
  <si>
    <t>Serviette papier grise</t>
  </si>
  <si>
    <t>DIV S 277</t>
  </si>
  <si>
    <t>Serviette x200 30x40cm</t>
  </si>
  <si>
    <t>DIV S 278</t>
  </si>
  <si>
    <t>Serviettes non tissé 40x40</t>
  </si>
  <si>
    <t>DIV S 279</t>
  </si>
  <si>
    <t>Serviettes non tissé 40x40 anis</t>
  </si>
  <si>
    <t>DIV S 280</t>
  </si>
  <si>
    <t>Serviettes papier 24x24</t>
  </si>
  <si>
    <t>DIV S 281</t>
  </si>
  <si>
    <t>Serviettes turquoise</t>
  </si>
  <si>
    <t>DIV S 282</t>
  </si>
  <si>
    <t>Serviettes vanille</t>
  </si>
  <si>
    <t>DIV S 283</t>
  </si>
  <si>
    <t>Set de table chocolat</t>
  </si>
  <si>
    <t>DIV S 284</t>
  </si>
  <si>
    <t>Set de table fruits de mer</t>
  </si>
  <si>
    <t>DIV s 285</t>
  </si>
  <si>
    <t>Set de table raye</t>
  </si>
  <si>
    <t>DIV s 286</t>
  </si>
  <si>
    <t>Soucoupe fleur</t>
  </si>
  <si>
    <t>DIV S 287</t>
  </si>
  <si>
    <t>Sous verre</t>
  </si>
  <si>
    <t>DIV s 288</t>
  </si>
  <si>
    <t>Spatule</t>
  </si>
  <si>
    <t>DIV S 289</t>
  </si>
  <si>
    <t>Sticks bois</t>
  </si>
  <si>
    <t>DIV T 290</t>
  </si>
  <si>
    <t>Tablier pe blanc lisse</t>
  </si>
  <si>
    <t>DIV t 291</t>
  </si>
  <si>
    <t>Tapis de bain</t>
  </si>
  <si>
    <t>DIV T 292</t>
  </si>
  <si>
    <t>Tapis de cuisson fiberlux 505x300</t>
  </si>
  <si>
    <t>DIV T 293</t>
  </si>
  <si>
    <t>Tasse à café</t>
  </si>
  <si>
    <t>poche x100</t>
  </si>
  <si>
    <t>DIV t 294</t>
  </si>
  <si>
    <t>Tomate concassé5/1*3</t>
  </si>
  <si>
    <t>DIV T 295</t>
  </si>
  <si>
    <t>Toque non tissé ht 25 cm</t>
  </si>
  <si>
    <t>X10</t>
  </si>
  <si>
    <t>DIV T 296</t>
  </si>
  <si>
    <t>Tourtiere 109cm</t>
  </si>
  <si>
    <t>DIV t 297</t>
  </si>
  <si>
    <t>Transport vin et fromaget</t>
  </si>
  <si>
    <t>DIV V 298</t>
  </si>
  <si>
    <t>Verre à pied 17cl</t>
  </si>
  <si>
    <t>poche de 12</t>
  </si>
  <si>
    <t>DIV V 299</t>
  </si>
  <si>
    <t>Verre dégustation 8cl</t>
  </si>
  <si>
    <t>DIV V 300</t>
  </si>
  <si>
    <t>Verre dégustion 6cl</t>
  </si>
  <si>
    <t>DIV v 301</t>
  </si>
  <si>
    <t>Verre doseur</t>
  </si>
  <si>
    <t>DIV V 302</t>
  </si>
  <si>
    <t>Verres petit modèle à jeter</t>
  </si>
  <si>
    <t>DIV V 303</t>
  </si>
  <si>
    <t>Verrine pyramide 6cl</t>
  </si>
  <si>
    <t>DIV V 304</t>
  </si>
  <si>
    <t>Verrines 5cl</t>
  </si>
  <si>
    <t>x60</t>
  </si>
  <si>
    <t>DIV V 305</t>
  </si>
  <si>
    <t>Verrines coupelles transparentes</t>
  </si>
  <si>
    <t>DIV V 306</t>
  </si>
  <si>
    <t>Verrines plastiques</t>
  </si>
  <si>
    <t>PRODUITS D'ENTRETIEN</t>
  </si>
  <si>
    <t>ENT A 1</t>
  </si>
  <si>
    <t>Aires dba</t>
  </si>
  <si>
    <t>bidon 5 l</t>
  </si>
  <si>
    <t>ENT a 2</t>
  </si>
  <si>
    <t>Aires multi service</t>
  </si>
  <si>
    <t>bidon 5l</t>
  </si>
  <si>
    <t>ENT A 3</t>
  </si>
  <si>
    <t>Alcool gel 3,12kg</t>
  </si>
  <si>
    <t>ENT B 4</t>
  </si>
  <si>
    <t>Bactericide mains 5 l</t>
  </si>
  <si>
    <t>ENT B 5</t>
  </si>
  <si>
    <t>Balai coco</t>
  </si>
  <si>
    <t>ENT B 6</t>
  </si>
  <si>
    <t>Bloc cuvette wc</t>
  </si>
  <si>
    <t>ENT B 7</t>
  </si>
  <si>
    <t>Bobine 2p chamois</t>
  </si>
  <si>
    <t>X2</t>
  </si>
  <si>
    <t>ENT B 8</t>
  </si>
  <si>
    <t>Bobine dc essuie main 2p</t>
  </si>
  <si>
    <t>X6</t>
  </si>
  <si>
    <t>ENT b 9</t>
  </si>
  <si>
    <t>Boule inox</t>
  </si>
  <si>
    <t>ENT B 10</t>
  </si>
  <si>
    <t>Brosse lave pont</t>
  </si>
  <si>
    <t>ENT b 11</t>
  </si>
  <si>
    <t>ENT B 12</t>
  </si>
  <si>
    <t>Brosse métallique</t>
  </si>
  <si>
    <t>ENT C 13</t>
  </si>
  <si>
    <t>Calot</t>
  </si>
  <si>
    <t>ENT C 14</t>
  </si>
  <si>
    <t>Canard wc</t>
  </si>
  <si>
    <t>ENT c 15</t>
  </si>
  <si>
    <t>Carelys adm deg des moussant</t>
  </si>
  <si>
    <t>bidon de 5l</t>
  </si>
  <si>
    <t>ENT c 16</t>
  </si>
  <si>
    <t>Carelys desinfect ss rincage</t>
  </si>
  <si>
    <t>carton de 6 flacon 750ml</t>
  </si>
  <si>
    <t>ENT C 17</t>
  </si>
  <si>
    <t>Corvett</t>
  </si>
  <si>
    <t>ENT c 18</t>
  </si>
  <si>
    <t>Couvre chaussure</t>
  </si>
  <si>
    <t>paquet de100</t>
  </si>
  <si>
    <t>ENT c 19</t>
  </si>
  <si>
    <t>Creme a recurer</t>
  </si>
  <si>
    <t>ENT c 20</t>
  </si>
  <si>
    <t>Creme a recurer orapi</t>
  </si>
  <si>
    <t>ENT D 21</t>
  </si>
  <si>
    <t>Détachant vanish</t>
  </si>
  <si>
    <t>ENT d 22</t>
  </si>
  <si>
    <t>Détérgent désinfectant alimentaire</t>
  </si>
  <si>
    <t>ENT D 23</t>
  </si>
  <si>
    <t>Desodorisant wc</t>
  </si>
  <si>
    <t>ENT D 24</t>
  </si>
  <si>
    <t>Detachant ariel</t>
  </si>
  <si>
    <t>ENT d 25</t>
  </si>
  <si>
    <t>Diffuseur cube</t>
  </si>
  <si>
    <t>ENT D 26</t>
  </si>
  <si>
    <t>Doseur automatique de lavage/12680</t>
  </si>
  <si>
    <t>ENT E 27</t>
  </si>
  <si>
    <t>Eloxa prima</t>
  </si>
  <si>
    <t>ENT E 28</t>
  </si>
  <si>
    <t>Eponge</t>
  </si>
  <si>
    <t>ENT E 29</t>
  </si>
  <si>
    <t>Eponge gratante</t>
  </si>
  <si>
    <t>ENT E 30</t>
  </si>
  <si>
    <t>Eponge powerinox</t>
  </si>
  <si>
    <t>ENT E 31</t>
  </si>
  <si>
    <t>Ergonomique vert spontex</t>
  </si>
  <si>
    <t>lot x10</t>
  </si>
  <si>
    <t>ENT e 32</t>
  </si>
  <si>
    <t>Excel detartrant</t>
  </si>
  <si>
    <t>ENT e 33</t>
  </si>
  <si>
    <t>ENT e 34</t>
  </si>
  <si>
    <t>Extrait de javel orapi</t>
  </si>
  <si>
    <t>ENT F 35</t>
  </si>
  <si>
    <t>Frange micro fibre mixte 40x13</t>
  </si>
  <si>
    <t>ENT F 36</t>
  </si>
  <si>
    <t>Frottoir alimentaire</t>
  </si>
  <si>
    <t>ENT G 37</t>
  </si>
  <si>
    <t>Gant menage rose</t>
  </si>
  <si>
    <t>ENT G 38</t>
  </si>
  <si>
    <t>Gants latex</t>
  </si>
  <si>
    <t>ENT G 39</t>
  </si>
  <si>
    <t>Gants noirs</t>
  </si>
  <si>
    <t>boîte</t>
  </si>
  <si>
    <t>ENT G 40</t>
  </si>
  <si>
    <t>Gants vinyl</t>
  </si>
  <si>
    <t>ENT G 41</t>
  </si>
  <si>
    <t>Gaze impregnee planet 60x30x1000</t>
  </si>
  <si>
    <t>paquet de 1000</t>
  </si>
  <si>
    <t>ENT G 42</t>
  </si>
  <si>
    <t>Gel wc véronèse</t>
  </si>
  <si>
    <t>bidon 750ml</t>
  </si>
  <si>
    <t>ENT G 43</t>
  </si>
  <si>
    <t>Grattoirs argents</t>
  </si>
  <si>
    <t>ENT H 44</t>
  </si>
  <si>
    <t>Hypronorm detachant</t>
  </si>
  <si>
    <t>5kg</t>
  </si>
  <si>
    <t>ENT J 45</t>
  </si>
  <si>
    <t>Javel dose</t>
  </si>
  <si>
    <t>ENT K 46</t>
  </si>
  <si>
    <t>Kit détachant linge x 5</t>
  </si>
  <si>
    <t>ENT K 47</t>
  </si>
  <si>
    <t>Kit visiteur</t>
  </si>
  <si>
    <t>cartonx100</t>
  </si>
  <si>
    <t>ENT k 48</t>
  </si>
  <si>
    <t>Kit vitre complet</t>
  </si>
  <si>
    <t>ENT k 49</t>
  </si>
  <si>
    <t>ENT L 50</t>
  </si>
  <si>
    <t>Lave sol microfibres</t>
  </si>
  <si>
    <t>ENT L 51</t>
  </si>
  <si>
    <t>Lavette 35x70</t>
  </si>
  <si>
    <t>ENT L 52</t>
  </si>
  <si>
    <t>Lessive poudre pour textile</t>
  </si>
  <si>
    <t>ENT l 53</t>
  </si>
  <si>
    <t>Liquide vaiselle 5 l</t>
  </si>
  <si>
    <t>ENT L 54</t>
  </si>
  <si>
    <t>Liquide vaisselle</t>
  </si>
  <si>
    <t>ENT l 55</t>
  </si>
  <si>
    <t>Liquide vaisselle marque repere</t>
  </si>
  <si>
    <t>ENT L 56</t>
  </si>
  <si>
    <t>Lve liquide vaisselle manuelle</t>
  </si>
  <si>
    <t>ENT m 57</t>
  </si>
  <si>
    <t>Manche alu pour raclette</t>
  </si>
  <si>
    <t>ENT m 58</t>
  </si>
  <si>
    <t>Manche filete pour brosse</t>
  </si>
  <si>
    <t>ENT M 59</t>
  </si>
  <si>
    <t>Manche monobloc</t>
  </si>
  <si>
    <t>ENT M 60</t>
  </si>
  <si>
    <t>Miror argentil</t>
  </si>
  <si>
    <t>ENT M 61</t>
  </si>
  <si>
    <t>Miror cuivre</t>
  </si>
  <si>
    <t>ENT N 62</t>
  </si>
  <si>
    <t>Netinox</t>
  </si>
  <si>
    <t>ENT N 63</t>
  </si>
  <si>
    <t>Nettoyant désinfectant spray sans rinçage</t>
  </si>
  <si>
    <t>ENT n 64</t>
  </si>
  <si>
    <t>Novo vaisselle</t>
  </si>
  <si>
    <t>litres</t>
  </si>
  <si>
    <t>ENT P 65</t>
  </si>
  <si>
    <t>Paille de fer</t>
  </si>
  <si>
    <t>ENT P 66</t>
  </si>
  <si>
    <t>Panneau sol glissant</t>
  </si>
  <si>
    <t>ENT P 67</t>
  </si>
  <si>
    <t>Papier film grand modèle</t>
  </si>
  <si>
    <t>ENT P 68</t>
  </si>
  <si>
    <t>Papier film petit modèle</t>
  </si>
  <si>
    <t>ENT P 69</t>
  </si>
  <si>
    <t>Papier toilette parfume</t>
  </si>
  <si>
    <t>Qté</t>
  </si>
  <si>
    <t>ENT p 70</t>
  </si>
  <si>
    <t>Pastille lave-vaisselle</t>
  </si>
  <si>
    <t>ENT P 71</t>
  </si>
  <si>
    <t>Pastiverres</t>
  </si>
  <si>
    <t>Seau de 2.8 kg</t>
  </si>
  <si>
    <t>ENT P 72</t>
  </si>
  <si>
    <t>Patronal</t>
  </si>
  <si>
    <t>bidon 10 l</t>
  </si>
  <si>
    <t>ENT p 73</t>
  </si>
  <si>
    <t>Perf dc spray agro sr 70</t>
  </si>
  <si>
    <t>6x750</t>
  </si>
  <si>
    <t>ENT P 74</t>
  </si>
  <si>
    <t>Perfo crème récurante</t>
  </si>
  <si>
    <t>Bidon 750ml</t>
  </si>
  <si>
    <t>ENT P 75</t>
  </si>
  <si>
    <t>Perfo dégraissant plus 5l</t>
  </si>
  <si>
    <t>ENT P 76</t>
  </si>
  <si>
    <t>Perfo detartrant</t>
  </si>
  <si>
    <t>ENT P 77</t>
  </si>
  <si>
    <t>Perfo four plus</t>
  </si>
  <si>
    <t>bidon 5L</t>
  </si>
  <si>
    <t>ENT P 78</t>
  </si>
  <si>
    <t>Perfo multi 14</t>
  </si>
  <si>
    <t>ENT P 79</t>
  </si>
  <si>
    <t>Perfo nba</t>
  </si>
  <si>
    <t>Bidon 5L</t>
  </si>
  <si>
    <t>ENT P 80</t>
  </si>
  <si>
    <t>Perfo rince</t>
  </si>
  <si>
    <t>ENT P 81</t>
  </si>
  <si>
    <t>Perfolav liquide c</t>
  </si>
  <si>
    <t>Bidon 25l</t>
  </si>
  <si>
    <t>ENT p 82</t>
  </si>
  <si>
    <t>Perfolav ultra manuel</t>
  </si>
  <si>
    <t>ENT p 83</t>
  </si>
  <si>
    <t>Petite brosse</t>
  </si>
  <si>
    <t>ENT P 84</t>
  </si>
  <si>
    <t>Pot a balai wc</t>
  </si>
  <si>
    <t>ENT P 85</t>
  </si>
  <si>
    <t>Pq 12 torchons 55x77</t>
  </si>
  <si>
    <t>ENT P 86</t>
  </si>
  <si>
    <t>Pulvérisateur hygial</t>
  </si>
  <si>
    <t>ENT r 87</t>
  </si>
  <si>
    <t>Raclette 70 cm</t>
  </si>
  <si>
    <t>ENT R 88</t>
  </si>
  <si>
    <t>Raclette alimentaire</t>
  </si>
  <si>
    <t>ENT r 89</t>
  </si>
  <si>
    <t>Raclette table</t>
  </si>
  <si>
    <t>ENT R 90</t>
  </si>
  <si>
    <t>Raclettes sol</t>
  </si>
  <si>
    <t>ENT r 91</t>
  </si>
  <si>
    <t>Rouleau abrasif vert orapi</t>
  </si>
  <si>
    <t>ENT R 92</t>
  </si>
  <si>
    <t>Rouleau vert 5m grattant</t>
  </si>
  <si>
    <t>ENT S 93</t>
  </si>
  <si>
    <t>S t marc</t>
  </si>
  <si>
    <t>ENT S 94</t>
  </si>
  <si>
    <t>Sac aspirateur uz 934</t>
  </si>
  <si>
    <t>ENT s 95</t>
  </si>
  <si>
    <t>Sac maxibel 110l blanc</t>
  </si>
  <si>
    <t>ENT s 96</t>
  </si>
  <si>
    <t>Sac maxibel noir 110l</t>
  </si>
  <si>
    <t>ENT s 97</t>
  </si>
  <si>
    <t>Sac poubelle 50 l noir</t>
  </si>
  <si>
    <t>ENT S 98</t>
  </si>
  <si>
    <t>Sac poubelle 100l renf.</t>
  </si>
  <si>
    <t>ENT S 99</t>
  </si>
  <si>
    <t>Sac poubelle 30l</t>
  </si>
  <si>
    <t>paquet de20</t>
  </si>
  <si>
    <t>ENT s 100</t>
  </si>
  <si>
    <t>Sac poubelle 5l</t>
  </si>
  <si>
    <t>ENT S 101</t>
  </si>
  <si>
    <t>Sac poubelle blanc 50 l</t>
  </si>
  <si>
    <t>ENT s 102</t>
  </si>
  <si>
    <t>Sac poubelle coulisse 100l</t>
  </si>
  <si>
    <t>ENT s 103</t>
  </si>
  <si>
    <t>Sac poubelle coulisse 130l</t>
  </si>
  <si>
    <t>ENT S 104</t>
  </si>
  <si>
    <t>Sac poubelle130l</t>
  </si>
  <si>
    <t>ENT s 105</t>
  </si>
  <si>
    <t>Sacs poubelle blanc 100l</t>
  </si>
  <si>
    <t>ENT S 106</t>
  </si>
  <si>
    <t>Saneco concentré</t>
  </si>
  <si>
    <t>ENT S 107</t>
  </si>
  <si>
    <t>Santex plus</t>
  </si>
  <si>
    <t>Bidon 10L</t>
  </si>
  <si>
    <t>ENT s 108</t>
  </si>
  <si>
    <t>Savon de marseille</t>
  </si>
  <si>
    <t>ENT s 109</t>
  </si>
  <si>
    <t>Savon noir</t>
  </si>
  <si>
    <t>ENT S 110</t>
  </si>
  <si>
    <t>Seau + essoreur</t>
  </si>
  <si>
    <t>ENT s 111</t>
  </si>
  <si>
    <t>Soligerm degr bact</t>
  </si>
  <si>
    <t>ENT s 112</t>
  </si>
  <si>
    <t>Soliv degraissant vaisselle</t>
  </si>
  <si>
    <t>bidon5l</t>
  </si>
  <si>
    <t>ENT S 113</t>
  </si>
  <si>
    <t>Spirale inox 60grsx10gm</t>
  </si>
  <si>
    <t>ENT S 114</t>
  </si>
  <si>
    <t>Support mixte 40x11</t>
  </si>
  <si>
    <t>ENT T 115</t>
  </si>
  <si>
    <t>Tablefit</t>
  </si>
  <si>
    <t>ENT t 116</t>
  </si>
  <si>
    <t>Takteo</t>
  </si>
  <si>
    <t>bidon 10l</t>
  </si>
  <si>
    <t>ENT t 117</t>
  </si>
  <si>
    <t>Tampon vert</t>
  </si>
  <si>
    <t>ENT T 118</t>
  </si>
  <si>
    <t>Tamponge blanc/bleu</t>
  </si>
  <si>
    <t>x10</t>
  </si>
  <si>
    <t>ENT t 119</t>
  </si>
  <si>
    <t>Tekteo</t>
  </si>
  <si>
    <t>ENT T 120</t>
  </si>
  <si>
    <t>Thermocollant</t>
  </si>
  <si>
    <t>ENT T 121</t>
  </si>
  <si>
    <t>Toques papier</t>
  </si>
  <si>
    <t>ENT T 122</t>
  </si>
  <si>
    <t>Torchon pour verre</t>
  </si>
  <si>
    <t>paquet de 2</t>
  </si>
  <si>
    <t>ENT T 123</t>
  </si>
  <si>
    <t>Torchon vaisselle</t>
  </si>
  <si>
    <t>ENT T 124</t>
  </si>
  <si>
    <t>Tube contaminateur fourmis</t>
  </si>
  <si>
    <t>ENT u 125</t>
  </si>
  <si>
    <t>Ultramax recharge power</t>
  </si>
  <si>
    <t>ENT V 126</t>
  </si>
  <si>
    <t>Vaisselle manuelle véronèse 5l</t>
  </si>
  <si>
    <t>ENT v 127</t>
  </si>
  <si>
    <t>Vanish</t>
  </si>
  <si>
    <t>ENT V 128</t>
  </si>
  <si>
    <t>Veriprop</t>
  </si>
  <si>
    <t>ENT V 129</t>
  </si>
  <si>
    <t>Vitres plus véronèse</t>
  </si>
  <si>
    <t>ENT X 130</t>
  </si>
  <si>
    <t>Xon forte 2x5l</t>
  </si>
  <si>
    <t>caton</t>
  </si>
  <si>
    <t>https://barennes.banquealimentaire.org/sites/default/files/2021-09/Mercuriale%202021.pdf</t>
  </si>
  <si>
    <t>https://barennes.banquealimentaire.org/sites/default/files/2023-01/mercuriale%202023.pdf</t>
  </si>
  <si>
    <t>https://rnm.franceagrimer.fr/prix?MARCHES&amp;FRUITS-ET-LEGUMES</t>
  </si>
  <si>
    <t>F.L.SECS H 3</t>
  </si>
  <si>
    <t>Haricots cocos secs</t>
  </si>
  <si>
    <t>F.L. = Fruits.Légumes.Secs</t>
  </si>
  <si>
    <t>H = première lettre de Haricots</t>
  </si>
  <si>
    <t>3 pour 3 ème produit Alphabétique de l'Economat</t>
  </si>
  <si>
    <t>Pour afficher une famille</t>
  </si>
  <si>
    <t>2 - Cliquez sur la flèche Filtre de la cellule A rouge B25</t>
  </si>
  <si>
    <t>BŒUF</t>
  </si>
  <si>
    <t>Bœuf</t>
  </si>
  <si>
    <t>BŒUF A 1</t>
  </si>
  <si>
    <t>Aiguillette rumsteak</t>
  </si>
  <si>
    <t>BŒUF B 2</t>
  </si>
  <si>
    <t>Bavette</t>
  </si>
  <si>
    <t>BŒUF C 3</t>
  </si>
  <si>
    <t>Contrefilet</t>
  </si>
  <si>
    <t>BŒUF C 4</t>
  </si>
  <si>
    <t>Côte de bœuf 600 gr</t>
  </si>
  <si>
    <t>BŒUF E 5</t>
  </si>
  <si>
    <t>Entrecote 400 gr</t>
  </si>
  <si>
    <t>BŒUF F 6</t>
  </si>
  <si>
    <t>Faux filet</t>
  </si>
  <si>
    <t>Comment masquer les lignes</t>
  </si>
  <si>
    <t>BŒUF F 7</t>
  </si>
  <si>
    <t>Filet de bœuf 3 kg</t>
  </si>
  <si>
    <t>inutiles</t>
  </si>
  <si>
    <t>BŒUF G 8</t>
  </si>
  <si>
    <t>Gîte à la noix</t>
  </si>
  <si>
    <t>BŒUF G 9</t>
  </si>
  <si>
    <t>Gîte-gîte</t>
  </si>
  <si>
    <t xml:space="preserve">1 - cliquez sur les 2 cellules A rouge et flèche ►sur fond bleu </t>
  </si>
  <si>
    <t>BŒUF J 10</t>
  </si>
  <si>
    <t>BŒUF M 11</t>
  </si>
  <si>
    <t>BŒUF O 12</t>
  </si>
  <si>
    <t>Onglet</t>
  </si>
  <si>
    <t>cellules B25 et C25</t>
  </si>
  <si>
    <t>BŒUF O 13</t>
  </si>
  <si>
    <t>Os à moelle bœuf</t>
  </si>
  <si>
    <t>2 - Données &gt; Filtrer</t>
  </si>
  <si>
    <t>BŒUF P 14</t>
  </si>
  <si>
    <t>BŒUF P 15</t>
  </si>
  <si>
    <t>Plat côtes avec os</t>
  </si>
  <si>
    <t xml:space="preserve">3 - Cliquez sur la flèche de tri qui apparait sur la première cellule A </t>
  </si>
  <si>
    <t>BŒUF R 16</t>
  </si>
  <si>
    <t>Rumsteak</t>
  </si>
  <si>
    <t>BŒUF T 17</t>
  </si>
  <si>
    <t>T-bone 400 gr</t>
  </si>
  <si>
    <t>VEAU</t>
  </si>
  <si>
    <t>Veau</t>
  </si>
  <si>
    <t xml:space="preserve"> Choisissez des valeurs spécifiques : Décochez (Sélectionner tout) pour décocher toutes les cases, </t>
  </si>
  <si>
    <t>VEAU B 1</t>
  </si>
  <si>
    <t>Blanquette veau</t>
  </si>
  <si>
    <t>VEAU C 2</t>
  </si>
  <si>
    <t>VEAU C 3</t>
  </si>
  <si>
    <t>Côte de veau</t>
  </si>
  <si>
    <t>VEAU E 4</t>
  </si>
  <si>
    <t>Epaule de veau + os</t>
  </si>
  <si>
    <t>VEAU E 5</t>
  </si>
  <si>
    <t>Escalope de veau 150 gr</t>
  </si>
  <si>
    <t>VEAU F 6</t>
  </si>
  <si>
    <t>VEAU J 7</t>
  </si>
  <si>
    <t>Jarret de veau 1,5 kg</t>
  </si>
  <si>
    <t>VEAU L 8</t>
  </si>
  <si>
    <t>VEAU N 9</t>
  </si>
  <si>
    <t>VEAU O 10</t>
  </si>
  <si>
    <t>Osso bucco 250g</t>
  </si>
  <si>
    <t>Puis cochez sur la famille pour selectionner les lignes à afficher</t>
  </si>
  <si>
    <t>VEAU P 11</t>
  </si>
  <si>
    <t>Pied de veau</t>
  </si>
  <si>
    <t>VEAU P 12</t>
  </si>
  <si>
    <t>Poitrine de veau</t>
  </si>
  <si>
    <t>VEAU Q 13</t>
  </si>
  <si>
    <t>Quasi de veau</t>
  </si>
  <si>
    <t>VEAU T 14</t>
  </si>
  <si>
    <t>Tendon de veau</t>
  </si>
  <si>
    <t>PORC</t>
  </si>
  <si>
    <t>Porc</t>
  </si>
  <si>
    <t>PORC C 1</t>
  </si>
  <si>
    <t>Carré de porc 1,5 kg</t>
  </si>
  <si>
    <t>PORC C 2</t>
  </si>
  <si>
    <t>Côte de porc</t>
  </si>
  <si>
    <t>PORC F 3</t>
  </si>
  <si>
    <t>PORC J 4</t>
  </si>
  <si>
    <t>Jambon frais 10 kg</t>
  </si>
  <si>
    <t>PORC L 5</t>
  </si>
  <si>
    <t>Pour l'affichage de toutes les lignes faites l'inverse cochez (Sélectionner tout)</t>
  </si>
  <si>
    <t>PORC L 6</t>
  </si>
  <si>
    <t>PORC P 7</t>
  </si>
  <si>
    <t>PORC R 8</t>
  </si>
  <si>
    <t>Rôti de porc</t>
  </si>
  <si>
    <t>.</t>
  </si>
  <si>
    <t>PORC S 9</t>
  </si>
  <si>
    <t>EXCEL - MASQUER DES ÉLÉMENTS</t>
  </si>
  <si>
    <t>PORC S 10</t>
  </si>
  <si>
    <t>Sauté porc</t>
  </si>
  <si>
    <t>https://www.youtube.com/watch?v=8NMinBfc9EU</t>
  </si>
  <si>
    <t>AGNEAU</t>
  </si>
  <si>
    <t xml:space="preserve">AGN. </t>
  </si>
  <si>
    <t>Agneau</t>
  </si>
  <si>
    <t>https://support.microsoft.com/fr-fr/office/filtrer-les-donn%C3%A9es-d-une-plage-ou-d-un-tableau-01832226-31b5-4568-8806-38c37dcc180e</t>
  </si>
  <si>
    <t>AGN. B 1</t>
  </si>
  <si>
    <t>Baron d'agneau 6 kg</t>
  </si>
  <si>
    <t>Demandez à Google  Trier avec Excel : toutes les méthodes de tri de données</t>
  </si>
  <si>
    <t>AGN. C 2</t>
  </si>
  <si>
    <t>Carré d'agneau 6 côtes 800 gr</t>
  </si>
  <si>
    <t>AGN. C 3</t>
  </si>
  <si>
    <t>Collier</t>
  </si>
  <si>
    <t>et sélectionnez vidéos</t>
  </si>
  <si>
    <t>AGN. C 4</t>
  </si>
  <si>
    <t xml:space="preserve">Côte d'agneau découverte </t>
  </si>
  <si>
    <t>AGN. C 5</t>
  </si>
  <si>
    <t>Côte d'agneau première</t>
  </si>
  <si>
    <t>AGN. E 6</t>
  </si>
  <si>
    <t>Epaule d'agneau</t>
  </si>
  <si>
    <t>AGN. E 7</t>
  </si>
  <si>
    <t>AGN. G 8</t>
  </si>
  <si>
    <t>Gigot d'agneau 2 kg</t>
  </si>
  <si>
    <t>AGN. S 9</t>
  </si>
  <si>
    <t>Selle anglaise 1,5 kg</t>
  </si>
  <si>
    <t>AGN. F 10</t>
  </si>
  <si>
    <t>Filet d'agneau</t>
  </si>
  <si>
    <t xml:space="preserve">ABATS </t>
  </si>
  <si>
    <t>ABA</t>
  </si>
  <si>
    <t xml:space="preserve">Abats </t>
  </si>
  <si>
    <t>ABA. A 1</t>
  </si>
  <si>
    <t>Andouille</t>
  </si>
  <si>
    <t>ABA. F 2</t>
  </si>
  <si>
    <t>ABA. J 3</t>
  </si>
  <si>
    <t>Joue de bœuf</t>
  </si>
  <si>
    <t>ABA. L 4</t>
  </si>
  <si>
    <t>ABA. R 5</t>
  </si>
  <si>
    <t>ABA. R 6</t>
  </si>
  <si>
    <t>Rognon d'agneau 100g</t>
  </si>
  <si>
    <t>ABA. R 7</t>
  </si>
  <si>
    <t>Rognon de veau 300g</t>
  </si>
  <si>
    <t>GIBIER</t>
  </si>
  <si>
    <t>GIB.</t>
  </si>
  <si>
    <t>Gibier</t>
  </si>
  <si>
    <t>GIB. C 1</t>
  </si>
  <si>
    <t>Canard Colvert</t>
  </si>
  <si>
    <t>GIB. C 2</t>
  </si>
  <si>
    <t>Chevreau</t>
  </si>
  <si>
    <t>GIB. C 3</t>
  </si>
  <si>
    <t>Cuisse de liévre</t>
  </si>
  <si>
    <t>GIB. C 4</t>
  </si>
  <si>
    <t>GIB. C 5</t>
  </si>
  <si>
    <t>Cuissot de sanglier</t>
  </si>
  <si>
    <t>GIB. E 6</t>
  </si>
  <si>
    <t>Epaule de chevreuil</t>
  </si>
  <si>
    <t>GIB. E 7</t>
  </si>
  <si>
    <t>Epaule de marcassin</t>
  </si>
  <si>
    <t>GIB. F 8</t>
  </si>
  <si>
    <t>Faisan PAC 800 g</t>
  </si>
  <si>
    <t>GIB. F 9</t>
  </si>
  <si>
    <t>Filet de biche</t>
  </si>
  <si>
    <t>GIB. F 10</t>
  </si>
  <si>
    <t>Filet de chevreuil</t>
  </si>
  <si>
    <t>GIB. F 11</t>
  </si>
  <si>
    <t>Filet de sanglier</t>
  </si>
  <si>
    <t>GIB. G 12</t>
  </si>
  <si>
    <t>GIB. P 13</t>
  </si>
  <si>
    <t>Perdrix</t>
  </si>
  <si>
    <t>GIB. R 14</t>
  </si>
  <si>
    <t>Rable de lapin</t>
  </si>
  <si>
    <t>GIB. S 15</t>
  </si>
  <si>
    <t>Selle de chevreuil</t>
  </si>
  <si>
    <t>VOL.</t>
  </si>
  <si>
    <t>Volaille</t>
  </si>
  <si>
    <t>VOL. B 1</t>
  </si>
  <si>
    <t>Blanc de volaille</t>
  </si>
  <si>
    <t>VOL. C 2</t>
  </si>
  <si>
    <t>Coq PAC</t>
  </si>
  <si>
    <t>VOL. C 3</t>
  </si>
  <si>
    <t>Coquelet blanc 550/600 gr</t>
  </si>
  <si>
    <t>VOL. C 4</t>
  </si>
  <si>
    <t>Cuisse de poulet</t>
  </si>
  <si>
    <t>VOL. C 5</t>
  </si>
  <si>
    <t>Chapon 4 kg</t>
  </si>
  <si>
    <t>VOL. s 6</t>
  </si>
  <si>
    <t>supréme de poularde</t>
  </si>
  <si>
    <t>VOL. P 7</t>
  </si>
  <si>
    <t>Poulet effilé 1,2 kg</t>
  </si>
  <si>
    <t>VOL. P 8</t>
  </si>
  <si>
    <t>Poulet labellisé 1,4 kg</t>
  </si>
  <si>
    <t>VOL. P 9</t>
  </si>
  <si>
    <t>Poule PAC</t>
  </si>
  <si>
    <t>VOL. F 10</t>
  </si>
  <si>
    <t>Foies de volaille</t>
  </si>
  <si>
    <t>VOL. A 11</t>
  </si>
  <si>
    <t>Abattis de volaille</t>
  </si>
  <si>
    <t>VOL. C 12</t>
  </si>
  <si>
    <t>VOL. D 13</t>
  </si>
  <si>
    <t>VOL. F 14</t>
  </si>
  <si>
    <t>Filet de dinde</t>
  </si>
  <si>
    <t>VOL. F 15</t>
  </si>
  <si>
    <t>Filet de canard 250 gr</t>
  </si>
  <si>
    <t>VOL. C 16</t>
  </si>
  <si>
    <t>Cuisse de canette</t>
  </si>
  <si>
    <t>VOL. M 17</t>
  </si>
  <si>
    <t>Magret de canard</t>
  </si>
  <si>
    <t>VOL. M 18</t>
  </si>
  <si>
    <t>Magret de canard fumé</t>
  </si>
  <si>
    <t>VOL. M 19</t>
  </si>
  <si>
    <t>Manchon de canard frais</t>
  </si>
  <si>
    <t>VOL. M 20</t>
  </si>
  <si>
    <t>Manchon de canard cuit</t>
  </si>
  <si>
    <t>VOL. G 21</t>
  </si>
  <si>
    <t>Gésier de canard</t>
  </si>
  <si>
    <t>VOL. G 22</t>
  </si>
  <si>
    <t>Gésier de canard confit</t>
  </si>
  <si>
    <t>VOL. G 23</t>
  </si>
  <si>
    <t>VOL. G 24</t>
  </si>
  <si>
    <t>VOL. C 25</t>
  </si>
  <si>
    <t>Caille</t>
  </si>
  <si>
    <t>VOL. C 26</t>
  </si>
  <si>
    <t>Cuisse lapin</t>
  </si>
  <si>
    <t>VOL. L 27</t>
  </si>
  <si>
    <t>Lapereau 1,5 kg</t>
  </si>
  <si>
    <t>VOL. R 28</t>
  </si>
  <si>
    <t>VOL. P 29</t>
  </si>
  <si>
    <t>Pigeon d'élevage 450g</t>
  </si>
  <si>
    <t>VOL. P 30</t>
  </si>
  <si>
    <t>Pintadeau effilé 1,2 kg</t>
  </si>
  <si>
    <t>VOL. S 31</t>
  </si>
  <si>
    <t>Suprême de pintadeau</t>
  </si>
  <si>
    <t>CHAR.</t>
  </si>
  <si>
    <t>Charcuterie</t>
  </si>
  <si>
    <t>CHAR. A 1</t>
  </si>
  <si>
    <t>Andouille d'aire</t>
  </si>
  <si>
    <t>CHAR. A 2</t>
  </si>
  <si>
    <t>Andouille de Guéméné</t>
  </si>
  <si>
    <t>CHAR. B 3</t>
  </si>
  <si>
    <t>Bacon tranche</t>
  </si>
  <si>
    <t>CHAR. B 4</t>
  </si>
  <si>
    <t>Barde lard</t>
  </si>
  <si>
    <t>CHAR. B 5</t>
  </si>
  <si>
    <t>CHAR. B 6</t>
  </si>
  <si>
    <t>CHAR. C 7</t>
  </si>
  <si>
    <t>CHAR. C 8</t>
  </si>
  <si>
    <t>CHAR. C 9</t>
  </si>
  <si>
    <t>CHAR. J 10</t>
  </si>
  <si>
    <t>Jambon blanc</t>
  </si>
  <si>
    <t>CHAR. J 11</t>
  </si>
  <si>
    <t>CHAR. J 12</t>
  </si>
  <si>
    <t>CHAR. J 13</t>
  </si>
  <si>
    <t>Jambon fumé</t>
  </si>
  <si>
    <t>CHAR. P 14</t>
  </si>
  <si>
    <t>Poitrine de porc 1/2 sel</t>
  </si>
  <si>
    <t>CHAR. P 15</t>
  </si>
  <si>
    <t>Poitrine de porc fumée</t>
  </si>
  <si>
    <t>CHAR. S 16</t>
  </si>
  <si>
    <t>POISSONS</t>
  </si>
  <si>
    <t>POI.</t>
  </si>
  <si>
    <t>Poissons</t>
  </si>
  <si>
    <t>POI. A 1</t>
  </si>
  <si>
    <t>Anguille</t>
  </si>
  <si>
    <t>POI. A 2</t>
  </si>
  <si>
    <t>Arête de poisson</t>
  </si>
  <si>
    <t>POI. B 3</t>
  </si>
  <si>
    <t>Bar</t>
  </si>
  <si>
    <t>POI. B 4</t>
  </si>
  <si>
    <t>Bar en filet 800 gr</t>
  </si>
  <si>
    <t>POI. B 5</t>
  </si>
  <si>
    <t>Barbue 1/2 kg</t>
  </si>
  <si>
    <t>POI. B 6</t>
  </si>
  <si>
    <t>Brochet filet</t>
  </si>
  <si>
    <t>POI. C 7</t>
  </si>
  <si>
    <t>POI. C 8</t>
  </si>
  <si>
    <t>Cabillaud en filet</t>
  </si>
  <si>
    <t>POI. C 9</t>
  </si>
  <si>
    <t>Calamar</t>
  </si>
  <si>
    <t>POI. C 10</t>
  </si>
  <si>
    <t>Carpe</t>
  </si>
  <si>
    <t>POI. C 11</t>
  </si>
  <si>
    <t>Carrelet 1,5 kg</t>
  </si>
  <si>
    <t>POI. C 12</t>
  </si>
  <si>
    <t>Colin 2 kg</t>
  </si>
  <si>
    <t>POI. C 13</t>
  </si>
  <si>
    <t>Colin (darne)</t>
  </si>
  <si>
    <t>POI. C 14</t>
  </si>
  <si>
    <t>Congre</t>
  </si>
  <si>
    <t>POI. D 15</t>
  </si>
  <si>
    <t>Daurade grise</t>
  </si>
  <si>
    <t>POI. D 16</t>
  </si>
  <si>
    <t>Daurade rose</t>
  </si>
  <si>
    <t>POI. E 17</t>
  </si>
  <si>
    <t>Eperlan</t>
  </si>
  <si>
    <t>POI. H 18</t>
  </si>
  <si>
    <t>Hoki</t>
  </si>
  <si>
    <t>POI. J 19</t>
  </si>
  <si>
    <t>Julienne</t>
  </si>
  <si>
    <t>POI. L 20</t>
  </si>
  <si>
    <t>Limande</t>
  </si>
  <si>
    <t>POI. Q 21</t>
  </si>
  <si>
    <t>POI. M 22</t>
  </si>
  <si>
    <t>Maquereau</t>
  </si>
  <si>
    <t>POI. M 23</t>
  </si>
  <si>
    <t>Merlan 250g</t>
  </si>
  <si>
    <t>POI. M 24</t>
  </si>
  <si>
    <t>Merlan filet</t>
  </si>
  <si>
    <t>POI. M 25</t>
  </si>
  <si>
    <t>POI. R 26</t>
  </si>
  <si>
    <t>Raie</t>
  </si>
  <si>
    <t>POI. R 27</t>
  </si>
  <si>
    <t>Rouget barbet 250g</t>
  </si>
  <si>
    <t>POI. R 28</t>
  </si>
  <si>
    <t xml:space="preserve">Rouget </t>
  </si>
  <si>
    <t>POI. R 29</t>
  </si>
  <si>
    <t>POI. S 30</t>
  </si>
  <si>
    <t>Saint-Pierre</t>
  </si>
  <si>
    <t>POI. S 31</t>
  </si>
  <si>
    <t>POI. S 32</t>
  </si>
  <si>
    <t>Sandre filet</t>
  </si>
  <si>
    <t>POI. S 33</t>
  </si>
  <si>
    <t>POI. S 34</t>
  </si>
  <si>
    <t>Saumon entier</t>
  </si>
  <si>
    <t>POI. S 35</t>
  </si>
  <si>
    <t>Saumon (darne)</t>
  </si>
  <si>
    <t>POI. S 36</t>
  </si>
  <si>
    <t>Saumon (filet de 1,5 kg)</t>
  </si>
  <si>
    <t>POI. S 37</t>
  </si>
  <si>
    <t>Sole filet 600 gr</t>
  </si>
  <si>
    <t>POI. S 38</t>
  </si>
  <si>
    <t>Sole portion 250/300 gr</t>
  </si>
  <si>
    <t>POI. S 39</t>
  </si>
  <si>
    <t>Sole portion 600/700 gr</t>
  </si>
  <si>
    <t>POI. T 40</t>
  </si>
  <si>
    <t>Truite 250 gr</t>
  </si>
  <si>
    <t>POI. T 41</t>
  </si>
  <si>
    <t>Truite de mer</t>
  </si>
  <si>
    <t>POI. T 42</t>
  </si>
  <si>
    <t>Turbot 2/3 kg</t>
  </si>
  <si>
    <t>POI. T 43</t>
  </si>
  <si>
    <t>Turbot filet</t>
  </si>
  <si>
    <t>POI. T 44</t>
  </si>
  <si>
    <t>Turbotin 1/2 kg</t>
  </si>
  <si>
    <t>POISSONS FUMES</t>
  </si>
  <si>
    <t>POI.Fu.</t>
  </si>
  <si>
    <t>Poissons fumes</t>
  </si>
  <si>
    <t>POI.Fu.A 1</t>
  </si>
  <si>
    <t>POI.Fu.F 2</t>
  </si>
  <si>
    <t>Flétan fumé filet</t>
  </si>
  <si>
    <t>POI.Fu.H 3</t>
  </si>
  <si>
    <t>Haddock filet</t>
  </si>
  <si>
    <t>POI.Fu.H 4</t>
  </si>
  <si>
    <t>Hareng fumé</t>
  </si>
  <si>
    <t>POI.Fu.S 5</t>
  </si>
  <si>
    <t>Saumon fumé tranché filet</t>
  </si>
  <si>
    <t>MOLLUSQUES</t>
  </si>
  <si>
    <t>MOL.</t>
  </si>
  <si>
    <t>Mollusques</t>
  </si>
  <si>
    <t>MOL. B 1</t>
  </si>
  <si>
    <t>Bigorneau</t>
  </si>
  <si>
    <t>MOL. B 2</t>
  </si>
  <si>
    <t>Bulot</t>
  </si>
  <si>
    <t>MOL. C 3</t>
  </si>
  <si>
    <t>MOL. C 4</t>
  </si>
  <si>
    <t>Coque</t>
  </si>
  <si>
    <t>MOL. E 5</t>
  </si>
  <si>
    <t>Encornet petit</t>
  </si>
  <si>
    <t>MOL. E 6</t>
  </si>
  <si>
    <t>MOL. H 7</t>
  </si>
  <si>
    <t>Huître Belon</t>
  </si>
  <si>
    <t>MOL. H 8</t>
  </si>
  <si>
    <t>Huître bretonne</t>
  </si>
  <si>
    <t>MOL. M 9</t>
  </si>
  <si>
    <t>Moule de bouchot</t>
  </si>
  <si>
    <t>MOL. N 10</t>
  </si>
  <si>
    <t>Noix de pétoncle</t>
  </si>
  <si>
    <t>MOL. N 11</t>
  </si>
  <si>
    <t>Noix de saint-Jacques</t>
  </si>
  <si>
    <t>MOL. P 12</t>
  </si>
  <si>
    <t>Poulpe</t>
  </si>
  <si>
    <t>MOL. P 13</t>
  </si>
  <si>
    <t>Praire</t>
  </si>
  <si>
    <t>MOL. B 14</t>
  </si>
  <si>
    <t>CRUSTACÉS</t>
  </si>
  <si>
    <t>CRUS.</t>
  </si>
  <si>
    <t>Crustacés</t>
  </si>
  <si>
    <t>CRUS. C 1</t>
  </si>
  <si>
    <t>Crabe miettes</t>
  </si>
  <si>
    <t>CRUS. C 2</t>
  </si>
  <si>
    <t>Crevette grise</t>
  </si>
  <si>
    <t>CRUS. C 3</t>
  </si>
  <si>
    <t>Crevette rose</t>
  </si>
  <si>
    <t>CRUS. C 4</t>
  </si>
  <si>
    <t>Crevette rose en saumure</t>
  </si>
  <si>
    <t>CRUS. E 5</t>
  </si>
  <si>
    <t>Ecrevisse vivante</t>
  </si>
  <si>
    <t>CRUS. E 6</t>
  </si>
  <si>
    <t>Ecrevisse queue</t>
  </si>
  <si>
    <t>CRUS. E 7</t>
  </si>
  <si>
    <t>Etrille</t>
  </si>
  <si>
    <t>CRUS. G 8</t>
  </si>
  <si>
    <t>Gambas</t>
  </si>
  <si>
    <t>CRUS. H 9</t>
  </si>
  <si>
    <t>Homard 600 gr</t>
  </si>
  <si>
    <t>CRUS. L 10</t>
  </si>
  <si>
    <t>Langoustine 15/20  100 gr</t>
  </si>
  <si>
    <t>CRUS. T 11</t>
  </si>
  <si>
    <t>Tourteau</t>
  </si>
  <si>
    <t>LEG.</t>
  </si>
  <si>
    <t>Legumes</t>
  </si>
  <si>
    <t>LEG.A 1</t>
  </si>
  <si>
    <t>LEG.A 2</t>
  </si>
  <si>
    <t>Artichaud</t>
  </si>
  <si>
    <t>LEG.A 3</t>
  </si>
  <si>
    <t>Asperge blanche</t>
  </si>
  <si>
    <t>LEG.A 4</t>
  </si>
  <si>
    <t>Asperge verte</t>
  </si>
  <si>
    <t>LEG.A 5</t>
  </si>
  <si>
    <t>Aubergine</t>
  </si>
  <si>
    <t>LEG.A 6</t>
  </si>
  <si>
    <t>LEG.B 7</t>
  </si>
  <si>
    <t>Betterave rouge crue</t>
  </si>
  <si>
    <t>LEG.B 8</t>
  </si>
  <si>
    <t>Betterave rouge cuite</t>
  </si>
  <si>
    <t>LEG.B 9</t>
  </si>
  <si>
    <t>Blette</t>
  </si>
  <si>
    <t>LEG.B 10</t>
  </si>
  <si>
    <t>Brocoli</t>
  </si>
  <si>
    <t>LEG.C 11</t>
  </si>
  <si>
    <t>Cardon</t>
  </si>
  <si>
    <t>LEG.C 12</t>
  </si>
  <si>
    <t>LEG.C 13</t>
  </si>
  <si>
    <t>LEG.C 14</t>
  </si>
  <si>
    <t>Célerie rave</t>
  </si>
  <si>
    <t>LEG.C 15</t>
  </si>
  <si>
    <t>Châtaigne</t>
  </si>
  <si>
    <t>LEG.C 16</t>
  </si>
  <si>
    <t>Chou blanc</t>
  </si>
  <si>
    <t>LEG.C 17</t>
  </si>
  <si>
    <t>LEG.C 18</t>
  </si>
  <si>
    <t>Chou de Bruxelles</t>
  </si>
  <si>
    <t>LEG.C 19</t>
  </si>
  <si>
    <t>Chou fleur</t>
  </si>
  <si>
    <t>LEG.C 20</t>
  </si>
  <si>
    <t>LEG.C 21</t>
  </si>
  <si>
    <t>Chou vert frisé</t>
  </si>
  <si>
    <t>LEG.C 22</t>
  </si>
  <si>
    <t>Choucroute fraîche</t>
  </si>
  <si>
    <t>LEG.C 23</t>
  </si>
  <si>
    <t>Concombre</t>
  </si>
  <si>
    <t>LEG.C 24</t>
  </si>
  <si>
    <t>Courge</t>
  </si>
  <si>
    <t>LEG.C 25</t>
  </si>
  <si>
    <t>Courgette</t>
  </si>
  <si>
    <t>LEG.C 26</t>
  </si>
  <si>
    <t>LEG.E 27</t>
  </si>
  <si>
    <t>Echalotte</t>
  </si>
  <si>
    <t>LEG.E 28</t>
  </si>
  <si>
    <t>LEG.E 29</t>
  </si>
  <si>
    <t>Epinard</t>
  </si>
  <si>
    <t>LEG.F 30</t>
  </si>
  <si>
    <t>LEG.F 31</t>
  </si>
  <si>
    <t>Fèves</t>
  </si>
  <si>
    <t>LEG.H 32</t>
  </si>
  <si>
    <t>Haricot vert extra fin</t>
  </si>
  <si>
    <t>LEG.N 33</t>
  </si>
  <si>
    <t>Navet long</t>
  </si>
  <si>
    <t>LEG.N 34</t>
  </si>
  <si>
    <t>Navet rond</t>
  </si>
  <si>
    <t xml:space="preserve">  </t>
  </si>
  <si>
    <t>LEG.O 35</t>
  </si>
  <si>
    <t>Oignon grelot</t>
  </si>
  <si>
    <t>LEG.O 36</t>
  </si>
  <si>
    <t>Oignon rouge</t>
  </si>
  <si>
    <t>LEG.P 37</t>
  </si>
  <si>
    <t>LEG.P 38</t>
  </si>
  <si>
    <t>LEG.P 39</t>
  </si>
  <si>
    <t>Pâtisson</t>
  </si>
  <si>
    <t>LEG.P 40</t>
  </si>
  <si>
    <t>Petit pois</t>
  </si>
  <si>
    <t>LEG.P 41</t>
  </si>
  <si>
    <t>Piment rouge</t>
  </si>
  <si>
    <t>LEG.P 42</t>
  </si>
  <si>
    <t>Piment vert</t>
  </si>
  <si>
    <t>LEG.P 43</t>
  </si>
  <si>
    <t>Poireau</t>
  </si>
  <si>
    <t>LEG.P 44</t>
  </si>
  <si>
    <t>Pois gourmand</t>
  </si>
  <si>
    <t>LEG.P 45</t>
  </si>
  <si>
    <t>Poivron jaune</t>
  </si>
  <si>
    <t>LEG.P 46</t>
  </si>
  <si>
    <t>Poivron rouge</t>
  </si>
  <si>
    <t>LEG.P 47</t>
  </si>
  <si>
    <t>Poivron vert</t>
  </si>
  <si>
    <t>LEG.P 48</t>
  </si>
  <si>
    <t>Pomme de terre (PDT)</t>
  </si>
  <si>
    <t>LEG.P 49</t>
  </si>
  <si>
    <t>PDT Bintje</t>
  </si>
  <si>
    <t>LEG.P 50</t>
  </si>
  <si>
    <t>PDT Charlotte</t>
  </si>
  <si>
    <t>LEG.P 51</t>
  </si>
  <si>
    <t>PDT Ratte</t>
  </si>
  <si>
    <t>LEG.P 52</t>
  </si>
  <si>
    <t>Potimarron</t>
  </si>
  <si>
    <t>LEG.P 53</t>
  </si>
  <si>
    <t>Potiron</t>
  </si>
  <si>
    <t>LEG.R 54</t>
  </si>
  <si>
    <t>LEG.R 55</t>
  </si>
  <si>
    <t>Radis rose</t>
  </si>
  <si>
    <t>LEG.S 56</t>
  </si>
  <si>
    <t>Salade Batavia</t>
  </si>
  <si>
    <t>LEG.S 57</t>
  </si>
  <si>
    <t>Salade Chicorée frisée</t>
  </si>
  <si>
    <t>LEG.S 58</t>
  </si>
  <si>
    <t>Salade feuille de chêne</t>
  </si>
  <si>
    <t>LEG.S 59</t>
  </si>
  <si>
    <t>Salade laitue</t>
  </si>
  <si>
    <t>LEG.S 60</t>
  </si>
  <si>
    <t>Salade mâche</t>
  </si>
  <si>
    <t>LEG.S 61</t>
  </si>
  <si>
    <t>Salade mesclun</t>
  </si>
  <si>
    <t>LEG.S 62</t>
  </si>
  <si>
    <t>Salade Scarole</t>
  </si>
  <si>
    <t>LEG.S 63</t>
  </si>
  <si>
    <t>Salicorne</t>
  </si>
  <si>
    <t>LEG.S 64</t>
  </si>
  <si>
    <t>LEG.S 65</t>
  </si>
  <si>
    <t>Soja</t>
  </si>
  <si>
    <t>LEG.T 66</t>
  </si>
  <si>
    <t>LEG. T 67</t>
  </si>
  <si>
    <t xml:space="preserve">Tomate cerise  </t>
  </si>
  <si>
    <t>LEG.T 68</t>
  </si>
  <si>
    <t>Tomate garniture 60 gr</t>
  </si>
  <si>
    <t>LEG.T 69</t>
  </si>
  <si>
    <t>Tomate grosse</t>
  </si>
  <si>
    <t>FINES HERBES</t>
  </si>
  <si>
    <t xml:space="preserve">F.H. </t>
  </si>
  <si>
    <t>Fines herbes</t>
  </si>
  <si>
    <t>F.H. A 1</t>
  </si>
  <si>
    <t>F.H. B 2</t>
  </si>
  <si>
    <t>F.H. C 3</t>
  </si>
  <si>
    <t>F.H. C 4</t>
  </si>
  <si>
    <t>F.H. C 5</t>
  </si>
  <si>
    <t>Citronelle</t>
  </si>
  <si>
    <t>F.H. C 6</t>
  </si>
  <si>
    <t>Coriandre</t>
  </si>
  <si>
    <t>F.H. E 7</t>
  </si>
  <si>
    <t>F.H. L 8</t>
  </si>
  <si>
    <t>F.H. M 9</t>
  </si>
  <si>
    <t>Menthe</t>
  </si>
  <si>
    <t>F.H. O 10</t>
  </si>
  <si>
    <t>F.H. P 11</t>
  </si>
  <si>
    <t>F.H. P 12</t>
  </si>
  <si>
    <t>Persil frisée</t>
  </si>
  <si>
    <t>F.H. R 13</t>
  </si>
  <si>
    <t>F.H. S 14</t>
  </si>
  <si>
    <t>Sauge</t>
  </si>
  <si>
    <t>F.H. T 15</t>
  </si>
  <si>
    <t>CHAMPIGNONS</t>
  </si>
  <si>
    <t xml:space="preserve">CHAMP. </t>
  </si>
  <si>
    <t>Champignons</t>
  </si>
  <si>
    <t>CHAMP. C 1</t>
  </si>
  <si>
    <t>Cèpe</t>
  </si>
  <si>
    <t>CHAMP. C 2</t>
  </si>
  <si>
    <t>Chanterelle grise</t>
  </si>
  <si>
    <t>CHAMP. C 3</t>
  </si>
  <si>
    <t>Chanterelle jaune</t>
  </si>
  <si>
    <t>CHAMP. C 4</t>
  </si>
  <si>
    <t>Champignon de paris</t>
  </si>
  <si>
    <t>CHAMP. G 5</t>
  </si>
  <si>
    <t>Girolle</t>
  </si>
  <si>
    <t>CHAMP. M 6</t>
  </si>
  <si>
    <t>Morille</t>
  </si>
  <si>
    <t>CHAMP. M 7</t>
  </si>
  <si>
    <t>Mousseron</t>
  </si>
  <si>
    <t>CHAMP. P 8</t>
  </si>
  <si>
    <t>Pieds de mouton</t>
  </si>
  <si>
    <t>CHAMP. P 9</t>
  </si>
  <si>
    <t>Pleurote</t>
  </si>
  <si>
    <t>CHAMP. T 10</t>
  </si>
  <si>
    <t>Trompette de la mort</t>
  </si>
  <si>
    <t>Fruits</t>
  </si>
  <si>
    <t>FRUITS A 1</t>
  </si>
  <si>
    <t>Abricot</t>
  </si>
  <si>
    <t>FRUITS A 2</t>
  </si>
  <si>
    <t>Ananas</t>
  </si>
  <si>
    <t>FRUITS B 3</t>
  </si>
  <si>
    <t>FRUITS C 4</t>
  </si>
  <si>
    <t>FRUITS C 5</t>
  </si>
  <si>
    <t>Cerise</t>
  </si>
  <si>
    <t>FRUITS C 6</t>
  </si>
  <si>
    <t>Citron jaune</t>
  </si>
  <si>
    <t>FRUITS C 7</t>
  </si>
  <si>
    <t>Citron vert</t>
  </si>
  <si>
    <t>FRUITS C 8</t>
  </si>
  <si>
    <t>FRUITS C 9</t>
  </si>
  <si>
    <t>FRUITS D 10</t>
  </si>
  <si>
    <t>Datte</t>
  </si>
  <si>
    <t>FRUITS F 11</t>
  </si>
  <si>
    <t>Figue fraîche</t>
  </si>
  <si>
    <t>FRUITS F 12</t>
  </si>
  <si>
    <t>FRUITS F 13</t>
  </si>
  <si>
    <t>Framboise bqt 125 gr</t>
  </si>
  <si>
    <t>FRUITS F 14</t>
  </si>
  <si>
    <t>FRUITS G 15</t>
  </si>
  <si>
    <t>Gimgembre</t>
  </si>
  <si>
    <t>FRUITS G 16</t>
  </si>
  <si>
    <t>FRUITS G 17</t>
  </si>
  <si>
    <t>FRUITS G 18</t>
  </si>
  <si>
    <t>Groseille bqt 125 gr</t>
  </si>
  <si>
    <t>FRUITS K 19</t>
  </si>
  <si>
    <t>Kaki 100 gr</t>
  </si>
  <si>
    <t>FRUITS K 20</t>
  </si>
  <si>
    <t>FRUITS L 21</t>
  </si>
  <si>
    <t>FRUITS M 22</t>
  </si>
  <si>
    <t>FRUITS M 23</t>
  </si>
  <si>
    <t>Mangoustan</t>
  </si>
  <si>
    <t>FRUITS M 24</t>
  </si>
  <si>
    <t>Mangue 300 gr</t>
  </si>
  <si>
    <t>FRUITS M 25</t>
  </si>
  <si>
    <t>Melon 1 kg</t>
  </si>
  <si>
    <t>FRUITS M 26</t>
  </si>
  <si>
    <t>Mûre bqt 125 gr</t>
  </si>
  <si>
    <t>FRUITS M 27</t>
  </si>
  <si>
    <t>FRUITS N 28</t>
  </si>
  <si>
    <t>FRUITS O 29</t>
  </si>
  <si>
    <t>FRUITS P 30</t>
  </si>
  <si>
    <t>Pamplemousse 300 g</t>
  </si>
  <si>
    <t>FRUITS P 31</t>
  </si>
  <si>
    <t>Pamplemousse rose 300g</t>
  </si>
  <si>
    <t>FRUITS R 32</t>
  </si>
  <si>
    <t xml:space="preserve">Raisin </t>
  </si>
  <si>
    <t>FRUITS  P 1</t>
  </si>
  <si>
    <t>FRUITS  P 2</t>
  </si>
  <si>
    <t>Pastéque</t>
  </si>
  <si>
    <t>FRUITS  P 3</t>
  </si>
  <si>
    <t>FRUITS  P 4</t>
  </si>
  <si>
    <t>FRUITS  P 5</t>
  </si>
  <si>
    <t>FRUITS  P 6</t>
  </si>
  <si>
    <t>Pomme Golden</t>
  </si>
  <si>
    <t>FRUITS  P 7</t>
  </si>
  <si>
    <t>Pomme Granny Smith</t>
  </si>
  <si>
    <t>FRUITS  P 8</t>
  </si>
  <si>
    <t>Pomme Reinette</t>
  </si>
  <si>
    <t>FRUITS  P 9</t>
  </si>
  <si>
    <t>Prune rouge</t>
  </si>
  <si>
    <t>FRUITS  Q 10</t>
  </si>
  <si>
    <t>Questche</t>
  </si>
  <si>
    <t>FRUITS R 33</t>
  </si>
  <si>
    <t>FRUITS ET LEGUMES SURGELES</t>
  </si>
  <si>
    <t>FR.LEG.SUR.</t>
  </si>
  <si>
    <t>Fruits et legumes surgeles</t>
  </si>
  <si>
    <t>FR.LEG.SUR. A 1</t>
  </si>
  <si>
    <t>FR.LEG.SUR. A 2</t>
  </si>
  <si>
    <t>FR.LEG.SUR. B 3</t>
  </si>
  <si>
    <t>FR.LEG.SUR. C 4</t>
  </si>
  <si>
    <t>Cassis</t>
  </si>
  <si>
    <t>FR.LEG.SUR. C 5</t>
  </si>
  <si>
    <t>Cerise griotte</t>
  </si>
  <si>
    <t>FR.LEG.SUR. C 6</t>
  </si>
  <si>
    <t>Champignon émincé</t>
  </si>
  <si>
    <t>FR.LEG.SUR. C 7</t>
  </si>
  <si>
    <t>Chou-fleur</t>
  </si>
  <si>
    <t>FR.LEG.SUR. C 8</t>
  </si>
  <si>
    <t>FR.LEG.SUR. E 9</t>
  </si>
  <si>
    <t>FR.LEG.SUR. F 10</t>
  </si>
  <si>
    <t>Féve</t>
  </si>
  <si>
    <t>FR.LEG.SUR. F 11</t>
  </si>
  <si>
    <t>Flageolet</t>
  </si>
  <si>
    <t>FR.LEG.SUR. F 12</t>
  </si>
  <si>
    <t>Fraise entiére</t>
  </si>
  <si>
    <t>FR.LEG.SUR. F 13</t>
  </si>
  <si>
    <t>Framboise</t>
  </si>
  <si>
    <t>FR.LEG.SUR. G 14</t>
  </si>
  <si>
    <t>Groseille</t>
  </si>
  <si>
    <t>FR.LEG.SUR. H 15</t>
  </si>
  <si>
    <t>Haricot vert</t>
  </si>
  <si>
    <t>FR.LEG.SUR. J 16</t>
  </si>
  <si>
    <t>Julienne de légumes</t>
  </si>
  <si>
    <t>FR.LEG.SUR. P 17</t>
  </si>
  <si>
    <t>Petit oignon</t>
  </si>
  <si>
    <t>FR.LEG.SUR. P 18</t>
  </si>
  <si>
    <t>Bof</t>
  </si>
  <si>
    <t>BOF B 1</t>
  </si>
  <si>
    <t>BOF B 2</t>
  </si>
  <si>
    <t>BOF C 3</t>
  </si>
  <si>
    <t>BOF C 4</t>
  </si>
  <si>
    <t>Créme double</t>
  </si>
  <si>
    <t>BOF C 5</t>
  </si>
  <si>
    <t>Créme liquide</t>
  </si>
  <si>
    <t>BOF E 6</t>
  </si>
  <si>
    <t>Emmental</t>
  </si>
  <si>
    <t>BOF E 7</t>
  </si>
  <si>
    <t>BOF L 8</t>
  </si>
  <si>
    <t>Lait demi-écrémé</t>
  </si>
  <si>
    <t>BOF L 9</t>
  </si>
  <si>
    <t>BOF M 10</t>
  </si>
  <si>
    <t>Margarine à feuilletage</t>
  </si>
  <si>
    <t>BOF M 11</t>
  </si>
  <si>
    <t>BOF Œ 12</t>
  </si>
  <si>
    <t>Œufs</t>
  </si>
  <si>
    <t>Piéce</t>
  </si>
  <si>
    <t>BOF Œ 13</t>
  </si>
  <si>
    <t>Œufs (blanc liquide)</t>
  </si>
  <si>
    <t>BOF Œ 14</t>
  </si>
  <si>
    <t>Œufs de caille</t>
  </si>
  <si>
    <t>BOF Œ 15</t>
  </si>
  <si>
    <t>Œuf entier (liquide)</t>
  </si>
  <si>
    <t>BOF Œ 16</t>
  </si>
  <si>
    <t xml:space="preserve">Œuf extra frais </t>
  </si>
  <si>
    <t>BOF Œ 17</t>
  </si>
  <si>
    <t>Œuf (jaune liquide)</t>
  </si>
  <si>
    <t>BOF P 18</t>
  </si>
  <si>
    <t>Parmesan râpé</t>
  </si>
  <si>
    <t>BOF R 19</t>
  </si>
  <si>
    <t>CONSERVES APP.</t>
  </si>
  <si>
    <t>APP.</t>
  </si>
  <si>
    <t>Conserves app.</t>
  </si>
  <si>
    <t>APP. A 1</t>
  </si>
  <si>
    <t>Abricots sirop 1/1</t>
  </si>
  <si>
    <t>APP. A 2</t>
  </si>
  <si>
    <t>Airelles 1/1</t>
  </si>
  <si>
    <t>APP. A 3</t>
  </si>
  <si>
    <t>Ananas 4/4</t>
  </si>
  <si>
    <t>APP. A 4</t>
  </si>
  <si>
    <t>Ananas sirop 1/1</t>
  </si>
  <si>
    <t>APP. A 5</t>
  </si>
  <si>
    <t xml:space="preserve">Anchois 500 gr </t>
  </si>
  <si>
    <t>APP. C 6</t>
  </si>
  <si>
    <t>Cerises griottes alcool</t>
  </si>
  <si>
    <t>APP. C 7</t>
  </si>
  <si>
    <t>Cerises griottes amaréna</t>
  </si>
  <si>
    <t>APP. C 8</t>
  </si>
  <si>
    <t>Cerises griottes naturel</t>
  </si>
  <si>
    <t>APP. C 9</t>
  </si>
  <si>
    <t>Compote de pomme</t>
  </si>
  <si>
    <t>APP. E 10</t>
  </si>
  <si>
    <t>Escargots (douzaine)</t>
  </si>
  <si>
    <t>APP. G 11</t>
  </si>
  <si>
    <t>Gelée de groseilles</t>
  </si>
  <si>
    <t>APP. L 12</t>
  </si>
  <si>
    <t>Litchees au sirop</t>
  </si>
  <si>
    <t>APP. M 13</t>
  </si>
  <si>
    <t>Mais 4/4</t>
  </si>
  <si>
    <t>APP. M 14</t>
  </si>
  <si>
    <t>Marron créme 1/1</t>
  </si>
  <si>
    <t>APP. M 15</t>
  </si>
  <si>
    <t>Marron purée 1/1</t>
  </si>
  <si>
    <t>APP. M 16</t>
  </si>
  <si>
    <t>Mirabelles au sirop 1/1</t>
  </si>
  <si>
    <t>APP. O 17</t>
  </si>
  <si>
    <t>APP. O 18</t>
  </si>
  <si>
    <t>APP. P 19</t>
  </si>
  <si>
    <t>APP. P 20</t>
  </si>
  <si>
    <t>APP. P 21</t>
  </si>
  <si>
    <t xml:space="preserve">Pois chiches </t>
  </si>
  <si>
    <t>APP. T 22</t>
  </si>
  <si>
    <t>Thon naturel 1/1</t>
  </si>
  <si>
    <t>APP. T 23</t>
  </si>
  <si>
    <t>Tomate concentré 1/2</t>
  </si>
  <si>
    <t>APP. T 24</t>
  </si>
  <si>
    <t>Tomates pelées entiéres</t>
  </si>
  <si>
    <t>APP. T 25</t>
  </si>
  <si>
    <t>Truffes jus</t>
  </si>
  <si>
    <t>APP. T 26</t>
  </si>
  <si>
    <t>Truffes pelures</t>
  </si>
  <si>
    <t>EPICES</t>
  </si>
  <si>
    <t>Epices</t>
  </si>
  <si>
    <t>EPICES A 1</t>
  </si>
  <si>
    <t>Anis étoilé ou badiane</t>
  </si>
  <si>
    <t>EPICES B 2</t>
  </si>
  <si>
    <t>EPICES C 3</t>
  </si>
  <si>
    <t>Canelle bâton</t>
  </si>
  <si>
    <t>EPICES C 4</t>
  </si>
  <si>
    <t>Canelle poudre</t>
  </si>
  <si>
    <t>EPICES C 5</t>
  </si>
  <si>
    <t>Curry poudre</t>
  </si>
  <si>
    <t>EPICES F 6</t>
  </si>
  <si>
    <t>EPICES G 7</t>
  </si>
  <si>
    <t>Geniévre baies</t>
  </si>
  <si>
    <t>EPICES G 8</t>
  </si>
  <si>
    <t>Gingembre poudre</t>
  </si>
  <si>
    <t>EPICES H 9</t>
  </si>
  <si>
    <t>EPICES M 10</t>
  </si>
  <si>
    <t>Muscade poudre</t>
  </si>
  <si>
    <t>EPICES N 11</t>
  </si>
  <si>
    <t>EPICES O 12</t>
  </si>
  <si>
    <t>EPICES P 13</t>
  </si>
  <si>
    <t>EPICES P 14</t>
  </si>
  <si>
    <t>Piment de Cayenne</t>
  </si>
  <si>
    <t>EPICES P 15</t>
  </si>
  <si>
    <t>Poivre blanc grains</t>
  </si>
  <si>
    <t>EPICES P 16</t>
  </si>
  <si>
    <t>EPICES P 17</t>
  </si>
  <si>
    <t>Poivre mignonette</t>
  </si>
  <si>
    <t>EPICES P 18</t>
  </si>
  <si>
    <t>EPICES Q 19</t>
  </si>
  <si>
    <t>EPICES S 20</t>
  </si>
  <si>
    <t>EPICES S 21</t>
  </si>
  <si>
    <t>EPICES S 22</t>
  </si>
  <si>
    <t>Sel fin</t>
  </si>
  <si>
    <t>EPICES S 23</t>
  </si>
  <si>
    <t>Sel (fleur de)</t>
  </si>
  <si>
    <t>EPICES S 24</t>
  </si>
  <si>
    <t>Sel gros</t>
  </si>
  <si>
    <t>AUTRES PRODUITS</t>
  </si>
  <si>
    <t>AUTRES</t>
  </si>
  <si>
    <t>Autres produits</t>
  </si>
  <si>
    <t>AUTRES. B 1</t>
  </si>
  <si>
    <t>Bouillon de bœuf</t>
  </si>
  <si>
    <t>AUTRES. C 2</t>
  </si>
  <si>
    <t>AUTRES. F 3</t>
  </si>
  <si>
    <t>Farine type 45</t>
  </si>
  <si>
    <t>AUTRES. F 4</t>
  </si>
  <si>
    <t>Fécule de PDT</t>
  </si>
  <si>
    <t>AUTRES. F 5</t>
  </si>
  <si>
    <t>AUTRES. G 6</t>
  </si>
  <si>
    <t>AUTRES. L 7</t>
  </si>
  <si>
    <t>AUTRES. L 8</t>
  </si>
  <si>
    <t>Lait poudre</t>
  </si>
  <si>
    <t>AUTRES. M 9</t>
  </si>
  <si>
    <t>Maizena</t>
  </si>
  <si>
    <t>AUTRES. N 10</t>
  </si>
  <si>
    <t>AUTRES. P 11</t>
  </si>
  <si>
    <t>Pâtes</t>
  </si>
  <si>
    <t>AUTRES. R 12</t>
  </si>
  <si>
    <t>AUTRES. R 13</t>
  </si>
  <si>
    <t>AUTRES. R 14</t>
  </si>
  <si>
    <t>AUTRES. S 15</t>
  </si>
  <si>
    <t>5. ECONOMAT</t>
  </si>
  <si>
    <t>AUTRES. S 16</t>
  </si>
  <si>
    <t>PRODUITS DE PATISSERIE</t>
  </si>
  <si>
    <t>AUTRES. S 17</t>
  </si>
  <si>
    <t>AUTRES. P 18</t>
  </si>
  <si>
    <t>AUTRES. S 19</t>
  </si>
  <si>
    <t>Sésame</t>
  </si>
  <si>
    <t>FRUITS ET LEGUMES SECS</t>
  </si>
  <si>
    <t xml:space="preserve">F.L.SECS </t>
  </si>
  <si>
    <t>Fruits et legumes secs</t>
  </si>
  <si>
    <t>F.L.SECS A 1</t>
  </si>
  <si>
    <t>F.L.SECS F 2</t>
  </si>
  <si>
    <t>Figue séche</t>
  </si>
  <si>
    <t>F.L.SECS L 4</t>
  </si>
  <si>
    <t>Lentilles vertes</t>
  </si>
  <si>
    <t>F.L.SECS L 5</t>
  </si>
  <si>
    <t>Lingots (haricots sec)</t>
  </si>
  <si>
    <t>F.L.SECS M 6</t>
  </si>
  <si>
    <t>Morilles séches</t>
  </si>
  <si>
    <t>F.L.SECS P 7</t>
  </si>
  <si>
    <t>F.L.SECS P 8</t>
  </si>
  <si>
    <t>F.L.SECS T 9</t>
  </si>
  <si>
    <t>F.L.SECS R 10</t>
  </si>
  <si>
    <t>BASE DE SAUCES DESHYDRATEES</t>
  </si>
  <si>
    <t>S.DESHY</t>
  </si>
  <si>
    <t>Base de sauces deshydratees</t>
  </si>
  <si>
    <t>S.DESHY F 1</t>
  </si>
  <si>
    <t>Fond blanc de volaille</t>
  </si>
  <si>
    <t>S.DESHY F 2</t>
  </si>
  <si>
    <t>Fond blanc agneau</t>
  </si>
  <si>
    <t>S.DESHY F 3</t>
  </si>
  <si>
    <t>Fond blanc clair</t>
  </si>
  <si>
    <t>S.DESHY F 4</t>
  </si>
  <si>
    <t>S.DESHY F 5</t>
  </si>
  <si>
    <t>S.DESHY F 6</t>
  </si>
  <si>
    <t>Huile.Vinaigre.Condiments</t>
  </si>
  <si>
    <t>H.V.CONDI.</t>
  </si>
  <si>
    <t>H.V.CONDI. C 1</t>
  </si>
  <si>
    <t>H.V.CONDI. C 2</t>
  </si>
  <si>
    <t>H.V.CONDI. H 3</t>
  </si>
  <si>
    <t>H.V.CONDI. H 4</t>
  </si>
  <si>
    <t>H.V.CONDI. H 5</t>
  </si>
  <si>
    <t>Huile de noisette / noix</t>
  </si>
  <si>
    <t>H.V.CONDI. H 6</t>
  </si>
  <si>
    <t>H.V.CONDI. H 7</t>
  </si>
  <si>
    <t>Huile d'olive vierge</t>
  </si>
  <si>
    <t>H.V.CONDI. K 8</t>
  </si>
  <si>
    <t>H.V.CONDI. M 9</t>
  </si>
  <si>
    <t>H.V.CONDI. M 10</t>
  </si>
  <si>
    <t>Moutarde de Meaux</t>
  </si>
  <si>
    <t>H.V.CONDI. T 11</t>
  </si>
  <si>
    <t>H.V.CONDI. V 12</t>
  </si>
  <si>
    <t>Vinaigre alcool blanc</t>
  </si>
  <si>
    <t>H.V.CONDI. V 13</t>
  </si>
  <si>
    <t>Vinaigre alcool coloré</t>
  </si>
  <si>
    <t>H.V.CONDI. V 14</t>
  </si>
  <si>
    <t>H.V.CONDI. V 15</t>
  </si>
  <si>
    <t>H.V.CONDI. V 16</t>
  </si>
  <si>
    <t>Vinaigre de framboise</t>
  </si>
  <si>
    <t>H.V.CONDI. V 17</t>
  </si>
  <si>
    <t>Vinaigre de vin</t>
  </si>
  <si>
    <t>H.V.CONDI. V 18</t>
  </si>
  <si>
    <t>Vinaigre de Xérés</t>
  </si>
  <si>
    <t xml:space="preserve">PAT. </t>
  </si>
  <si>
    <t>Produits de patisserie</t>
  </si>
  <si>
    <t>PAT. A 1</t>
  </si>
  <si>
    <t>Amande amére (liquide)</t>
  </si>
  <si>
    <t>PAT. A 2</t>
  </si>
  <si>
    <t>Amande concassée</t>
  </si>
  <si>
    <t>PAT. A 3</t>
  </si>
  <si>
    <t>Amande effilée</t>
  </si>
  <si>
    <t>PAT. A 4</t>
  </si>
  <si>
    <t>Amande en poudre</t>
  </si>
  <si>
    <t>PAT. A 5</t>
  </si>
  <si>
    <t>Angélique confite</t>
  </si>
  <si>
    <t>PAT. B 6</t>
  </si>
  <si>
    <t>Biscuit cuiller</t>
  </si>
  <si>
    <t>PAT. C 7</t>
  </si>
  <si>
    <t>Cacao poudre non sucré</t>
  </si>
  <si>
    <t>PAT. C 8</t>
  </si>
  <si>
    <t>Café (liquide)</t>
  </si>
  <si>
    <t>PAT. C 9</t>
  </si>
  <si>
    <t>Cerise confite</t>
  </si>
  <si>
    <t>PAT. C 10</t>
  </si>
  <si>
    <t>Chicorée liquide</t>
  </si>
  <si>
    <t>PAT. C 11</t>
  </si>
  <si>
    <t>Chocolat couverture blanc</t>
  </si>
  <si>
    <t>PAT. C 12</t>
  </si>
  <si>
    <t>Chocolat couverture lacté</t>
  </si>
  <si>
    <t>PAT. C 13</t>
  </si>
  <si>
    <t>Chocolat couverture noir</t>
  </si>
  <si>
    <t>PAT. C 14</t>
  </si>
  <si>
    <t>Chocolat vermicelle</t>
  </si>
  <si>
    <t>PAT. F 15</t>
  </si>
  <si>
    <t>Fleur d'oranger</t>
  </si>
  <si>
    <t>PAT. F 16</t>
  </si>
  <si>
    <t>Fondant blanc</t>
  </si>
  <si>
    <t>PAT. F 17</t>
  </si>
  <si>
    <t>Fruits confits cubes</t>
  </si>
  <si>
    <t>PAT. G 18</t>
  </si>
  <si>
    <t>Gélatine feuille</t>
  </si>
  <si>
    <t>PAT. G 19</t>
  </si>
  <si>
    <t>PAT. L 20</t>
  </si>
  <si>
    <t>PAT. M 21</t>
  </si>
  <si>
    <t>PAT. N 22</t>
  </si>
  <si>
    <t>PAT. N 23</t>
  </si>
  <si>
    <t>Nappage rouge</t>
  </si>
  <si>
    <t>PAT. N 24</t>
  </si>
  <si>
    <t>Noisettes entiéres</t>
  </si>
  <si>
    <t>PAT. N 25</t>
  </si>
  <si>
    <t>Noisettes poudre</t>
  </si>
  <si>
    <t>PAT. N 26</t>
  </si>
  <si>
    <t>Noix (cerveaux)</t>
  </si>
  <si>
    <t>PAT. N 27</t>
  </si>
  <si>
    <t>PAT. P 28</t>
  </si>
  <si>
    <t>Pain d'épices 400 gr</t>
  </si>
  <si>
    <t>PAT. P 29</t>
  </si>
  <si>
    <t>Pâte d'amande décor</t>
  </si>
  <si>
    <t>PAT. P 30</t>
  </si>
  <si>
    <t>Pâte de cacao</t>
  </si>
  <si>
    <t>PAT. P 31</t>
  </si>
  <si>
    <t>Pâte de noisette</t>
  </si>
  <si>
    <t>PAT. P 32</t>
  </si>
  <si>
    <t>PAT. P 33</t>
  </si>
  <si>
    <t>Pistaches émondées</t>
  </si>
  <si>
    <t>PAT.P 34</t>
  </si>
  <si>
    <t xml:space="preserve">Poudre crème </t>
  </si>
  <si>
    <t>PAT.P 35</t>
  </si>
  <si>
    <t>Pralin</t>
  </si>
  <si>
    <t>PAT.P 36</t>
  </si>
  <si>
    <t>Pralines rouges</t>
  </si>
  <si>
    <t>PAT.S 37</t>
  </si>
  <si>
    <t>PAT.S 38</t>
  </si>
  <si>
    <t>Sucre cassonade</t>
  </si>
  <si>
    <t>PAT.S 39</t>
  </si>
  <si>
    <t>PAT.S 40</t>
  </si>
  <si>
    <t>PAT.S 41</t>
  </si>
  <si>
    <t>PAT.S 42</t>
  </si>
  <si>
    <t>PAT.S 43</t>
  </si>
  <si>
    <t>Sucre vergeoise</t>
  </si>
  <si>
    <t>PAT.V 44</t>
  </si>
  <si>
    <t>Vanille extrait liquide</t>
  </si>
  <si>
    <t>PAT.V 45</t>
  </si>
  <si>
    <t>Vanille gousse 20 gr</t>
  </si>
  <si>
    <t>PAT.V 46</t>
  </si>
  <si>
    <t>Violettes cristalisées</t>
  </si>
  <si>
    <t xml:space="preserve"> BOUL.</t>
  </si>
  <si>
    <t>Boulangerie</t>
  </si>
  <si>
    <t xml:space="preserve"> BOUL.C 1</t>
  </si>
  <si>
    <t>Chapelure blanche</t>
  </si>
  <si>
    <t xml:space="preserve"> BOUL.L 2</t>
  </si>
  <si>
    <t>Levure de boulanger</t>
  </si>
  <si>
    <t xml:space="preserve"> BOUL.P 3</t>
  </si>
  <si>
    <t>Pain baguette 250gr</t>
  </si>
  <si>
    <t xml:space="preserve"> BOUL.P 4</t>
  </si>
  <si>
    <t>Cave</t>
  </si>
  <si>
    <t>CAVE A 1</t>
  </si>
  <si>
    <t>CAVE B 2</t>
  </si>
  <si>
    <t>CAVE B 3</t>
  </si>
  <si>
    <t>CAVE B 4</t>
  </si>
  <si>
    <t>Biére ordinaire</t>
  </si>
  <si>
    <t>CAVE B 5</t>
  </si>
  <si>
    <t>Biére Kriek</t>
  </si>
  <si>
    <t>CAVE C 6</t>
  </si>
  <si>
    <t>CAVE C 7</t>
  </si>
  <si>
    <t>Champagne</t>
  </si>
  <si>
    <t>CAVE C 8</t>
  </si>
  <si>
    <t>Cidre</t>
  </si>
  <si>
    <t>CAVE C 9</t>
  </si>
  <si>
    <t>CAVE C 10</t>
  </si>
  <si>
    <t>CAVE E 11</t>
  </si>
  <si>
    <t>Eau de vie framboise</t>
  </si>
  <si>
    <t>CAVE E 12</t>
  </si>
  <si>
    <t>Eau de vie mirabelle</t>
  </si>
  <si>
    <t>CAVE E 13</t>
  </si>
  <si>
    <t>Eau de vie poire</t>
  </si>
  <si>
    <t>CAVE G 14</t>
  </si>
  <si>
    <t>Grand Marnier rouge</t>
  </si>
  <si>
    <t>CAVE J 15</t>
  </si>
  <si>
    <t>Jus d'orange</t>
  </si>
  <si>
    <t>CAVE K 16</t>
  </si>
  <si>
    <t>CAVE M 17</t>
  </si>
  <si>
    <t>Madére</t>
  </si>
  <si>
    <t>CAVE M 18</t>
  </si>
  <si>
    <t>CAVE M 19</t>
  </si>
  <si>
    <t>CAVE M 20</t>
  </si>
  <si>
    <t>Marc de bourgogne</t>
  </si>
  <si>
    <t>CAVE M 21</t>
  </si>
  <si>
    <t>CAVE N 22</t>
  </si>
  <si>
    <t>Nouilly Prat</t>
  </si>
  <si>
    <t>CAVE P 23</t>
  </si>
  <si>
    <t>CAVE P 24</t>
  </si>
  <si>
    <t>CAVE P 25</t>
  </si>
  <si>
    <t>CAVE P 26</t>
  </si>
  <si>
    <t>Pulco citron jaune</t>
  </si>
  <si>
    <t>CAVE R 27</t>
  </si>
  <si>
    <t>Rhum ambré</t>
  </si>
  <si>
    <t>CAVE R 28</t>
  </si>
  <si>
    <t>CAVE V 29</t>
  </si>
  <si>
    <t>Vin blanc ordinaire</t>
  </si>
  <si>
    <t>CAVE V 30</t>
  </si>
  <si>
    <t>Vin rouge ordinaire</t>
  </si>
  <si>
    <t>CAVE V 31</t>
  </si>
  <si>
    <t>Vodka</t>
  </si>
  <si>
    <t>CAVE W 32</t>
  </si>
  <si>
    <t>Whisky</t>
  </si>
  <si>
    <t xml:space="preserve"> MERCURIALE DES PRODUITS </t>
  </si>
  <si>
    <t>1. BOUCHERIE</t>
  </si>
  <si>
    <t>ABATS</t>
  </si>
  <si>
    <t>2. POISSONNERIE</t>
  </si>
  <si>
    <t>3. BOF</t>
  </si>
  <si>
    <t>CRUSTACES</t>
  </si>
  <si>
    <t>ŒUFS DE POISSON</t>
  </si>
  <si>
    <t>Caviar Osciétre</t>
  </si>
  <si>
    <t>Caviar sévruga 50 gr</t>
  </si>
  <si>
    <t>Œuf de lump noir/rouge</t>
  </si>
  <si>
    <t>Oeuf de saumon</t>
  </si>
  <si>
    <t>4. LEGUMERIE</t>
  </si>
  <si>
    <t>FRUITS (SUITE)</t>
  </si>
  <si>
    <t>CONSERVES</t>
  </si>
  <si>
    <t>HUILES, VINAIGRES ET CONDIMENTS</t>
  </si>
  <si>
    <t>5. ECONOMAT (SUITE)</t>
  </si>
  <si>
    <t>6. CAVE</t>
  </si>
  <si>
    <t>7. BOULANGERIE</t>
  </si>
  <si>
    <t>PRODUITS DE PATISSERIE (SUITE)</t>
  </si>
  <si>
    <t>8. AUTRES</t>
  </si>
  <si>
    <t>2 - Cliquez sur la flèche Filtre de la cellule A rouge B23</t>
  </si>
  <si>
    <t>cellules B23 et C23</t>
  </si>
  <si>
    <t>Puis cochez A pour selectionner les lignes à afficher</t>
  </si>
  <si>
    <t>Largeur de colonne recommandée</t>
  </si>
  <si>
    <t>Largeur de colonne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</si>
</sst>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8" formatCode="#,##0.00\ &quot;€&quot;;[Red]\-#,##0.00\ &quot;€&quot;"/>
    <numFmt numFmtId="164" formatCode="#,##0.00\ &quot;€&quot;"/>
    <numFmt numFmtId="165" formatCode="0.0%"/>
    <numFmt numFmtId="166" formatCode="[$-F800]dddd\,\ mmmm\ dd\,\ yyyy"/>
    <numFmt numFmtId="167" formatCode="0.000"/>
    <numFmt numFmtId="168" formatCode="0#&quot; &quot;##&quot; &quot;##&quot; &quot;##&quot; &quot;##"/>
    <numFmt numFmtId="169" formatCode="&quot;ligne&quot;\ 0"/>
  </numFmts>
  <fonts count="13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imes New Roman"/>
      <family val="1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8"/>
      <color indexed="12"/>
      <name val="Calibri"/>
      <family val="2"/>
      <scheme val="minor"/>
    </font>
    <font>
      <b/>
      <sz val="24"/>
      <color indexed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6"/>
      <name val="Calibri"/>
      <family val="2"/>
      <scheme val="minor"/>
    </font>
    <font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rgb="FF92D050"/>
      <name val="Verdana"/>
      <family val="2"/>
    </font>
    <font>
      <sz val="22"/>
      <color theme="0"/>
      <name val="Verdana"/>
      <family val="2"/>
    </font>
    <font>
      <sz val="18"/>
      <color rgb="FF7030A0"/>
      <name val="Arial"/>
      <family val="2"/>
    </font>
    <font>
      <u/>
      <sz val="10"/>
      <color indexed="12"/>
      <name val="Arial"/>
      <family val="2"/>
    </font>
    <font>
      <u/>
      <sz val="24"/>
      <color indexed="12"/>
      <name val="Arial"/>
      <family val="2"/>
    </font>
    <font>
      <u/>
      <sz val="26"/>
      <color indexed="12"/>
      <name val="Arial"/>
      <family val="2"/>
    </font>
    <font>
      <sz val="22"/>
      <color theme="1"/>
      <name val="Verdana"/>
      <family val="2"/>
    </font>
    <font>
      <b/>
      <sz val="22"/>
      <color rgb="FF92D050"/>
      <name val="Arial"/>
      <family val="2"/>
    </font>
    <font>
      <sz val="10"/>
      <color rgb="FF92D050"/>
      <name val="Arial"/>
      <family val="2"/>
    </font>
    <font>
      <b/>
      <sz val="48"/>
      <color rgb="FFFFFF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48"/>
      <color rgb="FF92D050"/>
      <name val="Verdana"/>
      <family val="2"/>
    </font>
    <font>
      <sz val="22"/>
      <color rgb="FFFFFF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2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3366FF"/>
      <name val="Wingdings 3"/>
      <family val="1"/>
      <charset val="2"/>
    </font>
    <font>
      <b/>
      <sz val="16"/>
      <color rgb="FFC00000"/>
      <name val="Wingdings 3"/>
      <family val="1"/>
      <charset val="2"/>
    </font>
    <font>
      <b/>
      <sz val="12"/>
      <color rgb="FF3366FF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  <family val="2"/>
    </font>
    <font>
      <b/>
      <sz val="16"/>
      <name val="Wingdings 3"/>
      <family val="1"/>
      <charset val="2"/>
    </font>
    <font>
      <b/>
      <sz val="16"/>
      <color rgb="FFFF0000"/>
      <name val="Wingdings 3"/>
      <family val="1"/>
      <charset val="2"/>
    </font>
    <font>
      <b/>
      <sz val="20"/>
      <color theme="0" tint="-0.499984740745262"/>
      <name val="Calibri"/>
      <family val="2"/>
      <scheme val="minor"/>
    </font>
    <font>
      <sz val="22"/>
      <name val="Arial"/>
      <family val="2"/>
    </font>
    <font>
      <b/>
      <sz val="22"/>
      <color rgb="FF0000FF"/>
      <name val="Calibri"/>
      <family val="2"/>
      <scheme val="minor"/>
    </font>
    <font>
      <b/>
      <sz val="18"/>
      <color rgb="FF3366FF"/>
      <name val="Calibri"/>
      <family val="2"/>
      <scheme val="minor"/>
    </font>
    <font>
      <sz val="24"/>
      <color rgb="FFFFFF00"/>
      <name val="Verdana"/>
      <family val="2"/>
    </font>
    <font>
      <b/>
      <sz val="26"/>
      <color theme="0"/>
      <name val="Calibri"/>
      <family val="2"/>
      <scheme val="minor"/>
    </font>
    <font>
      <b/>
      <sz val="18"/>
      <color rgb="FFC00000"/>
      <name val="Arial"/>
      <family val="2"/>
    </font>
    <font>
      <b/>
      <sz val="14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C00000"/>
      <name val="Wingdings 3"/>
      <family val="1"/>
      <charset val="2"/>
    </font>
    <font>
      <b/>
      <sz val="18"/>
      <color rgb="FF3366FF"/>
      <name val="Wingdings 3"/>
      <family val="1"/>
      <charset val="2"/>
    </font>
    <font>
      <b/>
      <sz val="18"/>
      <color rgb="FFFF0000"/>
      <name val="Wingdings 3"/>
      <family val="1"/>
      <charset val="2"/>
    </font>
    <font>
      <sz val="28"/>
      <name val="Calibri"/>
      <family val="2"/>
      <scheme val="minor"/>
    </font>
    <font>
      <sz val="2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0066FF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6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18"/>
      <color rgb="FF0066FF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22"/>
      <color indexed="12"/>
      <name val="Calibri"/>
      <family val="2"/>
      <scheme val="minor"/>
    </font>
    <font>
      <sz val="22"/>
      <color theme="0"/>
      <name val="Arial"/>
      <family val="2"/>
    </font>
    <font>
      <sz val="26"/>
      <name val="Arial"/>
      <family val="2"/>
    </font>
    <font>
      <b/>
      <sz val="20"/>
      <color indexed="9"/>
      <name val="Calibri"/>
      <family val="2"/>
      <scheme val="minor"/>
    </font>
    <font>
      <b/>
      <sz val="22"/>
      <name val="Wingdings 3"/>
      <family val="1"/>
      <charset val="2"/>
    </font>
    <font>
      <sz val="18"/>
      <color theme="0"/>
      <name val="Arial"/>
      <family val="2"/>
    </font>
    <font>
      <b/>
      <sz val="24"/>
      <color rgb="FFFFFF00"/>
      <name val="Verdana"/>
      <family val="2"/>
    </font>
    <font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Impact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29B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lightHorizontal">
        <fgColor theme="0" tint="-0.14996795556505021"/>
        <bgColor theme="0"/>
      </patternFill>
    </fill>
    <fill>
      <patternFill patternType="solid">
        <fgColor rgb="FF548235"/>
        <bgColor indexed="64"/>
      </patternFill>
    </fill>
    <fill>
      <patternFill patternType="solid">
        <fgColor rgb="FFB07AD8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 tint="-4.9989318521683403E-2"/>
      </patternFill>
    </fill>
    <fill>
      <patternFill patternType="lightGrid">
        <fgColor theme="0" tint="-0.14993743705557422"/>
        <bgColor rgb="FFFFFF00"/>
      </patternFill>
    </fill>
    <fill>
      <patternFill patternType="lightGrid">
        <fgColor theme="0" tint="-0.14993743705557422"/>
        <bgColor rgb="FFFF5050"/>
      </patternFill>
    </fill>
    <fill>
      <patternFill patternType="lightGrid">
        <fgColor theme="0" tint="-0.14993743705557422"/>
        <bgColor rgb="FF0066FF"/>
      </patternFill>
    </fill>
    <fill>
      <patternFill patternType="lightGrid">
        <fgColor theme="0" tint="-0.14993743705557422"/>
        <bgColor rgb="FFC6E0B4"/>
      </patternFill>
    </fill>
    <fill>
      <patternFill patternType="lightGrid">
        <fgColor theme="0" tint="-0.14993743705557422"/>
        <bgColor rgb="FFD29B00"/>
      </patternFill>
    </fill>
    <fill>
      <patternFill patternType="lightGrid">
        <fgColor theme="0" tint="-0.14993743705557422"/>
        <bgColor rgb="FFFFCC00"/>
      </patternFill>
    </fill>
    <fill>
      <patternFill patternType="lightGrid">
        <fgColor theme="0" tint="-0.14993743705557422"/>
        <bgColor rgb="FF548235"/>
      </patternFill>
    </fill>
    <fill>
      <patternFill patternType="solid">
        <fgColor theme="7" tint="0.79998168889431442"/>
        <bgColor indexed="64"/>
      </patternFill>
    </fill>
    <fill>
      <patternFill patternType="lightGrid">
        <fgColor theme="0" tint="-0.14993743705557422"/>
        <bgColor rgb="FFC00000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rgb="FFFF6A47"/>
        <bgColor indexed="64"/>
      </patternFill>
    </fill>
    <fill>
      <patternFill patternType="solid">
        <fgColor rgb="FFB7D8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D6EDBD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CB9CA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Dash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Dashed">
        <color auto="1"/>
      </bottom>
      <diagonal/>
    </border>
    <border>
      <left/>
      <right style="medium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Dashed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Dashed">
        <color auto="1"/>
      </bottom>
      <diagonal/>
    </border>
    <border>
      <left/>
      <right style="hair">
        <color indexed="64"/>
      </right>
      <top/>
      <bottom style="mediumDashed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indexed="9"/>
      </top>
      <bottom style="thin">
        <color auto="1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4" fillId="0" borderId="0"/>
    <xf numFmtId="0" fontId="8" fillId="0" borderId="0"/>
    <xf numFmtId="0" fontId="10" fillId="0" borderId="0"/>
    <xf numFmtId="0" fontId="24" fillId="0" borderId="0"/>
    <xf numFmtId="0" fontId="24" fillId="0" borderId="0"/>
    <xf numFmtId="0" fontId="22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3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80" fillId="0" borderId="0" applyNumberFormat="0" applyFill="0" applyBorder="0" applyAlignment="0" applyProtection="0"/>
    <xf numFmtId="0" fontId="79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20">
    <xf numFmtId="0" fontId="0" fillId="0" borderId="0" xfId="0"/>
    <xf numFmtId="0" fontId="22" fillId="17" borderId="0" xfId="6" applyFill="1" applyProtection="1">
      <protection hidden="1"/>
    </xf>
    <xf numFmtId="0" fontId="10" fillId="17" borderId="0" xfId="7" applyFill="1"/>
    <xf numFmtId="0" fontId="22" fillId="17" borderId="0" xfId="6" applyFill="1" applyAlignment="1">
      <alignment vertical="center"/>
    </xf>
    <xf numFmtId="0" fontId="22" fillId="0" borderId="0" xfId="6" applyAlignment="1">
      <alignment vertical="center"/>
    </xf>
    <xf numFmtId="0" fontId="34" fillId="17" borderId="0" xfId="6" applyFont="1" applyFill="1" applyAlignment="1">
      <alignment vertical="center"/>
    </xf>
    <xf numFmtId="0" fontId="35" fillId="17" borderId="0" xfId="6" applyFont="1" applyFill="1" applyAlignment="1">
      <alignment vertical="center"/>
    </xf>
    <xf numFmtId="0" fontId="36" fillId="17" borderId="0" xfId="6" applyFont="1" applyFill="1" applyAlignment="1">
      <alignment vertical="center"/>
    </xf>
    <xf numFmtId="0" fontId="40" fillId="17" borderId="0" xfId="6" applyFont="1" applyFill="1" applyAlignment="1">
      <alignment vertical="center"/>
    </xf>
    <xf numFmtId="0" fontId="41" fillId="17" borderId="0" xfId="6" applyFont="1" applyFill="1" applyAlignment="1">
      <alignment vertical="center"/>
    </xf>
    <xf numFmtId="0" fontId="42" fillId="17" borderId="0" xfId="6" applyFont="1" applyFill="1" applyProtection="1">
      <protection hidden="1"/>
    </xf>
    <xf numFmtId="0" fontId="41" fillId="17" borderId="0" xfId="6" applyFont="1" applyFill="1" applyProtection="1">
      <protection hidden="1"/>
    </xf>
    <xf numFmtId="0" fontId="22" fillId="17" borderId="0" xfId="6" applyFill="1" applyAlignment="1" applyProtection="1">
      <alignment vertical="center"/>
      <protection hidden="1"/>
    </xf>
    <xf numFmtId="0" fontId="22" fillId="17" borderId="0" xfId="6" applyFill="1"/>
    <xf numFmtId="0" fontId="22" fillId="5" borderId="0" xfId="6" applyFill="1"/>
    <xf numFmtId="0" fontId="22" fillId="0" borderId="0" xfId="6"/>
    <xf numFmtId="0" fontId="22" fillId="5" borderId="0" xfId="6" applyFill="1" applyProtection="1">
      <protection hidden="1"/>
    </xf>
    <xf numFmtId="0" fontId="22" fillId="0" borderId="0" xfId="6" applyProtection="1">
      <protection hidden="1"/>
    </xf>
    <xf numFmtId="0" fontId="10" fillId="0" borderId="0" xfId="7"/>
    <xf numFmtId="0" fontId="30" fillId="0" borderId="0" xfId="6" applyFont="1" applyAlignment="1" applyProtection="1">
      <alignment horizontal="left"/>
      <protection hidden="1"/>
    </xf>
    <xf numFmtId="0" fontId="43" fillId="17" borderId="0" xfId="7" applyFont="1" applyFill="1" applyAlignment="1">
      <alignment horizontal="right" vertical="center"/>
    </xf>
    <xf numFmtId="0" fontId="46" fillId="17" borderId="0" xfId="6" applyFont="1" applyFill="1" applyAlignment="1">
      <alignment vertical="center"/>
    </xf>
    <xf numFmtId="0" fontId="43" fillId="17" borderId="0" xfId="7" applyFont="1" applyFill="1" applyAlignment="1">
      <alignment horizontal="left" vertical="center"/>
    </xf>
    <xf numFmtId="0" fontId="47" fillId="17" borderId="0" xfId="6" applyFont="1" applyFill="1" applyAlignment="1">
      <alignment horizontal="right" vertical="center"/>
    </xf>
    <xf numFmtId="0" fontId="19" fillId="5" borderId="5" xfId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58" fillId="11" borderId="16" xfId="6" applyFont="1" applyFill="1" applyBorder="1" applyAlignment="1" applyProtection="1">
      <alignment horizontal="center" vertical="center"/>
      <protection hidden="1"/>
    </xf>
    <xf numFmtId="0" fontId="59" fillId="11" borderId="6" xfId="6" applyFont="1" applyFill="1" applyBorder="1" applyAlignment="1" applyProtection="1">
      <alignment horizontal="center" vertical="center"/>
      <protection hidden="1"/>
    </xf>
    <xf numFmtId="2" fontId="60" fillId="11" borderId="13" xfId="1" applyNumberFormat="1" applyFont="1" applyFill="1" applyBorder="1" applyAlignment="1">
      <alignment horizontal="center" vertical="center" wrapText="1"/>
    </xf>
    <xf numFmtId="2" fontId="60" fillId="11" borderId="17" xfId="1" applyNumberFormat="1" applyFont="1" applyFill="1" applyBorder="1" applyAlignment="1">
      <alignment horizontal="center" vertical="center" wrapText="1"/>
    </xf>
    <xf numFmtId="1" fontId="18" fillId="2" borderId="2" xfId="4" applyNumberFormat="1" applyFont="1" applyFill="1" applyBorder="1" applyAlignment="1">
      <alignment horizontal="center" vertical="center" wrapText="1"/>
    </xf>
    <xf numFmtId="0" fontId="66" fillId="11" borderId="18" xfId="6" applyFont="1" applyFill="1" applyBorder="1" applyAlignment="1" applyProtection="1">
      <alignment horizontal="center" vertical="center"/>
      <protection hidden="1"/>
    </xf>
    <xf numFmtId="0" fontId="71" fillId="17" borderId="0" xfId="6" applyFont="1" applyFill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45" fillId="5" borderId="8" xfId="1" applyFont="1" applyFill="1" applyBorder="1" applyAlignment="1">
      <alignment horizontal="left" vertical="center"/>
    </xf>
    <xf numFmtId="0" fontId="23" fillId="0" borderId="0" xfId="17" applyFont="1"/>
    <xf numFmtId="165" fontId="49" fillId="7" borderId="8" xfId="15" applyNumberFormat="1" applyFont="1" applyFill="1" applyBorder="1" applyAlignment="1">
      <alignment horizontal="center" vertical="center"/>
    </xf>
    <xf numFmtId="0" fontId="23" fillId="5" borderId="0" xfId="17" applyFont="1" applyFill="1"/>
    <xf numFmtId="0" fontId="15" fillId="5" borderId="15" xfId="1" applyFont="1" applyFill="1" applyBorder="1" applyAlignment="1">
      <alignment horizontal="center" vertical="center"/>
    </xf>
    <xf numFmtId="0" fontId="65" fillId="2" borderId="6" xfId="6" applyFont="1" applyFill="1" applyBorder="1" applyAlignment="1" applyProtection="1">
      <alignment horizontal="center" vertical="center"/>
      <protection hidden="1"/>
    </xf>
    <xf numFmtId="1" fontId="6" fillId="6" borderId="29" xfId="4" applyNumberFormat="1" applyFont="1" applyFill="1" applyBorder="1" applyAlignment="1">
      <alignment horizontal="center" vertical="center" wrapText="1"/>
    </xf>
    <xf numFmtId="1" fontId="56" fillId="6" borderId="29" xfId="4" applyNumberFormat="1" applyFont="1" applyFill="1" applyBorder="1" applyAlignment="1">
      <alignment horizontal="center" vertical="center" wrapText="1"/>
    </xf>
    <xf numFmtId="0" fontId="34" fillId="17" borderId="0" xfId="6" applyFont="1" applyFill="1" applyAlignment="1">
      <alignment horizontal="right" vertical="center"/>
    </xf>
    <xf numFmtId="164" fontId="62" fillId="11" borderId="34" xfId="1" applyNumberFormat="1" applyFont="1" applyFill="1" applyBorder="1" applyAlignment="1">
      <alignment horizontal="center" vertical="center"/>
    </xf>
    <xf numFmtId="1" fontId="11" fillId="4" borderId="30" xfId="1" applyNumberFormat="1" applyFont="1" applyFill="1" applyBorder="1" applyAlignment="1">
      <alignment horizontal="center" vertical="center"/>
    </xf>
    <xf numFmtId="165" fontId="49" fillId="18" borderId="0" xfId="15" applyNumberFormat="1" applyFont="1" applyFill="1" applyAlignment="1">
      <alignment horizontal="center" vertical="center"/>
    </xf>
    <xf numFmtId="165" fontId="64" fillId="9" borderId="0" xfId="15" applyNumberFormat="1" applyFont="1" applyFill="1" applyAlignment="1">
      <alignment horizontal="center" vertical="center"/>
    </xf>
    <xf numFmtId="165" fontId="64" fillId="12" borderId="0" xfId="15" applyNumberFormat="1" applyFont="1" applyFill="1" applyAlignment="1">
      <alignment horizontal="center" vertical="center"/>
    </xf>
    <xf numFmtId="165" fontId="49" fillId="10" borderId="0" xfId="15" applyNumberFormat="1" applyFont="1" applyFill="1" applyAlignment="1">
      <alignment horizontal="center" vertical="center"/>
    </xf>
    <xf numFmtId="165" fontId="49" fillId="13" borderId="0" xfId="15" applyNumberFormat="1" applyFont="1" applyFill="1" applyAlignment="1">
      <alignment horizontal="center" vertical="center"/>
    </xf>
    <xf numFmtId="165" fontId="64" fillId="19" borderId="0" xfId="15" applyNumberFormat="1" applyFont="1" applyFill="1" applyAlignment="1">
      <alignment horizontal="center" vertical="center"/>
    </xf>
    <xf numFmtId="165" fontId="49" fillId="14" borderId="0" xfId="15" applyNumberFormat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45" fillId="5" borderId="0" xfId="1" applyFont="1" applyFill="1" applyAlignment="1">
      <alignment horizontal="left" vertical="center"/>
    </xf>
    <xf numFmtId="1" fontId="54" fillId="6" borderId="31" xfId="4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1" fillId="5" borderId="0" xfId="1" applyFont="1" applyFill="1" applyAlignment="1">
      <alignment horizontal="left" vertical="center"/>
    </xf>
    <xf numFmtId="49" fontId="61" fillId="5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" fontId="9" fillId="26" borderId="30" xfId="4" applyNumberFormat="1" applyFont="1" applyFill="1" applyBorder="1" applyAlignment="1">
      <alignment horizontal="center" vertical="center"/>
    </xf>
    <xf numFmtId="1" fontId="81" fillId="4" borderId="30" xfId="1" applyNumberFormat="1" applyFont="1" applyFill="1" applyBorder="1" applyAlignment="1">
      <alignment horizontal="center" vertical="center" wrapText="1"/>
    </xf>
    <xf numFmtId="167" fontId="16" fillId="4" borderId="36" xfId="1" applyNumberFormat="1" applyFont="1" applyFill="1" applyBorder="1" applyAlignment="1">
      <alignment horizontal="center" vertical="center" wrapText="1"/>
    </xf>
    <xf numFmtId="3" fontId="11" fillId="5" borderId="34" xfId="1" applyNumberFormat="1" applyFont="1" applyFill="1" applyBorder="1" applyAlignment="1">
      <alignment horizontal="left" vertical="center" wrapText="1"/>
    </xf>
    <xf numFmtId="1" fontId="82" fillId="4" borderId="28" xfId="1" applyNumberFormat="1" applyFont="1" applyFill="1" applyBorder="1" applyAlignment="1">
      <alignment horizontal="left" vertical="center" wrapText="1"/>
    </xf>
    <xf numFmtId="49" fontId="26" fillId="7" borderId="33" xfId="5" applyNumberFormat="1" applyFont="1" applyFill="1" applyBorder="1" applyAlignment="1">
      <alignment horizontal="center" vertical="center"/>
    </xf>
    <xf numFmtId="0" fontId="14" fillId="13" borderId="34" xfId="6" applyFont="1" applyFill="1" applyBorder="1" applyAlignment="1">
      <alignment vertical="center"/>
    </xf>
    <xf numFmtId="164" fontId="7" fillId="2" borderId="37" xfId="1" applyNumberFormat="1" applyFont="1" applyFill="1" applyBorder="1" applyAlignment="1">
      <alignment horizontal="center" vertical="center"/>
    </xf>
    <xf numFmtId="0" fontId="44" fillId="21" borderId="34" xfId="6" applyFont="1" applyFill="1" applyBorder="1" applyAlignment="1">
      <alignment vertical="center"/>
    </xf>
    <xf numFmtId="0" fontId="44" fillId="22" borderId="34" xfId="6" applyFont="1" applyFill="1" applyBorder="1" applyAlignment="1">
      <alignment vertical="center"/>
    </xf>
    <xf numFmtId="0" fontId="14" fillId="23" borderId="34" xfId="6" applyFont="1" applyFill="1" applyBorder="1" applyAlignment="1">
      <alignment vertical="center"/>
    </xf>
    <xf numFmtId="0" fontId="44" fillId="27" borderId="34" xfId="6" applyFont="1" applyFill="1" applyBorder="1" applyAlignment="1">
      <alignment vertical="center"/>
    </xf>
    <xf numFmtId="0" fontId="14" fillId="15" borderId="34" xfId="6" applyFont="1" applyFill="1" applyBorder="1" applyAlignment="1">
      <alignment vertical="center"/>
    </xf>
    <xf numFmtId="0" fontId="44" fillId="20" borderId="34" xfId="6" applyFont="1" applyFill="1" applyBorder="1" applyAlignment="1">
      <alignment vertical="center"/>
    </xf>
    <xf numFmtId="0" fontId="22" fillId="5" borderId="0" xfId="6" applyFill="1" applyAlignment="1">
      <alignment vertical="center"/>
    </xf>
    <xf numFmtId="0" fontId="89" fillId="0" borderId="0" xfId="6" applyFont="1" applyAlignment="1">
      <alignment vertical="center"/>
    </xf>
    <xf numFmtId="1" fontId="18" fillId="2" borderId="7" xfId="4" applyNumberFormat="1" applyFont="1" applyFill="1" applyBorder="1" applyAlignment="1">
      <alignment horizontal="center" vertical="center" wrapText="1"/>
    </xf>
    <xf numFmtId="1" fontId="32" fillId="2" borderId="9" xfId="4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73" fillId="5" borderId="4" xfId="6" applyFont="1" applyFill="1" applyBorder="1" applyAlignment="1">
      <alignment vertical="center"/>
    </xf>
    <xf numFmtId="0" fontId="90" fillId="5" borderId="4" xfId="6" applyFont="1" applyFill="1" applyBorder="1" applyAlignment="1">
      <alignment vertical="center"/>
    </xf>
    <xf numFmtId="0" fontId="91" fillId="5" borderId="4" xfId="6" applyFont="1" applyFill="1" applyBorder="1" applyAlignment="1">
      <alignment vertical="center"/>
    </xf>
    <xf numFmtId="0" fontId="92" fillId="5" borderId="4" xfId="6" applyFont="1" applyFill="1" applyBorder="1" applyAlignment="1">
      <alignment vertical="center"/>
    </xf>
    <xf numFmtId="165" fontId="49" fillId="14" borderId="5" xfId="15" applyNumberFormat="1" applyFont="1" applyFill="1" applyBorder="1" applyAlignment="1">
      <alignment horizontal="center" vertical="center"/>
    </xf>
    <xf numFmtId="165" fontId="49" fillId="10" borderId="5" xfId="15" applyNumberFormat="1" applyFont="1" applyFill="1" applyBorder="1" applyAlignment="1">
      <alignment horizontal="center" vertical="center"/>
    </xf>
    <xf numFmtId="0" fontId="93" fillId="5" borderId="4" xfId="6" applyFont="1" applyFill="1" applyBorder="1" applyAlignment="1">
      <alignment vertical="center"/>
    </xf>
    <xf numFmtId="0" fontId="22" fillId="5" borderId="3" xfId="6" applyFill="1" applyBorder="1" applyAlignment="1">
      <alignment vertical="center"/>
    </xf>
    <xf numFmtId="0" fontId="22" fillId="5" borderId="5" xfId="6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22" fillId="5" borderId="15" xfId="6" applyFill="1" applyBorder="1" applyAlignment="1">
      <alignment vertical="center"/>
    </xf>
    <xf numFmtId="0" fontId="22" fillId="12" borderId="0" xfId="6" applyFill="1" applyAlignment="1">
      <alignment vertical="center"/>
    </xf>
    <xf numFmtId="0" fontId="0" fillId="12" borderId="0" xfId="0" applyFill="1" applyAlignment="1">
      <alignment vertical="center"/>
    </xf>
    <xf numFmtId="1" fontId="56" fillId="12" borderId="29" xfId="4" applyNumberFormat="1" applyFont="1" applyFill="1" applyBorder="1" applyAlignment="1">
      <alignment horizontal="center" vertical="center" wrapText="1"/>
    </xf>
    <xf numFmtId="1" fontId="6" fillId="6" borderId="43" xfId="4" applyNumberFormat="1" applyFont="1" applyFill="1" applyBorder="1" applyAlignment="1">
      <alignment horizontal="center" vertical="center" wrapText="1"/>
    </xf>
    <xf numFmtId="0" fontId="20" fillId="5" borderId="0" xfId="1" applyFont="1" applyFill="1" applyAlignment="1">
      <alignment horizontal="center" vertical="center"/>
    </xf>
    <xf numFmtId="164" fontId="7" fillId="3" borderId="21" xfId="1" applyNumberFormat="1" applyFont="1" applyFill="1" applyBorder="1" applyAlignment="1">
      <alignment horizontal="center" vertical="center"/>
    </xf>
    <xf numFmtId="0" fontId="89" fillId="5" borderId="0" xfId="6" applyFont="1" applyFill="1" applyAlignment="1">
      <alignment vertical="center"/>
    </xf>
    <xf numFmtId="0" fontId="23" fillId="5" borderId="15" xfId="17" applyFont="1" applyFill="1" applyBorder="1"/>
    <xf numFmtId="164" fontId="75" fillId="3" borderId="1" xfId="1" applyNumberFormat="1" applyFont="1" applyFill="1" applyBorder="1" applyAlignment="1">
      <alignment horizontal="center" vertical="center"/>
    </xf>
    <xf numFmtId="0" fontId="33" fillId="5" borderId="0" xfId="1" applyFont="1" applyFill="1" applyAlignment="1">
      <alignment horizontal="left" vertical="center"/>
    </xf>
    <xf numFmtId="0" fontId="94" fillId="5" borderId="0" xfId="17" applyFont="1" applyFill="1" applyAlignment="1">
      <alignment vertical="center" wrapText="1"/>
    </xf>
    <xf numFmtId="1" fontId="25" fillId="2" borderId="0" xfId="4" applyNumberFormat="1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55" fillId="5" borderId="4" xfId="1" applyFont="1" applyFill="1" applyBorder="1" applyAlignment="1">
      <alignment horizontal="left" vertical="center"/>
    </xf>
    <xf numFmtId="165" fontId="49" fillId="7" borderId="5" xfId="15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22" fillId="5" borderId="20" xfId="6" applyFill="1" applyBorder="1" applyAlignment="1">
      <alignment vertical="center"/>
    </xf>
    <xf numFmtId="0" fontId="9" fillId="2" borderId="0" xfId="17" applyFont="1" applyFill="1" applyAlignment="1">
      <alignment horizontal="center"/>
    </xf>
    <xf numFmtId="0" fontId="15" fillId="2" borderId="6" xfId="6" applyFont="1" applyFill="1" applyBorder="1" applyAlignment="1" applyProtection="1">
      <alignment horizontal="center" vertical="center"/>
      <protection hidden="1"/>
    </xf>
    <xf numFmtId="0" fontId="15" fillId="2" borderId="44" xfId="6" applyFont="1" applyFill="1" applyBorder="1" applyAlignment="1" applyProtection="1">
      <alignment horizontal="center" vertical="center"/>
      <protection hidden="1"/>
    </xf>
    <xf numFmtId="0" fontId="65" fillId="2" borderId="45" xfId="6" applyFont="1" applyFill="1" applyBorder="1" applyAlignment="1" applyProtection="1">
      <alignment horizontal="center" vertical="center"/>
      <protection hidden="1"/>
    </xf>
    <xf numFmtId="1" fontId="95" fillId="4" borderId="30" xfId="1" applyNumberFormat="1" applyFont="1" applyFill="1" applyBorder="1" applyAlignment="1">
      <alignment horizontal="center" vertical="center" wrapText="1"/>
    </xf>
    <xf numFmtId="167" fontId="78" fillId="4" borderId="36" xfId="1" applyNumberFormat="1" applyFont="1" applyFill="1" applyBorder="1" applyAlignment="1">
      <alignment horizontal="center" vertical="center" wrapText="1"/>
    </xf>
    <xf numFmtId="1" fontId="74" fillId="4" borderId="30" xfId="1" applyNumberFormat="1" applyFont="1" applyFill="1" applyBorder="1" applyAlignment="1">
      <alignment horizontal="center" vertical="center"/>
    </xf>
    <xf numFmtId="0" fontId="17" fillId="2" borderId="44" xfId="6" applyFont="1" applyFill="1" applyBorder="1" applyAlignment="1" applyProtection="1">
      <alignment horizontal="center" vertical="center" wrapText="1"/>
      <protection hidden="1"/>
    </xf>
    <xf numFmtId="1" fontId="9" fillId="30" borderId="9" xfId="4" applyNumberFormat="1" applyFont="1" applyFill="1" applyBorder="1" applyAlignment="1">
      <alignment horizontal="center" vertical="center" wrapText="1"/>
    </xf>
    <xf numFmtId="1" fontId="67" fillId="30" borderId="44" xfId="4" applyNumberFormat="1" applyFont="1" applyFill="1" applyBorder="1" applyAlignment="1">
      <alignment horizontal="center" vertical="center" wrapText="1"/>
    </xf>
    <xf numFmtId="0" fontId="17" fillId="3" borderId="24" xfId="5" applyFont="1" applyFill="1" applyBorder="1" applyAlignment="1">
      <alignment horizontal="center" vertical="center"/>
    </xf>
    <xf numFmtId="0" fontId="5" fillId="21" borderId="30" xfId="1" applyFont="1" applyFill="1" applyBorder="1" applyAlignment="1">
      <alignment horizontal="centerContinuous" vertical="center"/>
    </xf>
    <xf numFmtId="0" fontId="5" fillId="21" borderId="36" xfId="1" applyFont="1" applyFill="1" applyBorder="1" applyAlignment="1">
      <alignment horizontal="centerContinuous" vertical="center"/>
    </xf>
    <xf numFmtId="0" fontId="97" fillId="0" borderId="0" xfId="6" applyFont="1"/>
    <xf numFmtId="167" fontId="78" fillId="4" borderId="39" xfId="1" applyNumberFormat="1" applyFont="1" applyFill="1" applyBorder="1" applyAlignment="1">
      <alignment horizontal="center" vertical="center" wrapText="1"/>
    </xf>
    <xf numFmtId="0" fontId="15" fillId="13" borderId="34" xfId="19" applyFont="1" applyFill="1" applyBorder="1" applyAlignment="1">
      <alignment horizontal="center" vertical="center"/>
    </xf>
    <xf numFmtId="0" fontId="15" fillId="13" borderId="41" xfId="19" applyFont="1" applyFill="1" applyBorder="1" applyAlignment="1">
      <alignment horizontal="center" vertical="center"/>
    </xf>
    <xf numFmtId="0" fontId="78" fillId="13" borderId="30" xfId="1" applyFont="1" applyFill="1" applyBorder="1" applyAlignment="1">
      <alignment horizontal="centerContinuous" vertical="center"/>
    </xf>
    <xf numFmtId="0" fontId="78" fillId="13" borderId="36" xfId="1" applyFont="1" applyFill="1" applyBorder="1" applyAlignment="1">
      <alignment horizontal="centerContinuous" vertical="center"/>
    </xf>
    <xf numFmtId="0" fontId="5" fillId="20" borderId="30" xfId="1" applyFont="1" applyFill="1" applyBorder="1" applyAlignment="1">
      <alignment horizontal="centerContinuous" vertical="center"/>
    </xf>
    <xf numFmtId="0" fontId="5" fillId="20" borderId="36" xfId="1" applyFont="1" applyFill="1" applyBorder="1" applyAlignment="1">
      <alignment horizontal="centerContinuous" vertical="center"/>
    </xf>
    <xf numFmtId="0" fontId="7" fillId="15" borderId="30" xfId="1" applyFont="1" applyFill="1" applyBorder="1" applyAlignment="1">
      <alignment horizontal="centerContinuous" vertical="center"/>
    </xf>
    <xf numFmtId="0" fontId="7" fillId="15" borderId="36" xfId="1" applyFont="1" applyFill="1" applyBorder="1" applyAlignment="1">
      <alignment horizontal="centerContinuous" vertical="center"/>
    </xf>
    <xf numFmtId="0" fontId="5" fillId="27" borderId="30" xfId="1" applyFont="1" applyFill="1" applyBorder="1" applyAlignment="1">
      <alignment horizontal="centerContinuous" vertical="center"/>
    </xf>
    <xf numFmtId="0" fontId="5" fillId="27" borderId="36" xfId="1" applyFont="1" applyFill="1" applyBorder="1" applyAlignment="1">
      <alignment horizontal="centerContinuous" vertical="center"/>
    </xf>
    <xf numFmtId="0" fontId="7" fillId="23" borderId="30" xfId="1" applyFont="1" applyFill="1" applyBorder="1" applyAlignment="1">
      <alignment horizontal="centerContinuous" vertical="center"/>
    </xf>
    <xf numFmtId="0" fontId="7" fillId="23" borderId="36" xfId="1" applyFont="1" applyFill="1" applyBorder="1" applyAlignment="1">
      <alignment horizontal="centerContinuous" vertical="center"/>
    </xf>
    <xf numFmtId="1" fontId="15" fillId="26" borderId="30" xfId="4" applyNumberFormat="1" applyFont="1" applyFill="1" applyBorder="1" applyAlignment="1">
      <alignment horizontal="center" vertical="center"/>
    </xf>
    <xf numFmtId="0" fontId="31" fillId="21" borderId="34" xfId="1" applyFont="1" applyFill="1" applyBorder="1" applyAlignment="1">
      <alignment horizontal="center" vertical="center"/>
    </xf>
    <xf numFmtId="0" fontId="31" fillId="22" borderId="34" xfId="1" applyFont="1" applyFill="1" applyBorder="1" applyAlignment="1">
      <alignment horizontal="center" vertical="center"/>
    </xf>
    <xf numFmtId="0" fontId="15" fillId="23" borderId="34" xfId="1" applyFont="1" applyFill="1" applyBorder="1" applyAlignment="1">
      <alignment horizontal="center" vertical="center"/>
    </xf>
    <xf numFmtId="0" fontId="31" fillId="27" borderId="34" xfId="1" applyFont="1" applyFill="1" applyBorder="1" applyAlignment="1">
      <alignment horizontal="center" vertical="center"/>
    </xf>
    <xf numFmtId="0" fontId="15" fillId="15" borderId="34" xfId="1" applyFont="1" applyFill="1" applyBorder="1" applyAlignment="1">
      <alignment horizontal="center" vertical="center"/>
    </xf>
    <xf numFmtId="0" fontId="31" fillId="20" borderId="34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8" fillId="23" borderId="34" xfId="6" applyFont="1" applyFill="1" applyBorder="1" applyAlignment="1">
      <alignment vertical="center"/>
    </xf>
    <xf numFmtId="0" fontId="99" fillId="27" borderId="34" xfId="6" applyFont="1" applyFill="1" applyBorder="1" applyAlignment="1">
      <alignment vertical="center"/>
    </xf>
    <xf numFmtId="0" fontId="98" fillId="15" borderId="34" xfId="6" applyFont="1" applyFill="1" applyBorder="1" applyAlignment="1">
      <alignment vertical="center"/>
    </xf>
    <xf numFmtId="0" fontId="96" fillId="29" borderId="0" xfId="17" applyFont="1" applyFill="1" applyAlignment="1">
      <alignment horizontal="center" vertical="center"/>
    </xf>
    <xf numFmtId="0" fontId="96" fillId="24" borderId="0" xfId="17" applyFont="1" applyFill="1" applyAlignment="1">
      <alignment horizontal="center" vertical="center"/>
    </xf>
    <xf numFmtId="0" fontId="96" fillId="25" borderId="0" xfId="6" applyFont="1" applyFill="1" applyAlignment="1">
      <alignment horizontal="center" vertical="center"/>
    </xf>
    <xf numFmtId="165" fontId="30" fillId="18" borderId="41" xfId="15" applyNumberFormat="1" applyFont="1" applyFill="1" applyBorder="1" applyAlignment="1">
      <alignment horizontal="center" vertical="center"/>
    </xf>
    <xf numFmtId="0" fontId="31" fillId="28" borderId="34" xfId="19" applyFont="1" applyFill="1" applyBorder="1" applyAlignment="1">
      <alignment horizontal="center" vertical="center"/>
    </xf>
    <xf numFmtId="0" fontId="19" fillId="0" borderId="34" xfId="1" applyFont="1" applyBorder="1" applyAlignment="1">
      <alignment horizontal="left" vertical="center"/>
    </xf>
    <xf numFmtId="0" fontId="57" fillId="0" borderId="34" xfId="19" applyFont="1" applyBorder="1" applyAlignment="1">
      <alignment vertical="center"/>
    </xf>
    <xf numFmtId="0" fontId="100" fillId="0" borderId="0" xfId="6" applyFont="1" applyAlignment="1">
      <alignment vertical="center"/>
    </xf>
    <xf numFmtId="0" fontId="100" fillId="0" borderId="0" xfId="6" applyFont="1"/>
    <xf numFmtId="0" fontId="57" fillId="0" borderId="0" xfId="19" applyFont="1" applyAlignment="1">
      <alignment vertical="center"/>
    </xf>
    <xf numFmtId="0" fontId="101" fillId="0" borderId="0" xfId="6" applyFont="1" applyAlignment="1">
      <alignment horizontal="center"/>
    </xf>
    <xf numFmtId="1" fontId="11" fillId="4" borderId="30" xfId="1" applyNumberFormat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/>
    </xf>
    <xf numFmtId="165" fontId="49" fillId="13" borderId="0" xfId="15" applyNumberFormat="1" applyFont="1" applyFill="1" applyAlignment="1">
      <alignment horizontal="left" vertical="center" wrapText="1"/>
    </xf>
    <xf numFmtId="165" fontId="64" fillId="12" borderId="0" xfId="15" applyNumberFormat="1" applyFont="1" applyFill="1" applyAlignment="1">
      <alignment horizontal="left" vertical="center" wrapText="1"/>
    </xf>
    <xf numFmtId="0" fontId="99" fillId="28" borderId="34" xfId="19" applyFont="1" applyFill="1" applyBorder="1" applyAlignment="1">
      <alignment horizontal="left" vertical="center"/>
    </xf>
    <xf numFmtId="165" fontId="49" fillId="10" borderId="1" xfId="15" applyNumberFormat="1" applyFont="1" applyFill="1" applyBorder="1" applyAlignment="1">
      <alignment horizontal="left" vertical="center" wrapText="1"/>
    </xf>
    <xf numFmtId="1" fontId="69" fillId="4" borderId="30" xfId="1" applyNumberFormat="1" applyFont="1" applyFill="1" applyBorder="1" applyAlignment="1">
      <alignment horizontal="center" vertical="center"/>
    </xf>
    <xf numFmtId="0" fontId="22" fillId="0" borderId="0" xfId="6" applyAlignment="1">
      <alignment horizontal="center" vertical="center"/>
    </xf>
    <xf numFmtId="167" fontId="16" fillId="4" borderId="23" xfId="1" applyNumberFormat="1" applyFont="1" applyFill="1" applyBorder="1" applyAlignment="1">
      <alignment horizontal="center" vertical="center" wrapText="1"/>
    </xf>
    <xf numFmtId="3" fontId="11" fillId="5" borderId="11" xfId="1" applyNumberFormat="1" applyFont="1" applyFill="1" applyBorder="1" applyAlignment="1">
      <alignment horizontal="left" vertical="center" wrapText="1"/>
    </xf>
    <xf numFmtId="1" fontId="82" fillId="4" borderId="22" xfId="1" applyNumberFormat="1" applyFont="1" applyFill="1" applyBorder="1" applyAlignment="1">
      <alignment horizontal="left" vertical="center" wrapText="1"/>
    </xf>
    <xf numFmtId="1" fontId="74" fillId="4" borderId="12" xfId="1" applyNumberFormat="1" applyFont="1" applyFill="1" applyBorder="1" applyAlignment="1">
      <alignment horizontal="center" vertical="center"/>
    </xf>
    <xf numFmtId="1" fontId="11" fillId="4" borderId="12" xfId="1" applyNumberFormat="1" applyFont="1" applyFill="1" applyBorder="1" applyAlignment="1">
      <alignment horizontal="center" vertical="center" wrapText="1"/>
    </xf>
    <xf numFmtId="164" fontId="62" fillId="11" borderId="11" xfId="1" applyNumberFormat="1" applyFont="1" applyFill="1" applyBorder="1" applyAlignment="1">
      <alignment horizontal="center" vertical="center"/>
    </xf>
    <xf numFmtId="164" fontId="7" fillId="2" borderId="46" xfId="1" applyNumberFormat="1" applyFont="1" applyFill="1" applyBorder="1" applyAlignment="1">
      <alignment horizontal="center" vertical="center"/>
    </xf>
    <xf numFmtId="0" fontId="76" fillId="16" borderId="42" xfId="6" applyFont="1" applyFill="1" applyBorder="1" applyAlignment="1" applyProtection="1">
      <alignment horizontal="center" vertical="center" wrapText="1"/>
      <protection hidden="1"/>
    </xf>
    <xf numFmtId="2" fontId="51" fillId="11" borderId="42" xfId="1" applyNumberFormat="1" applyFont="1" applyFill="1" applyBorder="1" applyAlignment="1">
      <alignment horizontal="center" vertical="center" wrapText="1"/>
    </xf>
    <xf numFmtId="2" fontId="52" fillId="11" borderId="42" xfId="1" applyNumberFormat="1" applyFont="1" applyFill="1" applyBorder="1" applyAlignment="1">
      <alignment horizontal="center" vertical="center" wrapText="1"/>
    </xf>
    <xf numFmtId="0" fontId="18" fillId="13" borderId="32" xfId="6" applyFont="1" applyFill="1" applyBorder="1" applyAlignment="1">
      <alignment vertical="center"/>
    </xf>
    <xf numFmtId="1" fontId="15" fillId="31" borderId="30" xfId="4" applyNumberFormat="1" applyFont="1" applyFill="1" applyBorder="1" applyAlignment="1">
      <alignment horizontal="center" vertical="center"/>
    </xf>
    <xf numFmtId="0" fontId="102" fillId="0" borderId="0" xfId="19" applyFont="1" applyAlignment="1">
      <alignment horizontal="left" vertical="center"/>
    </xf>
    <xf numFmtId="49" fontId="103" fillId="7" borderId="33" xfId="5" applyNumberFormat="1" applyFont="1" applyFill="1" applyBorder="1" applyAlignment="1">
      <alignment horizontal="left" vertical="center"/>
    </xf>
    <xf numFmtId="1" fontId="15" fillId="32" borderId="30" xfId="4" applyNumberFormat="1" applyFont="1" applyFill="1" applyBorder="1" applyAlignment="1">
      <alignment horizontal="center" vertical="center"/>
    </xf>
    <xf numFmtId="1" fontId="15" fillId="33" borderId="30" xfId="4" applyNumberFormat="1" applyFont="1" applyFill="1" applyBorder="1" applyAlignment="1">
      <alignment horizontal="center" vertical="center"/>
    </xf>
    <xf numFmtId="1" fontId="15" fillId="34" borderId="30" xfId="4" applyNumberFormat="1" applyFont="1" applyFill="1" applyBorder="1" applyAlignment="1">
      <alignment horizontal="center" vertical="center"/>
    </xf>
    <xf numFmtId="1" fontId="15" fillId="35" borderId="30" xfId="4" applyNumberFormat="1" applyFont="1" applyFill="1" applyBorder="1" applyAlignment="1">
      <alignment horizontal="center" vertical="center"/>
    </xf>
    <xf numFmtId="1" fontId="15" fillId="36" borderId="30" xfId="4" applyNumberFormat="1" applyFont="1" applyFill="1" applyBorder="1" applyAlignment="1">
      <alignment horizontal="center" vertical="center"/>
    </xf>
    <xf numFmtId="1" fontId="15" fillId="37" borderId="30" xfId="4" applyNumberFormat="1" applyFont="1" applyFill="1" applyBorder="1" applyAlignment="1">
      <alignment horizontal="center" vertical="center"/>
    </xf>
    <xf numFmtId="0" fontId="27" fillId="0" borderId="0" xfId="19" applyFont="1" applyAlignment="1">
      <alignment horizontal="left" vertical="center"/>
    </xf>
    <xf numFmtId="1" fontId="14" fillId="30" borderId="9" xfId="4" applyNumberFormat="1" applyFont="1" applyFill="1" applyBorder="1" applyAlignment="1">
      <alignment horizontal="center" vertical="center" wrapText="1"/>
    </xf>
    <xf numFmtId="0" fontId="87" fillId="5" borderId="41" xfId="1" applyFont="1" applyFill="1" applyBorder="1" applyAlignment="1">
      <alignment horizontal="left" vertical="center"/>
    </xf>
    <xf numFmtId="0" fontId="88" fillId="5" borderId="41" xfId="6" applyFont="1" applyFill="1" applyBorder="1" applyProtection="1">
      <protection hidden="1"/>
    </xf>
    <xf numFmtId="165" fontId="68" fillId="13" borderId="0" xfId="15" applyNumberFormat="1" applyFont="1" applyFill="1" applyAlignment="1">
      <alignment horizontal="center" vertical="center"/>
    </xf>
    <xf numFmtId="165" fontId="68" fillId="7" borderId="8" xfId="15" applyNumberFormat="1" applyFont="1" applyFill="1" applyBorder="1" applyAlignment="1">
      <alignment horizontal="center" vertical="center"/>
    </xf>
    <xf numFmtId="0" fontId="44" fillId="21" borderId="34" xfId="1" applyFont="1" applyFill="1" applyBorder="1" applyAlignment="1">
      <alignment horizontal="center" vertical="center"/>
    </xf>
    <xf numFmtId="1" fontId="14" fillId="5" borderId="0" xfId="4" applyNumberFormat="1" applyFont="1" applyFill="1" applyAlignment="1">
      <alignment horizontal="center" vertical="center"/>
    </xf>
    <xf numFmtId="0" fontId="88" fillId="5" borderId="41" xfId="6" applyFont="1" applyFill="1" applyBorder="1" applyAlignment="1" applyProtection="1">
      <alignment vertical="center"/>
      <protection hidden="1"/>
    </xf>
    <xf numFmtId="0" fontId="88" fillId="5" borderId="0" xfId="6" applyFont="1" applyFill="1" applyProtection="1">
      <protection hidden="1"/>
    </xf>
    <xf numFmtId="0" fontId="87" fillId="5" borderId="0" xfId="1" applyFont="1" applyFill="1" applyAlignment="1">
      <alignment horizontal="center" vertical="center" wrapText="1"/>
    </xf>
    <xf numFmtId="164" fontId="75" fillId="5" borderId="0" xfId="1" applyNumberFormat="1" applyFont="1" applyFill="1" applyAlignment="1">
      <alignment horizontal="center" vertical="center"/>
    </xf>
    <xf numFmtId="0" fontId="14" fillId="23" borderId="34" xfId="1" applyFont="1" applyFill="1" applyBorder="1" applyAlignment="1">
      <alignment horizontal="center" vertical="center"/>
    </xf>
    <xf numFmtId="0" fontId="44" fillId="27" borderId="34" xfId="1" applyFont="1" applyFill="1" applyBorder="1" applyAlignment="1">
      <alignment horizontal="center" vertical="center"/>
    </xf>
    <xf numFmtId="1" fontId="104" fillId="4" borderId="30" xfId="1" applyNumberFormat="1" applyFont="1" applyFill="1" applyBorder="1" applyAlignment="1">
      <alignment horizontal="center" vertical="center" wrapText="1"/>
    </xf>
    <xf numFmtId="167" fontId="105" fillId="4" borderId="36" xfId="1" applyNumberFormat="1" applyFont="1" applyFill="1" applyBorder="1" applyAlignment="1">
      <alignment horizontal="center" vertical="center" wrapText="1"/>
    </xf>
    <xf numFmtId="3" fontId="83" fillId="5" borderId="34" xfId="1" applyNumberFormat="1" applyFont="1" applyFill="1" applyBorder="1" applyAlignment="1">
      <alignment horizontal="left" vertical="center" wrapText="1"/>
    </xf>
    <xf numFmtId="1" fontId="106" fillId="4" borderId="28" xfId="1" applyNumberFormat="1" applyFont="1" applyFill="1" applyBorder="1" applyAlignment="1">
      <alignment horizontal="left" vertical="center" wrapText="1"/>
    </xf>
    <xf numFmtId="165" fontId="68" fillId="13" borderId="0" xfId="15" applyNumberFormat="1" applyFont="1" applyFill="1" applyAlignment="1">
      <alignment horizontal="left" vertical="center"/>
    </xf>
    <xf numFmtId="165" fontId="68" fillId="7" borderId="8" xfId="15" applyNumberFormat="1" applyFont="1" applyFill="1" applyBorder="1" applyAlignment="1">
      <alignment vertical="center"/>
    </xf>
    <xf numFmtId="165" fontId="108" fillId="12" borderId="0" xfId="15" applyNumberFormat="1" applyFont="1" applyFill="1" applyAlignment="1">
      <alignment horizontal="left"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109" fillId="5" borderId="0" xfId="6" applyFont="1" applyFill="1" applyAlignment="1">
      <alignment vertical="center"/>
    </xf>
    <xf numFmtId="0" fontId="88" fillId="5" borderId="8" xfId="6" applyFont="1" applyFill="1" applyBorder="1" applyProtection="1">
      <protection hidden="1"/>
    </xf>
    <xf numFmtId="0" fontId="87" fillId="5" borderId="8" xfId="1" applyFont="1" applyFill="1" applyBorder="1" applyAlignment="1">
      <alignment horizontal="center" vertical="center" wrapText="1"/>
    </xf>
    <xf numFmtId="0" fontId="23" fillId="0" borderId="42" xfId="17" applyFont="1" applyBorder="1"/>
    <xf numFmtId="0" fontId="14" fillId="3" borderId="47" xfId="5" applyFont="1" applyFill="1" applyBorder="1" applyAlignment="1">
      <alignment horizontal="center" vertical="center"/>
    </xf>
    <xf numFmtId="0" fontId="107" fillId="5" borderId="0" xfId="1" applyFont="1" applyFill="1" applyAlignment="1">
      <alignment horizontal="center" vertical="center"/>
    </xf>
    <xf numFmtId="49" fontId="9" fillId="38" borderId="33" xfId="5" applyNumberFormat="1" applyFont="1" applyFill="1" applyBorder="1" applyAlignment="1">
      <alignment horizontal="center" vertical="center"/>
    </xf>
    <xf numFmtId="0" fontId="84" fillId="11" borderId="6" xfId="6" applyFont="1" applyFill="1" applyBorder="1" applyAlignment="1" applyProtection="1">
      <alignment horizontal="center" vertical="center"/>
      <protection hidden="1"/>
    </xf>
    <xf numFmtId="1" fontId="18" fillId="2" borderId="9" xfId="4" applyNumberFormat="1" applyFont="1" applyFill="1" applyBorder="1" applyAlignment="1">
      <alignment horizontal="center" vertical="center" wrapText="1"/>
    </xf>
    <xf numFmtId="1" fontId="18" fillId="2" borderId="0" xfId="4" applyNumberFormat="1" applyFont="1" applyFill="1" applyAlignment="1">
      <alignment horizontal="center" vertical="center" wrapText="1"/>
    </xf>
    <xf numFmtId="0" fontId="17" fillId="5" borderId="2" xfId="5" applyFont="1" applyFill="1" applyBorder="1" applyAlignment="1">
      <alignment horizontal="center" vertical="center"/>
    </xf>
    <xf numFmtId="164" fontId="75" fillId="5" borderId="2" xfId="1" applyNumberFormat="1" applyFont="1" applyFill="1" applyBorder="1" applyAlignment="1">
      <alignment horizontal="center" vertical="center"/>
    </xf>
    <xf numFmtId="1" fontId="110" fillId="6" borderId="43" xfId="4" applyNumberFormat="1" applyFont="1" applyFill="1" applyBorder="1" applyAlignment="1">
      <alignment horizontal="center" vertical="center" wrapText="1"/>
    </xf>
    <xf numFmtId="1" fontId="110" fillId="6" borderId="29" xfId="4" applyNumberFormat="1" applyFont="1" applyFill="1" applyBorder="1" applyAlignment="1">
      <alignment horizontal="center" vertical="center" wrapText="1"/>
    </xf>
    <xf numFmtId="0" fontId="35" fillId="17" borderId="0" xfId="6" applyFont="1" applyFill="1" applyAlignment="1">
      <alignment horizontal="right" vertical="center"/>
    </xf>
    <xf numFmtId="0" fontId="111" fillId="11" borderId="0" xfId="6" applyFont="1" applyFill="1" applyAlignment="1" applyProtection="1">
      <alignment horizontal="center" vertical="center"/>
      <protection hidden="1"/>
    </xf>
    <xf numFmtId="1" fontId="29" fillId="11" borderId="43" xfId="4" applyNumberFormat="1" applyFont="1" applyFill="1" applyBorder="1" applyAlignment="1">
      <alignment horizontal="center" vertical="center" wrapText="1"/>
    </xf>
    <xf numFmtId="0" fontId="113" fillId="17" borderId="0" xfId="6" applyFont="1" applyFill="1" applyAlignment="1">
      <alignment vertical="center"/>
    </xf>
    <xf numFmtId="0" fontId="30" fillId="23" borderId="5" xfId="15" applyFont="1" applyFill="1" applyBorder="1" applyAlignment="1">
      <alignment horizontal="center" vertical="center"/>
    </xf>
    <xf numFmtId="1" fontId="114" fillId="4" borderId="38" xfId="1" applyNumberFormat="1" applyFont="1" applyFill="1" applyBorder="1" applyAlignment="1">
      <alignment horizontal="center" vertical="center" wrapText="1"/>
    </xf>
    <xf numFmtId="1" fontId="114" fillId="4" borderId="30" xfId="1" applyNumberFormat="1" applyFont="1" applyFill="1" applyBorder="1" applyAlignment="1">
      <alignment horizontal="center" vertical="center" wrapText="1"/>
    </xf>
    <xf numFmtId="1" fontId="114" fillId="4" borderId="12" xfId="1" applyNumberFormat="1" applyFont="1" applyFill="1" applyBorder="1" applyAlignment="1">
      <alignment horizontal="center" vertical="center" wrapText="1"/>
    </xf>
    <xf numFmtId="0" fontId="44" fillId="16" borderId="42" xfId="6" applyFont="1" applyFill="1" applyBorder="1" applyAlignment="1">
      <alignment horizontal="center" vertical="center"/>
    </xf>
    <xf numFmtId="1" fontId="31" fillId="39" borderId="30" xfId="4" applyNumberFormat="1" applyFont="1" applyFill="1" applyBorder="1" applyAlignment="1">
      <alignment horizontal="center" vertical="center"/>
    </xf>
    <xf numFmtId="49" fontId="9" fillId="38" borderId="33" xfId="5" applyNumberFormat="1" applyFont="1" applyFill="1" applyBorder="1" applyAlignment="1">
      <alignment horizontal="left" vertical="center"/>
    </xf>
    <xf numFmtId="49" fontId="9" fillId="38" borderId="33" xfId="5" quotePrefix="1" applyNumberFormat="1" applyFont="1" applyFill="1" applyBorder="1" applyAlignment="1">
      <alignment horizontal="center" vertical="center"/>
    </xf>
    <xf numFmtId="0" fontId="44" fillId="16" borderId="5" xfId="6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5" borderId="25" xfId="0" applyFill="1" applyBorder="1" applyAlignment="1">
      <alignment vertical="center"/>
    </xf>
    <xf numFmtId="164" fontId="17" fillId="3" borderId="1" xfId="1" applyNumberFormat="1" applyFont="1" applyFill="1" applyBorder="1" applyAlignment="1">
      <alignment horizontal="center" vertical="center"/>
    </xf>
    <xf numFmtId="0" fontId="117" fillId="7" borderId="48" xfId="15" applyFont="1" applyFill="1" applyBorder="1" applyAlignment="1">
      <alignment horizontal="center" vertical="center"/>
    </xf>
    <xf numFmtId="0" fontId="11" fillId="3" borderId="49" xfId="1" applyFont="1" applyFill="1" applyBorder="1" applyAlignment="1">
      <alignment horizontal="center" vertical="center"/>
    </xf>
    <xf numFmtId="0" fontId="117" fillId="40" borderId="50" xfId="15" applyFont="1" applyFill="1" applyBorder="1" applyAlignment="1">
      <alignment horizontal="left" vertical="center"/>
    </xf>
    <xf numFmtId="0" fontId="116" fillId="12" borderId="51" xfId="15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6" fillId="12" borderId="52" xfId="15" applyFont="1" applyFill="1" applyBorder="1" applyAlignment="1">
      <alignment horizontal="left" vertical="center"/>
    </xf>
    <xf numFmtId="0" fontId="118" fillId="41" borderId="51" xfId="15" applyFont="1" applyFill="1" applyBorder="1" applyAlignment="1">
      <alignment horizontal="center" vertical="center"/>
    </xf>
    <xf numFmtId="0" fontId="118" fillId="41" borderId="52" xfId="15" applyFont="1" applyFill="1" applyBorder="1" applyAlignment="1">
      <alignment horizontal="left" vertical="center"/>
    </xf>
    <xf numFmtId="0" fontId="117" fillId="42" borderId="51" xfId="15" applyFont="1" applyFill="1" applyBorder="1" applyAlignment="1">
      <alignment horizontal="center" vertical="center"/>
    </xf>
    <xf numFmtId="0" fontId="117" fillId="42" borderId="52" xfId="15" applyFont="1" applyFill="1" applyBorder="1" applyAlignment="1">
      <alignment horizontal="left" vertical="center"/>
    </xf>
    <xf numFmtId="0" fontId="116" fillId="9" borderId="51" xfId="15" applyFont="1" applyFill="1" applyBorder="1" applyAlignment="1">
      <alignment horizontal="center" vertical="center"/>
    </xf>
    <xf numFmtId="0" fontId="11" fillId="3" borderId="0" xfId="15" applyFont="1" applyFill="1" applyAlignment="1">
      <alignment horizontal="center" vertical="center"/>
    </xf>
    <xf numFmtId="0" fontId="116" fillId="9" borderId="52" xfId="15" applyFont="1" applyFill="1" applyBorder="1" applyAlignment="1">
      <alignment horizontal="left" vertical="center"/>
    </xf>
    <xf numFmtId="0" fontId="117" fillId="10" borderId="51" xfId="15" applyFont="1" applyFill="1" applyBorder="1" applyAlignment="1">
      <alignment horizontal="center" vertical="center"/>
    </xf>
    <xf numFmtId="0" fontId="11" fillId="5" borderId="0" xfId="15" applyFont="1" applyFill="1" applyAlignment="1">
      <alignment horizontal="center" vertical="center"/>
    </xf>
    <xf numFmtId="0" fontId="117" fillId="10" borderId="52" xfId="15" applyFont="1" applyFill="1" applyBorder="1" applyAlignment="1">
      <alignment horizontal="left" vertical="center"/>
    </xf>
    <xf numFmtId="0" fontId="116" fillId="43" borderId="51" xfId="15" applyFont="1" applyFill="1" applyBorder="1" applyAlignment="1">
      <alignment horizontal="center" vertical="center"/>
    </xf>
    <xf numFmtId="0" fontId="116" fillId="43" borderId="52" xfId="15" applyFont="1" applyFill="1" applyBorder="1" applyAlignment="1">
      <alignment horizontal="left" vertical="center"/>
    </xf>
    <xf numFmtId="0" fontId="117" fillId="13" borderId="51" xfId="15" applyFont="1" applyFill="1" applyBorder="1" applyAlignment="1">
      <alignment horizontal="center" vertical="center"/>
    </xf>
    <xf numFmtId="0" fontId="117" fillId="13" borderId="52" xfId="15" applyFont="1" applyFill="1" applyBorder="1" applyAlignment="1">
      <alignment horizontal="left" vertical="center" wrapText="1"/>
    </xf>
    <xf numFmtId="0" fontId="117" fillId="14" borderId="51" xfId="15" applyFont="1" applyFill="1" applyBorder="1" applyAlignment="1">
      <alignment horizontal="center" vertical="center"/>
    </xf>
    <xf numFmtId="0" fontId="117" fillId="14" borderId="52" xfId="15" applyFont="1" applyFill="1" applyBorder="1" applyAlignment="1">
      <alignment horizontal="left" vertical="center"/>
    </xf>
    <xf numFmtId="0" fontId="116" fillId="19" borderId="51" xfId="15" applyFont="1" applyFill="1" applyBorder="1" applyAlignment="1">
      <alignment horizontal="center" vertical="center"/>
    </xf>
    <xf numFmtId="0" fontId="116" fillId="27" borderId="52" xfId="15" applyFont="1" applyFill="1" applyBorder="1" applyAlignment="1">
      <alignment horizontal="left" vertical="center"/>
    </xf>
    <xf numFmtId="0" fontId="117" fillId="44" borderId="51" xfId="15" applyFont="1" applyFill="1" applyBorder="1" applyAlignment="1">
      <alignment horizontal="center" vertical="center"/>
    </xf>
    <xf numFmtId="0" fontId="117" fillId="44" borderId="52" xfId="15" applyFont="1" applyFill="1" applyBorder="1" applyAlignment="1">
      <alignment horizontal="left" vertical="center"/>
    </xf>
    <xf numFmtId="0" fontId="117" fillId="45" borderId="51" xfId="15" applyFont="1" applyFill="1" applyBorder="1" applyAlignment="1">
      <alignment horizontal="center" vertical="center"/>
    </xf>
    <xf numFmtId="0" fontId="117" fillId="45" borderId="52" xfId="15" applyFont="1" applyFill="1" applyBorder="1" applyAlignment="1">
      <alignment horizontal="left" vertical="center"/>
    </xf>
    <xf numFmtId="0" fontId="117" fillId="18" borderId="51" xfId="15" applyFont="1" applyFill="1" applyBorder="1" applyAlignment="1">
      <alignment horizontal="center" vertical="center"/>
    </xf>
    <xf numFmtId="0" fontId="117" fillId="18" borderId="52" xfId="15" applyFont="1" applyFill="1" applyBorder="1" applyAlignment="1">
      <alignment horizontal="left" vertical="center"/>
    </xf>
    <xf numFmtId="0" fontId="117" fillId="46" borderId="51" xfId="15" applyFont="1" applyFill="1" applyBorder="1" applyAlignment="1">
      <alignment horizontal="center" vertical="center"/>
    </xf>
    <xf numFmtId="0" fontId="117" fillId="46" borderId="52" xfId="15" applyFont="1" applyFill="1" applyBorder="1" applyAlignment="1">
      <alignment horizontal="left" vertical="center"/>
    </xf>
    <xf numFmtId="0" fontId="116" fillId="47" borderId="51" xfId="15" applyFont="1" applyFill="1" applyBorder="1" applyAlignment="1">
      <alignment horizontal="center" vertical="center"/>
    </xf>
    <xf numFmtId="0" fontId="116" fillId="47" borderId="52" xfId="15" applyFont="1" applyFill="1" applyBorder="1" applyAlignment="1">
      <alignment horizontal="left" vertical="center"/>
    </xf>
    <xf numFmtId="0" fontId="119" fillId="13" borderId="53" xfId="4" applyFont="1" applyFill="1" applyBorder="1" applyAlignment="1">
      <alignment horizontal="right" vertical="center"/>
    </xf>
    <xf numFmtId="1" fontId="33" fillId="5" borderId="6" xfId="4" applyNumberFormat="1" applyFont="1" applyFill="1" applyBorder="1" applyAlignment="1">
      <alignment horizontal="center" vertical="center" wrapText="1"/>
    </xf>
    <xf numFmtId="0" fontId="119" fillId="13" borderId="54" xfId="4" applyFont="1" applyFill="1" applyBorder="1" applyAlignment="1">
      <alignment horizontal="left" vertical="center"/>
    </xf>
    <xf numFmtId="0" fontId="74" fillId="5" borderId="0" xfId="25" applyFont="1" applyFill="1" applyAlignment="1">
      <alignment horizontal="left" vertical="center"/>
    </xf>
    <xf numFmtId="0" fontId="7" fillId="5" borderId="0" xfId="25" applyFont="1" applyFill="1" applyAlignment="1">
      <alignment horizontal="left" vertical="center"/>
    </xf>
    <xf numFmtId="0" fontId="99" fillId="12" borderId="0" xfId="26" applyFont="1" applyFill="1" applyAlignment="1">
      <alignment horizontal="left" vertical="center"/>
    </xf>
    <xf numFmtId="0" fontId="116" fillId="22" borderId="0" xfId="27" applyFont="1" applyFill="1" applyAlignment="1">
      <alignment horizontal="left" vertical="center"/>
    </xf>
    <xf numFmtId="0" fontId="117" fillId="6" borderId="0" xfId="15" applyFont="1" applyFill="1" applyAlignment="1">
      <alignment horizontal="center" vertical="center"/>
    </xf>
    <xf numFmtId="0" fontId="117" fillId="7" borderId="0" xfId="15" applyFont="1" applyFill="1" applyAlignment="1">
      <alignment horizontal="center" vertical="center"/>
    </xf>
    <xf numFmtId="164" fontId="123" fillId="48" borderId="55" xfId="26" applyNumberFormat="1" applyFont="1" applyFill="1" applyBorder="1" applyAlignment="1" applyProtection="1">
      <alignment horizontal="center" vertical="center"/>
      <protection hidden="1"/>
    </xf>
    <xf numFmtId="0" fontId="117" fillId="40" borderId="0" xfId="15" applyFont="1" applyFill="1" applyAlignment="1">
      <alignment horizontal="center" vertical="center"/>
    </xf>
    <xf numFmtId="0" fontId="116" fillId="12" borderId="0" xfId="15" applyFont="1" applyFill="1" applyAlignment="1">
      <alignment horizontal="center" vertical="center"/>
    </xf>
    <xf numFmtId="0" fontId="118" fillId="41" borderId="0" xfId="15" applyFont="1" applyFill="1" applyAlignment="1">
      <alignment horizontal="center" vertical="center"/>
    </xf>
    <xf numFmtId="0" fontId="116" fillId="49" borderId="0" xfId="15" applyFont="1" applyFill="1" applyAlignment="1">
      <alignment horizontal="center" vertical="center"/>
    </xf>
    <xf numFmtId="0" fontId="116" fillId="9" borderId="0" xfId="15" applyFont="1" applyFill="1" applyAlignment="1">
      <alignment horizontal="center" vertical="center"/>
    </xf>
    <xf numFmtId="0" fontId="117" fillId="13" borderId="0" xfId="15" applyFont="1" applyFill="1" applyAlignment="1">
      <alignment horizontal="center" vertical="center"/>
    </xf>
    <xf numFmtId="0" fontId="117" fillId="14" borderId="0" xfId="15" applyFont="1" applyFill="1" applyAlignment="1">
      <alignment horizontal="center" vertical="center"/>
    </xf>
    <xf numFmtId="0" fontId="117" fillId="50" borderId="0" xfId="15" applyFont="1" applyFill="1" applyAlignment="1">
      <alignment horizontal="center" vertical="center"/>
    </xf>
    <xf numFmtId="0" fontId="117" fillId="51" borderId="0" xfId="15" applyFont="1" applyFill="1" applyAlignment="1">
      <alignment horizontal="center" vertical="center"/>
    </xf>
    <xf numFmtId="0" fontId="117" fillId="10" borderId="0" xfId="15" applyFont="1" applyFill="1" applyAlignment="1">
      <alignment horizontal="center" vertical="center"/>
    </xf>
    <xf numFmtId="0" fontId="116" fillId="52" borderId="0" xfId="15" applyFont="1" applyFill="1" applyAlignment="1">
      <alignment horizontal="center" vertical="center"/>
    </xf>
    <xf numFmtId="0" fontId="117" fillId="45" borderId="0" xfId="15" applyFont="1" applyFill="1" applyAlignment="1">
      <alignment horizontal="center" vertical="center"/>
    </xf>
    <xf numFmtId="0" fontId="117" fillId="18" borderId="0" xfId="15" applyFont="1" applyFill="1" applyAlignment="1">
      <alignment horizontal="center" vertical="center"/>
    </xf>
    <xf numFmtId="0" fontId="3" fillId="0" borderId="0" xfId="25" applyFont="1" applyAlignment="1">
      <alignment vertical="center"/>
    </xf>
    <xf numFmtId="0" fontId="3" fillId="0" borderId="0" xfId="25" applyFont="1" applyAlignment="1">
      <alignment horizontal="right" vertical="center"/>
    </xf>
    <xf numFmtId="0" fontId="116" fillId="12" borderId="48" xfId="15" applyFont="1" applyFill="1" applyBorder="1" applyAlignment="1">
      <alignment horizontal="center" vertical="center"/>
    </xf>
    <xf numFmtId="0" fontId="116" fillId="12" borderId="50" xfId="15" applyFont="1" applyFill="1" applyBorder="1" applyAlignment="1">
      <alignment horizontal="left" vertical="center"/>
    </xf>
    <xf numFmtId="0" fontId="48" fillId="0" borderId="0" xfId="13" applyAlignment="1">
      <alignment vertical="center"/>
    </xf>
    <xf numFmtId="0" fontId="117" fillId="7" borderId="51" xfId="15" applyFont="1" applyFill="1" applyBorder="1" applyAlignment="1">
      <alignment horizontal="center" vertical="center"/>
    </xf>
    <xf numFmtId="0" fontId="117" fillId="40" borderId="52" xfId="15" applyFont="1" applyFill="1" applyBorder="1" applyAlignment="1">
      <alignment horizontal="left" vertical="center"/>
    </xf>
    <xf numFmtId="0" fontId="2" fillId="0" borderId="0" xfId="25" applyAlignment="1">
      <alignment horizontal="left" vertical="center"/>
    </xf>
    <xf numFmtId="0" fontId="120" fillId="5" borderId="0" xfId="25" applyFont="1" applyFill="1" applyAlignment="1">
      <alignment horizontal="center" vertical="center"/>
    </xf>
    <xf numFmtId="0" fontId="2" fillId="5" borderId="0" xfId="25" applyFill="1" applyAlignment="1">
      <alignment horizontal="left" vertical="center"/>
    </xf>
    <xf numFmtId="0" fontId="124" fillId="0" borderId="0" xfId="28" applyFont="1" applyAlignment="1">
      <alignment vertical="center"/>
    </xf>
    <xf numFmtId="0" fontId="122" fillId="5" borderId="0" xfId="25" applyFont="1" applyFill="1" applyAlignment="1">
      <alignment horizontal="left" vertical="center"/>
    </xf>
    <xf numFmtId="0" fontId="116" fillId="12" borderId="56" xfId="15" applyFont="1" applyFill="1" applyBorder="1" applyAlignment="1">
      <alignment horizontal="center" vertical="center"/>
    </xf>
    <xf numFmtId="0" fontId="125" fillId="12" borderId="57" xfId="28" applyFont="1" applyFill="1" applyBorder="1" applyAlignment="1">
      <alignment horizontal="center" vertical="center"/>
    </xf>
    <xf numFmtId="168" fontId="116" fillId="12" borderId="57" xfId="15" applyNumberFormat="1" applyFont="1" applyFill="1" applyBorder="1" applyAlignment="1">
      <alignment horizontal="left" vertical="center"/>
    </xf>
    <xf numFmtId="0" fontId="125" fillId="12" borderId="57" xfId="28" applyFont="1" applyFill="1" applyBorder="1" applyAlignment="1">
      <alignment horizontal="left" vertical="center"/>
    </xf>
    <xf numFmtId="0" fontId="125" fillId="12" borderId="58" xfId="28" applyFont="1" applyFill="1" applyBorder="1" applyAlignment="1">
      <alignment horizontal="left" vertical="center"/>
    </xf>
    <xf numFmtId="0" fontId="126" fillId="0" borderId="0" xfId="28" applyFont="1" applyAlignment="1">
      <alignment vertical="center"/>
    </xf>
    <xf numFmtId="0" fontId="116" fillId="12" borderId="59" xfId="15" applyFont="1" applyFill="1" applyBorder="1" applyAlignment="1">
      <alignment horizontal="center" vertical="center"/>
    </xf>
    <xf numFmtId="0" fontId="117" fillId="0" borderId="0" xfId="15" applyFont="1" applyAlignment="1">
      <alignment horizontal="left" vertical="center"/>
    </xf>
    <xf numFmtId="168" fontId="116" fillId="12" borderId="0" xfId="15" applyNumberFormat="1" applyFont="1" applyFill="1" applyAlignment="1">
      <alignment horizontal="center" vertical="center"/>
    </xf>
    <xf numFmtId="164" fontId="123" fillId="48" borderId="15" xfId="26" applyNumberFormat="1" applyFont="1" applyFill="1" applyBorder="1" applyAlignment="1" applyProtection="1">
      <alignment horizontal="center" vertical="center"/>
      <protection hidden="1"/>
    </xf>
    <xf numFmtId="0" fontId="99" fillId="12" borderId="0" xfId="26" applyFont="1" applyFill="1" applyAlignment="1">
      <alignment horizontal="center" vertical="center"/>
    </xf>
    <xf numFmtId="0" fontId="7" fillId="2" borderId="0" xfId="25" applyFont="1" applyFill="1" applyAlignment="1">
      <alignment vertical="center"/>
    </xf>
    <xf numFmtId="0" fontId="7" fillId="2" borderId="0" xfId="29" applyFont="1" applyFill="1" applyAlignment="1">
      <alignment horizontal="center" vertical="center"/>
    </xf>
    <xf numFmtId="0" fontId="117" fillId="2" borderId="0" xfId="29" applyFont="1" applyFill="1" applyAlignment="1">
      <alignment horizontal="center" vertical="center"/>
    </xf>
    <xf numFmtId="0" fontId="126" fillId="2" borderId="0" xfId="29" applyFont="1" applyFill="1" applyAlignment="1">
      <alignment horizontal="center" vertical="top"/>
    </xf>
    <xf numFmtId="168" fontId="116" fillId="12" borderId="0" xfId="15" applyNumberFormat="1" applyFont="1" applyFill="1" applyAlignment="1">
      <alignment horizontal="left" vertical="center"/>
    </xf>
    <xf numFmtId="168" fontId="116" fillId="12" borderId="15" xfId="15" applyNumberFormat="1" applyFont="1" applyFill="1" applyBorder="1" applyAlignment="1">
      <alignment horizontal="left" vertical="center"/>
    </xf>
    <xf numFmtId="0" fontId="7" fillId="2" borderId="0" xfId="30" applyFont="1" applyFill="1" applyAlignment="1">
      <alignment horizontal="left" vertical="center"/>
    </xf>
    <xf numFmtId="0" fontId="128" fillId="2" borderId="0" xfId="31" applyFont="1" applyFill="1" applyBorder="1" applyAlignment="1" applyProtection="1">
      <alignment vertical="center"/>
      <protection hidden="1"/>
    </xf>
    <xf numFmtId="0" fontId="129" fillId="2" borderId="0" xfId="26" applyFont="1" applyFill="1" applyAlignment="1">
      <alignment horizontal="center" vertical="center"/>
    </xf>
    <xf numFmtId="169" fontId="130" fillId="53" borderId="0" xfId="29" applyNumberFormat="1" applyFont="1" applyFill="1" applyAlignment="1">
      <alignment horizontal="center" vertical="center"/>
    </xf>
    <xf numFmtId="0" fontId="75" fillId="14" borderId="0" xfId="26" applyFont="1" applyFill="1" applyAlignment="1">
      <alignment horizontal="center" vertical="center"/>
    </xf>
    <xf numFmtId="0" fontId="75" fillId="2" borderId="0" xfId="26" applyFont="1" applyFill="1" applyAlignment="1">
      <alignment horizontal="center" vertical="center"/>
    </xf>
    <xf numFmtId="0" fontId="116" fillId="12" borderId="60" xfId="15" applyFont="1" applyFill="1" applyBorder="1" applyAlignment="1">
      <alignment horizontal="center" vertical="center"/>
    </xf>
    <xf numFmtId="0" fontId="117" fillId="0" borderId="61" xfId="15" applyFont="1" applyBorder="1" applyAlignment="1">
      <alignment horizontal="left" vertical="center"/>
    </xf>
    <xf numFmtId="168" fontId="116" fillId="12" borderId="61" xfId="15" applyNumberFormat="1" applyFont="1" applyFill="1" applyBorder="1" applyAlignment="1">
      <alignment horizontal="center" vertical="center"/>
    </xf>
    <xf numFmtId="0" fontId="124" fillId="0" borderId="61" xfId="28" applyFont="1" applyBorder="1" applyAlignment="1">
      <alignment vertical="center"/>
    </xf>
    <xf numFmtId="0" fontId="126" fillId="0" borderId="61" xfId="28" applyFont="1" applyBorder="1" applyAlignment="1">
      <alignment vertical="center"/>
    </xf>
    <xf numFmtId="164" fontId="123" fillId="48" borderId="62" xfId="26" applyNumberFormat="1" applyFont="1" applyFill="1" applyBorder="1" applyAlignment="1" applyProtection="1">
      <alignment horizontal="center" vertical="center"/>
      <protection hidden="1"/>
    </xf>
    <xf numFmtId="0" fontId="117" fillId="42" borderId="56" xfId="15" applyFont="1" applyFill="1" applyBorder="1" applyAlignment="1">
      <alignment horizontal="center" vertical="center"/>
    </xf>
    <xf numFmtId="0" fontId="17" fillId="42" borderId="57" xfId="28" applyFont="1" applyFill="1" applyBorder="1" applyAlignment="1">
      <alignment horizontal="center" vertical="center"/>
    </xf>
    <xf numFmtId="0" fontId="117" fillId="42" borderId="57" xfId="28" applyFont="1" applyFill="1" applyBorder="1" applyAlignment="1">
      <alignment vertical="center"/>
    </xf>
    <xf numFmtId="0" fontId="117" fillId="42" borderId="58" xfId="28" applyFont="1" applyFill="1" applyBorder="1" applyAlignment="1">
      <alignment vertical="center"/>
    </xf>
    <xf numFmtId="0" fontId="117" fillId="42" borderId="59" xfId="15" applyFont="1" applyFill="1" applyBorder="1" applyAlignment="1">
      <alignment horizontal="center" vertical="center"/>
    </xf>
    <xf numFmtId="0" fontId="117" fillId="42" borderId="0" xfId="15" applyFont="1" applyFill="1" applyAlignment="1">
      <alignment horizontal="center" vertical="center"/>
    </xf>
    <xf numFmtId="7" fontId="124" fillId="0" borderId="0" xfId="28" applyNumberFormat="1" applyFont="1" applyAlignment="1">
      <alignment vertical="center"/>
    </xf>
    <xf numFmtId="0" fontId="117" fillId="42" borderId="60" xfId="15" applyFont="1" applyFill="1" applyBorder="1" applyAlignment="1">
      <alignment horizontal="center" vertical="center"/>
    </xf>
    <xf numFmtId="0" fontId="117" fillId="42" borderId="61" xfId="15" applyFont="1" applyFill="1" applyBorder="1" applyAlignment="1">
      <alignment horizontal="center" vertical="center"/>
    </xf>
    <xf numFmtId="0" fontId="118" fillId="41" borderId="56" xfId="15" applyFont="1" applyFill="1" applyBorder="1" applyAlignment="1">
      <alignment horizontal="center" vertical="center"/>
    </xf>
    <xf numFmtId="0" fontId="17" fillId="41" borderId="57" xfId="28" applyFont="1" applyFill="1" applyBorder="1" applyAlignment="1">
      <alignment vertical="center"/>
    </xf>
    <xf numFmtId="0" fontId="17" fillId="41" borderId="57" xfId="28" applyFont="1" applyFill="1" applyBorder="1" applyAlignment="1">
      <alignment horizontal="center" vertical="center"/>
    </xf>
    <xf numFmtId="0" fontId="98" fillId="41" borderId="57" xfId="28" applyFont="1" applyFill="1" applyBorder="1" applyAlignment="1">
      <alignment horizontal="left" vertical="center"/>
    </xf>
    <xf numFmtId="0" fontId="98" fillId="41" borderId="58" xfId="28" applyFont="1" applyFill="1" applyBorder="1" applyAlignment="1">
      <alignment horizontal="left" vertical="center"/>
    </xf>
    <xf numFmtId="0" fontId="118" fillId="41" borderId="59" xfId="15" applyFont="1" applyFill="1" applyBorder="1" applyAlignment="1">
      <alignment horizontal="center" vertical="center"/>
    </xf>
    <xf numFmtId="0" fontId="118" fillId="41" borderId="60" xfId="15" applyFont="1" applyFill="1" applyBorder="1" applyAlignment="1">
      <alignment horizontal="center" vertical="center"/>
    </xf>
    <xf numFmtId="0" fontId="118" fillId="41" borderId="61" xfId="15" applyFont="1" applyFill="1" applyBorder="1" applyAlignment="1">
      <alignment horizontal="center" vertical="center"/>
    </xf>
    <xf numFmtId="0" fontId="116" fillId="9" borderId="56" xfId="15" applyFont="1" applyFill="1" applyBorder="1" applyAlignment="1">
      <alignment horizontal="center" vertical="center"/>
    </xf>
    <xf numFmtId="0" fontId="131" fillId="9" borderId="57" xfId="28" applyFont="1" applyFill="1" applyBorder="1" applyAlignment="1">
      <alignment horizontal="center" vertical="center"/>
    </xf>
    <xf numFmtId="0" fontId="116" fillId="9" borderId="57" xfId="28" applyFont="1" applyFill="1" applyBorder="1" applyAlignment="1">
      <alignment horizontal="left" vertical="center"/>
    </xf>
    <xf numFmtId="0" fontId="116" fillId="9" borderId="58" xfId="28" applyFont="1" applyFill="1" applyBorder="1" applyAlignment="1">
      <alignment horizontal="left" vertical="center"/>
    </xf>
    <xf numFmtId="0" fontId="116" fillId="9" borderId="59" xfId="15" applyFont="1" applyFill="1" applyBorder="1" applyAlignment="1">
      <alignment horizontal="center" vertical="center"/>
    </xf>
    <xf numFmtId="0" fontId="131" fillId="9" borderId="0" xfId="28" applyFont="1" applyFill="1" applyAlignment="1">
      <alignment vertical="center"/>
    </xf>
    <xf numFmtId="0" fontId="131" fillId="9" borderId="0" xfId="28" applyFont="1" applyFill="1" applyAlignment="1">
      <alignment horizontal="center" vertical="center"/>
    </xf>
    <xf numFmtId="0" fontId="116" fillId="9" borderId="0" xfId="28" applyFont="1" applyFill="1" applyAlignment="1">
      <alignment vertical="center"/>
    </xf>
    <xf numFmtId="0" fontId="116" fillId="9" borderId="15" xfId="28" applyFont="1" applyFill="1" applyBorder="1" applyAlignment="1">
      <alignment vertical="center"/>
    </xf>
    <xf numFmtId="0" fontId="17" fillId="13" borderId="57" xfId="28" applyFont="1" applyFill="1" applyBorder="1" applyAlignment="1">
      <alignment horizontal="center" vertical="center"/>
    </xf>
    <xf numFmtId="8" fontId="126" fillId="0" borderId="15" xfId="28" applyNumberFormat="1" applyFont="1" applyBorder="1" applyAlignment="1">
      <alignment vertical="center"/>
    </xf>
    <xf numFmtId="0" fontId="116" fillId="9" borderId="60" xfId="15" applyFont="1" applyFill="1" applyBorder="1" applyAlignment="1">
      <alignment horizontal="center" vertical="center"/>
    </xf>
    <xf numFmtId="0" fontId="116" fillId="9" borderId="61" xfId="15" applyFont="1" applyFill="1" applyBorder="1" applyAlignment="1">
      <alignment horizontal="center" vertical="center"/>
    </xf>
    <xf numFmtId="0" fontId="117" fillId="14" borderId="56" xfId="15" applyFont="1" applyFill="1" applyBorder="1" applyAlignment="1">
      <alignment horizontal="center" vertical="center"/>
    </xf>
    <xf numFmtId="0" fontId="17" fillId="14" borderId="57" xfId="28" applyFont="1" applyFill="1" applyBorder="1" applyAlignment="1">
      <alignment vertical="center"/>
    </xf>
    <xf numFmtId="0" fontId="17" fillId="14" borderId="57" xfId="28" applyFont="1" applyFill="1" applyBorder="1" applyAlignment="1">
      <alignment horizontal="center" vertical="center"/>
    </xf>
    <xf numFmtId="0" fontId="117" fillId="14" borderId="57" xfId="28" applyFont="1" applyFill="1" applyBorder="1" applyAlignment="1">
      <alignment vertical="center"/>
    </xf>
    <xf numFmtId="0" fontId="117" fillId="14" borderId="58" xfId="28" applyFont="1" applyFill="1" applyBorder="1" applyAlignment="1">
      <alignment vertical="center"/>
    </xf>
    <xf numFmtId="0" fontId="131" fillId="19" borderId="57" xfId="28" applyFont="1" applyFill="1" applyBorder="1" applyAlignment="1">
      <alignment horizontal="center" vertical="center"/>
    </xf>
    <xf numFmtId="0" fontId="117" fillId="14" borderId="59" xfId="15" applyFont="1" applyFill="1" applyBorder="1" applyAlignment="1">
      <alignment horizontal="center" vertical="center"/>
    </xf>
    <xf numFmtId="8" fontId="126" fillId="0" borderId="62" xfId="28" applyNumberFormat="1" applyFont="1" applyBorder="1" applyAlignment="1">
      <alignment vertical="center"/>
    </xf>
    <xf numFmtId="0" fontId="17" fillId="14" borderId="0" xfId="28" applyFont="1" applyFill="1" applyAlignment="1">
      <alignment vertical="center"/>
    </xf>
    <xf numFmtId="0" fontId="17" fillId="14" borderId="0" xfId="28" applyFont="1" applyFill="1" applyAlignment="1">
      <alignment horizontal="center" vertical="center"/>
    </xf>
    <xf numFmtId="0" fontId="117" fillId="14" borderId="0" xfId="28" applyFont="1" applyFill="1" applyAlignment="1">
      <alignment vertical="center"/>
    </xf>
    <xf numFmtId="0" fontId="117" fillId="14" borderId="15" xfId="28" applyFont="1" applyFill="1" applyBorder="1" applyAlignment="1">
      <alignment vertical="center"/>
    </xf>
    <xf numFmtId="0" fontId="117" fillId="14" borderId="60" xfId="15" applyFont="1" applyFill="1" applyBorder="1" applyAlignment="1">
      <alignment horizontal="center" vertical="center"/>
    </xf>
    <xf numFmtId="0" fontId="117" fillId="14" borderId="61" xfId="15" applyFont="1" applyFill="1" applyBorder="1" applyAlignment="1">
      <alignment horizontal="center" vertical="center"/>
    </xf>
    <xf numFmtId="0" fontId="116" fillId="19" borderId="56" xfId="15" applyFont="1" applyFill="1" applyBorder="1" applyAlignment="1">
      <alignment horizontal="center" vertical="center"/>
    </xf>
    <xf numFmtId="0" fontId="131" fillId="19" borderId="57" xfId="28" applyFont="1" applyFill="1" applyBorder="1" applyAlignment="1">
      <alignment vertical="center"/>
    </xf>
    <xf numFmtId="0" fontId="116" fillId="19" borderId="57" xfId="28" applyFont="1" applyFill="1" applyBorder="1" applyAlignment="1">
      <alignment vertical="center"/>
    </xf>
    <xf numFmtId="0" fontId="116" fillId="19" borderId="58" xfId="28" applyFont="1" applyFill="1" applyBorder="1" applyAlignment="1">
      <alignment vertical="center"/>
    </xf>
    <xf numFmtId="0" fontId="116" fillId="19" borderId="59" xfId="15" applyFont="1" applyFill="1" applyBorder="1" applyAlignment="1">
      <alignment horizontal="center" vertical="center"/>
    </xf>
    <xf numFmtId="0" fontId="116" fillId="19" borderId="0" xfId="15" applyFont="1" applyFill="1" applyAlignment="1">
      <alignment horizontal="center" vertical="center"/>
    </xf>
    <xf numFmtId="0" fontId="116" fillId="19" borderId="60" xfId="15" applyFont="1" applyFill="1" applyBorder="1" applyAlignment="1">
      <alignment horizontal="center" vertical="center"/>
    </xf>
    <xf numFmtId="0" fontId="116" fillId="19" borderId="61" xfId="15" applyFont="1" applyFill="1" applyBorder="1" applyAlignment="1">
      <alignment horizontal="center" vertical="center"/>
    </xf>
    <xf numFmtId="0" fontId="117" fillId="10" borderId="56" xfId="15" applyFont="1" applyFill="1" applyBorder="1" applyAlignment="1">
      <alignment horizontal="center" vertical="center"/>
    </xf>
    <xf numFmtId="0" fontId="17" fillId="10" borderId="57" xfId="28" applyFont="1" applyFill="1" applyBorder="1" applyAlignment="1">
      <alignment vertical="center"/>
    </xf>
    <xf numFmtId="0" fontId="17" fillId="10" borderId="57" xfId="28" applyFont="1" applyFill="1" applyBorder="1" applyAlignment="1">
      <alignment horizontal="center" vertical="center"/>
    </xf>
    <xf numFmtId="0" fontId="117" fillId="10" borderId="57" xfId="28" applyFont="1" applyFill="1" applyBorder="1" applyAlignment="1">
      <alignment vertical="center"/>
    </xf>
    <xf numFmtId="0" fontId="117" fillId="10" borderId="58" xfId="28" applyFont="1" applyFill="1" applyBorder="1" applyAlignment="1">
      <alignment vertical="center"/>
    </xf>
    <xf numFmtId="0" fontId="117" fillId="10" borderId="59" xfId="15" applyFont="1" applyFill="1" applyBorder="1" applyAlignment="1">
      <alignment horizontal="center" vertical="center"/>
    </xf>
    <xf numFmtId="0" fontId="117" fillId="10" borderId="60" xfId="15" applyFont="1" applyFill="1" applyBorder="1" applyAlignment="1">
      <alignment horizontal="center" vertical="center"/>
    </xf>
    <xf numFmtId="0" fontId="117" fillId="10" borderId="61" xfId="15" applyFont="1" applyFill="1" applyBorder="1" applyAlignment="1">
      <alignment horizontal="center" vertical="center"/>
    </xf>
    <xf numFmtId="0" fontId="117" fillId="13" borderId="56" xfId="15" applyFont="1" applyFill="1" applyBorder="1" applyAlignment="1">
      <alignment horizontal="center" vertical="center"/>
    </xf>
    <xf numFmtId="0" fontId="17" fillId="13" borderId="57" xfId="28" applyFont="1" applyFill="1" applyBorder="1" applyAlignment="1">
      <alignment vertical="center"/>
    </xf>
    <xf numFmtId="0" fontId="117" fillId="13" borderId="57" xfId="28" applyFont="1" applyFill="1" applyBorder="1" applyAlignment="1">
      <alignment vertical="center"/>
    </xf>
    <xf numFmtId="0" fontId="117" fillId="13" borderId="58" xfId="28" applyFont="1" applyFill="1" applyBorder="1" applyAlignment="1">
      <alignment vertical="center"/>
    </xf>
    <xf numFmtId="0" fontId="117" fillId="13" borderId="59" xfId="15" applyFont="1" applyFill="1" applyBorder="1" applyAlignment="1">
      <alignment horizontal="center" vertical="center"/>
    </xf>
    <xf numFmtId="0" fontId="117" fillId="13" borderId="60" xfId="15" applyFont="1" applyFill="1" applyBorder="1" applyAlignment="1">
      <alignment horizontal="center" vertical="center"/>
    </xf>
    <xf numFmtId="0" fontId="117" fillId="13" borderId="61" xfId="15" applyFont="1" applyFill="1" applyBorder="1" applyAlignment="1">
      <alignment horizontal="center" vertical="center"/>
    </xf>
    <xf numFmtId="0" fontId="117" fillId="7" borderId="56" xfId="15" applyFont="1" applyFill="1" applyBorder="1" applyAlignment="1">
      <alignment horizontal="center" vertical="center"/>
    </xf>
    <xf numFmtId="0" fontId="17" fillId="7" borderId="57" xfId="28" applyFont="1" applyFill="1" applyBorder="1" applyAlignment="1">
      <alignment vertical="center"/>
    </xf>
    <xf numFmtId="0" fontId="17" fillId="7" borderId="57" xfId="28" applyFont="1" applyFill="1" applyBorder="1" applyAlignment="1">
      <alignment horizontal="center" vertical="center"/>
    </xf>
    <xf numFmtId="0" fontId="117" fillId="7" borderId="57" xfId="28" applyFont="1" applyFill="1" applyBorder="1" applyAlignment="1">
      <alignment vertical="center"/>
    </xf>
    <xf numFmtId="0" fontId="117" fillId="7" borderId="58" xfId="28" applyFont="1" applyFill="1" applyBorder="1" applyAlignment="1">
      <alignment vertical="center"/>
    </xf>
    <xf numFmtId="0" fontId="117" fillId="7" borderId="59" xfId="15" applyFont="1" applyFill="1" applyBorder="1" applyAlignment="1">
      <alignment horizontal="center" vertical="center"/>
    </xf>
    <xf numFmtId="0" fontId="17" fillId="40" borderId="0" xfId="28" applyFont="1" applyFill="1" applyAlignment="1">
      <alignment horizontal="left" vertical="center"/>
    </xf>
    <xf numFmtId="0" fontId="17" fillId="40" borderId="0" xfId="28" applyFont="1" applyFill="1" applyAlignment="1">
      <alignment horizontal="center" vertical="center"/>
    </xf>
    <xf numFmtId="0" fontId="117" fillId="40" borderId="0" xfId="28" applyFont="1" applyFill="1" applyAlignment="1">
      <alignment vertical="center"/>
    </xf>
    <xf numFmtId="0" fontId="117" fillId="40" borderId="15" xfId="28" applyFont="1" applyFill="1" applyBorder="1" applyAlignment="1">
      <alignment vertical="center"/>
    </xf>
    <xf numFmtId="0" fontId="17" fillId="7" borderId="0" xfId="28" applyFont="1" applyFill="1" applyAlignment="1">
      <alignment vertical="center"/>
    </xf>
    <xf numFmtId="0" fontId="17" fillId="7" borderId="0" xfId="28" applyFont="1" applyFill="1" applyAlignment="1">
      <alignment horizontal="center" vertical="center"/>
    </xf>
    <xf numFmtId="0" fontId="117" fillId="7" borderId="0" xfId="28" applyFont="1" applyFill="1" applyAlignment="1">
      <alignment vertical="center"/>
    </xf>
    <xf numFmtId="0" fontId="117" fillId="7" borderId="15" xfId="28" applyFont="1" applyFill="1" applyBorder="1" applyAlignment="1">
      <alignment vertical="center"/>
    </xf>
    <xf numFmtId="0" fontId="17" fillId="45" borderId="57" xfId="28" applyFont="1" applyFill="1" applyBorder="1" applyAlignment="1">
      <alignment horizontal="center" vertical="center"/>
    </xf>
    <xf numFmtId="0" fontId="17" fillId="40" borderId="0" xfId="28" applyFont="1" applyFill="1" applyAlignment="1">
      <alignment vertical="center"/>
    </xf>
    <xf numFmtId="0" fontId="126" fillId="7" borderId="0" xfId="28" applyFont="1" applyFill="1" applyAlignment="1">
      <alignment vertical="center"/>
    </xf>
    <xf numFmtId="0" fontId="126" fillId="7" borderId="15" xfId="28" applyFont="1" applyFill="1" applyBorder="1" applyAlignment="1">
      <alignment vertical="center"/>
    </xf>
    <xf numFmtId="0" fontId="117" fillId="7" borderId="60" xfId="15" applyFont="1" applyFill="1" applyBorder="1" applyAlignment="1">
      <alignment horizontal="center" vertical="center"/>
    </xf>
    <xf numFmtId="0" fontId="117" fillId="7" borderId="61" xfId="15" applyFont="1" applyFill="1" applyBorder="1" applyAlignment="1">
      <alignment horizontal="center" vertical="center"/>
    </xf>
    <xf numFmtId="0" fontId="117" fillId="45" borderId="56" xfId="15" applyFont="1" applyFill="1" applyBorder="1" applyAlignment="1">
      <alignment horizontal="center" vertical="center"/>
    </xf>
    <xf numFmtId="0" fontId="17" fillId="45" borderId="57" xfId="28" applyFont="1" applyFill="1" applyBorder="1" applyAlignment="1">
      <alignment vertical="center"/>
    </xf>
    <xf numFmtId="0" fontId="98" fillId="45" borderId="57" xfId="28" applyFont="1" applyFill="1" applyBorder="1" applyAlignment="1">
      <alignment vertical="center"/>
    </xf>
    <xf numFmtId="0" fontId="98" fillId="45" borderId="58" xfId="28" applyFont="1" applyFill="1" applyBorder="1" applyAlignment="1">
      <alignment vertical="center"/>
    </xf>
    <xf numFmtId="0" fontId="117" fillId="45" borderId="59" xfId="15" applyFont="1" applyFill="1" applyBorder="1" applyAlignment="1">
      <alignment horizontal="center" vertical="center"/>
    </xf>
    <xf numFmtId="0" fontId="17" fillId="45" borderId="0" xfId="28" applyFont="1" applyFill="1" applyAlignment="1">
      <alignment vertical="center"/>
    </xf>
    <xf numFmtId="0" fontId="17" fillId="45" borderId="0" xfId="28" applyFont="1" applyFill="1" applyAlignment="1">
      <alignment horizontal="center" vertical="center"/>
    </xf>
    <xf numFmtId="0" fontId="98" fillId="45" borderId="0" xfId="28" applyFont="1" applyFill="1" applyAlignment="1">
      <alignment horizontal="left" vertical="center"/>
    </xf>
    <xf numFmtId="0" fontId="98" fillId="45" borderId="15" xfId="28" applyFont="1" applyFill="1" applyBorder="1" applyAlignment="1">
      <alignment horizontal="left" vertical="center"/>
    </xf>
    <xf numFmtId="0" fontId="117" fillId="45" borderId="60" xfId="15" applyFont="1" applyFill="1" applyBorder="1" applyAlignment="1">
      <alignment horizontal="center" vertical="center"/>
    </xf>
    <xf numFmtId="0" fontId="117" fillId="45" borderId="61" xfId="15" applyFont="1" applyFill="1" applyBorder="1" applyAlignment="1">
      <alignment horizontal="center" vertical="center"/>
    </xf>
    <xf numFmtId="0" fontId="117" fillId="18" borderId="56" xfId="15" applyFont="1" applyFill="1" applyBorder="1" applyAlignment="1">
      <alignment horizontal="center" vertical="center"/>
    </xf>
    <xf numFmtId="0" fontId="17" fillId="54" borderId="57" xfId="28" applyFont="1" applyFill="1" applyBorder="1" applyAlignment="1">
      <alignment vertical="center"/>
    </xf>
    <xf numFmtId="0" fontId="98" fillId="18" borderId="57" xfId="15" applyFont="1" applyFill="1" applyBorder="1" applyAlignment="1">
      <alignment horizontal="center" vertical="center"/>
    </xf>
    <xf numFmtId="0" fontId="98" fillId="54" borderId="57" xfId="28" applyFont="1" applyFill="1" applyBorder="1" applyAlignment="1">
      <alignment horizontal="left" vertical="center"/>
    </xf>
    <xf numFmtId="0" fontId="98" fillId="54" borderId="58" xfId="28" applyFont="1" applyFill="1" applyBorder="1" applyAlignment="1">
      <alignment horizontal="left" vertical="center"/>
    </xf>
    <xf numFmtId="0" fontId="117" fillId="18" borderId="59" xfId="15" applyFont="1" applyFill="1" applyBorder="1" applyAlignment="1">
      <alignment horizontal="center" vertical="center"/>
    </xf>
    <xf numFmtId="0" fontId="117" fillId="54" borderId="0" xfId="15" applyFont="1" applyFill="1" applyAlignment="1">
      <alignment horizontal="center" vertical="center"/>
    </xf>
    <xf numFmtId="0" fontId="117" fillId="18" borderId="60" xfId="15" applyFont="1" applyFill="1" applyBorder="1" applyAlignment="1">
      <alignment horizontal="center" vertical="center"/>
    </xf>
    <xf numFmtId="0" fontId="117" fillId="18" borderId="61" xfId="15" applyFont="1" applyFill="1" applyBorder="1" applyAlignment="1">
      <alignment horizontal="center" vertical="center"/>
    </xf>
    <xf numFmtId="0" fontId="2" fillId="0" borderId="0" xfId="25"/>
    <xf numFmtId="0" fontId="132" fillId="0" borderId="0" xfId="28" applyFont="1" applyAlignment="1">
      <alignment horizontal="center"/>
    </xf>
    <xf numFmtId="0" fontId="22" fillId="0" borderId="0" xfId="28"/>
    <xf numFmtId="0" fontId="22" fillId="0" borderId="56" xfId="28" applyBorder="1"/>
    <xf numFmtId="0" fontId="22" fillId="0" borderId="57" xfId="28" applyBorder="1"/>
    <xf numFmtId="8" fontId="22" fillId="0" borderId="58" xfId="28" applyNumberFormat="1" applyBorder="1"/>
    <xf numFmtId="0" fontId="22" fillId="0" borderId="59" xfId="28" applyBorder="1"/>
    <xf numFmtId="8" fontId="22" fillId="0" borderId="15" xfId="28" applyNumberFormat="1" applyBorder="1"/>
    <xf numFmtId="0" fontId="22" fillId="0" borderId="60" xfId="28" applyBorder="1"/>
    <xf numFmtId="0" fontId="22" fillId="0" borderId="61" xfId="28" applyBorder="1"/>
    <xf numFmtId="8" fontId="22" fillId="0" borderId="62" xfId="28" applyNumberFormat="1" applyBorder="1"/>
    <xf numFmtId="7" fontId="22" fillId="0" borderId="59" xfId="28" applyNumberFormat="1" applyBorder="1"/>
    <xf numFmtId="0" fontId="22" fillId="0" borderId="58" xfId="28" applyBorder="1"/>
    <xf numFmtId="0" fontId="22" fillId="0" borderId="15" xfId="28" applyBorder="1"/>
    <xf numFmtId="0" fontId="22" fillId="0" borderId="62" xfId="28" applyBorder="1"/>
    <xf numFmtId="2" fontId="27" fillId="11" borderId="10" xfId="1" applyNumberFormat="1" applyFont="1" applyFill="1" applyBorder="1" applyAlignment="1">
      <alignment horizontal="center" vertical="center" wrapText="1"/>
    </xf>
    <xf numFmtId="2" fontId="70" fillId="11" borderId="9" xfId="1" applyNumberFormat="1" applyFont="1" applyFill="1" applyBorder="1" applyAlignment="1">
      <alignment horizontal="center" vertical="center" wrapText="1"/>
    </xf>
    <xf numFmtId="2" fontId="70" fillId="11" borderId="0" xfId="1" applyNumberFormat="1" applyFont="1" applyFill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9" fillId="8" borderId="44" xfId="1" applyFont="1" applyFill="1" applyBorder="1" applyAlignment="1">
      <alignment horizontal="center" vertical="center" wrapText="1"/>
    </xf>
    <xf numFmtId="0" fontId="9" fillId="8" borderId="45" xfId="1" applyFont="1" applyFill="1" applyBorder="1" applyAlignment="1">
      <alignment horizontal="center" vertical="center" wrapText="1"/>
    </xf>
    <xf numFmtId="0" fontId="9" fillId="8" borderId="0" xfId="1" applyFont="1" applyFill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39" fillId="2" borderId="0" xfId="10" applyFont="1" applyFill="1" applyAlignment="1" applyProtection="1">
      <alignment horizontal="center" vertical="center"/>
    </xf>
    <xf numFmtId="0" fontId="38" fillId="2" borderId="0" xfId="9" applyFont="1" applyFill="1" applyAlignment="1">
      <alignment horizontal="center" vertical="center"/>
    </xf>
    <xf numFmtId="0" fontId="87" fillId="5" borderId="41" xfId="1" applyFont="1" applyFill="1" applyBorder="1" applyAlignment="1">
      <alignment horizontal="left" vertical="center"/>
    </xf>
    <xf numFmtId="0" fontId="87" fillId="5" borderId="36" xfId="1" applyFont="1" applyFill="1" applyBorder="1" applyAlignment="1">
      <alignment horizontal="left" vertical="center"/>
    </xf>
    <xf numFmtId="1" fontId="69" fillId="4" borderId="30" xfId="1" applyNumberFormat="1" applyFont="1" applyFill="1" applyBorder="1" applyAlignment="1">
      <alignment horizontal="center" vertical="center"/>
    </xf>
    <xf numFmtId="1" fontId="69" fillId="4" borderId="27" xfId="1" applyNumberFormat="1" applyFont="1" applyFill="1" applyBorder="1" applyAlignment="1">
      <alignment horizontal="center" vertical="center"/>
    </xf>
    <xf numFmtId="2" fontId="50" fillId="11" borderId="5" xfId="1" applyNumberFormat="1" applyFont="1" applyFill="1" applyBorder="1" applyAlignment="1">
      <alignment horizontal="center" vertical="center" wrapText="1"/>
    </xf>
    <xf numFmtId="2" fontId="50" fillId="11" borderId="0" xfId="1" applyNumberFormat="1" applyFont="1" applyFill="1" applyAlignment="1">
      <alignment horizontal="center" vertical="center" wrapText="1"/>
    </xf>
    <xf numFmtId="2" fontId="14" fillId="3" borderId="0" xfId="1" applyNumberFormat="1" applyFont="1" applyFill="1" applyAlignment="1">
      <alignment horizontal="center" vertical="center" wrapText="1"/>
    </xf>
    <xf numFmtId="0" fontId="85" fillId="11" borderId="44" xfId="6" applyFont="1" applyFill="1" applyBorder="1" applyAlignment="1" applyProtection="1">
      <alignment horizontal="center" vertical="center"/>
      <protection hidden="1"/>
    </xf>
    <xf numFmtId="0" fontId="85" fillId="11" borderId="6" xfId="6" applyFont="1" applyFill="1" applyBorder="1" applyAlignment="1" applyProtection="1">
      <alignment horizontal="center" vertical="center"/>
      <protection hidden="1"/>
    </xf>
    <xf numFmtId="0" fontId="86" fillId="11" borderId="18" xfId="6" applyFont="1" applyFill="1" applyBorder="1" applyAlignment="1" applyProtection="1">
      <alignment horizontal="center" vertical="center"/>
      <protection hidden="1"/>
    </xf>
    <xf numFmtId="0" fontId="86" fillId="11" borderId="6" xfId="6" applyFont="1" applyFill="1" applyBorder="1" applyAlignment="1" applyProtection="1">
      <alignment horizontal="center" vertical="center"/>
      <protection hidden="1"/>
    </xf>
    <xf numFmtId="164" fontId="14" fillId="3" borderId="6" xfId="1" applyNumberFormat="1" applyFont="1" applyFill="1" applyBorder="1" applyAlignment="1">
      <alignment horizontal="center" vertical="center"/>
    </xf>
    <xf numFmtId="164" fontId="14" fillId="2" borderId="27" xfId="1" applyNumberFormat="1" applyFont="1" applyFill="1" applyBorder="1" applyAlignment="1">
      <alignment horizontal="center" vertical="center"/>
    </xf>
    <xf numFmtId="0" fontId="22" fillId="5" borderId="0" xfId="6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6" applyAlignment="1">
      <alignment horizontal="center" vertical="center"/>
    </xf>
    <xf numFmtId="164" fontId="53" fillId="11" borderId="27" xfId="1" applyNumberFormat="1" applyFont="1" applyFill="1" applyBorder="1" applyAlignment="1">
      <alignment horizontal="center" vertical="center"/>
    </xf>
    <xf numFmtId="0" fontId="112" fillId="17" borderId="0" xfId="6" applyFont="1" applyFill="1" applyAlignment="1" applyProtection="1">
      <alignment horizontal="center" wrapText="1"/>
      <protection hidden="1"/>
    </xf>
    <xf numFmtId="0" fontId="18" fillId="2" borderId="0" xfId="1" applyFont="1" applyFill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65" fillId="2" borderId="6" xfId="6" applyFont="1" applyFill="1" applyBorder="1" applyAlignment="1" applyProtection="1">
      <alignment horizontal="center" vertical="center"/>
      <protection hidden="1"/>
    </xf>
    <xf numFmtId="0" fontId="65" fillId="2" borderId="45" xfId="6" applyFont="1" applyFill="1" applyBorder="1" applyAlignment="1" applyProtection="1">
      <alignment horizontal="center" vertical="center"/>
      <protection hidden="1"/>
    </xf>
    <xf numFmtId="0" fontId="14" fillId="23" borderId="41" xfId="1" applyFont="1" applyFill="1" applyBorder="1" applyAlignment="1">
      <alignment horizontal="left" vertical="center"/>
    </xf>
    <xf numFmtId="0" fontId="44" fillId="27" borderId="41" xfId="1" applyFont="1" applyFill="1" applyBorder="1" applyAlignment="1">
      <alignment horizontal="left" vertical="center"/>
    </xf>
    <xf numFmtId="0" fontId="13" fillId="6" borderId="0" xfId="1" applyFont="1" applyFill="1" applyAlignment="1">
      <alignment horizontal="center" vertical="center" textRotation="90" wrapText="1"/>
    </xf>
    <xf numFmtId="0" fontId="13" fillId="6" borderId="4" xfId="1" applyFont="1" applyFill="1" applyBorder="1" applyAlignment="1">
      <alignment horizontal="center" vertical="center" textRotation="90" wrapText="1"/>
    </xf>
    <xf numFmtId="0" fontId="72" fillId="6" borderId="0" xfId="1" applyFont="1" applyFill="1" applyAlignment="1">
      <alignment horizontal="center" vertical="center"/>
    </xf>
    <xf numFmtId="0" fontId="72" fillId="6" borderId="15" xfId="1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/>
    </xf>
    <xf numFmtId="0" fontId="7" fillId="8" borderId="0" xfId="1" applyFont="1" applyFill="1" applyAlignment="1">
      <alignment horizontal="center" vertical="center"/>
    </xf>
    <xf numFmtId="0" fontId="7" fillId="8" borderId="15" xfId="1" applyFont="1" applyFill="1" applyBorder="1" applyAlignment="1">
      <alignment horizontal="center" vertical="center"/>
    </xf>
    <xf numFmtId="1" fontId="25" fillId="2" borderId="9" xfId="4" applyNumberFormat="1" applyFont="1" applyFill="1" applyBorder="1" applyAlignment="1">
      <alignment horizontal="center" vertical="center" wrapText="1"/>
    </xf>
    <xf numFmtId="1" fontId="25" fillId="2" borderId="0" xfId="4" applyNumberFormat="1" applyFont="1" applyFill="1" applyAlignment="1">
      <alignment horizontal="center" vertical="center" wrapText="1"/>
    </xf>
    <xf numFmtId="166" fontId="7" fillId="8" borderId="11" xfId="1" applyNumberFormat="1" applyFont="1" applyFill="1" applyBorder="1" applyAlignment="1">
      <alignment horizontal="center" vertical="center"/>
    </xf>
    <xf numFmtId="166" fontId="7" fillId="8" borderId="40" xfId="1" applyNumberFormat="1" applyFont="1" applyFill="1" applyBorder="1" applyAlignment="1">
      <alignment horizontal="center" vertical="center"/>
    </xf>
    <xf numFmtId="165" fontId="49" fillId="7" borderId="8" xfId="15" applyNumberFormat="1" applyFont="1" applyFill="1" applyBorder="1" applyAlignment="1">
      <alignment horizontal="left" vertical="center" wrapText="1"/>
    </xf>
    <xf numFmtId="165" fontId="64" fillId="9" borderId="0" xfId="15" applyNumberFormat="1" applyFont="1" applyFill="1" applyAlignment="1">
      <alignment horizontal="left" vertical="center"/>
    </xf>
    <xf numFmtId="0" fontId="64" fillId="24" borderId="0" xfId="17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5" borderId="35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165" fontId="49" fillId="14" borderId="0" xfId="15" applyNumberFormat="1" applyFont="1" applyFill="1" applyAlignment="1">
      <alignment horizontal="left" vertical="center" wrapText="1"/>
    </xf>
    <xf numFmtId="165" fontId="49" fillId="18" borderId="0" xfId="15" applyNumberFormat="1" applyFont="1" applyFill="1" applyAlignment="1">
      <alignment horizontal="left" vertical="center"/>
    </xf>
    <xf numFmtId="0" fontId="64" fillId="25" borderId="0" xfId="6" applyFont="1" applyFill="1" applyAlignment="1">
      <alignment horizontal="left" vertical="center" wrapText="1"/>
    </xf>
    <xf numFmtId="2" fontId="52" fillId="11" borderId="3" xfId="1" applyNumberFormat="1" applyFont="1" applyFill="1" applyBorder="1" applyAlignment="1">
      <alignment horizontal="center" vertical="center" wrapText="1"/>
    </xf>
    <xf numFmtId="2" fontId="52" fillId="11" borderId="5" xfId="1" applyNumberFormat="1" applyFont="1" applyFill="1" applyBorder="1" applyAlignment="1">
      <alignment horizontal="center" vertical="center" wrapText="1"/>
    </xf>
    <xf numFmtId="2" fontId="7" fillId="3" borderId="19" xfId="1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2" fontId="28" fillId="11" borderId="2" xfId="1" applyNumberFormat="1" applyFont="1" applyFill="1" applyBorder="1" applyAlignment="1">
      <alignment horizontal="center" vertical="center" wrapText="1"/>
    </xf>
    <xf numFmtId="2" fontId="28" fillId="11" borderId="0" xfId="1" applyNumberFormat="1" applyFont="1" applyFill="1" applyAlignment="1">
      <alignment horizontal="center" vertical="center" wrapText="1"/>
    </xf>
    <xf numFmtId="165" fontId="64" fillId="19" borderId="0" xfId="15" applyNumberFormat="1" applyFont="1" applyFill="1" applyAlignment="1">
      <alignment horizontal="left" vertical="center" wrapText="1"/>
    </xf>
    <xf numFmtId="0" fontId="64" fillId="29" borderId="8" xfId="17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0" fontId="7" fillId="8" borderId="10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0" xfId="1" applyFont="1" applyFill="1" applyAlignment="1">
      <alignment horizontal="center" vertical="center" wrapText="1"/>
    </xf>
    <xf numFmtId="165" fontId="49" fillId="13" borderId="0" xfId="15" applyNumberFormat="1" applyFont="1" applyFill="1" applyAlignment="1">
      <alignment horizontal="left" vertical="center" wrapText="1"/>
    </xf>
    <xf numFmtId="0" fontId="99" fillId="20" borderId="41" xfId="6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5" fontId="64" fillId="12" borderId="0" xfId="15" applyNumberFormat="1" applyFont="1" applyFill="1" applyAlignment="1">
      <alignment horizontal="left" vertical="center" wrapText="1"/>
    </xf>
    <xf numFmtId="165" fontId="49" fillId="18" borderId="0" xfId="15" applyNumberFormat="1" applyFont="1" applyFill="1" applyAlignment="1">
      <alignment horizontal="left" vertical="center" wrapText="1"/>
    </xf>
    <xf numFmtId="165" fontId="64" fillId="9" borderId="0" xfId="15" applyNumberFormat="1" applyFont="1" applyFill="1" applyAlignment="1">
      <alignment horizontal="left" vertical="center" wrapText="1"/>
    </xf>
    <xf numFmtId="0" fontId="31" fillId="21" borderId="34" xfId="1" applyFont="1" applyFill="1" applyBorder="1" applyAlignment="1">
      <alignment horizontal="center" vertical="center" wrapText="1"/>
    </xf>
    <xf numFmtId="0" fontId="31" fillId="21" borderId="28" xfId="1" applyFont="1" applyFill="1" applyBorder="1" applyAlignment="1">
      <alignment horizontal="center" vertical="center" wrapText="1"/>
    </xf>
    <xf numFmtId="0" fontId="5" fillId="22" borderId="30" xfId="1" applyFont="1" applyFill="1" applyBorder="1" applyAlignment="1">
      <alignment horizontal="center" vertical="center" wrapText="1"/>
    </xf>
    <xf numFmtId="0" fontId="5" fillId="22" borderId="36" xfId="1" applyFont="1" applyFill="1" applyBorder="1" applyAlignment="1">
      <alignment horizontal="center" vertical="center" wrapText="1"/>
    </xf>
    <xf numFmtId="0" fontId="31" fillId="22" borderId="34" xfId="1" applyFont="1" applyFill="1" applyBorder="1" applyAlignment="1">
      <alignment horizontal="center" vertical="center" wrapText="1"/>
    </xf>
    <xf numFmtId="0" fontId="31" fillId="22" borderId="28" xfId="1" applyFont="1" applyFill="1" applyBorder="1" applyAlignment="1">
      <alignment horizontal="center" vertical="center" wrapText="1"/>
    </xf>
    <xf numFmtId="0" fontId="15" fillId="23" borderId="34" xfId="1" applyFont="1" applyFill="1" applyBorder="1" applyAlignment="1">
      <alignment horizontal="center" vertical="center" wrapText="1"/>
    </xf>
    <xf numFmtId="0" fontId="15" fillId="23" borderId="28" xfId="1" applyFont="1" applyFill="1" applyBorder="1" applyAlignment="1">
      <alignment horizontal="center" vertical="center" wrapText="1"/>
    </xf>
    <xf numFmtId="0" fontId="31" fillId="27" borderId="34" xfId="1" applyFont="1" applyFill="1" applyBorder="1" applyAlignment="1">
      <alignment horizontal="center" vertical="center" wrapText="1"/>
    </xf>
    <xf numFmtId="0" fontId="31" fillId="27" borderId="28" xfId="1" applyFont="1" applyFill="1" applyBorder="1" applyAlignment="1">
      <alignment horizontal="center" vertical="center" wrapText="1"/>
    </xf>
    <xf numFmtId="0" fontId="15" fillId="15" borderId="34" xfId="1" applyFont="1" applyFill="1" applyBorder="1" applyAlignment="1">
      <alignment horizontal="center" vertical="center" wrapText="1"/>
    </xf>
    <xf numFmtId="0" fontId="15" fillId="15" borderId="28" xfId="1" applyFont="1" applyFill="1" applyBorder="1" applyAlignment="1">
      <alignment horizontal="center" vertical="center" wrapText="1"/>
    </xf>
    <xf numFmtId="0" fontId="31" fillId="20" borderId="34" xfId="1" applyFont="1" applyFill="1" applyBorder="1" applyAlignment="1">
      <alignment horizontal="center" vertical="center" wrapText="1"/>
    </xf>
    <xf numFmtId="0" fontId="31" fillId="20" borderId="28" xfId="1" applyFont="1" applyFill="1" applyBorder="1" applyAlignment="1">
      <alignment horizontal="center" vertical="center" wrapText="1"/>
    </xf>
    <xf numFmtId="0" fontId="5" fillId="16" borderId="42" xfId="1" applyFont="1" applyFill="1" applyBorder="1" applyAlignment="1">
      <alignment horizontal="center" vertical="center" wrapText="1"/>
    </xf>
    <xf numFmtId="0" fontId="77" fillId="13" borderId="34" xfId="1" applyFont="1" applyFill="1" applyBorder="1" applyAlignment="1">
      <alignment horizontal="center" vertical="center" wrapText="1"/>
    </xf>
    <xf numFmtId="0" fontId="77" fillId="13" borderId="28" xfId="1" applyFont="1" applyFill="1" applyBorder="1" applyAlignment="1">
      <alignment horizontal="center" vertical="center" wrapText="1"/>
    </xf>
    <xf numFmtId="0" fontId="7" fillId="2" borderId="0" xfId="29" applyFont="1" applyFill="1" applyAlignment="1">
      <alignment horizontal="center" vertical="center" wrapText="1"/>
    </xf>
    <xf numFmtId="0" fontId="17" fillId="13" borderId="56" xfId="28" applyFont="1" applyFill="1" applyBorder="1" applyAlignment="1">
      <alignment horizontal="center" vertical="center"/>
    </xf>
    <xf numFmtId="0" fontId="17" fillId="13" borderId="57" xfId="28" applyFont="1" applyFill="1" applyBorder="1" applyAlignment="1">
      <alignment horizontal="center" vertical="center"/>
    </xf>
    <xf numFmtId="0" fontId="17" fillId="13" borderId="58" xfId="28" applyFont="1" applyFill="1" applyBorder="1" applyAlignment="1">
      <alignment horizontal="center" vertical="center"/>
    </xf>
    <xf numFmtId="0" fontId="131" fillId="19" borderId="56" xfId="28" applyFont="1" applyFill="1" applyBorder="1" applyAlignment="1">
      <alignment horizontal="center" vertical="center"/>
    </xf>
    <xf numFmtId="0" fontId="131" fillId="19" borderId="57" xfId="28" applyFont="1" applyFill="1" applyBorder="1" applyAlignment="1">
      <alignment horizontal="center" vertical="center"/>
    </xf>
    <xf numFmtId="0" fontId="131" fillId="19" borderId="58" xfId="28" applyFont="1" applyFill="1" applyBorder="1" applyAlignment="1">
      <alignment horizontal="center" vertical="center"/>
    </xf>
    <xf numFmtId="0" fontId="131" fillId="17" borderId="63" xfId="28" applyFont="1" applyFill="1" applyBorder="1" applyAlignment="1">
      <alignment horizontal="center" vertical="center"/>
    </xf>
    <xf numFmtId="0" fontId="131" fillId="17" borderId="64" xfId="28" applyFont="1" applyFill="1" applyBorder="1" applyAlignment="1">
      <alignment horizontal="center" vertical="center"/>
    </xf>
    <xf numFmtId="0" fontId="131" fillId="17" borderId="65" xfId="28" applyFont="1" applyFill="1" applyBorder="1" applyAlignment="1">
      <alignment horizontal="center" vertical="center"/>
    </xf>
    <xf numFmtId="0" fontId="17" fillId="45" borderId="56" xfId="28" applyFont="1" applyFill="1" applyBorder="1" applyAlignment="1">
      <alignment horizontal="center" vertical="center"/>
    </xf>
    <xf numFmtId="0" fontId="17" fillId="45" borderId="57" xfId="28" applyFont="1" applyFill="1" applyBorder="1" applyAlignment="1">
      <alignment horizontal="center" vertical="center"/>
    </xf>
    <xf numFmtId="0" fontId="17" fillId="45" borderId="58" xfId="28" applyFont="1" applyFill="1" applyBorder="1" applyAlignment="1">
      <alignment horizontal="center" vertical="center"/>
    </xf>
    <xf numFmtId="0" fontId="7" fillId="2" borderId="0" xfId="25" applyFont="1" applyFill="1" applyAlignment="1">
      <alignment horizontal="center" vertical="center"/>
    </xf>
    <xf numFmtId="0" fontId="127" fillId="2" borderId="0" xfId="29" applyFont="1" applyFill="1" applyAlignment="1">
      <alignment horizontal="center" vertical="center" wrapText="1"/>
    </xf>
    <xf numFmtId="0" fontId="134" fillId="46" borderId="63" xfId="28" applyFont="1" applyFill="1" applyBorder="1" applyAlignment="1">
      <alignment horizontal="center"/>
    </xf>
    <xf numFmtId="0" fontId="134" fillId="46" borderId="64" xfId="28" applyFont="1" applyFill="1" applyBorder="1" applyAlignment="1">
      <alignment horizontal="center"/>
    </xf>
    <xf numFmtId="0" fontId="134" fillId="46" borderId="65" xfId="28" applyFont="1" applyFill="1" applyBorder="1" applyAlignment="1">
      <alignment horizontal="center"/>
    </xf>
    <xf numFmtId="0" fontId="133" fillId="17" borderId="63" xfId="28" applyFont="1" applyFill="1" applyBorder="1" applyAlignment="1">
      <alignment horizontal="center"/>
    </xf>
    <xf numFmtId="0" fontId="133" fillId="17" borderId="64" xfId="28" applyFont="1" applyFill="1" applyBorder="1" applyAlignment="1">
      <alignment horizontal="center"/>
    </xf>
    <xf numFmtId="0" fontId="133" fillId="17" borderId="65" xfId="28" applyFont="1" applyFill="1" applyBorder="1" applyAlignment="1">
      <alignment horizontal="center"/>
    </xf>
    <xf numFmtId="0" fontId="133" fillId="17" borderId="56" xfId="28" applyFont="1" applyFill="1" applyBorder="1" applyAlignment="1">
      <alignment horizontal="center"/>
    </xf>
    <xf numFmtId="0" fontId="133" fillId="17" borderId="57" xfId="28" applyFont="1" applyFill="1" applyBorder="1" applyAlignment="1">
      <alignment horizontal="center"/>
    </xf>
    <xf numFmtId="0" fontId="133" fillId="17" borderId="58" xfId="28" applyFont="1" applyFill="1" applyBorder="1" applyAlignment="1">
      <alignment horizontal="center"/>
    </xf>
    <xf numFmtId="0" fontId="22" fillId="46" borderId="63" xfId="28" applyFill="1" applyBorder="1" applyAlignment="1">
      <alignment horizontal="center"/>
    </xf>
    <xf numFmtId="0" fontId="22" fillId="46" borderId="64" xfId="28" applyFill="1" applyBorder="1" applyAlignment="1">
      <alignment horizontal="center"/>
    </xf>
    <xf numFmtId="0" fontId="22" fillId="46" borderId="65" xfId="28" applyFill="1" applyBorder="1" applyAlignment="1">
      <alignment horizontal="center"/>
    </xf>
    <xf numFmtId="0" fontId="135" fillId="46" borderId="63" xfId="28" applyFont="1" applyFill="1" applyBorder="1" applyAlignment="1">
      <alignment horizontal="center"/>
    </xf>
    <xf numFmtId="0" fontId="135" fillId="46" borderId="64" xfId="28" applyFont="1" applyFill="1" applyBorder="1" applyAlignment="1">
      <alignment horizontal="center"/>
    </xf>
    <xf numFmtId="0" fontId="135" fillId="46" borderId="65" xfId="28" applyFont="1" applyFill="1" applyBorder="1" applyAlignment="1">
      <alignment horizontal="center"/>
    </xf>
    <xf numFmtId="0" fontId="132" fillId="17" borderId="63" xfId="28" applyFont="1" applyFill="1" applyBorder="1" applyAlignment="1">
      <alignment horizontal="center"/>
    </xf>
    <xf numFmtId="0" fontId="132" fillId="17" borderId="64" xfId="28" applyFont="1" applyFill="1" applyBorder="1" applyAlignment="1">
      <alignment horizontal="center"/>
    </xf>
    <xf numFmtId="0" fontId="132" fillId="17" borderId="65" xfId="28" applyFont="1" applyFill="1" applyBorder="1" applyAlignment="1">
      <alignment horizontal="center"/>
    </xf>
    <xf numFmtId="0" fontId="1" fillId="0" borderId="0" xfId="32" applyAlignment="1">
      <alignment horizontal="left" vertical="center"/>
    </xf>
    <xf numFmtId="0" fontId="120" fillId="5" borderId="0" xfId="32" applyFont="1" applyFill="1" applyAlignment="1">
      <alignment horizontal="left" vertical="center"/>
    </xf>
    <xf numFmtId="0" fontId="1" fillId="5" borderId="0" xfId="32" applyFill="1" applyAlignment="1">
      <alignment horizontal="left" vertical="center"/>
    </xf>
    <xf numFmtId="0" fontId="1" fillId="40" borderId="0" xfId="32" applyFill="1" applyAlignment="1">
      <alignment horizontal="center" vertical="center"/>
    </xf>
    <xf numFmtId="0" fontId="121" fillId="5" borderId="0" xfId="32" applyFont="1" applyFill="1" applyAlignment="1">
      <alignment horizontal="left" vertical="center"/>
    </xf>
    <xf numFmtId="0" fontId="115" fillId="0" borderId="0" xfId="32" applyFont="1" applyAlignment="1">
      <alignment horizontal="left" vertical="center"/>
    </xf>
    <xf numFmtId="0" fontId="48" fillId="0" borderId="0" xfId="33" applyAlignment="1">
      <alignment horizontal="left" vertical="center"/>
    </xf>
    <xf numFmtId="0" fontId="48" fillId="5" borderId="0" xfId="33" applyFill="1" applyAlignment="1">
      <alignment horizontal="left" vertical="center"/>
    </xf>
    <xf numFmtId="0" fontId="48" fillId="0" borderId="0" xfId="33"/>
    <xf numFmtId="0" fontId="122" fillId="5" borderId="0" xfId="32" applyFont="1" applyFill="1" applyAlignment="1">
      <alignment horizontal="left" vertical="center"/>
    </xf>
    <xf numFmtId="0" fontId="74" fillId="5" borderId="0" xfId="34" applyFont="1" applyFill="1" applyAlignment="1">
      <alignment horizontal="left" vertical="center"/>
    </xf>
    <xf numFmtId="0" fontId="7" fillId="5" borderId="0" xfId="34" applyFont="1" applyFill="1" applyAlignment="1">
      <alignment horizontal="left" vertical="center"/>
    </xf>
    <xf numFmtId="0" fontId="116" fillId="22" borderId="0" xfId="35" applyFont="1" applyFill="1" applyAlignment="1">
      <alignment horizontal="center" vertical="center"/>
    </xf>
    <xf numFmtId="0" fontId="117" fillId="6" borderId="0" xfId="32" applyFont="1" applyFill="1" applyAlignment="1">
      <alignment horizontal="left" vertical="center"/>
    </xf>
    <xf numFmtId="0" fontId="117" fillId="6" borderId="0" xfId="32" applyFont="1" applyFill="1" applyAlignment="1">
      <alignment horizontal="left" vertical="center" wrapText="1"/>
    </xf>
    <xf numFmtId="0" fontId="7" fillId="2" borderId="0" xfId="34" applyFont="1" applyFill="1" applyAlignment="1">
      <alignment horizontal="center" vertical="center"/>
    </xf>
    <xf numFmtId="0" fontId="1" fillId="40" borderId="0" xfId="32" applyFill="1" applyAlignment="1">
      <alignment horizontal="left" vertical="center"/>
    </xf>
    <xf numFmtId="0" fontId="121" fillId="0" borderId="0" xfId="32" applyFont="1" applyAlignment="1">
      <alignment horizontal="left" vertical="center"/>
    </xf>
    <xf numFmtId="16" fontId="1" fillId="0" borderId="0" xfId="32" quotePrefix="1" applyNumberFormat="1" applyAlignment="1">
      <alignment horizontal="left" vertical="center" wrapText="1"/>
    </xf>
    <xf numFmtId="0" fontId="1" fillId="0" borderId="0" xfId="32" applyAlignment="1">
      <alignment horizontal="left" vertical="center" wrapText="1"/>
    </xf>
    <xf numFmtId="8" fontId="1" fillId="0" borderId="0" xfId="32" applyNumberFormat="1" applyAlignment="1">
      <alignment horizontal="left" vertical="center" wrapText="1"/>
    </xf>
    <xf numFmtId="0" fontId="7" fillId="2" borderId="0" xfId="34" applyFont="1" applyFill="1" applyAlignment="1">
      <alignment vertical="center"/>
    </xf>
    <xf numFmtId="0" fontId="7" fillId="2" borderId="0" xfId="36" applyFont="1" applyFill="1" applyAlignment="1">
      <alignment horizontal="center" vertical="center" wrapText="1"/>
    </xf>
    <xf numFmtId="0" fontId="126" fillId="2" borderId="0" xfId="36" applyFont="1" applyFill="1" applyAlignment="1">
      <alignment horizontal="center" vertical="top"/>
    </xf>
    <xf numFmtId="0" fontId="7" fillId="2" borderId="0" xfId="36" applyFont="1" applyFill="1" applyAlignment="1">
      <alignment horizontal="center" vertical="center"/>
    </xf>
    <xf numFmtId="0" fontId="117" fillId="2" borderId="0" xfId="36" applyFont="1" applyFill="1" applyAlignment="1">
      <alignment horizontal="center" vertical="center"/>
    </xf>
    <xf numFmtId="0" fontId="127" fillId="2" borderId="0" xfId="36" applyFont="1" applyFill="1" applyAlignment="1">
      <alignment horizontal="center" vertical="center" wrapText="1"/>
    </xf>
    <xf numFmtId="16" fontId="1" fillId="0" borderId="0" xfId="32" applyNumberFormat="1" applyAlignment="1">
      <alignment horizontal="left" vertical="center" wrapText="1"/>
    </xf>
    <xf numFmtId="0" fontId="7" fillId="2" borderId="0" xfId="37" applyFont="1" applyFill="1" applyAlignment="1">
      <alignment horizontal="left" vertical="center"/>
    </xf>
    <xf numFmtId="169" fontId="130" fillId="53" borderId="0" xfId="36" applyNumberFormat="1" applyFont="1" applyFill="1" applyAlignment="1">
      <alignment horizontal="center" vertical="center"/>
    </xf>
    <xf numFmtId="0" fontId="1" fillId="0" borderId="0" xfId="32"/>
    <xf numFmtId="0" fontId="1" fillId="2" borderId="0" xfId="32" applyFill="1" applyAlignment="1">
      <alignment horizontal="center" vertical="center" wrapText="1"/>
    </xf>
    <xf numFmtId="0" fontId="116" fillId="47" borderId="0" xfId="32" applyFont="1" applyFill="1" applyAlignment="1">
      <alignment horizontal="center" vertical="center"/>
    </xf>
  </cellXfs>
  <cellStyles count="38">
    <cellStyle name="Lien hypertexte 2" xfId="11" xr:uid="{00000000-0005-0000-0000-000001000000}"/>
    <cellStyle name="Lien hypertexte 2 2" xfId="9" xr:uid="{00000000-0005-0000-0000-000002000000}"/>
    <cellStyle name="Lien hypertexte 3" xfId="10" xr:uid="{00000000-0005-0000-0000-000003000000}"/>
    <cellStyle name="Lien hypertexte 3 2 2" xfId="31" xr:uid="{6D25BCFB-53DF-4FBA-A621-18CE678BCC8C}"/>
    <cellStyle name="Lien hypertexte 4" xfId="13" xr:uid="{00000000-0005-0000-0000-000004000000}"/>
    <cellStyle name="Lien hypertexte 4 2" xfId="33" xr:uid="{AD5E2C29-3BC3-4044-B020-318A069E189E}"/>
    <cellStyle name="Lien hypertexte 5" xfId="14" xr:uid="{00000000-0005-0000-0000-000005000000}"/>
    <cellStyle name="Lien hypertexte 6" xfId="20" xr:uid="{F6B7F665-DC13-475B-9F74-B02CA90405AE}"/>
    <cellStyle name="Normal" xfId="0" builtinId="0"/>
    <cellStyle name="Normal 10 2 2 2 2 3 2 3 2 2" xfId="25" xr:uid="{17232E7C-9E70-4B97-923D-108BB4B260BD}"/>
    <cellStyle name="Normal 10 2 2 2 2 3 2 3 2 2 2" xfId="34" xr:uid="{366CEC08-2DA7-4750-B5E3-1B426A78E404}"/>
    <cellStyle name="Normal 2" xfId="3" xr:uid="{00000000-0005-0000-0000-000007000000}"/>
    <cellStyle name="Normal 2 2" xfId="6" xr:uid="{00000000-0005-0000-0000-000008000000}"/>
    <cellStyle name="Normal 2 2 2" xfId="12" xr:uid="{00000000-0005-0000-0000-000009000000}"/>
    <cellStyle name="Normal 2 2 2 2" xfId="26" xr:uid="{DA000B36-B7F8-496B-8139-967287637138}"/>
    <cellStyle name="Normal 2 3" xfId="8" xr:uid="{00000000-0005-0000-0000-00000A000000}"/>
    <cellStyle name="Normal 2 4" xfId="18" xr:uid="{00000000-0005-0000-0000-00000B000000}"/>
    <cellStyle name="Normal 2 4 2 2 3 2" xfId="32" xr:uid="{6F28D843-8F75-45C1-9FA8-215D5ED1F183}"/>
    <cellStyle name="Normal 2 5" xfId="21" xr:uid="{0D2450B9-F123-4CD7-A20A-CF57A7DECCDC}"/>
    <cellStyle name="Normal 3" xfId="2" xr:uid="{00000000-0005-0000-0000-00000C000000}"/>
    <cellStyle name="Normal 3 2" xfId="19" xr:uid="{83E0EC44-EE02-4E83-9494-48AC733C65A9}"/>
    <cellStyle name="Normal 3 2 2" xfId="22" xr:uid="{4469FE47-0E91-497A-A776-D2A464838314}"/>
    <cellStyle name="Normal 3 3" xfId="28" xr:uid="{3C3771CA-3F9E-4697-B681-B04A9C848EF8}"/>
    <cellStyle name="Normal 4" xfId="7" xr:uid="{00000000-0005-0000-0000-00000D000000}"/>
    <cellStyle name="Normal 4 2 2 2 2 2 2 2 4 5 2 2" xfId="27" xr:uid="{C9C386E0-17DB-4271-9183-E327CB63F99A}"/>
    <cellStyle name="Normal 4 2 2 2 2 2 2 2 4 5 2 2 2" xfId="35" xr:uid="{FBDD365B-5834-4D8E-8150-1C8EF86F8594}"/>
    <cellStyle name="Normal 4 2 4 2 2" xfId="30" xr:uid="{3514BE66-82BB-4D7C-B455-9FC304940185}"/>
    <cellStyle name="Normal 4 2 4 2 2 2" xfId="37" xr:uid="{6651402B-603E-4479-B545-090AAB208790}"/>
    <cellStyle name="Normal 5" xfId="23" xr:uid="{EA17EDC3-71B3-403D-A967-900DF67F6D2E}"/>
    <cellStyle name="Normal 6" xfId="16" xr:uid="{00000000-0005-0000-0000-00000E000000}"/>
    <cellStyle name="Normal 7" xfId="24" xr:uid="{D499D472-46EC-43B1-A8B0-CA8CDBC4254E}"/>
    <cellStyle name="Normal 9 2 2 2 3 3 2 2 2 2" xfId="29" xr:uid="{0E6C8F7B-3076-46AC-8734-076FD9ADEDF4}"/>
    <cellStyle name="Normal 9 2 2 2 3 3 2 2 2 2 2" xfId="36" xr:uid="{1AE71365-7B8D-4BC0-B839-4424C33FA2F9}"/>
    <cellStyle name="Normal_Catalogue Fournisseurs 2004" xfId="5" xr:uid="{00000000-0005-0000-0000-000010000000}"/>
    <cellStyle name="Normal_Effectif Conditionnement Goulin" xfId="4" xr:uid="{00000000-0005-0000-0000-000011000000}"/>
    <cellStyle name="Normal_Forum Marais 15 09 2001 2" xfId="15" xr:uid="{00000000-0005-0000-0000-000013000000}"/>
    <cellStyle name="Normal_Forum Marais 15 09 2001 3" xfId="17" xr:uid="{00000000-0005-0000-0000-000014000000}"/>
    <cellStyle name="Normal_Marché 2002 filtre automatique" xfId="1" xr:uid="{00000000-0005-0000-0000-000015000000}"/>
  </cellStyles>
  <dxfs count="0"/>
  <tableStyles count="0" defaultTableStyle="TableStyleMedium2" defaultPivotStyle="PivotStyleLight16"/>
  <colors>
    <mruColors>
      <color rgb="FF0066FF"/>
      <color rgb="FFC6E0B4"/>
      <color rgb="FFFFFFCC"/>
      <color rgb="FF548235"/>
      <color rgb="FFFFCC00"/>
      <color rgb="FFD29B00"/>
      <color rgb="FFFF5050"/>
      <color rgb="FFFF00FF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398689</xdr:colOff>
      <xdr:row>43</xdr:row>
      <xdr:rowOff>80282</xdr:rowOff>
    </xdr:from>
    <xdr:to>
      <xdr:col>13</xdr:col>
      <xdr:colOff>2152650</xdr:colOff>
      <xdr:row>47</xdr:row>
      <xdr:rowOff>218623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F6F3F6-E2EC-4F23-8B93-651BC839B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9714" y="10138682"/>
          <a:ext cx="1753961" cy="1090841"/>
        </a:xfrm>
        <a:prstGeom prst="rect">
          <a:avLst/>
        </a:prstGeom>
      </xdr:spPr>
    </xdr:pic>
    <xdr:clientData/>
  </xdr:twoCellAnchor>
  <xdr:twoCellAnchor editAs="oneCell">
    <xdr:from>
      <xdr:col>13</xdr:col>
      <xdr:colOff>374197</xdr:colOff>
      <xdr:row>50</xdr:row>
      <xdr:rowOff>191860</xdr:rowOff>
    </xdr:from>
    <xdr:to>
      <xdr:col>13</xdr:col>
      <xdr:colOff>2286001</xdr:colOff>
      <xdr:row>55</xdr:row>
      <xdr:rowOff>82550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0FEBCF-9531-450D-B1C1-BED7C7901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5222" y="11917135"/>
          <a:ext cx="1911804" cy="1081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493939</xdr:colOff>
      <xdr:row>46</xdr:row>
      <xdr:rowOff>204107</xdr:rowOff>
    </xdr:from>
    <xdr:to>
      <xdr:col>8</xdr:col>
      <xdr:colOff>3021397</xdr:colOff>
      <xdr:row>51</xdr:row>
      <xdr:rowOff>104323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2468D4-EF3D-4770-8D21-18F6644B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3189" y="10834007"/>
          <a:ext cx="2527458" cy="1090841"/>
        </a:xfrm>
        <a:prstGeom prst="rect">
          <a:avLst/>
        </a:prstGeom>
      </xdr:spPr>
    </xdr:pic>
    <xdr:clientData/>
  </xdr:twoCellAnchor>
  <xdr:twoCellAnchor editAs="oneCell">
    <xdr:from>
      <xdr:col>8</xdr:col>
      <xdr:colOff>383721</xdr:colOff>
      <xdr:row>56</xdr:row>
      <xdr:rowOff>210910</xdr:rowOff>
    </xdr:from>
    <xdr:to>
      <xdr:col>8</xdr:col>
      <xdr:colOff>3008384</xdr:colOff>
      <xdr:row>61</xdr:row>
      <xdr:rowOff>139700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40B6B98-8FD3-4358-BEBD-57F77B56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2971" y="13222060"/>
          <a:ext cx="2624663" cy="1081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nn&#233;es\1.UPRT\0-UPRT.fait\1-UPRT.FR-SITE-WEB\ff-fiches-fabrications\ff-fiches-fabrication-maj-08-2020\ff-22-formats-formules-pourcentages.xlsx" TargetMode="External"/><Relationship Id="rId1" Type="http://schemas.openxmlformats.org/officeDocument/2006/relationships/externalLinkPath" Target="/Donn&#233;es/1.UPRT/0-UPRT.fait/1-UPRT.FR-SITE-WEB/ff-fiches-fabrications/ff-fiches-fabrication-maj-08-2020/ff-22-formats-formules-pourcent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"/>
      <sheetName val="Formats-formules"/>
      <sheetName val="différence Portion et Poids"/>
      <sheetName val="Epurer un texte"/>
      <sheetName val="Saisie des quantités"/>
      <sheetName val="Comprendre pour Transmettre"/>
      <sheetName val="Informations de base"/>
      <sheetName val="Introduction aux fonctions"/>
      <sheetName val="MOYENNE"/>
      <sheetName val="MIN et MAX"/>
      <sheetName val="Date et heure"/>
      <sheetName val="Combiner texte et nombres"/>
      <sheetName val="Instructions SI"/>
      <sheetName val="RECHERCHEV"/>
      <sheetName val="Fonctions conditionnelles"/>
      <sheetName val="Assistant Fonction"/>
      <sheetName val="Erreurs dans les formules"/>
      <sheetName val="Matou.Matheux"/>
      <sheetName val="aides cuisine"/>
      <sheetName val="aides patisserie"/>
      <sheetName val="pourcentages"/>
      <sheetName val="conversions"/>
      <sheetName val="comparer des offres"/>
      <sheetName val="Plat en sauce en 5 étapes"/>
      <sheetName val="Boulangerie-comment"/>
      <sheetName val="Franck Barbenoire"/>
      <sheetName val="relations formules"/>
      <sheetName val="des.sites.de.référence"/>
      <sheetName val="Vocabulaire"/>
      <sheetName val="CODES COULEURS"/>
      <sheetName val="ff-22-formats-formules-pourc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ormations-excel.blogspot.fr/2016/03/formats-fichiers-excel-xlsx.html" TargetMode="External"/><Relationship Id="rId1" Type="http://schemas.openxmlformats.org/officeDocument/2006/relationships/hyperlink" Target="https://www.google.fr/webhp?sourceid=chrome-instant&amp;ion=1&amp;espv=2&amp;ie=UTF-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oasis.ac-aix-marseille.fr/upload/docs/application/pdf/2012-04/controle_couts_recettes_restauration_pchar.pdf" TargetMode="External"/><Relationship Id="rId3" Type="http://schemas.openxmlformats.org/officeDocument/2006/relationships/hyperlink" Target="https://www.youtube.com/watch?v=kah87pVIsz0" TargetMode="External"/><Relationship Id="rId7" Type="http://schemas.openxmlformats.org/officeDocument/2006/relationships/hyperlink" Target="http://lycee-kyoto.eu/_astoria/ast023b.php?Catdenrees=10&amp;compro=1" TargetMode="External"/><Relationship Id="rId2" Type="http://schemas.openxmlformats.org/officeDocument/2006/relationships/hyperlink" Target="https://megastuces.com/convertir-majuscules-minuscules-excel/" TargetMode="External"/><Relationship Id="rId1" Type="http://schemas.openxmlformats.org/officeDocument/2006/relationships/hyperlink" Target="http://lycee-kyoto.eu/_astoria/ast020b.php?compro=1" TargetMode="External"/><Relationship Id="rId6" Type="http://schemas.openxmlformats.org/officeDocument/2006/relationships/hyperlink" Target="http://lycee-kyoto.eu/_astoria/ast043.php?cptfiche=7512&amp;compro=1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lycee-kyoto.eu/_astoria/ast005.php?compro=1&amp;cptfiche=8300" TargetMode="External"/><Relationship Id="rId10" Type="http://schemas.openxmlformats.org/officeDocument/2006/relationships/hyperlink" Target="https://support.microsoft.com/fr-fr/office/filtrer-les-donn%C3%A9es-d-une-plage-ou-d-un-tableau-01832226-31b5-4568-8806-38c37dcc180e" TargetMode="External"/><Relationship Id="rId4" Type="http://schemas.openxmlformats.org/officeDocument/2006/relationships/hyperlink" Target="https://www.youtube.com/watch?v=3ioCr_9c3Iw" TargetMode="External"/><Relationship Id="rId9" Type="http://schemas.openxmlformats.org/officeDocument/2006/relationships/hyperlink" Target="https://www.youtube.com/watch?v=8NMinBfc9E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barennes.banquealimentaire.org/sites/default/files/2021-09/Mercuriale%202021.pdf" TargetMode="External"/><Relationship Id="rId2" Type="http://schemas.openxmlformats.org/officeDocument/2006/relationships/hyperlink" Target="https://support.microsoft.com/fr-fr/office/filtrer-les-donn%C3%A9es-d-une-plage-ou-d-un-tableau-01832226-31b5-4568-8806-38c37dcc180e" TargetMode="External"/><Relationship Id="rId1" Type="http://schemas.openxmlformats.org/officeDocument/2006/relationships/hyperlink" Target="https://www.youtube.com/watch?v=8NMinBfc9EU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rnm.franceagrimer.fr/prix?MARCHES&amp;FRUITS-ET-LEGUMES" TargetMode="External"/><Relationship Id="rId4" Type="http://schemas.openxmlformats.org/officeDocument/2006/relationships/hyperlink" Target="https://barennes.banquealimentaire.org/sites/default/files/2023-01/mercurial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showZeros="0" showWhiteSpace="0" zoomScale="61" zoomScaleNormal="61" zoomScalePageLayoutView="58" workbookViewId="0">
      <selection activeCell="H6" sqref="H6"/>
    </sheetView>
  </sheetViews>
  <sheetFormatPr baseColWidth="10" defaultRowHeight="15" x14ac:dyDescent="0.25"/>
  <cols>
    <col min="1" max="1" width="14.5703125" style="17" customWidth="1"/>
    <col min="2" max="2" width="16.7109375" style="17" customWidth="1"/>
    <col min="3" max="6" width="21.7109375" style="17" customWidth="1"/>
    <col min="7" max="7" width="22.85546875" style="17" customWidth="1"/>
    <col min="8" max="11" width="21.7109375" style="17" customWidth="1"/>
    <col min="12" max="12" width="21.7109375" style="18" customWidth="1"/>
    <col min="13" max="13" width="30.28515625" style="18" customWidth="1"/>
    <col min="14" max="14" width="20.42578125" style="18" customWidth="1"/>
    <col min="15" max="19" width="16.7109375" style="4" customWidth="1"/>
    <col min="20" max="235" width="11.42578125" style="4"/>
    <col min="236" max="236" width="14.5703125" style="4" customWidth="1"/>
    <col min="237" max="241" width="11.42578125" style="4"/>
    <col min="242" max="242" width="8" style="4" customWidth="1"/>
    <col min="243" max="491" width="11.42578125" style="4"/>
    <col min="492" max="492" width="14.5703125" style="4" customWidth="1"/>
    <col min="493" max="497" width="11.42578125" style="4"/>
    <col min="498" max="498" width="8" style="4" customWidth="1"/>
    <col min="499" max="747" width="11.42578125" style="4"/>
    <col min="748" max="748" width="14.5703125" style="4" customWidth="1"/>
    <col min="749" max="753" width="11.42578125" style="4"/>
    <col min="754" max="754" width="8" style="4" customWidth="1"/>
    <col min="755" max="1003" width="11.42578125" style="4"/>
    <col min="1004" max="1004" width="14.5703125" style="4" customWidth="1"/>
    <col min="1005" max="1009" width="11.42578125" style="4"/>
    <col min="1010" max="1010" width="8" style="4" customWidth="1"/>
    <col min="1011" max="1259" width="11.42578125" style="4"/>
    <col min="1260" max="1260" width="14.5703125" style="4" customWidth="1"/>
    <col min="1261" max="1265" width="11.42578125" style="4"/>
    <col min="1266" max="1266" width="8" style="4" customWidth="1"/>
    <col min="1267" max="1515" width="11.42578125" style="4"/>
    <col min="1516" max="1516" width="14.5703125" style="4" customWidth="1"/>
    <col min="1517" max="1521" width="11.42578125" style="4"/>
    <col min="1522" max="1522" width="8" style="4" customWidth="1"/>
    <col min="1523" max="1771" width="11.42578125" style="4"/>
    <col min="1772" max="1772" width="14.5703125" style="4" customWidth="1"/>
    <col min="1773" max="1777" width="11.42578125" style="4"/>
    <col min="1778" max="1778" width="8" style="4" customWidth="1"/>
    <col min="1779" max="2027" width="11.42578125" style="4"/>
    <col min="2028" max="2028" width="14.5703125" style="4" customWidth="1"/>
    <col min="2029" max="2033" width="11.42578125" style="4"/>
    <col min="2034" max="2034" width="8" style="4" customWidth="1"/>
    <col min="2035" max="2283" width="11.42578125" style="4"/>
    <col min="2284" max="2284" width="14.5703125" style="4" customWidth="1"/>
    <col min="2285" max="2289" width="11.42578125" style="4"/>
    <col min="2290" max="2290" width="8" style="4" customWidth="1"/>
    <col min="2291" max="2539" width="11.42578125" style="4"/>
    <col min="2540" max="2540" width="14.5703125" style="4" customWidth="1"/>
    <col min="2541" max="2545" width="11.42578125" style="4"/>
    <col min="2546" max="2546" width="8" style="4" customWidth="1"/>
    <col min="2547" max="2795" width="11.42578125" style="4"/>
    <col min="2796" max="2796" width="14.5703125" style="4" customWidth="1"/>
    <col min="2797" max="2801" width="11.42578125" style="4"/>
    <col min="2802" max="2802" width="8" style="4" customWidth="1"/>
    <col min="2803" max="3051" width="11.42578125" style="4"/>
    <col min="3052" max="3052" width="14.5703125" style="4" customWidth="1"/>
    <col min="3053" max="3057" width="11.42578125" style="4"/>
    <col min="3058" max="3058" width="8" style="4" customWidth="1"/>
    <col min="3059" max="3307" width="11.42578125" style="4"/>
    <col min="3308" max="3308" width="14.5703125" style="4" customWidth="1"/>
    <col min="3309" max="3313" width="11.42578125" style="4"/>
    <col min="3314" max="3314" width="8" style="4" customWidth="1"/>
    <col min="3315" max="3563" width="11.42578125" style="4"/>
    <col min="3564" max="3564" width="14.5703125" style="4" customWidth="1"/>
    <col min="3565" max="3569" width="11.42578125" style="4"/>
    <col min="3570" max="3570" width="8" style="4" customWidth="1"/>
    <col min="3571" max="3819" width="11.42578125" style="4"/>
    <col min="3820" max="3820" width="14.5703125" style="4" customWidth="1"/>
    <col min="3821" max="3825" width="11.42578125" style="4"/>
    <col min="3826" max="3826" width="8" style="4" customWidth="1"/>
    <col min="3827" max="4075" width="11.42578125" style="4"/>
    <col min="4076" max="4076" width="14.5703125" style="4" customWidth="1"/>
    <col min="4077" max="4081" width="11.42578125" style="4"/>
    <col min="4082" max="4082" width="8" style="4" customWidth="1"/>
    <col min="4083" max="4331" width="11.42578125" style="4"/>
    <col min="4332" max="4332" width="14.5703125" style="4" customWidth="1"/>
    <col min="4333" max="4337" width="11.42578125" style="4"/>
    <col min="4338" max="4338" width="8" style="4" customWidth="1"/>
    <col min="4339" max="4587" width="11.42578125" style="4"/>
    <col min="4588" max="4588" width="14.5703125" style="4" customWidth="1"/>
    <col min="4589" max="4593" width="11.42578125" style="4"/>
    <col min="4594" max="4594" width="8" style="4" customWidth="1"/>
    <col min="4595" max="4843" width="11.42578125" style="4"/>
    <col min="4844" max="4844" width="14.5703125" style="4" customWidth="1"/>
    <col min="4845" max="4849" width="11.42578125" style="4"/>
    <col min="4850" max="4850" width="8" style="4" customWidth="1"/>
    <col min="4851" max="5099" width="11.42578125" style="4"/>
    <col min="5100" max="5100" width="14.5703125" style="4" customWidth="1"/>
    <col min="5101" max="5105" width="11.42578125" style="4"/>
    <col min="5106" max="5106" width="8" style="4" customWidth="1"/>
    <col min="5107" max="5355" width="11.42578125" style="4"/>
    <col min="5356" max="5356" width="14.5703125" style="4" customWidth="1"/>
    <col min="5357" max="5361" width="11.42578125" style="4"/>
    <col min="5362" max="5362" width="8" style="4" customWidth="1"/>
    <col min="5363" max="5611" width="11.42578125" style="4"/>
    <col min="5612" max="5612" width="14.5703125" style="4" customWidth="1"/>
    <col min="5613" max="5617" width="11.42578125" style="4"/>
    <col min="5618" max="5618" width="8" style="4" customWidth="1"/>
    <col min="5619" max="5867" width="11.42578125" style="4"/>
    <col min="5868" max="5868" width="14.5703125" style="4" customWidth="1"/>
    <col min="5869" max="5873" width="11.42578125" style="4"/>
    <col min="5874" max="5874" width="8" style="4" customWidth="1"/>
    <col min="5875" max="6123" width="11.42578125" style="4"/>
    <col min="6124" max="6124" width="14.5703125" style="4" customWidth="1"/>
    <col min="6125" max="6129" width="11.42578125" style="4"/>
    <col min="6130" max="6130" width="8" style="4" customWidth="1"/>
    <col min="6131" max="6379" width="11.42578125" style="4"/>
    <col min="6380" max="6380" width="14.5703125" style="4" customWidth="1"/>
    <col min="6381" max="6385" width="11.42578125" style="4"/>
    <col min="6386" max="6386" width="8" style="4" customWidth="1"/>
    <col min="6387" max="6635" width="11.42578125" style="4"/>
    <col min="6636" max="6636" width="14.5703125" style="4" customWidth="1"/>
    <col min="6637" max="6641" width="11.42578125" style="4"/>
    <col min="6642" max="6642" width="8" style="4" customWidth="1"/>
    <col min="6643" max="6891" width="11.42578125" style="4"/>
    <col min="6892" max="6892" width="14.5703125" style="4" customWidth="1"/>
    <col min="6893" max="6897" width="11.42578125" style="4"/>
    <col min="6898" max="6898" width="8" style="4" customWidth="1"/>
    <col min="6899" max="7147" width="11.42578125" style="4"/>
    <col min="7148" max="7148" width="14.5703125" style="4" customWidth="1"/>
    <col min="7149" max="7153" width="11.42578125" style="4"/>
    <col min="7154" max="7154" width="8" style="4" customWidth="1"/>
    <col min="7155" max="7403" width="11.42578125" style="4"/>
    <col min="7404" max="7404" width="14.5703125" style="4" customWidth="1"/>
    <col min="7405" max="7409" width="11.42578125" style="4"/>
    <col min="7410" max="7410" width="8" style="4" customWidth="1"/>
    <col min="7411" max="7659" width="11.42578125" style="4"/>
    <col min="7660" max="7660" width="14.5703125" style="4" customWidth="1"/>
    <col min="7661" max="7665" width="11.42578125" style="4"/>
    <col min="7666" max="7666" width="8" style="4" customWidth="1"/>
    <col min="7667" max="7915" width="11.42578125" style="4"/>
    <col min="7916" max="7916" width="14.5703125" style="4" customWidth="1"/>
    <col min="7917" max="7921" width="11.42578125" style="4"/>
    <col min="7922" max="7922" width="8" style="4" customWidth="1"/>
    <col min="7923" max="8171" width="11.42578125" style="4"/>
    <col min="8172" max="8172" width="14.5703125" style="4" customWidth="1"/>
    <col min="8173" max="8177" width="11.42578125" style="4"/>
    <col min="8178" max="8178" width="8" style="4" customWidth="1"/>
    <col min="8179" max="8427" width="11.42578125" style="4"/>
    <col min="8428" max="8428" width="14.5703125" style="4" customWidth="1"/>
    <col min="8429" max="8433" width="11.42578125" style="4"/>
    <col min="8434" max="8434" width="8" style="4" customWidth="1"/>
    <col min="8435" max="8683" width="11.42578125" style="4"/>
    <col min="8684" max="8684" width="14.5703125" style="4" customWidth="1"/>
    <col min="8685" max="8689" width="11.42578125" style="4"/>
    <col min="8690" max="8690" width="8" style="4" customWidth="1"/>
    <col min="8691" max="8939" width="11.42578125" style="4"/>
    <col min="8940" max="8940" width="14.5703125" style="4" customWidth="1"/>
    <col min="8941" max="8945" width="11.42578125" style="4"/>
    <col min="8946" max="8946" width="8" style="4" customWidth="1"/>
    <col min="8947" max="9195" width="11.42578125" style="4"/>
    <col min="9196" max="9196" width="14.5703125" style="4" customWidth="1"/>
    <col min="9197" max="9201" width="11.42578125" style="4"/>
    <col min="9202" max="9202" width="8" style="4" customWidth="1"/>
    <col min="9203" max="9451" width="11.42578125" style="4"/>
    <col min="9452" max="9452" width="14.5703125" style="4" customWidth="1"/>
    <col min="9453" max="9457" width="11.42578125" style="4"/>
    <col min="9458" max="9458" width="8" style="4" customWidth="1"/>
    <col min="9459" max="9707" width="11.42578125" style="4"/>
    <col min="9708" max="9708" width="14.5703125" style="4" customWidth="1"/>
    <col min="9709" max="9713" width="11.42578125" style="4"/>
    <col min="9714" max="9714" width="8" style="4" customWidth="1"/>
    <col min="9715" max="9963" width="11.42578125" style="4"/>
    <col min="9964" max="9964" width="14.5703125" style="4" customWidth="1"/>
    <col min="9965" max="9969" width="11.42578125" style="4"/>
    <col min="9970" max="9970" width="8" style="4" customWidth="1"/>
    <col min="9971" max="10219" width="11.42578125" style="4"/>
    <col min="10220" max="10220" width="14.5703125" style="4" customWidth="1"/>
    <col min="10221" max="10225" width="11.42578125" style="4"/>
    <col min="10226" max="10226" width="8" style="4" customWidth="1"/>
    <col min="10227" max="10475" width="11.42578125" style="4"/>
    <col min="10476" max="10476" width="14.5703125" style="4" customWidth="1"/>
    <col min="10477" max="10481" width="11.42578125" style="4"/>
    <col min="10482" max="10482" width="8" style="4" customWidth="1"/>
    <col min="10483" max="10731" width="11.42578125" style="4"/>
    <col min="10732" max="10732" width="14.5703125" style="4" customWidth="1"/>
    <col min="10733" max="10737" width="11.42578125" style="4"/>
    <col min="10738" max="10738" width="8" style="4" customWidth="1"/>
    <col min="10739" max="10987" width="11.42578125" style="4"/>
    <col min="10988" max="10988" width="14.5703125" style="4" customWidth="1"/>
    <col min="10989" max="10993" width="11.42578125" style="4"/>
    <col min="10994" max="10994" width="8" style="4" customWidth="1"/>
    <col min="10995" max="11243" width="11.42578125" style="4"/>
    <col min="11244" max="11244" width="14.5703125" style="4" customWidth="1"/>
    <col min="11245" max="11249" width="11.42578125" style="4"/>
    <col min="11250" max="11250" width="8" style="4" customWidth="1"/>
    <col min="11251" max="11499" width="11.42578125" style="4"/>
    <col min="11500" max="11500" width="14.5703125" style="4" customWidth="1"/>
    <col min="11501" max="11505" width="11.42578125" style="4"/>
    <col min="11506" max="11506" width="8" style="4" customWidth="1"/>
    <col min="11507" max="11755" width="11.42578125" style="4"/>
    <col min="11756" max="11756" width="14.5703125" style="4" customWidth="1"/>
    <col min="11757" max="11761" width="11.42578125" style="4"/>
    <col min="11762" max="11762" width="8" style="4" customWidth="1"/>
    <col min="11763" max="12011" width="11.42578125" style="4"/>
    <col min="12012" max="12012" width="14.5703125" style="4" customWidth="1"/>
    <col min="12013" max="12017" width="11.42578125" style="4"/>
    <col min="12018" max="12018" width="8" style="4" customWidth="1"/>
    <col min="12019" max="12267" width="11.42578125" style="4"/>
    <col min="12268" max="12268" width="14.5703125" style="4" customWidth="1"/>
    <col min="12269" max="12273" width="11.42578125" style="4"/>
    <col min="12274" max="12274" width="8" style="4" customWidth="1"/>
    <col min="12275" max="12523" width="11.42578125" style="4"/>
    <col min="12524" max="12524" width="14.5703125" style="4" customWidth="1"/>
    <col min="12525" max="12529" width="11.42578125" style="4"/>
    <col min="12530" max="12530" width="8" style="4" customWidth="1"/>
    <col min="12531" max="12779" width="11.42578125" style="4"/>
    <col min="12780" max="12780" width="14.5703125" style="4" customWidth="1"/>
    <col min="12781" max="12785" width="11.42578125" style="4"/>
    <col min="12786" max="12786" width="8" style="4" customWidth="1"/>
    <col min="12787" max="13035" width="11.42578125" style="4"/>
    <col min="13036" max="13036" width="14.5703125" style="4" customWidth="1"/>
    <col min="13037" max="13041" width="11.42578125" style="4"/>
    <col min="13042" max="13042" width="8" style="4" customWidth="1"/>
    <col min="13043" max="13291" width="11.42578125" style="4"/>
    <col min="13292" max="13292" width="14.5703125" style="4" customWidth="1"/>
    <col min="13293" max="13297" width="11.42578125" style="4"/>
    <col min="13298" max="13298" width="8" style="4" customWidth="1"/>
    <col min="13299" max="13547" width="11.42578125" style="4"/>
    <col min="13548" max="13548" width="14.5703125" style="4" customWidth="1"/>
    <col min="13549" max="13553" width="11.42578125" style="4"/>
    <col min="13554" max="13554" width="8" style="4" customWidth="1"/>
    <col min="13555" max="13803" width="11.42578125" style="4"/>
    <col min="13804" max="13804" width="14.5703125" style="4" customWidth="1"/>
    <col min="13805" max="13809" width="11.42578125" style="4"/>
    <col min="13810" max="13810" width="8" style="4" customWidth="1"/>
    <col min="13811" max="14059" width="11.42578125" style="4"/>
    <col min="14060" max="14060" width="14.5703125" style="4" customWidth="1"/>
    <col min="14061" max="14065" width="11.42578125" style="4"/>
    <col min="14066" max="14066" width="8" style="4" customWidth="1"/>
    <col min="14067" max="14315" width="11.42578125" style="4"/>
    <col min="14316" max="14316" width="14.5703125" style="4" customWidth="1"/>
    <col min="14317" max="14321" width="11.42578125" style="4"/>
    <col min="14322" max="14322" width="8" style="4" customWidth="1"/>
    <col min="14323" max="14571" width="11.42578125" style="4"/>
    <col min="14572" max="14572" width="14.5703125" style="4" customWidth="1"/>
    <col min="14573" max="14577" width="11.42578125" style="4"/>
    <col min="14578" max="14578" width="8" style="4" customWidth="1"/>
    <col min="14579" max="14827" width="11.42578125" style="4"/>
    <col min="14828" max="14828" width="14.5703125" style="4" customWidth="1"/>
    <col min="14829" max="14833" width="11.42578125" style="4"/>
    <col min="14834" max="14834" width="8" style="4" customWidth="1"/>
    <col min="14835" max="15083" width="11.42578125" style="4"/>
    <col min="15084" max="15084" width="14.5703125" style="4" customWidth="1"/>
    <col min="15085" max="15089" width="11.42578125" style="4"/>
    <col min="15090" max="15090" width="8" style="4" customWidth="1"/>
    <col min="15091" max="15339" width="11.42578125" style="4"/>
    <col min="15340" max="15340" width="14.5703125" style="4" customWidth="1"/>
    <col min="15341" max="15345" width="11.42578125" style="4"/>
    <col min="15346" max="15346" width="8" style="4" customWidth="1"/>
    <col min="15347" max="15595" width="11.42578125" style="4"/>
    <col min="15596" max="15596" width="14.5703125" style="4" customWidth="1"/>
    <col min="15597" max="15601" width="11.42578125" style="4"/>
    <col min="15602" max="15602" width="8" style="4" customWidth="1"/>
    <col min="15603" max="15851" width="11.42578125" style="4"/>
    <col min="15852" max="15852" width="14.5703125" style="4" customWidth="1"/>
    <col min="15853" max="15857" width="11.42578125" style="4"/>
    <col min="15858" max="15858" width="8" style="4" customWidth="1"/>
    <col min="15859" max="16107" width="11.42578125" style="4"/>
    <col min="16108" max="16108" width="14.5703125" style="4" customWidth="1"/>
    <col min="16109" max="16113" width="11.42578125" style="4"/>
    <col min="16114" max="16114" width="8" style="4" customWidth="1"/>
    <col min="16115" max="16384" width="11.42578125" style="4"/>
  </cols>
  <sheetData>
    <row r="1" spans="1:20" ht="39.95000000000000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3"/>
      <c r="P1" s="3"/>
      <c r="Q1" s="3"/>
      <c r="R1" s="3"/>
      <c r="S1" s="3"/>
      <c r="T1" s="3"/>
    </row>
    <row r="2" spans="1:20" ht="39.950000000000003" customHeight="1" x14ac:dyDescent="0.25">
      <c r="A2" s="1"/>
      <c r="B2" s="21" t="s">
        <v>819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3"/>
      <c r="P2" s="3"/>
      <c r="Q2" s="3"/>
      <c r="R2" s="3"/>
      <c r="S2" s="20" t="s">
        <v>818</v>
      </c>
      <c r="T2" s="3"/>
    </row>
    <row r="3" spans="1:20" ht="39.950000000000003" customHeight="1" x14ac:dyDescent="0.25">
      <c r="A3" s="1"/>
      <c r="B3" s="5" t="s">
        <v>15</v>
      </c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3"/>
      <c r="P3" s="3"/>
      <c r="Q3" s="3"/>
      <c r="R3" s="3"/>
      <c r="S3" s="20"/>
      <c r="T3" s="3"/>
    </row>
    <row r="4" spans="1:20" ht="39.950000000000003" customHeight="1" x14ac:dyDescent="0.25">
      <c r="A4" s="1"/>
      <c r="B4" s="22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3"/>
      <c r="P4" s="3"/>
      <c r="Q4" s="3"/>
      <c r="R4" s="3"/>
      <c r="S4" s="20"/>
      <c r="T4" s="3"/>
    </row>
    <row r="5" spans="1:20" ht="39.950000000000003" customHeight="1" x14ac:dyDescent="0.25">
      <c r="A5" s="1"/>
      <c r="B5" s="22" t="s">
        <v>879</v>
      </c>
      <c r="C5" s="1"/>
      <c r="D5" s="1"/>
      <c r="E5" s="1"/>
      <c r="F5" s="1"/>
      <c r="G5" s="1"/>
      <c r="H5" s="1"/>
      <c r="I5" s="2"/>
      <c r="J5" s="1"/>
      <c r="K5" s="1"/>
      <c r="L5" s="2"/>
      <c r="M5" s="2"/>
      <c r="N5" s="2"/>
      <c r="O5" s="3"/>
      <c r="P5" s="3"/>
      <c r="Q5" s="3"/>
      <c r="R5" s="3"/>
      <c r="S5" s="20" t="s">
        <v>872</v>
      </c>
      <c r="T5" s="3"/>
    </row>
    <row r="6" spans="1:20" ht="39.950000000000003" customHeight="1" x14ac:dyDescent="0.25">
      <c r="A6" s="1"/>
      <c r="B6" s="22"/>
      <c r="C6" s="1"/>
      <c r="D6" s="1"/>
      <c r="E6" s="1"/>
      <c r="F6" s="1"/>
      <c r="G6" s="1"/>
      <c r="H6" s="1"/>
      <c r="I6" s="2"/>
      <c r="J6" s="1"/>
      <c r="K6" s="1"/>
      <c r="L6" s="2"/>
      <c r="M6" s="2"/>
      <c r="N6" s="2"/>
      <c r="O6" s="3"/>
      <c r="P6" s="3"/>
      <c r="Q6" s="3"/>
      <c r="R6" s="3"/>
      <c r="S6" s="23"/>
      <c r="T6" s="3"/>
    </row>
    <row r="7" spans="1:20" ht="39.950000000000003" customHeight="1" x14ac:dyDescent="0.25">
      <c r="A7" s="1"/>
      <c r="B7" s="5" t="s">
        <v>3</v>
      </c>
      <c r="C7" s="1"/>
      <c r="D7" s="1"/>
      <c r="E7" s="1"/>
      <c r="F7" s="1"/>
      <c r="G7" s="1"/>
      <c r="H7" s="1"/>
      <c r="I7" s="2"/>
      <c r="J7" s="1"/>
      <c r="K7" s="1"/>
      <c r="L7" s="2"/>
      <c r="M7" s="2"/>
      <c r="N7" s="2"/>
      <c r="O7" s="3"/>
      <c r="P7" s="3"/>
      <c r="Q7" s="3"/>
      <c r="R7" s="3"/>
      <c r="S7" s="44" t="s">
        <v>873</v>
      </c>
      <c r="T7" s="3"/>
    </row>
    <row r="8" spans="1:20" ht="39.950000000000003" customHeight="1" x14ac:dyDescent="0.25">
      <c r="A8" s="1"/>
      <c r="B8" s="5"/>
      <c r="C8" s="1"/>
      <c r="D8" s="1"/>
      <c r="E8" s="1"/>
      <c r="F8" s="1"/>
      <c r="G8" s="1"/>
      <c r="H8" s="1"/>
      <c r="I8" s="2"/>
      <c r="J8" s="1"/>
      <c r="K8" s="1"/>
      <c r="L8" s="2"/>
      <c r="M8" s="2"/>
      <c r="N8" s="2"/>
      <c r="O8" s="3"/>
      <c r="P8" s="3"/>
      <c r="Q8" s="3"/>
      <c r="R8" s="3"/>
      <c r="S8" s="3"/>
      <c r="T8" s="3"/>
    </row>
    <row r="9" spans="1:20" ht="39.950000000000003" customHeight="1" x14ac:dyDescent="0.25">
      <c r="A9" s="1"/>
      <c r="B9" s="6" t="s">
        <v>817</v>
      </c>
      <c r="C9" s="1"/>
      <c r="D9" s="1"/>
      <c r="E9" s="1"/>
      <c r="F9" s="1"/>
      <c r="G9" s="1"/>
      <c r="H9" s="1"/>
      <c r="I9" s="2"/>
      <c r="J9" s="1"/>
      <c r="K9" s="1"/>
      <c r="L9" s="2"/>
      <c r="M9" s="2"/>
      <c r="N9" s="2"/>
      <c r="O9" s="3"/>
      <c r="P9" s="3"/>
      <c r="Q9" s="3"/>
      <c r="R9" s="3"/>
      <c r="S9" s="3"/>
      <c r="T9" s="3"/>
    </row>
    <row r="10" spans="1:20" ht="39.950000000000003" customHeight="1" x14ac:dyDescent="0.25">
      <c r="A10" s="1"/>
      <c r="B10" s="6" t="s">
        <v>512</v>
      </c>
      <c r="C10" s="1"/>
      <c r="D10" s="1"/>
      <c r="E10" s="1"/>
      <c r="F10" s="1"/>
      <c r="G10" s="1"/>
      <c r="H10" s="1"/>
      <c r="I10" s="2"/>
      <c r="J10" s="1"/>
      <c r="K10" s="1"/>
      <c r="L10" s="2"/>
      <c r="M10" s="2"/>
      <c r="N10" s="2"/>
      <c r="O10" s="3"/>
      <c r="P10" s="3"/>
      <c r="Q10" s="3"/>
      <c r="R10" s="3"/>
      <c r="S10" s="3"/>
      <c r="T10" s="3"/>
    </row>
    <row r="11" spans="1:20" ht="39.950000000000003" customHeight="1" x14ac:dyDescent="0.25">
      <c r="A11" s="1"/>
      <c r="B11" s="6"/>
      <c r="C11" s="33" t="s">
        <v>830</v>
      </c>
      <c r="D11" s="1"/>
      <c r="E11" s="1"/>
      <c r="F11" s="1"/>
      <c r="G11" s="1"/>
      <c r="H11" s="1"/>
      <c r="I11" s="2"/>
      <c r="J11" s="1"/>
      <c r="K11" s="1"/>
      <c r="L11" s="2"/>
      <c r="M11" s="2"/>
      <c r="N11" s="2"/>
      <c r="O11" s="3"/>
      <c r="P11" s="3"/>
      <c r="Q11" s="3"/>
      <c r="R11" s="3"/>
      <c r="S11" s="3"/>
      <c r="T11" s="3"/>
    </row>
    <row r="12" spans="1:20" ht="39.950000000000003" customHeight="1" x14ac:dyDescent="0.25">
      <c r="A12" s="1"/>
      <c r="B12" s="6"/>
      <c r="C12" s="33" t="s">
        <v>816</v>
      </c>
      <c r="D12" s="1"/>
      <c r="E12" s="1"/>
      <c r="F12" s="1"/>
      <c r="G12" s="1"/>
      <c r="H12" s="1"/>
      <c r="I12" s="2"/>
      <c r="J12" s="1"/>
      <c r="K12" s="1"/>
      <c r="L12" s="2"/>
      <c r="M12" s="2"/>
      <c r="N12" s="2"/>
      <c r="O12" s="3"/>
      <c r="P12" s="3"/>
      <c r="Q12" s="3"/>
      <c r="R12" s="3"/>
      <c r="S12" s="3"/>
      <c r="T12" s="3"/>
    </row>
    <row r="13" spans="1:20" ht="39.950000000000003" customHeight="1" x14ac:dyDescent="0.25">
      <c r="A13" s="1"/>
      <c r="B13" s="6"/>
      <c r="C13" s="225" t="s">
        <v>831</v>
      </c>
      <c r="D13" s="1"/>
      <c r="E13" s="1"/>
      <c r="F13" s="1"/>
      <c r="G13" s="1"/>
      <c r="H13" s="1"/>
      <c r="I13" s="2"/>
      <c r="J13" s="1"/>
      <c r="K13" s="1"/>
      <c r="L13" s="2"/>
      <c r="M13" s="2"/>
      <c r="N13" s="2"/>
      <c r="O13" s="3"/>
      <c r="P13" s="3"/>
      <c r="Q13" s="3"/>
      <c r="R13" s="3"/>
      <c r="S13" s="3"/>
      <c r="T13" s="3"/>
    </row>
    <row r="14" spans="1:20" ht="39.950000000000003" customHeight="1" x14ac:dyDescent="0.25">
      <c r="A14" s="1"/>
      <c r="B14" s="6" t="s">
        <v>829</v>
      </c>
      <c r="C14" s="1"/>
      <c r="D14" s="1"/>
      <c r="E14" s="1"/>
      <c r="F14" s="1"/>
      <c r="G14" s="1"/>
      <c r="H14" s="1"/>
      <c r="I14" s="2"/>
      <c r="J14" s="1"/>
      <c r="K14" s="1"/>
      <c r="L14" s="2"/>
      <c r="M14" s="2"/>
      <c r="N14" s="2"/>
      <c r="O14" s="3"/>
      <c r="P14" s="3"/>
      <c r="Q14" s="3"/>
      <c r="R14" s="3"/>
      <c r="S14" s="3"/>
      <c r="T14" s="3"/>
    </row>
    <row r="15" spans="1:20" ht="39.950000000000003" customHeight="1" x14ac:dyDescent="0.25">
      <c r="A15" s="1"/>
      <c r="B15" s="6" t="s">
        <v>814</v>
      </c>
      <c r="C15" s="1"/>
      <c r="D15" s="1"/>
      <c r="E15" s="1"/>
      <c r="F15" s="1"/>
      <c r="G15" s="1"/>
      <c r="H15" s="1"/>
      <c r="I15" s="2"/>
      <c r="J15" s="1"/>
      <c r="K15" s="1"/>
      <c r="L15" s="2"/>
      <c r="M15" s="2"/>
      <c r="N15" s="2"/>
      <c r="O15" s="3"/>
      <c r="P15" s="3"/>
      <c r="Q15" s="3"/>
      <c r="R15" s="3"/>
      <c r="S15" s="3"/>
      <c r="T15" s="3"/>
    </row>
    <row r="16" spans="1:20" ht="39.950000000000003" customHeight="1" x14ac:dyDescent="0.25">
      <c r="A16" s="1"/>
      <c r="B16" s="6" t="s">
        <v>820</v>
      </c>
      <c r="C16" s="1"/>
      <c r="D16" s="1"/>
      <c r="E16" s="1"/>
      <c r="F16" s="1"/>
      <c r="G16" s="1"/>
      <c r="H16" s="1"/>
      <c r="I16" s="2"/>
      <c r="J16" s="1"/>
      <c r="K16" s="1"/>
      <c r="L16" s="2"/>
      <c r="M16" s="2"/>
      <c r="N16" s="2"/>
      <c r="O16" s="3"/>
      <c r="P16" s="3"/>
      <c r="Q16" s="3"/>
      <c r="R16" s="3"/>
      <c r="S16" s="3"/>
      <c r="T16" s="3"/>
    </row>
    <row r="17" spans="1:20" ht="47.25" customHeight="1" x14ac:dyDescent="0.25">
      <c r="A17" s="1"/>
      <c r="B17" s="6"/>
      <c r="C17" s="33"/>
      <c r="D17" s="6"/>
      <c r="E17" s="1"/>
      <c r="F17" s="1"/>
      <c r="G17" s="487" t="s">
        <v>827</v>
      </c>
      <c r="H17" s="1"/>
      <c r="I17" s="2"/>
      <c r="J17" s="1"/>
      <c r="K17" s="1"/>
      <c r="L17" s="2"/>
      <c r="M17" s="2"/>
      <c r="N17" s="487" t="s">
        <v>828</v>
      </c>
      <c r="O17" s="3"/>
      <c r="P17" s="3"/>
      <c r="Q17" s="3"/>
      <c r="R17" s="3"/>
      <c r="S17" s="3"/>
      <c r="T17" s="3"/>
    </row>
    <row r="18" spans="1:20" ht="49.5" customHeight="1" x14ac:dyDescent="0.25">
      <c r="A18" s="1"/>
      <c r="B18" s="6"/>
      <c r="C18" s="33"/>
      <c r="D18" s="6"/>
      <c r="E18" s="1"/>
      <c r="F18" s="1"/>
      <c r="G18" s="487"/>
      <c r="H18" s="1"/>
      <c r="I18" s="2"/>
      <c r="J18" s="1"/>
      <c r="K18" s="1"/>
      <c r="L18" s="2"/>
      <c r="M18" s="2"/>
      <c r="N18" s="487"/>
      <c r="O18" s="3"/>
      <c r="P18" s="3"/>
      <c r="Q18" s="3"/>
      <c r="R18" s="3"/>
      <c r="S18" s="3"/>
      <c r="T18" s="3"/>
    </row>
    <row r="19" spans="1:20" ht="39.950000000000003" customHeight="1" x14ac:dyDescent="0.25">
      <c r="A19" s="1"/>
      <c r="B19" s="6"/>
      <c r="C19" s="204" t="s">
        <v>809</v>
      </c>
      <c r="D19" s="160"/>
      <c r="E19" s="160"/>
      <c r="F19" s="160"/>
      <c r="G19" s="213">
        <f>COUNTIF($C$43:$C$55,C37)</f>
        <v>1</v>
      </c>
      <c r="H19" s="1"/>
      <c r="I19" s="2"/>
      <c r="J19" s="492" t="s">
        <v>803</v>
      </c>
      <c r="K19" s="492"/>
      <c r="L19" s="492"/>
      <c r="M19" s="492"/>
      <c r="N19" s="213">
        <f>COUNTIF($C$43:$C$55,F37)</f>
        <v>3</v>
      </c>
      <c r="O19" s="3"/>
      <c r="P19" s="3"/>
      <c r="Q19" s="3"/>
      <c r="R19" s="3"/>
      <c r="S19" s="3"/>
      <c r="T19" s="3"/>
    </row>
    <row r="20" spans="1:20" ht="39.950000000000003" customHeight="1" x14ac:dyDescent="0.25">
      <c r="A20" s="1"/>
      <c r="B20" s="6"/>
      <c r="C20" s="205" t="s">
        <v>509</v>
      </c>
      <c r="D20" s="205"/>
      <c r="E20" s="205"/>
      <c r="F20" s="205"/>
      <c r="G20" s="213">
        <f>COUNTIF($C$43:$C$55,E37)</f>
        <v>1</v>
      </c>
      <c r="H20" s="1"/>
      <c r="I20" s="2"/>
      <c r="J20" s="493" t="s">
        <v>804</v>
      </c>
      <c r="K20" s="493"/>
      <c r="L20" s="493"/>
      <c r="M20" s="493"/>
      <c r="N20" s="213">
        <f>COUNTIF($C$43:$C$55,G37)</f>
        <v>6</v>
      </c>
      <c r="O20" s="3"/>
      <c r="P20" s="3"/>
      <c r="Q20" s="3"/>
      <c r="R20" s="3"/>
      <c r="S20" s="3"/>
      <c r="T20" s="3"/>
    </row>
    <row r="21" spans="1:20" ht="39.950000000000003" customHeight="1" x14ac:dyDescent="0.25">
      <c r="A21" s="1"/>
      <c r="B21" s="6"/>
      <c r="C21" s="206" t="s">
        <v>810</v>
      </c>
      <c r="D21" s="206"/>
      <c r="E21" s="206"/>
      <c r="F21" s="206"/>
      <c r="G21" s="213">
        <f>COUNTIF($C$43:$C$55,D37)</f>
        <v>1</v>
      </c>
      <c r="H21" s="1"/>
      <c r="I21" s="2"/>
      <c r="J21" s="1"/>
      <c r="K21" s="1"/>
      <c r="L21" s="2"/>
      <c r="M21" s="2"/>
      <c r="N21" s="3"/>
      <c r="O21" s="3"/>
      <c r="P21" s="3"/>
      <c r="Q21" s="3"/>
      <c r="R21" s="3"/>
      <c r="S21" s="3"/>
      <c r="T21" s="3"/>
    </row>
    <row r="22" spans="1:20" ht="39.950000000000003" customHeight="1" x14ac:dyDescent="0.25">
      <c r="A22" s="1"/>
      <c r="B22" s="6"/>
      <c r="C22" s="33"/>
      <c r="D22" s="6"/>
      <c r="E22" s="1"/>
      <c r="F22" s="1"/>
      <c r="G22" s="1"/>
      <c r="H22" s="1"/>
      <c r="I22" s="2"/>
      <c r="J22" s="1"/>
      <c r="K22" s="1"/>
      <c r="L22" s="2"/>
      <c r="M22" s="2"/>
      <c r="N22" s="2"/>
      <c r="O22" s="3"/>
      <c r="P22" s="3"/>
      <c r="Q22" s="3"/>
      <c r="R22" s="3"/>
      <c r="S22" s="3"/>
      <c r="T22" s="3"/>
    </row>
    <row r="23" spans="1:20" ht="39.950000000000003" customHeight="1" x14ac:dyDescent="0.25">
      <c r="A23" s="1"/>
      <c r="B23" s="6" t="s">
        <v>812</v>
      </c>
      <c r="C23" s="33"/>
      <c r="D23" s="6"/>
      <c r="E23" s="1"/>
      <c r="F23" s="1"/>
      <c r="G23" s="190" t="s">
        <v>256</v>
      </c>
      <c r="H23" s="192">
        <v>2</v>
      </c>
      <c r="I23" s="191" t="s">
        <v>254</v>
      </c>
      <c r="J23" s="198" t="s">
        <v>803</v>
      </c>
      <c r="K23" s="199" t="s">
        <v>804</v>
      </c>
      <c r="L23" s="2"/>
      <c r="M23" s="2"/>
      <c r="N23" s="2"/>
      <c r="O23" s="3"/>
      <c r="P23" s="3"/>
      <c r="Q23" s="3"/>
      <c r="R23" s="3"/>
      <c r="S23" s="3"/>
      <c r="T23" s="3"/>
    </row>
    <row r="24" spans="1:20" ht="39.950000000000003" customHeight="1" x14ac:dyDescent="0.25">
      <c r="A24" s="1"/>
      <c r="B24" s="6"/>
      <c r="C24" s="33"/>
      <c r="D24" s="6"/>
      <c r="E24" s="1"/>
      <c r="F24" s="1"/>
      <c r="G24" s="1"/>
      <c r="H24" s="1"/>
      <c r="I24" s="2"/>
      <c r="J24" s="1"/>
      <c r="K24" s="1"/>
      <c r="L24" s="2"/>
      <c r="M24" s="2"/>
      <c r="N24" s="2"/>
      <c r="O24" s="3"/>
      <c r="P24" s="3"/>
      <c r="Q24" s="3"/>
      <c r="R24" s="3"/>
      <c r="S24" s="3"/>
      <c r="T24" s="3"/>
    </row>
    <row r="25" spans="1:20" ht="39.950000000000003" customHeight="1" x14ac:dyDescent="0.25">
      <c r="A25" s="1"/>
      <c r="B25" s="6" t="s">
        <v>813</v>
      </c>
      <c r="C25" s="33"/>
      <c r="D25" s="6"/>
      <c r="E25" s="1"/>
      <c r="F25" s="1"/>
      <c r="G25" s="1"/>
      <c r="H25" s="1"/>
      <c r="I25" s="2"/>
      <c r="J25" s="1"/>
      <c r="K25" s="1"/>
      <c r="L25" s="2"/>
      <c r="M25" s="2"/>
      <c r="N25" s="2"/>
      <c r="O25" s="3"/>
      <c r="P25" s="3"/>
      <c r="Q25" s="3"/>
      <c r="R25" s="3"/>
      <c r="S25" s="3"/>
      <c r="T25" s="3"/>
    </row>
    <row r="26" spans="1:20" ht="39.950000000000003" customHeight="1" x14ac:dyDescent="0.25">
      <c r="A26" s="1"/>
      <c r="B26" s="6" t="s">
        <v>826</v>
      </c>
      <c r="C26" s="33"/>
      <c r="D26" s="6"/>
      <c r="E26" s="1"/>
      <c r="F26" s="1"/>
      <c r="G26" s="1"/>
      <c r="H26" s="1"/>
      <c r="I26" s="2"/>
      <c r="J26" s="1"/>
      <c r="K26" s="1"/>
      <c r="L26" s="2"/>
      <c r="M26" s="2"/>
      <c r="N26" s="2"/>
      <c r="O26" s="3"/>
      <c r="P26" s="3"/>
      <c r="Q26" s="3"/>
      <c r="R26" s="3"/>
      <c r="S26" s="3"/>
      <c r="T26" s="3"/>
    </row>
    <row r="27" spans="1:20" ht="39.950000000000003" customHeight="1" x14ac:dyDescent="0.25">
      <c r="A27" s="1"/>
      <c r="B27" s="6" t="s">
        <v>825</v>
      </c>
      <c r="C27" s="33"/>
      <c r="D27" s="6"/>
      <c r="E27" s="222"/>
      <c r="F27" s="1"/>
      <c r="G27" s="1"/>
      <c r="H27" s="1"/>
      <c r="I27" s="2"/>
      <c r="J27" s="1"/>
      <c r="K27" s="1"/>
      <c r="L27" s="2"/>
      <c r="M27" s="2"/>
      <c r="N27" s="2"/>
      <c r="O27" s="3"/>
      <c r="P27" s="3"/>
      <c r="Q27" s="3"/>
      <c r="R27" s="3"/>
      <c r="S27" s="3"/>
      <c r="T27" s="3"/>
    </row>
    <row r="28" spans="1:20" ht="39.950000000000003" customHeight="1" x14ac:dyDescent="0.25">
      <c r="A28" s="1"/>
      <c r="B28" s="6"/>
      <c r="C28" s="33"/>
      <c r="D28" s="6"/>
      <c r="E28" s="222"/>
      <c r="F28" s="1"/>
      <c r="G28" s="1"/>
      <c r="H28" s="1"/>
      <c r="I28" s="2"/>
      <c r="J28" s="1"/>
      <c r="K28" s="1"/>
      <c r="L28" s="2"/>
      <c r="M28" s="2"/>
      <c r="N28" s="2"/>
      <c r="O28" s="3"/>
      <c r="P28" s="3"/>
      <c r="Q28" s="3"/>
      <c r="R28" s="3"/>
      <c r="S28" s="3"/>
      <c r="T28" s="3"/>
    </row>
    <row r="29" spans="1:20" ht="39.950000000000003" customHeight="1" x14ac:dyDescent="0.25">
      <c r="A29" s="1"/>
      <c r="B29" s="6" t="s">
        <v>822</v>
      </c>
      <c r="C29" s="33"/>
      <c r="D29" s="6"/>
      <c r="E29" s="1"/>
      <c r="F29" s="1"/>
      <c r="G29" s="1"/>
      <c r="H29" s="1"/>
      <c r="I29" s="2"/>
      <c r="J29" s="1"/>
      <c r="K29" s="1"/>
      <c r="L29" s="2"/>
      <c r="M29" s="2"/>
      <c r="N29" s="2"/>
      <c r="O29" s="3"/>
      <c r="P29" s="3"/>
      <c r="Q29" s="3"/>
      <c r="R29" s="3"/>
      <c r="S29" s="3"/>
      <c r="T29" s="3"/>
    </row>
    <row r="30" spans="1:20" ht="39.950000000000003" customHeight="1" x14ac:dyDescent="0.25">
      <c r="A30" s="1"/>
      <c r="B30" s="222" t="s">
        <v>824</v>
      </c>
      <c r="C30" s="33"/>
      <c r="D30" s="6"/>
      <c r="E30" s="222" t="s">
        <v>823</v>
      </c>
      <c r="F30" s="1"/>
      <c r="G30" s="1"/>
      <c r="H30" s="1"/>
      <c r="I30" s="2"/>
      <c r="J30" s="1"/>
      <c r="K30" s="1"/>
      <c r="L30" s="2"/>
      <c r="M30" s="2"/>
      <c r="N30" s="2"/>
      <c r="O30" s="3"/>
      <c r="P30" s="3"/>
      <c r="Q30" s="3"/>
      <c r="R30" s="3"/>
      <c r="S30" s="3"/>
      <c r="T30" s="3"/>
    </row>
    <row r="31" spans="1:20" ht="39.950000000000003" customHeight="1" x14ac:dyDescent="0.25">
      <c r="A31" s="1"/>
      <c r="B31" s="223" t="s">
        <v>26</v>
      </c>
      <c r="C31" s="33"/>
      <c r="D31" s="6"/>
      <c r="E31" s="223" t="s">
        <v>26</v>
      </c>
      <c r="F31" s="1"/>
      <c r="G31" s="1"/>
      <c r="H31" s="1"/>
      <c r="I31" s="2"/>
      <c r="J31" s="1"/>
      <c r="K31" s="1"/>
      <c r="L31" s="2"/>
      <c r="M31" s="2"/>
      <c r="N31" s="2"/>
      <c r="O31" s="3"/>
      <c r="P31" s="3"/>
      <c r="Q31" s="3"/>
      <c r="R31" s="3"/>
      <c r="S31" s="3"/>
      <c r="T31" s="3"/>
    </row>
    <row r="32" spans="1:20" ht="39.950000000000003" customHeight="1" x14ac:dyDescent="0.25">
      <c r="A32" s="1"/>
      <c r="B32" s="6" t="s">
        <v>821</v>
      </c>
      <c r="C32" s="33"/>
      <c r="D32" s="6"/>
      <c r="E32" s="1"/>
      <c r="F32" s="1"/>
      <c r="G32" s="1"/>
      <c r="H32" s="1"/>
      <c r="I32" s="2"/>
      <c r="J32" s="1"/>
      <c r="K32" s="1"/>
      <c r="L32" s="2"/>
      <c r="M32" s="2"/>
      <c r="N32" s="2"/>
      <c r="O32" s="3"/>
      <c r="P32" s="3"/>
      <c r="Q32" s="3"/>
      <c r="R32" s="3"/>
      <c r="S32" s="3"/>
      <c r="T32" s="3"/>
    </row>
    <row r="33" spans="1:20" ht="39.950000000000003" customHeight="1" x14ac:dyDescent="0.25">
      <c r="A33" s="1"/>
      <c r="B33" s="6"/>
      <c r="C33" s="33"/>
      <c r="D33" s="6"/>
      <c r="E33" s="1"/>
      <c r="F33" s="1"/>
      <c r="G33" s="1"/>
      <c r="H33" s="1"/>
      <c r="I33" s="2"/>
      <c r="J33" s="1"/>
      <c r="K33" s="1"/>
      <c r="L33" s="2"/>
      <c r="M33" s="2"/>
      <c r="N33" s="2"/>
      <c r="O33" s="3"/>
      <c r="P33" s="3"/>
      <c r="Q33" s="3"/>
      <c r="R33" s="3"/>
      <c r="S33" s="3"/>
      <c r="T33" s="3"/>
    </row>
    <row r="34" spans="1:20" ht="39.950000000000003" customHeight="1" x14ac:dyDescent="0.25">
      <c r="A34" s="1"/>
      <c r="B34" s="6" t="s">
        <v>815</v>
      </c>
      <c r="C34" s="33"/>
      <c r="D34" s="6"/>
      <c r="E34" s="1"/>
      <c r="F34" s="1"/>
      <c r="G34" s="1"/>
      <c r="H34" s="1"/>
      <c r="I34" s="2"/>
      <c r="J34" s="1"/>
      <c r="K34" s="1"/>
      <c r="L34" s="2"/>
      <c r="M34" s="2"/>
      <c r="N34" s="2"/>
      <c r="O34" s="3"/>
      <c r="P34" s="3"/>
      <c r="Q34" s="3"/>
      <c r="R34" s="3"/>
      <c r="S34" s="3"/>
      <c r="T34" s="3"/>
    </row>
    <row r="35" spans="1:20" ht="39.950000000000003" customHeight="1" x14ac:dyDescent="0.25">
      <c r="A35" s="1"/>
      <c r="B35" s="6"/>
      <c r="C35" s="33"/>
      <c r="D35" s="6"/>
      <c r="E35" s="1"/>
      <c r="F35" s="1"/>
      <c r="G35" s="1"/>
      <c r="H35" s="1"/>
      <c r="I35" s="2"/>
      <c r="J35" s="1"/>
      <c r="K35" s="1"/>
      <c r="L35" s="2"/>
      <c r="M35" s="2"/>
      <c r="N35" s="2"/>
      <c r="O35" s="3"/>
      <c r="P35" s="3"/>
      <c r="Q35" s="3"/>
      <c r="R35" s="3"/>
      <c r="S35" s="3"/>
      <c r="T35" s="3"/>
    </row>
    <row r="36" spans="1:20" ht="39.950000000000003" customHeight="1" x14ac:dyDescent="0.45">
      <c r="A36" s="220">
        <f>ROW()</f>
        <v>36</v>
      </c>
      <c r="B36" s="193"/>
      <c r="C36" s="208" t="s">
        <v>751</v>
      </c>
      <c r="D36" s="188"/>
      <c r="E36" s="194"/>
      <c r="F36" s="189"/>
      <c r="G36" s="189"/>
      <c r="H36" s="209"/>
      <c r="I36" s="210"/>
      <c r="J36" s="195"/>
      <c r="K36" s="196"/>
      <c r="L36" s="196"/>
      <c r="M36" s="196"/>
      <c r="N36" s="196"/>
      <c r="O36" s="196"/>
      <c r="P36" s="196"/>
      <c r="Q36" s="196"/>
      <c r="R36" s="196"/>
      <c r="S36" s="196"/>
      <c r="T36" s="3"/>
    </row>
    <row r="37" spans="1:20" s="37" customFormat="1" ht="42.75" customHeight="1" x14ac:dyDescent="0.2">
      <c r="A37" s="220">
        <f>ROW()</f>
        <v>37</v>
      </c>
      <c r="B37" s="67" t="s">
        <v>2</v>
      </c>
      <c r="C37" s="190" t="s">
        <v>256</v>
      </c>
      <c r="D37" s="192">
        <v>2</v>
      </c>
      <c r="E37" s="191" t="s">
        <v>254</v>
      </c>
      <c r="F37" s="198" t="s">
        <v>803</v>
      </c>
      <c r="G37" s="199" t="s">
        <v>804</v>
      </c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3"/>
    </row>
    <row r="38" spans="1:20" s="37" customFormat="1" ht="42.75" customHeight="1" x14ac:dyDescent="0.2">
      <c r="A38" s="224">
        <f>ROW()</f>
        <v>38</v>
      </c>
      <c r="B38" s="212">
        <f>COUNTIF(D44:D575,"E")</f>
        <v>1</v>
      </c>
      <c r="C38" s="207">
        <f>SUMIFS($R$43:$R$55,$C$43:$C$55,C37)</f>
        <v>42</v>
      </c>
      <c r="D38" s="207">
        <f>SUMIFS($R$43:$R$55,$C$43:$C$55,D37)</f>
        <v>4995</v>
      </c>
      <c r="E38" s="207">
        <f>SUMIFS($R$43:$R$55,$C$43:$C$55,E37)</f>
        <v>224</v>
      </c>
      <c r="F38" s="207">
        <f>SUMIFS($R$43:$R$55,$C$43:$C$55,F37)</f>
        <v>990</v>
      </c>
      <c r="G38" s="207">
        <f>SUMIFS($R$43:$R$55,$C$43:$C$55,G37)</f>
        <v>11340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3"/>
    </row>
    <row r="39" spans="1:20" s="37" customFormat="1" ht="27.75" customHeight="1" x14ac:dyDescent="0.2">
      <c r="A39" s="220">
        <f>ROW()</f>
        <v>39</v>
      </c>
      <c r="B39" s="218"/>
      <c r="C39" s="219"/>
      <c r="D39" s="219"/>
      <c r="E39" s="197"/>
      <c r="F39" s="197"/>
      <c r="G39" s="197"/>
      <c r="H39" s="197"/>
      <c r="I39" s="197"/>
      <c r="J39" s="197"/>
      <c r="K39" s="197"/>
      <c r="L39" s="197"/>
      <c r="M39" s="197"/>
      <c r="N39" s="39"/>
      <c r="O39" s="39"/>
      <c r="P39" s="39"/>
      <c r="Q39" s="39"/>
      <c r="R39" s="39"/>
      <c r="S39" s="39"/>
      <c r="T39" s="3"/>
    </row>
    <row r="40" spans="1:20" ht="39.950000000000003" customHeight="1" x14ac:dyDescent="0.25">
      <c r="A40" s="221">
        <f>ROW()</f>
        <v>40</v>
      </c>
      <c r="B40" s="216"/>
      <c r="C40" s="217"/>
      <c r="D40" s="217"/>
      <c r="E40" s="488" t="s">
        <v>769</v>
      </c>
      <c r="F40" s="488"/>
      <c r="G40" s="488"/>
      <c r="H40" s="489"/>
      <c r="I40" s="462" t="s">
        <v>522</v>
      </c>
      <c r="J40" s="463"/>
      <c r="K40" s="462" t="s">
        <v>1</v>
      </c>
      <c r="L40" s="466"/>
      <c r="M40" s="459" t="s">
        <v>28</v>
      </c>
      <c r="N40" s="460" t="s">
        <v>14</v>
      </c>
      <c r="O40" s="461"/>
      <c r="P40" s="474" t="s">
        <v>16</v>
      </c>
      <c r="Q40" s="475"/>
      <c r="R40" s="476" t="s">
        <v>501</v>
      </c>
      <c r="S40" s="476"/>
      <c r="T40" s="3"/>
    </row>
    <row r="41" spans="1:20" ht="39.950000000000003" customHeight="1" x14ac:dyDescent="0.35">
      <c r="A41" s="221">
        <f>ROW()</f>
        <v>41</v>
      </c>
      <c r="B41" s="79"/>
      <c r="C41" s="109" t="s">
        <v>767</v>
      </c>
      <c r="D41" s="67" t="s">
        <v>2</v>
      </c>
      <c r="E41" s="488"/>
      <c r="F41" s="488"/>
      <c r="G41" s="488"/>
      <c r="H41" s="489"/>
      <c r="I41" s="462"/>
      <c r="J41" s="463"/>
      <c r="K41" s="462"/>
      <c r="L41" s="466"/>
      <c r="M41" s="459"/>
      <c r="N41" s="460" t="s">
        <v>27</v>
      </c>
      <c r="O41" s="461"/>
      <c r="P41" s="474"/>
      <c r="Q41" s="475"/>
      <c r="R41" s="476"/>
      <c r="S41" s="476"/>
      <c r="T41" s="3"/>
    </row>
    <row r="42" spans="1:20" ht="39.950000000000003" customHeight="1" thickBot="1" x14ac:dyDescent="0.3">
      <c r="A42" s="221">
        <f>ROW()</f>
        <v>42</v>
      </c>
      <c r="B42" s="118">
        <v>0</v>
      </c>
      <c r="C42" s="41" t="s">
        <v>26</v>
      </c>
      <c r="D42" s="116" t="s">
        <v>776</v>
      </c>
      <c r="E42" s="490" t="s">
        <v>26</v>
      </c>
      <c r="F42" s="490"/>
      <c r="G42" s="490"/>
      <c r="H42" s="491"/>
      <c r="I42" s="464"/>
      <c r="J42" s="465"/>
      <c r="K42" s="464"/>
      <c r="L42" s="467"/>
      <c r="M42" s="215" t="s">
        <v>26</v>
      </c>
      <c r="N42" s="477" t="s">
        <v>26</v>
      </c>
      <c r="O42" s="478"/>
      <c r="P42" s="479" t="s">
        <v>26</v>
      </c>
      <c r="Q42" s="480"/>
      <c r="R42" s="481">
        <f>SUM(R44:R55)</f>
        <v>17591</v>
      </c>
      <c r="S42" s="481"/>
      <c r="T42" s="3"/>
    </row>
    <row r="43" spans="1:20" ht="39.950000000000003" customHeight="1" x14ac:dyDescent="0.25">
      <c r="A43" s="221">
        <f>ROW()</f>
        <v>43</v>
      </c>
      <c r="B43" s="4"/>
      <c r="C43" s="4"/>
      <c r="D43" s="4"/>
      <c r="E43" s="77"/>
      <c r="F43" s="76"/>
      <c r="G43" s="16"/>
      <c r="H43" s="483"/>
      <c r="I43" s="483"/>
      <c r="M43" s="165"/>
      <c r="N43" s="484"/>
      <c r="O43" s="484"/>
      <c r="P43" s="485"/>
      <c r="Q43" s="485"/>
      <c r="R43" s="485"/>
      <c r="S43" s="485"/>
      <c r="T43" s="3"/>
    </row>
    <row r="44" spans="1:20" ht="39.950000000000003" customHeight="1" x14ac:dyDescent="0.25">
      <c r="A44" s="221">
        <f>ROW()</f>
        <v>44</v>
      </c>
      <c r="B44" s="187">
        <f>IF(C44="E","",IF(ISBLANK(E44),"",IF(ISTEXT(E44),LARGE(B$42:B43,1)+1,0)))</f>
        <v>1</v>
      </c>
      <c r="C44" s="190" t="s">
        <v>256</v>
      </c>
      <c r="D44" s="214"/>
      <c r="E44" s="470" t="s">
        <v>525</v>
      </c>
      <c r="F44" s="470"/>
      <c r="G44" s="470"/>
      <c r="H44" s="471"/>
      <c r="I44" s="200" t="s">
        <v>526</v>
      </c>
      <c r="J44" s="201">
        <v>1.7999999999999999E-2</v>
      </c>
      <c r="K44" s="202" t="s">
        <v>527</v>
      </c>
      <c r="L44" s="203" t="s">
        <v>528</v>
      </c>
      <c r="M44" s="164">
        <v>20</v>
      </c>
      <c r="N44" s="472" t="s">
        <v>18</v>
      </c>
      <c r="O44" s="473"/>
      <c r="P44" s="486">
        <v>2.1</v>
      </c>
      <c r="Q44" s="486"/>
      <c r="R44" s="482">
        <f t="shared" ref="R44:R55" si="0">P44*M44</f>
        <v>42</v>
      </c>
      <c r="S44" s="482"/>
      <c r="T44" s="3"/>
    </row>
    <row r="45" spans="1:20" ht="39.950000000000003" customHeight="1" x14ac:dyDescent="0.25">
      <c r="A45" s="221">
        <f>ROW()</f>
        <v>45</v>
      </c>
      <c r="B45" s="187">
        <f>IF(C45="E","",IF(ISBLANK(E45),"",IF(ISTEXT(E45),LARGE(B$42:B44,1)+1,0)))</f>
        <v>2</v>
      </c>
      <c r="C45" s="191" t="s">
        <v>254</v>
      </c>
      <c r="D45" s="214"/>
      <c r="E45" s="470" t="s">
        <v>408</v>
      </c>
      <c r="F45" s="470"/>
      <c r="G45" s="470"/>
      <c r="H45" s="471"/>
      <c r="I45" s="200"/>
      <c r="J45" s="201"/>
      <c r="K45" s="202"/>
      <c r="L45" s="203"/>
      <c r="M45" s="164">
        <v>70</v>
      </c>
      <c r="N45" s="472" t="s">
        <v>407</v>
      </c>
      <c r="O45" s="473"/>
      <c r="P45" s="486">
        <v>3.2</v>
      </c>
      <c r="Q45" s="486"/>
      <c r="R45" s="482">
        <f t="shared" si="0"/>
        <v>224</v>
      </c>
      <c r="S45" s="482"/>
      <c r="T45" s="3"/>
    </row>
    <row r="46" spans="1:20" ht="39.950000000000003" customHeight="1" x14ac:dyDescent="0.25">
      <c r="A46" s="221">
        <f>ROW()</f>
        <v>46</v>
      </c>
      <c r="B46" s="187">
        <f>IF(C46="E","",IF(ISBLANK(E46),"",IF(ISTEXT(E46),LARGE(B$42:B45,1)+1,0)))</f>
        <v>3</v>
      </c>
      <c r="C46" s="192">
        <v>2</v>
      </c>
      <c r="D46" s="214"/>
      <c r="E46" s="470" t="s">
        <v>565</v>
      </c>
      <c r="F46" s="470"/>
      <c r="G46" s="470"/>
      <c r="H46" s="471"/>
      <c r="I46" s="200" t="s">
        <v>536</v>
      </c>
      <c r="J46" s="201">
        <v>1.0999999999999999E-2</v>
      </c>
      <c r="K46" s="202"/>
      <c r="L46" s="203"/>
      <c r="M46" s="164">
        <v>18500</v>
      </c>
      <c r="N46" s="472" t="s">
        <v>811</v>
      </c>
      <c r="O46" s="473"/>
      <c r="P46" s="486">
        <v>0.27</v>
      </c>
      <c r="Q46" s="486"/>
      <c r="R46" s="482">
        <f t="shared" si="0"/>
        <v>4995</v>
      </c>
      <c r="S46" s="482"/>
      <c r="T46" s="3"/>
    </row>
    <row r="47" spans="1:20" ht="39.950000000000003" customHeight="1" x14ac:dyDescent="0.25">
      <c r="A47" s="221">
        <f>ROW()</f>
        <v>47</v>
      </c>
      <c r="B47" s="187">
        <f>IF(C47="E","",IF(ISBLANK(E47),"",IF(ISTEXT(E47),LARGE(B$42:B46,1)+1,0)))</f>
        <v>4</v>
      </c>
      <c r="C47" s="198" t="s">
        <v>803</v>
      </c>
      <c r="D47" s="214"/>
      <c r="E47" s="470" t="s">
        <v>805</v>
      </c>
      <c r="F47" s="470"/>
      <c r="G47" s="470"/>
      <c r="H47" s="471"/>
      <c r="I47" s="200"/>
      <c r="J47" s="201"/>
      <c r="K47" s="202"/>
      <c r="L47" s="203"/>
      <c r="M47" s="164">
        <v>200</v>
      </c>
      <c r="N47" s="472" t="s">
        <v>806</v>
      </c>
      <c r="O47" s="473"/>
      <c r="P47" s="486">
        <v>1.65</v>
      </c>
      <c r="Q47" s="486"/>
      <c r="R47" s="482">
        <f t="shared" si="0"/>
        <v>330</v>
      </c>
      <c r="S47" s="482"/>
      <c r="T47" s="3"/>
    </row>
    <row r="48" spans="1:20" ht="39.950000000000003" customHeight="1" x14ac:dyDescent="0.25">
      <c r="A48" s="221">
        <f>ROW()</f>
        <v>48</v>
      </c>
      <c r="B48" s="187">
        <f>IF(C48="E","",IF(ISBLANK(E48),"",IF(ISTEXT(E48),LARGE(B$42:B47,1)+1,0)))</f>
        <v>5</v>
      </c>
      <c r="C48" s="199" t="s">
        <v>804</v>
      </c>
      <c r="D48" s="67" t="s">
        <v>2</v>
      </c>
      <c r="E48" s="470" t="s">
        <v>808</v>
      </c>
      <c r="F48" s="470"/>
      <c r="G48" s="470"/>
      <c r="H48" s="471"/>
      <c r="I48" s="200"/>
      <c r="J48" s="201"/>
      <c r="K48" s="202"/>
      <c r="L48" s="203"/>
      <c r="M48" s="164">
        <v>150</v>
      </c>
      <c r="N48" s="472" t="s">
        <v>807</v>
      </c>
      <c r="O48" s="473"/>
      <c r="P48" s="486">
        <v>12.6</v>
      </c>
      <c r="Q48" s="486"/>
      <c r="R48" s="482">
        <f t="shared" si="0"/>
        <v>1890</v>
      </c>
      <c r="S48" s="482"/>
      <c r="T48" s="3"/>
    </row>
    <row r="49" spans="1:20" ht="39.950000000000003" customHeight="1" x14ac:dyDescent="0.25">
      <c r="A49" s="221">
        <f>ROW()</f>
        <v>49</v>
      </c>
      <c r="B49" s="187">
        <f>IF(C49="E","",IF(ISBLANK(E49),"",IF(ISTEXT(E49),LARGE(B$42:B48,1)+1,0)))</f>
        <v>6</v>
      </c>
      <c r="C49" s="199" t="s">
        <v>804</v>
      </c>
      <c r="D49" s="214"/>
      <c r="E49" s="470" t="s">
        <v>808</v>
      </c>
      <c r="F49" s="470"/>
      <c r="G49" s="470"/>
      <c r="H49" s="471"/>
      <c r="I49" s="200"/>
      <c r="J49" s="201"/>
      <c r="K49" s="202"/>
      <c r="L49" s="203"/>
      <c r="M49" s="164">
        <v>150</v>
      </c>
      <c r="N49" s="472" t="s">
        <v>807</v>
      </c>
      <c r="O49" s="473"/>
      <c r="P49" s="486">
        <v>12.6</v>
      </c>
      <c r="Q49" s="486"/>
      <c r="R49" s="482">
        <f t="shared" si="0"/>
        <v>1890</v>
      </c>
      <c r="S49" s="482"/>
      <c r="T49" s="3"/>
    </row>
    <row r="50" spans="1:20" ht="39.950000000000003" customHeight="1" x14ac:dyDescent="0.25">
      <c r="A50" s="221">
        <f>ROW()</f>
        <v>50</v>
      </c>
      <c r="B50" s="187">
        <f>IF(C50="E","",IF(ISBLANK(E50),"",IF(ISTEXT(E50),LARGE(B$42:B49,1)+1,0)))</f>
        <v>7</v>
      </c>
      <c r="C50" s="199" t="s">
        <v>804</v>
      </c>
      <c r="D50" s="214"/>
      <c r="E50" s="470" t="s">
        <v>808</v>
      </c>
      <c r="F50" s="470"/>
      <c r="G50" s="470"/>
      <c r="H50" s="471"/>
      <c r="I50" s="200"/>
      <c r="J50" s="201"/>
      <c r="K50" s="202"/>
      <c r="L50" s="203"/>
      <c r="M50" s="164">
        <v>150</v>
      </c>
      <c r="N50" s="472" t="s">
        <v>807</v>
      </c>
      <c r="O50" s="473"/>
      <c r="P50" s="486">
        <v>12.6</v>
      </c>
      <c r="Q50" s="486"/>
      <c r="R50" s="482">
        <f t="shared" si="0"/>
        <v>1890</v>
      </c>
      <c r="S50" s="482"/>
      <c r="T50" s="3"/>
    </row>
    <row r="51" spans="1:20" ht="39.950000000000003" customHeight="1" x14ac:dyDescent="0.25">
      <c r="A51" s="221">
        <f>ROW()</f>
        <v>51</v>
      </c>
      <c r="B51" s="187">
        <f>IF(C51="E","",IF(ISBLANK(E51),"",IF(ISTEXT(E51),LARGE(B$42:B50,1)+1,0)))</f>
        <v>8</v>
      </c>
      <c r="C51" s="198" t="s">
        <v>803</v>
      </c>
      <c r="D51" s="214"/>
      <c r="E51" s="470" t="s">
        <v>805</v>
      </c>
      <c r="F51" s="470"/>
      <c r="G51" s="470"/>
      <c r="H51" s="471"/>
      <c r="I51" s="200"/>
      <c r="J51" s="201"/>
      <c r="K51" s="202"/>
      <c r="L51" s="203"/>
      <c r="M51" s="164">
        <v>200</v>
      </c>
      <c r="N51" s="472" t="s">
        <v>806</v>
      </c>
      <c r="O51" s="473"/>
      <c r="P51" s="486">
        <v>1.65</v>
      </c>
      <c r="Q51" s="486"/>
      <c r="R51" s="482">
        <f t="shared" si="0"/>
        <v>330</v>
      </c>
      <c r="S51" s="482"/>
      <c r="T51" s="3"/>
    </row>
    <row r="52" spans="1:20" ht="39.950000000000003" customHeight="1" x14ac:dyDescent="0.25">
      <c r="A52" s="221">
        <f>ROW()</f>
        <v>52</v>
      </c>
      <c r="B52" s="187">
        <f>IF(C52="E","",IF(ISBLANK(E52),"",IF(ISTEXT(E52),LARGE(B$42:B51,1)+1,0)))</f>
        <v>9</v>
      </c>
      <c r="C52" s="198" t="s">
        <v>803</v>
      </c>
      <c r="D52" s="214"/>
      <c r="E52" s="470" t="s">
        <v>805</v>
      </c>
      <c r="F52" s="470"/>
      <c r="G52" s="470"/>
      <c r="H52" s="471"/>
      <c r="I52" s="200"/>
      <c r="J52" s="201"/>
      <c r="K52" s="202"/>
      <c r="L52" s="203"/>
      <c r="M52" s="164">
        <v>200</v>
      </c>
      <c r="N52" s="472" t="s">
        <v>806</v>
      </c>
      <c r="O52" s="473"/>
      <c r="P52" s="486">
        <v>1.65</v>
      </c>
      <c r="Q52" s="486"/>
      <c r="R52" s="482">
        <f t="shared" si="0"/>
        <v>330</v>
      </c>
      <c r="S52" s="482"/>
      <c r="T52" s="3"/>
    </row>
    <row r="53" spans="1:20" ht="39.950000000000003" customHeight="1" x14ac:dyDescent="0.25">
      <c r="A53" s="221">
        <f>ROW()</f>
        <v>53</v>
      </c>
      <c r="B53" s="187">
        <f>IF(C53="E","",IF(ISBLANK(E53),"",IF(ISTEXT(E53),LARGE(B$42:B52,1)+1,0)))</f>
        <v>10</v>
      </c>
      <c r="C53" s="199" t="s">
        <v>804</v>
      </c>
      <c r="D53" s="214"/>
      <c r="E53" s="470" t="s">
        <v>808</v>
      </c>
      <c r="F53" s="470"/>
      <c r="G53" s="470"/>
      <c r="H53" s="471"/>
      <c r="I53" s="200"/>
      <c r="J53" s="201"/>
      <c r="K53" s="202"/>
      <c r="L53" s="203"/>
      <c r="M53" s="164">
        <v>150</v>
      </c>
      <c r="N53" s="472" t="s">
        <v>807</v>
      </c>
      <c r="O53" s="473"/>
      <c r="P53" s="486">
        <v>12.6</v>
      </c>
      <c r="Q53" s="486"/>
      <c r="R53" s="482">
        <f t="shared" si="0"/>
        <v>1890</v>
      </c>
      <c r="S53" s="482"/>
      <c r="T53" s="3"/>
    </row>
    <row r="54" spans="1:20" ht="39.950000000000003" customHeight="1" x14ac:dyDescent="0.25">
      <c r="A54" s="221">
        <f>ROW()</f>
        <v>54</v>
      </c>
      <c r="B54" s="187">
        <f>IF(C54="E","",IF(ISBLANK(E54),"",IF(ISTEXT(E54),LARGE(B$42:B53,1)+1,0)))</f>
        <v>11</v>
      </c>
      <c r="C54" s="199" t="s">
        <v>804</v>
      </c>
      <c r="D54" s="214"/>
      <c r="E54" s="470" t="s">
        <v>808</v>
      </c>
      <c r="F54" s="470"/>
      <c r="G54" s="470"/>
      <c r="H54" s="471"/>
      <c r="I54" s="200"/>
      <c r="J54" s="201"/>
      <c r="K54" s="202"/>
      <c r="L54" s="203"/>
      <c r="M54" s="164">
        <v>150</v>
      </c>
      <c r="N54" s="472" t="s">
        <v>807</v>
      </c>
      <c r="O54" s="473"/>
      <c r="P54" s="486">
        <v>12.6</v>
      </c>
      <c r="Q54" s="486"/>
      <c r="R54" s="482">
        <f t="shared" si="0"/>
        <v>1890</v>
      </c>
      <c r="S54" s="482"/>
      <c r="T54" s="3"/>
    </row>
    <row r="55" spans="1:20" ht="39.950000000000003" customHeight="1" x14ac:dyDescent="0.25">
      <c r="A55" s="221">
        <f>ROW()</f>
        <v>55</v>
      </c>
      <c r="B55" s="187">
        <f>IF(C55="E","",IF(ISBLANK(E55),"",IF(ISTEXT(E55),LARGE(B$42:B54,1)+1,0)))</f>
        <v>12</v>
      </c>
      <c r="C55" s="199" t="s">
        <v>804</v>
      </c>
      <c r="D55" s="214"/>
      <c r="E55" s="470" t="s">
        <v>808</v>
      </c>
      <c r="F55" s="470"/>
      <c r="G55" s="470"/>
      <c r="H55" s="471"/>
      <c r="I55" s="200"/>
      <c r="J55" s="201"/>
      <c r="K55" s="202"/>
      <c r="L55" s="203"/>
      <c r="M55" s="164">
        <v>150</v>
      </c>
      <c r="N55" s="472" t="s">
        <v>807</v>
      </c>
      <c r="O55" s="473"/>
      <c r="P55" s="486">
        <v>12.6</v>
      </c>
      <c r="Q55" s="486"/>
      <c r="R55" s="482">
        <f t="shared" si="0"/>
        <v>1890</v>
      </c>
      <c r="S55" s="482"/>
      <c r="T55" s="3"/>
    </row>
    <row r="56" spans="1:20" ht="39.950000000000003" customHeight="1" x14ac:dyDescent="0.25">
      <c r="A56" s="1"/>
      <c r="B56" s="6"/>
      <c r="C56" s="33"/>
      <c r="D56" s="6"/>
      <c r="E56" s="1"/>
      <c r="F56" s="1"/>
      <c r="G56" s="1"/>
      <c r="H56" s="1"/>
      <c r="I56" s="2"/>
      <c r="J56" s="1"/>
      <c r="K56" s="1"/>
      <c r="L56" s="2"/>
      <c r="M56" s="2"/>
      <c r="N56" s="2"/>
      <c r="O56" s="3"/>
      <c r="P56" s="3"/>
      <c r="Q56" s="3"/>
      <c r="R56" s="3"/>
      <c r="S56" s="3"/>
      <c r="T56" s="3"/>
    </row>
    <row r="57" spans="1:20" ht="39.950000000000003" customHeight="1" x14ac:dyDescent="0.25">
      <c r="A57" s="1"/>
      <c r="B57" s="6"/>
      <c r="C57" s="7"/>
      <c r="D57" s="1"/>
      <c r="E57" s="1"/>
      <c r="F57" s="1"/>
      <c r="G57" s="1"/>
      <c r="H57" s="1"/>
      <c r="I57" s="2"/>
      <c r="J57" s="1"/>
      <c r="K57" s="1"/>
      <c r="L57" s="2"/>
      <c r="M57" s="2"/>
      <c r="N57" s="2"/>
      <c r="O57" s="3"/>
      <c r="P57" s="3"/>
      <c r="Q57" s="3"/>
      <c r="R57" s="3"/>
      <c r="S57" s="3"/>
      <c r="T57" s="3"/>
    </row>
    <row r="58" spans="1:20" ht="39.950000000000003" customHeight="1" x14ac:dyDescent="0.25">
      <c r="A58" s="1"/>
      <c r="B58" s="6" t="s">
        <v>4</v>
      </c>
      <c r="C58" s="7"/>
      <c r="D58" s="1"/>
      <c r="E58" s="1"/>
      <c r="F58" s="1"/>
      <c r="G58" s="1"/>
      <c r="H58" s="1"/>
      <c r="I58" s="2"/>
      <c r="J58" s="1"/>
      <c r="K58" s="1"/>
      <c r="L58" s="2"/>
      <c r="M58" s="2"/>
      <c r="N58" s="2"/>
      <c r="O58" s="3"/>
      <c r="P58" s="3"/>
      <c r="Q58" s="3"/>
      <c r="R58" s="3"/>
      <c r="S58" s="3"/>
      <c r="T58" s="3"/>
    </row>
    <row r="59" spans="1:20" ht="39.950000000000003" customHeight="1" x14ac:dyDescent="0.25">
      <c r="A59" s="1"/>
      <c r="B59" s="6"/>
      <c r="C59" s="7"/>
      <c r="D59" s="1"/>
      <c r="E59" s="1"/>
      <c r="F59" s="1"/>
      <c r="G59" s="1"/>
      <c r="H59" s="1"/>
      <c r="I59" s="2"/>
      <c r="J59" s="1"/>
      <c r="K59" s="1"/>
      <c r="L59" s="2"/>
      <c r="M59" s="2"/>
      <c r="N59" s="2"/>
      <c r="O59" s="3"/>
      <c r="P59" s="3"/>
      <c r="Q59" s="3"/>
      <c r="R59" s="3"/>
      <c r="S59" s="3"/>
      <c r="T59" s="3"/>
    </row>
    <row r="60" spans="1:20" ht="39.950000000000003" customHeight="1" x14ac:dyDescent="0.25">
      <c r="A60" s="1"/>
      <c r="B60" s="6" t="s">
        <v>5</v>
      </c>
      <c r="C60" s="7"/>
      <c r="D60" s="1"/>
      <c r="E60" s="1"/>
      <c r="F60" s="1"/>
      <c r="G60" s="1"/>
      <c r="H60" s="1"/>
      <c r="I60" s="2"/>
      <c r="J60" s="1"/>
      <c r="K60" s="1"/>
      <c r="L60" s="2"/>
      <c r="M60" s="2"/>
      <c r="N60" s="2"/>
      <c r="O60" s="3"/>
      <c r="P60" s="3"/>
      <c r="Q60" s="3"/>
      <c r="R60" s="3"/>
      <c r="S60" s="3"/>
      <c r="T60" s="3"/>
    </row>
    <row r="61" spans="1:20" ht="39.950000000000003" customHeight="1" x14ac:dyDescent="0.25">
      <c r="A61" s="1"/>
      <c r="B61" s="6"/>
      <c r="C61" s="7"/>
      <c r="D61" s="1"/>
      <c r="E61" s="1"/>
      <c r="F61" s="1"/>
      <c r="G61" s="1"/>
      <c r="H61" s="1"/>
      <c r="I61" s="2"/>
      <c r="J61" s="1"/>
      <c r="K61" s="1"/>
      <c r="L61" s="2"/>
      <c r="M61" s="2"/>
      <c r="N61" s="2"/>
      <c r="O61" s="3"/>
      <c r="P61" s="3"/>
      <c r="Q61" s="3"/>
      <c r="R61" s="3"/>
      <c r="S61" s="3"/>
      <c r="T61" s="3"/>
    </row>
    <row r="62" spans="1:20" ht="40.5" customHeight="1" x14ac:dyDescent="0.25">
      <c r="A62" s="1"/>
      <c r="B62" s="6"/>
      <c r="C62" s="6"/>
      <c r="D62" s="6"/>
      <c r="E62" s="1"/>
      <c r="F62" s="1"/>
      <c r="G62" s="1"/>
      <c r="H62" s="1"/>
      <c r="I62" s="2"/>
      <c r="J62" s="1"/>
      <c r="K62" s="1"/>
      <c r="L62" s="2"/>
      <c r="M62" s="2"/>
      <c r="N62" s="2"/>
      <c r="O62" s="3"/>
      <c r="P62" s="3"/>
      <c r="Q62" s="3"/>
      <c r="R62" s="3"/>
      <c r="S62" s="3"/>
      <c r="T62" s="3"/>
    </row>
    <row r="63" spans="1:20" ht="40.5" customHeight="1" x14ac:dyDescent="0.2">
      <c r="A63" s="1"/>
      <c r="B63" s="469" t="s">
        <v>6</v>
      </c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3"/>
      <c r="P63" s="3"/>
      <c r="Q63" s="3"/>
      <c r="R63" s="3"/>
      <c r="S63" s="3"/>
      <c r="T63" s="3"/>
    </row>
    <row r="64" spans="1:20" ht="40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40.5" customHeight="1" x14ac:dyDescent="0.2">
      <c r="A65" s="1"/>
      <c r="B65" s="468" t="s">
        <v>7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3"/>
      <c r="P65" s="3"/>
      <c r="Q65" s="3"/>
      <c r="R65" s="3"/>
      <c r="S65" s="3"/>
      <c r="T65" s="3"/>
    </row>
    <row r="66" spans="1:20" ht="40.5" customHeight="1" x14ac:dyDescent="0.25">
      <c r="A66" s="1"/>
      <c r="B66" s="8"/>
      <c r="C66" s="1"/>
      <c r="D66" s="1"/>
      <c r="E66" s="1"/>
      <c r="F66" s="1"/>
      <c r="G66" s="1"/>
      <c r="H66" s="1"/>
      <c r="I66" s="2"/>
      <c r="J66" s="1"/>
      <c r="K66" s="1"/>
      <c r="L66" s="2"/>
      <c r="M66" s="2"/>
      <c r="N66" s="2"/>
      <c r="O66" s="3"/>
      <c r="P66" s="3"/>
      <c r="Q66" s="3"/>
      <c r="R66" s="3"/>
      <c r="S66" s="3"/>
      <c r="T66" s="3"/>
    </row>
    <row r="67" spans="1:20" ht="35.25" customHeight="1" x14ac:dyDescent="0.2">
      <c r="A67" s="1"/>
      <c r="B67" s="9" t="s">
        <v>8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3"/>
      <c r="R67" s="3"/>
      <c r="S67" s="3"/>
      <c r="T67" s="3"/>
    </row>
    <row r="68" spans="1:20" ht="35.25" customHeight="1" x14ac:dyDescent="0.4">
      <c r="A68" s="1"/>
      <c r="B68" s="11" t="s">
        <v>874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3"/>
      <c r="R68" s="3"/>
      <c r="S68" s="3"/>
      <c r="T68" s="3"/>
    </row>
    <row r="69" spans="1:20" ht="35.25" customHeight="1" x14ac:dyDescent="0.4">
      <c r="A69" s="1"/>
      <c r="B69" s="1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</row>
    <row r="70" spans="1:20" s="15" customFormat="1" ht="3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2"/>
      <c r="O70" s="12"/>
      <c r="P70" s="1"/>
      <c r="Q70" s="13"/>
      <c r="R70" s="13"/>
      <c r="S70" s="13"/>
      <c r="T70" s="13"/>
    </row>
    <row r="71" spans="1:20" s="15" customFormat="1" ht="3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3"/>
      <c r="R71" s="13"/>
      <c r="S71" s="13"/>
      <c r="T71" s="13"/>
    </row>
    <row r="72" spans="1:20" s="15" customFormat="1" ht="39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4"/>
      <c r="R72" s="14"/>
      <c r="S72" s="14"/>
      <c r="T72" s="14"/>
    </row>
    <row r="73" spans="1:20" s="15" customFormat="1" ht="24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4"/>
      <c r="R73" s="14"/>
      <c r="S73" s="14"/>
      <c r="T73" s="14"/>
    </row>
    <row r="74" spans="1:20" s="15" customFormat="1" ht="20.10000000000000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20" s="15" customFormat="1" ht="20.25" x14ac:dyDescent="0.3">
      <c r="A75" s="17"/>
      <c r="D75" s="19"/>
      <c r="E75" s="19"/>
      <c r="F75" s="19"/>
      <c r="G75" s="19"/>
      <c r="H75" s="19"/>
      <c r="I75" s="17"/>
      <c r="J75" s="17"/>
      <c r="K75" s="17"/>
      <c r="L75" s="18"/>
      <c r="M75" s="18"/>
      <c r="N75" s="18"/>
    </row>
    <row r="76" spans="1:20" s="15" customForma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8"/>
      <c r="N76" s="18"/>
    </row>
    <row r="77" spans="1:20" s="15" customForma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8"/>
      <c r="N77" s="18"/>
    </row>
    <row r="78" spans="1:20" s="15" customForma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</row>
    <row r="79" spans="1:20" s="15" customFormat="1" ht="20.2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18"/>
      <c r="N79" s="18"/>
    </row>
    <row r="80" spans="1:20" s="15" customForma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 s="18"/>
      <c r="N80" s="18"/>
    </row>
    <row r="81" spans="1:14" s="15" customFormat="1" ht="28.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8"/>
      <c r="N81" s="18"/>
    </row>
    <row r="82" spans="1:14" s="15" customForma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8"/>
      <c r="N82" s="18"/>
    </row>
  </sheetData>
  <mergeCells count="70">
    <mergeCell ref="N17:N18"/>
    <mergeCell ref="E40:H41"/>
    <mergeCell ref="E42:H42"/>
    <mergeCell ref="E55:H55"/>
    <mergeCell ref="N55:O55"/>
    <mergeCell ref="E54:H54"/>
    <mergeCell ref="J19:M19"/>
    <mergeCell ref="J20:M20"/>
    <mergeCell ref="G17:G18"/>
    <mergeCell ref="E48:H48"/>
    <mergeCell ref="N48:O48"/>
    <mergeCell ref="E49:H49"/>
    <mergeCell ref="N49:O49"/>
    <mergeCell ref="N45:O45"/>
    <mergeCell ref="E53:H53"/>
    <mergeCell ref="N44:O44"/>
    <mergeCell ref="P47:Q47"/>
    <mergeCell ref="R47:S47"/>
    <mergeCell ref="P46:Q46"/>
    <mergeCell ref="P55:Q55"/>
    <mergeCell ref="R55:S55"/>
    <mergeCell ref="P53:Q53"/>
    <mergeCell ref="R53:S53"/>
    <mergeCell ref="P54:Q54"/>
    <mergeCell ref="R54:S54"/>
    <mergeCell ref="R51:S51"/>
    <mergeCell ref="P52:Q52"/>
    <mergeCell ref="R52:S52"/>
    <mergeCell ref="P51:Q51"/>
    <mergeCell ref="R49:S49"/>
    <mergeCell ref="R50:S50"/>
    <mergeCell ref="P49:Q49"/>
    <mergeCell ref="E50:H50"/>
    <mergeCell ref="N50:O50"/>
    <mergeCell ref="P50:Q50"/>
    <mergeCell ref="P48:Q48"/>
    <mergeCell ref="R48:S48"/>
    <mergeCell ref="R46:S46"/>
    <mergeCell ref="H43:I43"/>
    <mergeCell ref="N43:O43"/>
    <mergeCell ref="P43:Q43"/>
    <mergeCell ref="R43:S43"/>
    <mergeCell ref="P44:Q44"/>
    <mergeCell ref="R44:S44"/>
    <mergeCell ref="E44:H44"/>
    <mergeCell ref="P45:Q45"/>
    <mergeCell ref="R45:S45"/>
    <mergeCell ref="E45:H45"/>
    <mergeCell ref="P40:Q41"/>
    <mergeCell ref="R40:S41"/>
    <mergeCell ref="N41:O41"/>
    <mergeCell ref="N42:O42"/>
    <mergeCell ref="P42:Q42"/>
    <mergeCell ref="R42:S42"/>
    <mergeCell ref="M40:M41"/>
    <mergeCell ref="N40:O40"/>
    <mergeCell ref="I40:J42"/>
    <mergeCell ref="K40:L42"/>
    <mergeCell ref="B65:N65"/>
    <mergeCell ref="B63:N63"/>
    <mergeCell ref="E46:H46"/>
    <mergeCell ref="N46:O46"/>
    <mergeCell ref="E52:H52"/>
    <mergeCell ref="N52:O52"/>
    <mergeCell ref="E51:H51"/>
    <mergeCell ref="N51:O51"/>
    <mergeCell ref="E47:H47"/>
    <mergeCell ref="N47:O47"/>
    <mergeCell ref="N53:O53"/>
    <mergeCell ref="N54:O54"/>
  </mergeCells>
  <hyperlinks>
    <hyperlink ref="B63:M63" r:id="rId1" location="q=xlsm" display="Différence entre un fichier XLS et XLSX (ou XLSM)" xr:uid="{00000000-0004-0000-0000-000000000000}"/>
    <hyperlink ref="B65" r:id="rId2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F5A8-0440-43AB-83CB-B6AC28C4181F}">
  <dimension ref="A1:R561"/>
  <sheetViews>
    <sheetView zoomScaleNormal="100" workbookViewId="0">
      <selection activeCell="O11" sqref="O11"/>
    </sheetView>
  </sheetViews>
  <sheetFormatPr baseColWidth="10" defaultRowHeight="15" x14ac:dyDescent="0.25"/>
  <cols>
    <col min="1" max="1" width="5.85546875" style="4" customWidth="1"/>
    <col min="2" max="2" width="11" style="4" customWidth="1"/>
    <col min="3" max="4" width="12.140625" style="4" customWidth="1"/>
    <col min="5" max="5" width="39" style="4" customWidth="1"/>
    <col min="6" max="7" width="18.7109375" style="4" customWidth="1"/>
    <col min="8" max="10" width="20.7109375" style="4" customWidth="1"/>
    <col min="11" max="11" width="20.7109375" style="26" customWidth="1"/>
    <col min="12" max="12" width="16.5703125" style="4" customWidth="1"/>
    <col min="13" max="13" width="17.140625" style="4" customWidth="1"/>
    <col min="14" max="15" width="11.42578125" style="4"/>
    <col min="16" max="16" width="135.85546875" style="4" customWidth="1"/>
    <col min="17" max="249" width="11.42578125" style="4"/>
    <col min="250" max="250" width="34" style="4" customWidth="1"/>
    <col min="251" max="253" width="11.42578125" style="4"/>
    <col min="254" max="254" width="22.140625" style="4" customWidth="1"/>
    <col min="255" max="255" width="17.42578125" style="4" customWidth="1"/>
    <col min="256" max="505" width="11.42578125" style="4"/>
    <col min="506" max="506" width="34" style="4" customWidth="1"/>
    <col min="507" max="509" width="11.42578125" style="4"/>
    <col min="510" max="510" width="22.140625" style="4" customWidth="1"/>
    <col min="511" max="511" width="17.42578125" style="4" customWidth="1"/>
    <col min="512" max="761" width="11.42578125" style="4"/>
    <col min="762" max="762" width="34" style="4" customWidth="1"/>
    <col min="763" max="765" width="11.42578125" style="4"/>
    <col min="766" max="766" width="22.140625" style="4" customWidth="1"/>
    <col min="767" max="767" width="17.42578125" style="4" customWidth="1"/>
    <col min="768" max="1017" width="11.42578125" style="4"/>
    <col min="1018" max="1018" width="34" style="4" customWidth="1"/>
    <col min="1019" max="1021" width="11.42578125" style="4"/>
    <col min="1022" max="1022" width="22.140625" style="4" customWidth="1"/>
    <col min="1023" max="1023" width="17.42578125" style="4" customWidth="1"/>
    <col min="1024" max="1273" width="11.42578125" style="4"/>
    <col min="1274" max="1274" width="34" style="4" customWidth="1"/>
    <col min="1275" max="1277" width="11.42578125" style="4"/>
    <col min="1278" max="1278" width="22.140625" style="4" customWidth="1"/>
    <col min="1279" max="1279" width="17.42578125" style="4" customWidth="1"/>
    <col min="1280" max="1529" width="11.42578125" style="4"/>
    <col min="1530" max="1530" width="34" style="4" customWidth="1"/>
    <col min="1531" max="1533" width="11.42578125" style="4"/>
    <col min="1534" max="1534" width="22.140625" style="4" customWidth="1"/>
    <col min="1535" max="1535" width="17.42578125" style="4" customWidth="1"/>
    <col min="1536" max="1785" width="11.42578125" style="4"/>
    <col min="1786" max="1786" width="34" style="4" customWidth="1"/>
    <col min="1787" max="1789" width="11.42578125" style="4"/>
    <col min="1790" max="1790" width="22.140625" style="4" customWidth="1"/>
    <col min="1791" max="1791" width="17.42578125" style="4" customWidth="1"/>
    <col min="1792" max="2041" width="11.42578125" style="4"/>
    <col min="2042" max="2042" width="34" style="4" customWidth="1"/>
    <col min="2043" max="2045" width="11.42578125" style="4"/>
    <col min="2046" max="2046" width="22.140625" style="4" customWidth="1"/>
    <col min="2047" max="2047" width="17.42578125" style="4" customWidth="1"/>
    <col min="2048" max="2297" width="11.42578125" style="4"/>
    <col min="2298" max="2298" width="34" style="4" customWidth="1"/>
    <col min="2299" max="2301" width="11.42578125" style="4"/>
    <col min="2302" max="2302" width="22.140625" style="4" customWidth="1"/>
    <col min="2303" max="2303" width="17.42578125" style="4" customWidth="1"/>
    <col min="2304" max="2553" width="11.42578125" style="4"/>
    <col min="2554" max="2554" width="34" style="4" customWidth="1"/>
    <col min="2555" max="2557" width="11.42578125" style="4"/>
    <col min="2558" max="2558" width="22.140625" style="4" customWidth="1"/>
    <col min="2559" max="2559" width="17.42578125" style="4" customWidth="1"/>
    <col min="2560" max="2809" width="11.42578125" style="4"/>
    <col min="2810" max="2810" width="34" style="4" customWidth="1"/>
    <col min="2811" max="2813" width="11.42578125" style="4"/>
    <col min="2814" max="2814" width="22.140625" style="4" customWidth="1"/>
    <col min="2815" max="2815" width="17.42578125" style="4" customWidth="1"/>
    <col min="2816" max="3065" width="11.42578125" style="4"/>
    <col min="3066" max="3066" width="34" style="4" customWidth="1"/>
    <col min="3067" max="3069" width="11.42578125" style="4"/>
    <col min="3070" max="3070" width="22.140625" style="4" customWidth="1"/>
    <col min="3071" max="3071" width="17.42578125" style="4" customWidth="1"/>
    <col min="3072" max="3321" width="11.42578125" style="4"/>
    <col min="3322" max="3322" width="34" style="4" customWidth="1"/>
    <col min="3323" max="3325" width="11.42578125" style="4"/>
    <col min="3326" max="3326" width="22.140625" style="4" customWidth="1"/>
    <col min="3327" max="3327" width="17.42578125" style="4" customWidth="1"/>
    <col min="3328" max="3577" width="11.42578125" style="4"/>
    <col min="3578" max="3578" width="34" style="4" customWidth="1"/>
    <col min="3579" max="3581" width="11.42578125" style="4"/>
    <col min="3582" max="3582" width="22.140625" style="4" customWidth="1"/>
    <col min="3583" max="3583" width="17.42578125" style="4" customWidth="1"/>
    <col min="3584" max="3833" width="11.42578125" style="4"/>
    <col min="3834" max="3834" width="34" style="4" customWidth="1"/>
    <col min="3835" max="3837" width="11.42578125" style="4"/>
    <col min="3838" max="3838" width="22.140625" style="4" customWidth="1"/>
    <col min="3839" max="3839" width="17.42578125" style="4" customWidth="1"/>
    <col min="3840" max="4089" width="11.42578125" style="4"/>
    <col min="4090" max="4090" width="34" style="4" customWidth="1"/>
    <col min="4091" max="4093" width="11.42578125" style="4"/>
    <col min="4094" max="4094" width="22.140625" style="4" customWidth="1"/>
    <col min="4095" max="4095" width="17.42578125" style="4" customWidth="1"/>
    <col min="4096" max="4345" width="11.42578125" style="4"/>
    <col min="4346" max="4346" width="34" style="4" customWidth="1"/>
    <col min="4347" max="4349" width="11.42578125" style="4"/>
    <col min="4350" max="4350" width="22.140625" style="4" customWidth="1"/>
    <col min="4351" max="4351" width="17.42578125" style="4" customWidth="1"/>
    <col min="4352" max="4601" width="11.42578125" style="4"/>
    <col min="4602" max="4602" width="34" style="4" customWidth="1"/>
    <col min="4603" max="4605" width="11.42578125" style="4"/>
    <col min="4606" max="4606" width="22.140625" style="4" customWidth="1"/>
    <col min="4607" max="4607" width="17.42578125" style="4" customWidth="1"/>
    <col min="4608" max="4857" width="11.42578125" style="4"/>
    <col min="4858" max="4858" width="34" style="4" customWidth="1"/>
    <col min="4859" max="4861" width="11.42578125" style="4"/>
    <col min="4862" max="4862" width="22.140625" style="4" customWidth="1"/>
    <col min="4863" max="4863" width="17.42578125" style="4" customWidth="1"/>
    <col min="4864" max="5113" width="11.42578125" style="4"/>
    <col min="5114" max="5114" width="34" style="4" customWidth="1"/>
    <col min="5115" max="5117" width="11.42578125" style="4"/>
    <col min="5118" max="5118" width="22.140625" style="4" customWidth="1"/>
    <col min="5119" max="5119" width="17.42578125" style="4" customWidth="1"/>
    <col min="5120" max="5369" width="11.42578125" style="4"/>
    <col min="5370" max="5370" width="34" style="4" customWidth="1"/>
    <col min="5371" max="5373" width="11.42578125" style="4"/>
    <col min="5374" max="5374" width="22.140625" style="4" customWidth="1"/>
    <col min="5375" max="5375" width="17.42578125" style="4" customWidth="1"/>
    <col min="5376" max="5625" width="11.42578125" style="4"/>
    <col min="5626" max="5626" width="34" style="4" customWidth="1"/>
    <col min="5627" max="5629" width="11.42578125" style="4"/>
    <col min="5630" max="5630" width="22.140625" style="4" customWidth="1"/>
    <col min="5631" max="5631" width="17.42578125" style="4" customWidth="1"/>
    <col min="5632" max="5881" width="11.42578125" style="4"/>
    <col min="5882" max="5882" width="34" style="4" customWidth="1"/>
    <col min="5883" max="5885" width="11.42578125" style="4"/>
    <col min="5886" max="5886" width="22.140625" style="4" customWidth="1"/>
    <col min="5887" max="5887" width="17.42578125" style="4" customWidth="1"/>
    <col min="5888" max="6137" width="11.42578125" style="4"/>
    <col min="6138" max="6138" width="34" style="4" customWidth="1"/>
    <col min="6139" max="6141" width="11.42578125" style="4"/>
    <col min="6142" max="6142" width="22.140625" style="4" customWidth="1"/>
    <col min="6143" max="6143" width="17.42578125" style="4" customWidth="1"/>
    <col min="6144" max="6393" width="11.42578125" style="4"/>
    <col min="6394" max="6394" width="34" style="4" customWidth="1"/>
    <col min="6395" max="6397" width="11.42578125" style="4"/>
    <col min="6398" max="6398" width="22.140625" style="4" customWidth="1"/>
    <col min="6399" max="6399" width="17.42578125" style="4" customWidth="1"/>
    <col min="6400" max="6649" width="11.42578125" style="4"/>
    <col min="6650" max="6650" width="34" style="4" customWidth="1"/>
    <col min="6651" max="6653" width="11.42578125" style="4"/>
    <col min="6654" max="6654" width="22.140625" style="4" customWidth="1"/>
    <col min="6655" max="6655" width="17.42578125" style="4" customWidth="1"/>
    <col min="6656" max="6905" width="11.42578125" style="4"/>
    <col min="6906" max="6906" width="34" style="4" customWidth="1"/>
    <col min="6907" max="6909" width="11.42578125" style="4"/>
    <col min="6910" max="6910" width="22.140625" style="4" customWidth="1"/>
    <col min="6911" max="6911" width="17.42578125" style="4" customWidth="1"/>
    <col min="6912" max="7161" width="11.42578125" style="4"/>
    <col min="7162" max="7162" width="34" style="4" customWidth="1"/>
    <col min="7163" max="7165" width="11.42578125" style="4"/>
    <col min="7166" max="7166" width="22.140625" style="4" customWidth="1"/>
    <col min="7167" max="7167" width="17.42578125" style="4" customWidth="1"/>
    <col min="7168" max="7417" width="11.42578125" style="4"/>
    <col min="7418" max="7418" width="34" style="4" customWidth="1"/>
    <col min="7419" max="7421" width="11.42578125" style="4"/>
    <col min="7422" max="7422" width="22.140625" style="4" customWidth="1"/>
    <col min="7423" max="7423" width="17.42578125" style="4" customWidth="1"/>
    <col min="7424" max="7673" width="11.42578125" style="4"/>
    <col min="7674" max="7674" width="34" style="4" customWidth="1"/>
    <col min="7675" max="7677" width="11.42578125" style="4"/>
    <col min="7678" max="7678" width="22.140625" style="4" customWidth="1"/>
    <col min="7679" max="7679" width="17.42578125" style="4" customWidth="1"/>
    <col min="7680" max="7929" width="11.42578125" style="4"/>
    <col min="7930" max="7930" width="34" style="4" customWidth="1"/>
    <col min="7931" max="7933" width="11.42578125" style="4"/>
    <col min="7934" max="7934" width="22.140625" style="4" customWidth="1"/>
    <col min="7935" max="7935" width="17.42578125" style="4" customWidth="1"/>
    <col min="7936" max="8185" width="11.42578125" style="4"/>
    <col min="8186" max="8186" width="34" style="4" customWidth="1"/>
    <col min="8187" max="8189" width="11.42578125" style="4"/>
    <col min="8190" max="8190" width="22.140625" style="4" customWidth="1"/>
    <col min="8191" max="8191" width="17.42578125" style="4" customWidth="1"/>
    <col min="8192" max="8441" width="11.42578125" style="4"/>
    <col min="8442" max="8442" width="34" style="4" customWidth="1"/>
    <col min="8443" max="8445" width="11.42578125" style="4"/>
    <col min="8446" max="8446" width="22.140625" style="4" customWidth="1"/>
    <col min="8447" max="8447" width="17.42578125" style="4" customWidth="1"/>
    <col min="8448" max="8697" width="11.42578125" style="4"/>
    <col min="8698" max="8698" width="34" style="4" customWidth="1"/>
    <col min="8699" max="8701" width="11.42578125" style="4"/>
    <col min="8702" max="8702" width="22.140625" style="4" customWidth="1"/>
    <col min="8703" max="8703" width="17.42578125" style="4" customWidth="1"/>
    <col min="8704" max="8953" width="11.42578125" style="4"/>
    <col min="8954" max="8954" width="34" style="4" customWidth="1"/>
    <col min="8955" max="8957" width="11.42578125" style="4"/>
    <col min="8958" max="8958" width="22.140625" style="4" customWidth="1"/>
    <col min="8959" max="8959" width="17.42578125" style="4" customWidth="1"/>
    <col min="8960" max="9209" width="11.42578125" style="4"/>
    <col min="9210" max="9210" width="34" style="4" customWidth="1"/>
    <col min="9211" max="9213" width="11.42578125" style="4"/>
    <col min="9214" max="9214" width="22.140625" style="4" customWidth="1"/>
    <col min="9215" max="9215" width="17.42578125" style="4" customWidth="1"/>
    <col min="9216" max="9465" width="11.42578125" style="4"/>
    <col min="9466" max="9466" width="34" style="4" customWidth="1"/>
    <col min="9467" max="9469" width="11.42578125" style="4"/>
    <col min="9470" max="9470" width="22.140625" style="4" customWidth="1"/>
    <col min="9471" max="9471" width="17.42578125" style="4" customWidth="1"/>
    <col min="9472" max="9721" width="11.42578125" style="4"/>
    <col min="9722" max="9722" width="34" style="4" customWidth="1"/>
    <col min="9723" max="9725" width="11.42578125" style="4"/>
    <col min="9726" max="9726" width="22.140625" style="4" customWidth="1"/>
    <col min="9727" max="9727" width="17.42578125" style="4" customWidth="1"/>
    <col min="9728" max="9977" width="11.42578125" style="4"/>
    <col min="9978" max="9978" width="34" style="4" customWidth="1"/>
    <col min="9979" max="9981" width="11.42578125" style="4"/>
    <col min="9982" max="9982" width="22.140625" style="4" customWidth="1"/>
    <col min="9983" max="9983" width="17.42578125" style="4" customWidth="1"/>
    <col min="9984" max="10233" width="11.42578125" style="4"/>
    <col min="10234" max="10234" width="34" style="4" customWidth="1"/>
    <col min="10235" max="10237" width="11.42578125" style="4"/>
    <col min="10238" max="10238" width="22.140625" style="4" customWidth="1"/>
    <col min="10239" max="10239" width="17.42578125" style="4" customWidth="1"/>
    <col min="10240" max="10489" width="11.42578125" style="4"/>
    <col min="10490" max="10490" width="34" style="4" customWidth="1"/>
    <col min="10491" max="10493" width="11.42578125" style="4"/>
    <col min="10494" max="10494" width="22.140625" style="4" customWidth="1"/>
    <col min="10495" max="10495" width="17.42578125" style="4" customWidth="1"/>
    <col min="10496" max="10745" width="11.42578125" style="4"/>
    <col min="10746" max="10746" width="34" style="4" customWidth="1"/>
    <col min="10747" max="10749" width="11.42578125" style="4"/>
    <col min="10750" max="10750" width="22.140625" style="4" customWidth="1"/>
    <col min="10751" max="10751" width="17.42578125" style="4" customWidth="1"/>
    <col min="10752" max="11001" width="11.42578125" style="4"/>
    <col min="11002" max="11002" width="34" style="4" customWidth="1"/>
    <col min="11003" max="11005" width="11.42578125" style="4"/>
    <col min="11006" max="11006" width="22.140625" style="4" customWidth="1"/>
    <col min="11007" max="11007" width="17.42578125" style="4" customWidth="1"/>
    <col min="11008" max="11257" width="11.42578125" style="4"/>
    <col min="11258" max="11258" width="34" style="4" customWidth="1"/>
    <col min="11259" max="11261" width="11.42578125" style="4"/>
    <col min="11262" max="11262" width="22.140625" style="4" customWidth="1"/>
    <col min="11263" max="11263" width="17.42578125" style="4" customWidth="1"/>
    <col min="11264" max="11513" width="11.42578125" style="4"/>
    <col min="11514" max="11514" width="34" style="4" customWidth="1"/>
    <col min="11515" max="11517" width="11.42578125" style="4"/>
    <col min="11518" max="11518" width="22.140625" style="4" customWidth="1"/>
    <col min="11519" max="11519" width="17.42578125" style="4" customWidth="1"/>
    <col min="11520" max="11769" width="11.42578125" style="4"/>
    <col min="11770" max="11770" width="34" style="4" customWidth="1"/>
    <col min="11771" max="11773" width="11.42578125" style="4"/>
    <col min="11774" max="11774" width="22.140625" style="4" customWidth="1"/>
    <col min="11775" max="11775" width="17.42578125" style="4" customWidth="1"/>
    <col min="11776" max="12025" width="11.42578125" style="4"/>
    <col min="12026" max="12026" width="34" style="4" customWidth="1"/>
    <col min="12027" max="12029" width="11.42578125" style="4"/>
    <col min="12030" max="12030" width="22.140625" style="4" customWidth="1"/>
    <col min="12031" max="12031" width="17.42578125" style="4" customWidth="1"/>
    <col min="12032" max="12281" width="11.42578125" style="4"/>
    <col min="12282" max="12282" width="34" style="4" customWidth="1"/>
    <col min="12283" max="12285" width="11.42578125" style="4"/>
    <col min="12286" max="12286" width="22.140625" style="4" customWidth="1"/>
    <col min="12287" max="12287" width="17.42578125" style="4" customWidth="1"/>
    <col min="12288" max="12537" width="11.42578125" style="4"/>
    <col min="12538" max="12538" width="34" style="4" customWidth="1"/>
    <col min="12539" max="12541" width="11.42578125" style="4"/>
    <col min="12542" max="12542" width="22.140625" style="4" customWidth="1"/>
    <col min="12543" max="12543" width="17.42578125" style="4" customWidth="1"/>
    <col min="12544" max="12793" width="11.42578125" style="4"/>
    <col min="12794" max="12794" width="34" style="4" customWidth="1"/>
    <col min="12795" max="12797" width="11.42578125" style="4"/>
    <col min="12798" max="12798" width="22.140625" style="4" customWidth="1"/>
    <col min="12799" max="12799" width="17.42578125" style="4" customWidth="1"/>
    <col min="12800" max="13049" width="11.42578125" style="4"/>
    <col min="13050" max="13050" width="34" style="4" customWidth="1"/>
    <col min="13051" max="13053" width="11.42578125" style="4"/>
    <col min="13054" max="13054" width="22.140625" style="4" customWidth="1"/>
    <col min="13055" max="13055" width="17.42578125" style="4" customWidth="1"/>
    <col min="13056" max="13305" width="11.42578125" style="4"/>
    <col min="13306" max="13306" width="34" style="4" customWidth="1"/>
    <col min="13307" max="13309" width="11.42578125" style="4"/>
    <col min="13310" max="13310" width="22.140625" style="4" customWidth="1"/>
    <col min="13311" max="13311" width="17.42578125" style="4" customWidth="1"/>
    <col min="13312" max="13561" width="11.42578125" style="4"/>
    <col min="13562" max="13562" width="34" style="4" customWidth="1"/>
    <col min="13563" max="13565" width="11.42578125" style="4"/>
    <col min="13566" max="13566" width="22.140625" style="4" customWidth="1"/>
    <col min="13567" max="13567" width="17.42578125" style="4" customWidth="1"/>
    <col min="13568" max="13817" width="11.42578125" style="4"/>
    <col min="13818" max="13818" width="34" style="4" customWidth="1"/>
    <col min="13819" max="13821" width="11.42578125" style="4"/>
    <col min="13822" max="13822" width="22.140625" style="4" customWidth="1"/>
    <col min="13823" max="13823" width="17.42578125" style="4" customWidth="1"/>
    <col min="13824" max="14073" width="11.42578125" style="4"/>
    <col min="14074" max="14074" width="34" style="4" customWidth="1"/>
    <col min="14075" max="14077" width="11.42578125" style="4"/>
    <col min="14078" max="14078" width="22.140625" style="4" customWidth="1"/>
    <col min="14079" max="14079" width="17.42578125" style="4" customWidth="1"/>
    <col min="14080" max="14329" width="11.42578125" style="4"/>
    <col min="14330" max="14330" width="34" style="4" customWidth="1"/>
    <col min="14331" max="14333" width="11.42578125" style="4"/>
    <col min="14334" max="14334" width="22.140625" style="4" customWidth="1"/>
    <col min="14335" max="14335" width="17.42578125" style="4" customWidth="1"/>
    <col min="14336" max="14585" width="11.42578125" style="4"/>
    <col min="14586" max="14586" width="34" style="4" customWidth="1"/>
    <col min="14587" max="14589" width="11.42578125" style="4"/>
    <col min="14590" max="14590" width="22.140625" style="4" customWidth="1"/>
    <col min="14591" max="14591" width="17.42578125" style="4" customWidth="1"/>
    <col min="14592" max="14841" width="11.42578125" style="4"/>
    <col min="14842" max="14842" width="34" style="4" customWidth="1"/>
    <col min="14843" max="14845" width="11.42578125" style="4"/>
    <col min="14846" max="14846" width="22.140625" style="4" customWidth="1"/>
    <col min="14847" max="14847" width="17.42578125" style="4" customWidth="1"/>
    <col min="14848" max="15097" width="11.42578125" style="4"/>
    <col min="15098" max="15098" width="34" style="4" customWidth="1"/>
    <col min="15099" max="15101" width="11.42578125" style="4"/>
    <col min="15102" max="15102" width="22.140625" style="4" customWidth="1"/>
    <col min="15103" max="15103" width="17.42578125" style="4" customWidth="1"/>
    <col min="15104" max="15353" width="11.42578125" style="4"/>
    <col min="15354" max="15354" width="34" style="4" customWidth="1"/>
    <col min="15355" max="15357" width="11.42578125" style="4"/>
    <col min="15358" max="15358" width="22.140625" style="4" customWidth="1"/>
    <col min="15359" max="15359" width="17.42578125" style="4" customWidth="1"/>
    <col min="15360" max="15609" width="11.42578125" style="4"/>
    <col min="15610" max="15610" width="34" style="4" customWidth="1"/>
    <col min="15611" max="15613" width="11.42578125" style="4"/>
    <col min="15614" max="15614" width="22.140625" style="4" customWidth="1"/>
    <col min="15615" max="15615" width="17.42578125" style="4" customWidth="1"/>
    <col min="15616" max="15865" width="11.42578125" style="4"/>
    <col min="15866" max="15866" width="34" style="4" customWidth="1"/>
    <col min="15867" max="15869" width="11.42578125" style="4"/>
    <col min="15870" max="15870" width="22.140625" style="4" customWidth="1"/>
    <col min="15871" max="15871" width="17.42578125" style="4" customWidth="1"/>
    <col min="15872" max="16121" width="11.42578125" style="4"/>
    <col min="16122" max="16122" width="34" style="4" customWidth="1"/>
    <col min="16123" max="16125" width="11.42578125" style="4"/>
    <col min="16126" max="16126" width="22.140625" style="4" customWidth="1"/>
    <col min="16127" max="16127" width="17.42578125" style="4" customWidth="1"/>
    <col min="16128" max="16384" width="11.42578125" style="4"/>
  </cols>
  <sheetData>
    <row r="1" spans="1:18" s="60" customFormat="1" ht="20.100000000000001" customHeight="1" x14ac:dyDescent="0.25">
      <c r="A1" s="61">
        <v>5.14</v>
      </c>
      <c r="B1" s="61">
        <v>8.2899999999999991</v>
      </c>
      <c r="C1" s="61">
        <v>6.57</v>
      </c>
      <c r="D1" s="61"/>
      <c r="E1" s="61">
        <v>128</v>
      </c>
      <c r="F1" s="61">
        <v>18</v>
      </c>
      <c r="G1" s="61"/>
      <c r="H1" s="61">
        <v>20</v>
      </c>
      <c r="I1" s="61"/>
      <c r="J1" s="61">
        <v>20</v>
      </c>
      <c r="K1" s="61">
        <v>20</v>
      </c>
      <c r="L1" s="61">
        <v>20</v>
      </c>
      <c r="M1" s="34">
        <v>20</v>
      </c>
    </row>
    <row r="2" spans="1:18" s="60" customFormat="1" ht="55.5" customHeight="1" x14ac:dyDescent="0.2">
      <c r="A2" s="494" t="s">
        <v>0</v>
      </c>
      <c r="B2" s="496" t="s">
        <v>877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N2" s="159"/>
      <c r="O2" s="37"/>
      <c r="P2" s="37"/>
      <c r="Q2" s="37"/>
      <c r="R2" s="37"/>
    </row>
    <row r="3" spans="1:18" s="57" customFormat="1" ht="42" customHeight="1" x14ac:dyDescent="0.2">
      <c r="A3" s="495"/>
      <c r="B3" s="24" t="s">
        <v>763</v>
      </c>
      <c r="C3" s="96">
        <v>1</v>
      </c>
      <c r="D3" s="96"/>
      <c r="E3" s="58" t="s">
        <v>787</v>
      </c>
      <c r="F3" s="59"/>
      <c r="G3" s="59"/>
      <c r="H3" s="58"/>
      <c r="I3" s="58"/>
      <c r="J3" s="59"/>
      <c r="K3" s="58"/>
      <c r="L3" s="25"/>
      <c r="M3" s="35"/>
      <c r="O3" s="37"/>
      <c r="P3" s="37"/>
      <c r="Q3" s="37"/>
      <c r="R3" s="37"/>
    </row>
    <row r="4" spans="1:18" s="54" customFormat="1" ht="39.950000000000003" customHeight="1" x14ac:dyDescent="0.2">
      <c r="A4" s="494"/>
      <c r="B4" s="498" t="s">
        <v>761</v>
      </c>
      <c r="C4" s="499"/>
      <c r="D4" s="104"/>
      <c r="E4" s="500" t="s">
        <v>775</v>
      </c>
      <c r="F4" s="500"/>
      <c r="G4" s="500"/>
      <c r="H4" s="500"/>
      <c r="I4" s="500"/>
      <c r="J4" s="500"/>
      <c r="K4" s="500"/>
      <c r="L4" s="501" t="s">
        <v>29</v>
      </c>
      <c r="M4" s="502"/>
      <c r="N4" s="57"/>
      <c r="O4" s="37"/>
      <c r="P4" s="37"/>
      <c r="Q4" s="37"/>
      <c r="R4" s="37"/>
    </row>
    <row r="5" spans="1:18" s="54" customFormat="1" ht="39.950000000000003" customHeight="1" x14ac:dyDescent="0.2">
      <c r="A5" s="56">
        <f>ROW()</f>
        <v>5</v>
      </c>
      <c r="B5" s="503">
        <f>A560</f>
        <v>560</v>
      </c>
      <c r="C5" s="504"/>
      <c r="D5" s="103"/>
      <c r="E5" s="500"/>
      <c r="F5" s="500"/>
      <c r="G5" s="500"/>
      <c r="H5" s="500"/>
      <c r="I5" s="500"/>
      <c r="J5" s="500"/>
      <c r="K5" s="500"/>
      <c r="L5" s="505">
        <f ca="1">TODAY()</f>
        <v>45289</v>
      </c>
      <c r="M5" s="506"/>
      <c r="N5" s="57"/>
      <c r="O5" s="37"/>
      <c r="P5" s="37"/>
      <c r="Q5" s="37"/>
      <c r="R5" s="37"/>
    </row>
    <row r="6" spans="1:18" s="37" customFormat="1" ht="27.75" customHeight="1" x14ac:dyDescent="0.2">
      <c r="A6" s="56">
        <f>ROW()</f>
        <v>6</v>
      </c>
      <c r="B6" s="507" t="s">
        <v>509</v>
      </c>
      <c r="C6" s="507"/>
      <c r="D6" s="55">
        <f>COUNTIF($C$16:$C$559,C10)</f>
        <v>0</v>
      </c>
      <c r="E6" s="160" t="s">
        <v>504</v>
      </c>
      <c r="F6" s="55">
        <f>COUNTIF($C$16:$C$559,F10)</f>
        <v>0</v>
      </c>
      <c r="G6" s="508" t="s">
        <v>508</v>
      </c>
      <c r="H6" s="508"/>
      <c r="I6" s="55">
        <f>COUNTIF($C$16:$C$559,I10)</f>
        <v>0</v>
      </c>
      <c r="J6" s="509" t="s">
        <v>773</v>
      </c>
      <c r="K6" s="510"/>
      <c r="L6" s="36">
        <f>COUNTIF($C$16:$C$559,L10)</f>
        <v>0</v>
      </c>
      <c r="M6" s="511" t="s">
        <v>863</v>
      </c>
      <c r="N6" s="57"/>
    </row>
    <row r="7" spans="1:18" s="37" customFormat="1" ht="27.75" customHeight="1" x14ac:dyDescent="0.2">
      <c r="A7" s="95">
        <f>ROW()</f>
        <v>7</v>
      </c>
      <c r="B7" s="513" t="s">
        <v>507</v>
      </c>
      <c r="C7" s="513"/>
      <c r="D7" s="55">
        <f>COUNTIF($C$16:$C$559,D10)</f>
        <v>1</v>
      </c>
      <c r="E7" s="163" t="s">
        <v>503</v>
      </c>
      <c r="F7" s="55">
        <f>COUNTIF($C$16:$C$559,G10)</f>
        <v>0</v>
      </c>
      <c r="G7" s="514" t="s">
        <v>506</v>
      </c>
      <c r="H7" s="514"/>
      <c r="I7" s="55">
        <f>COUNTIF($C$16:$C$559,J10)</f>
        <v>0</v>
      </c>
      <c r="J7" s="515" t="s">
        <v>774</v>
      </c>
      <c r="K7" s="510"/>
      <c r="L7" s="55">
        <f>COUNTIF($C$16:$C$559,M10)</f>
        <v>0</v>
      </c>
      <c r="M7" s="512"/>
    </row>
    <row r="8" spans="1:18" s="37" customFormat="1" ht="27.75" customHeight="1" x14ac:dyDescent="0.2">
      <c r="A8" s="95">
        <f>ROW()</f>
        <v>8</v>
      </c>
      <c r="B8" s="522" t="s">
        <v>505</v>
      </c>
      <c r="C8" s="522"/>
      <c r="D8" s="55">
        <f>COUNTIF($C$16:$C$559,E10)</f>
        <v>0</v>
      </c>
      <c r="E8" s="161" t="s">
        <v>502</v>
      </c>
      <c r="F8" s="55">
        <f>COUNTIF($C$16:$C$559,H10)</f>
        <v>0</v>
      </c>
      <c r="G8" s="523" t="s">
        <v>772</v>
      </c>
      <c r="H8" s="523"/>
      <c r="I8" s="55">
        <f>COUNTIF($C$16:$C$559,K10)</f>
        <v>0</v>
      </c>
      <c r="K8" s="102" t="s">
        <v>762</v>
      </c>
      <c r="L8" s="101">
        <f>SUM(D6:D8,F6:F8,I6:I8,L6:L7)</f>
        <v>1</v>
      </c>
      <c r="M8" s="40">
        <f>COUNTIF(M15:M559,"&gt;0")</f>
        <v>1</v>
      </c>
    </row>
    <row r="9" spans="1:18" s="37" customFormat="1" ht="27.75" customHeight="1" x14ac:dyDescent="0.25">
      <c r="A9" s="95">
        <f>ROW()</f>
        <v>9</v>
      </c>
      <c r="B9" s="143" t="s">
        <v>776</v>
      </c>
      <c r="C9" s="143"/>
      <c r="D9" s="98"/>
      <c r="E9" s="98" t="s">
        <v>751</v>
      </c>
      <c r="F9" s="39"/>
      <c r="G9" s="39"/>
      <c r="H9" s="39"/>
      <c r="I9" s="39"/>
      <c r="J9" s="39"/>
      <c r="K9" s="39"/>
      <c r="L9" s="39"/>
      <c r="M9" s="99"/>
    </row>
    <row r="10" spans="1:18" s="37" customFormat="1" ht="27.75" customHeight="1" x14ac:dyDescent="0.2">
      <c r="A10" s="95">
        <f>ROW()</f>
        <v>10</v>
      </c>
      <c r="B10" s="67" t="s">
        <v>2</v>
      </c>
      <c r="C10" s="38" t="s">
        <v>254</v>
      </c>
      <c r="D10" s="53" t="s">
        <v>439</v>
      </c>
      <c r="E10" s="52" t="s">
        <v>414</v>
      </c>
      <c r="F10" s="51" t="s">
        <v>256</v>
      </c>
      <c r="G10" s="50" t="s">
        <v>214</v>
      </c>
      <c r="H10" s="49" t="s">
        <v>129</v>
      </c>
      <c r="I10" s="48" t="s">
        <v>56</v>
      </c>
      <c r="J10" s="47" t="s">
        <v>32</v>
      </c>
      <c r="K10" s="147" t="s">
        <v>521</v>
      </c>
      <c r="L10" s="148" t="s">
        <v>520</v>
      </c>
      <c r="M10" s="149" t="s">
        <v>519</v>
      </c>
    </row>
    <row r="11" spans="1:18" s="37" customFormat="1" ht="27.75" customHeight="1" x14ac:dyDescent="0.2">
      <c r="A11" s="95">
        <f>ROW()</f>
        <v>11</v>
      </c>
      <c r="B11" s="119">
        <f>COUNTIF(D16:D560,"E")</f>
        <v>0</v>
      </c>
      <c r="C11" s="100">
        <f t="shared" ref="C11:M11" si="0">SUMIFS($M$16:$M$560,$C$16:$C$560,C10)</f>
        <v>0</v>
      </c>
      <c r="D11" s="100">
        <f t="shared" si="0"/>
        <v>42</v>
      </c>
      <c r="E11" s="100">
        <f t="shared" si="0"/>
        <v>0</v>
      </c>
      <c r="F11" s="100">
        <f t="shared" si="0"/>
        <v>0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100">
        <f t="shared" si="0"/>
        <v>0</v>
      </c>
      <c r="K11" s="100">
        <f t="shared" si="0"/>
        <v>0</v>
      </c>
      <c r="L11" s="100">
        <f t="shared" si="0"/>
        <v>0</v>
      </c>
      <c r="M11" s="100">
        <f t="shared" si="0"/>
        <v>0</v>
      </c>
    </row>
    <row r="12" spans="1:18" s="37" customFormat="1" ht="27.75" customHeight="1" x14ac:dyDescent="0.2">
      <c r="A12" s="42">
        <f>ROW()</f>
        <v>12</v>
      </c>
      <c r="B12" s="78"/>
      <c r="C12" s="31"/>
      <c r="D12" s="31"/>
      <c r="E12" s="524" t="s">
        <v>769</v>
      </c>
      <c r="F12" s="525" t="s">
        <v>522</v>
      </c>
      <c r="G12" s="526"/>
      <c r="H12" s="529" t="s">
        <v>1</v>
      </c>
      <c r="I12" s="529"/>
      <c r="J12" s="520" t="s">
        <v>28</v>
      </c>
      <c r="K12" s="30" t="s">
        <v>14</v>
      </c>
      <c r="L12" s="516" t="s">
        <v>16</v>
      </c>
      <c r="M12" s="518" t="s">
        <v>501</v>
      </c>
    </row>
    <row r="13" spans="1:18" s="37" customFormat="1" ht="27.75" customHeight="1" x14ac:dyDescent="0.35">
      <c r="A13" s="42">
        <f>ROW()</f>
        <v>13</v>
      </c>
      <c r="B13" s="79"/>
      <c r="C13" s="109" t="s">
        <v>767</v>
      </c>
      <c r="D13" s="67" t="s">
        <v>2</v>
      </c>
      <c r="E13" s="488"/>
      <c r="F13" s="527"/>
      <c r="G13" s="528"/>
      <c r="H13" s="530"/>
      <c r="I13" s="530"/>
      <c r="J13" s="521"/>
      <c r="K13" s="29" t="s">
        <v>27</v>
      </c>
      <c r="L13" s="517"/>
      <c r="M13" s="519"/>
    </row>
    <row r="14" spans="1:18" s="54" customFormat="1" ht="39.950000000000003" customHeight="1" thickBot="1" x14ac:dyDescent="0.3">
      <c r="A14" s="42">
        <f>ROW()</f>
        <v>14</v>
      </c>
      <c r="B14" s="118">
        <v>0</v>
      </c>
      <c r="C14" s="41" t="s">
        <v>26</v>
      </c>
      <c r="D14" s="116" t="s">
        <v>776</v>
      </c>
      <c r="E14" s="41" t="s">
        <v>26</v>
      </c>
      <c r="F14" s="111" t="s">
        <v>14</v>
      </c>
      <c r="G14" s="112" t="s">
        <v>26</v>
      </c>
      <c r="H14" s="41" t="s">
        <v>26</v>
      </c>
      <c r="I14" s="110" t="s">
        <v>770</v>
      </c>
      <c r="J14" s="28" t="s">
        <v>26</v>
      </c>
      <c r="K14" s="27" t="s">
        <v>26</v>
      </c>
      <c r="L14" s="32" t="s">
        <v>26</v>
      </c>
      <c r="M14" s="97">
        <f>SUM(M16:M559)</f>
        <v>42</v>
      </c>
    </row>
    <row r="15" spans="1:18" ht="23.25" x14ac:dyDescent="0.25">
      <c r="A15" s="43">
        <f>ROW()</f>
        <v>15</v>
      </c>
      <c r="E15" s="77"/>
      <c r="H15" s="76"/>
      <c r="I15" s="76"/>
      <c r="J15" s="76"/>
      <c r="K15" s="80"/>
      <c r="L15" s="76"/>
      <c r="M15" s="91"/>
      <c r="O15" s="88"/>
      <c r="P15" s="108"/>
    </row>
    <row r="16" spans="1:18" ht="28.5" customHeight="1" x14ac:dyDescent="0.25">
      <c r="A16" s="43">
        <f>ROW()</f>
        <v>16</v>
      </c>
      <c r="B16" s="117">
        <f>IF(C16="E","",IF(ISBLANK(E16),"",IF(ISTEXT(E16),LARGE(B$14:B15,1)+1,0)))</f>
        <v>1</v>
      </c>
      <c r="C16" s="53" t="s">
        <v>439</v>
      </c>
      <c r="D16" s="214"/>
      <c r="E16" s="152" t="s">
        <v>500</v>
      </c>
      <c r="F16" s="113" t="s">
        <v>771</v>
      </c>
      <c r="G16" s="114">
        <v>0.08</v>
      </c>
      <c r="H16" s="65" t="s">
        <v>768</v>
      </c>
      <c r="I16" s="66"/>
      <c r="J16" s="115">
        <v>20</v>
      </c>
      <c r="K16" s="158" t="s">
        <v>18</v>
      </c>
      <c r="L16" s="45">
        <v>2.1</v>
      </c>
      <c r="M16" s="69">
        <f t="shared" ref="M16:M79" si="1">L16*J16</f>
        <v>42</v>
      </c>
      <c r="O16" s="89"/>
      <c r="P16" s="81" t="s">
        <v>513</v>
      </c>
    </row>
    <row r="17" spans="1:16" ht="26.25" x14ac:dyDescent="0.25">
      <c r="A17" s="43">
        <f>ROW()</f>
        <v>17</v>
      </c>
      <c r="B17" s="117" t="str">
        <f>IF(C17="E","",IF(ISBLANK(E17),"",IF(ISTEXT(E17),LARGE(B$14:B16,1)+1,0)))</f>
        <v/>
      </c>
      <c r="C17" s="62"/>
      <c r="D17" s="214"/>
      <c r="E17" s="152"/>
      <c r="F17" s="113"/>
      <c r="G17" s="114"/>
      <c r="H17" s="65"/>
      <c r="I17" s="66"/>
      <c r="J17" s="115"/>
      <c r="K17" s="158"/>
      <c r="L17" s="45"/>
      <c r="M17" s="69">
        <f t="shared" si="1"/>
        <v>0</v>
      </c>
      <c r="O17" s="89"/>
      <c r="P17" s="81" t="s">
        <v>514</v>
      </c>
    </row>
    <row r="18" spans="1:16" ht="26.25" x14ac:dyDescent="0.25">
      <c r="A18" s="43">
        <f>ROW()</f>
        <v>18</v>
      </c>
      <c r="B18" s="117" t="str">
        <f>IF(C18="E","",IF(ISBLANK(E18),"",IF(ISTEXT(E18),LARGE(B$14:B17,1)+1,0)))</f>
        <v/>
      </c>
      <c r="C18" s="62"/>
      <c r="D18" s="178" t="s">
        <v>800</v>
      </c>
      <c r="E18" s="152"/>
      <c r="F18" s="113"/>
      <c r="G18" s="114"/>
      <c r="H18" s="65"/>
      <c r="I18" s="66"/>
      <c r="J18" s="115"/>
      <c r="K18" s="158"/>
      <c r="L18" s="45"/>
      <c r="M18" s="69">
        <f t="shared" si="1"/>
        <v>0</v>
      </c>
      <c r="O18" s="89"/>
      <c r="P18" s="81"/>
    </row>
    <row r="19" spans="1:16" ht="26.25" x14ac:dyDescent="0.25">
      <c r="A19" s="43">
        <f>ROW()</f>
        <v>19</v>
      </c>
      <c r="B19" s="117" t="str">
        <f>IF(C19="E","",IF(ISBLANK(E19),"",IF(ISTEXT(E19),LARGE(B$14:B18,1)+1,0)))</f>
        <v/>
      </c>
      <c r="C19" s="62"/>
      <c r="D19" s="186" t="s">
        <v>801</v>
      </c>
      <c r="E19" s="152"/>
      <c r="F19" s="113"/>
      <c r="G19" s="114"/>
      <c r="H19" s="65"/>
      <c r="I19" s="66"/>
      <c r="J19" s="115"/>
      <c r="K19" s="158"/>
      <c r="L19" s="45"/>
      <c r="M19" s="69">
        <f t="shared" si="1"/>
        <v>0</v>
      </c>
      <c r="O19" s="89"/>
      <c r="P19" s="82" t="s">
        <v>752</v>
      </c>
    </row>
    <row r="20" spans="1:16" ht="26.25" x14ac:dyDescent="0.25">
      <c r="A20" s="43">
        <f>ROW()</f>
        <v>20</v>
      </c>
      <c r="B20" s="117" t="str">
        <f>IF(C20="E","",IF(ISBLANK(E20),"",IF(ISTEXT(E20),LARGE(B$14:B19,1)+1,0)))</f>
        <v/>
      </c>
      <c r="C20" s="62"/>
      <c r="D20" s="179" t="s">
        <v>802</v>
      </c>
      <c r="E20" s="152"/>
      <c r="F20" s="113"/>
      <c r="G20" s="114"/>
      <c r="H20" s="65"/>
      <c r="I20" s="66"/>
      <c r="J20" s="115"/>
      <c r="K20" s="158"/>
      <c r="L20" s="45"/>
      <c r="M20" s="69">
        <f t="shared" si="1"/>
        <v>0</v>
      </c>
      <c r="O20" s="107"/>
      <c r="P20" s="83" t="s">
        <v>753</v>
      </c>
    </row>
    <row r="21" spans="1:16" ht="26.25" x14ac:dyDescent="0.25">
      <c r="A21" s="43">
        <f>ROW()</f>
        <v>21</v>
      </c>
      <c r="B21" s="117" t="str">
        <f>IF(C21="E","",IF(ISBLANK(E21),"",IF(ISTEXT(E21),LARGE(B$14:B20,1)+1,0)))</f>
        <v/>
      </c>
      <c r="C21" s="62"/>
      <c r="D21" s="214"/>
      <c r="E21" s="152"/>
      <c r="F21" s="113"/>
      <c r="G21" s="114"/>
      <c r="H21" s="65"/>
      <c r="I21" s="66"/>
      <c r="J21" s="115"/>
      <c r="K21" s="158"/>
      <c r="L21" s="45"/>
      <c r="M21" s="69">
        <f t="shared" si="1"/>
        <v>0</v>
      </c>
      <c r="O21" s="107"/>
      <c r="P21" s="82" t="s">
        <v>856</v>
      </c>
    </row>
    <row r="22" spans="1:16" ht="26.25" x14ac:dyDescent="0.25">
      <c r="A22" s="43">
        <f>ROW()</f>
        <v>22</v>
      </c>
      <c r="B22" s="117" t="str">
        <f>IF(C22="E","",IF(ISBLANK(E22),"",IF(ISTEXT(E22),LARGE(B$14:B21,1)+1,0)))</f>
        <v/>
      </c>
      <c r="C22" s="62"/>
      <c r="D22" s="214"/>
      <c r="E22" s="152"/>
      <c r="F22" s="113"/>
      <c r="G22" s="114"/>
      <c r="H22" s="65"/>
      <c r="I22" s="66"/>
      <c r="J22" s="115"/>
      <c r="K22" s="158"/>
      <c r="L22" s="45"/>
      <c r="M22" s="69">
        <f t="shared" si="1"/>
        <v>0</v>
      </c>
      <c r="O22" s="107"/>
      <c r="P22" s="82" t="s">
        <v>864</v>
      </c>
    </row>
    <row r="23" spans="1:16" ht="26.25" x14ac:dyDescent="0.25">
      <c r="A23" s="43">
        <f>ROW()</f>
        <v>23</v>
      </c>
      <c r="B23" s="117" t="str">
        <f>IF(C23="E","",IF(ISBLANK(E23),"",IF(ISTEXT(E23),LARGE(B$14:B22,1)+1,0)))</f>
        <v/>
      </c>
      <c r="C23" s="62"/>
      <c r="D23" s="214"/>
      <c r="E23" s="152"/>
      <c r="F23" s="113"/>
      <c r="G23" s="114"/>
      <c r="H23" s="65"/>
      <c r="I23" s="66"/>
      <c r="J23" s="115"/>
      <c r="K23" s="158"/>
      <c r="L23" s="45"/>
      <c r="M23" s="69">
        <f t="shared" si="1"/>
        <v>0</v>
      </c>
      <c r="O23" s="107"/>
      <c r="P23" s="82" t="s">
        <v>865</v>
      </c>
    </row>
    <row r="24" spans="1:16" ht="26.25" x14ac:dyDescent="0.25">
      <c r="A24" s="43">
        <f>ROW()</f>
        <v>24</v>
      </c>
      <c r="B24" s="117" t="str">
        <f>IF(C24="E","",IF(ISBLANK(E24),"",IF(ISTEXT(E24),LARGE(B$14:B23,1)+1,0)))</f>
        <v/>
      </c>
      <c r="C24" s="62"/>
      <c r="D24" s="214"/>
      <c r="E24" s="152"/>
      <c r="F24" s="113"/>
      <c r="G24" s="114"/>
      <c r="H24" s="65"/>
      <c r="I24" s="66"/>
      <c r="J24" s="115"/>
      <c r="K24" s="158"/>
      <c r="L24" s="45"/>
      <c r="M24" s="69">
        <f t="shared" si="1"/>
        <v>0</v>
      </c>
      <c r="O24" s="107"/>
      <c r="P24" s="81" t="s">
        <v>858</v>
      </c>
    </row>
    <row r="25" spans="1:16" ht="26.25" x14ac:dyDescent="0.25">
      <c r="A25" s="43">
        <f>ROW()</f>
        <v>25</v>
      </c>
      <c r="B25" s="117" t="str">
        <f>IF(C25="E","",IF(ISBLANK(E25),"",IF(ISTEXT(E25),LARGE(B$14:B24,1)+1,0)))</f>
        <v/>
      </c>
      <c r="C25" s="62"/>
      <c r="D25" s="214"/>
      <c r="E25" s="152"/>
      <c r="F25" s="113"/>
      <c r="G25" s="114"/>
      <c r="H25" s="65"/>
      <c r="I25" s="66"/>
      <c r="J25" s="115"/>
      <c r="K25" s="158"/>
      <c r="L25" s="45"/>
      <c r="M25" s="69">
        <f t="shared" si="1"/>
        <v>0</v>
      </c>
      <c r="O25" s="107"/>
      <c r="P25" s="82" t="s">
        <v>859</v>
      </c>
    </row>
    <row r="26" spans="1:16" ht="31.5" customHeight="1" x14ac:dyDescent="0.25">
      <c r="A26" s="43">
        <f>ROW()</f>
        <v>26</v>
      </c>
      <c r="B26" s="117" t="str">
        <f>IF(C26="E","",IF(ISBLANK(E26),"",IF(ISTEXT(E26),LARGE(B$14:B25,1)+1,0)))</f>
        <v/>
      </c>
      <c r="C26" s="62"/>
      <c r="D26" s="214"/>
      <c r="E26" s="152"/>
      <c r="F26" s="113"/>
      <c r="G26" s="114"/>
      <c r="H26" s="65"/>
      <c r="I26" s="66"/>
      <c r="J26" s="115"/>
      <c r="K26" s="158"/>
      <c r="L26" s="45"/>
      <c r="M26" s="69">
        <f t="shared" si="1"/>
        <v>0</v>
      </c>
      <c r="O26" s="107"/>
      <c r="P26" s="82" t="s">
        <v>866</v>
      </c>
    </row>
    <row r="27" spans="1:16" ht="26.25" x14ac:dyDescent="0.25">
      <c r="A27" s="43">
        <f>ROW()</f>
        <v>27</v>
      </c>
      <c r="B27" s="117" t="str">
        <f>IF(C27="E","",IF(ISBLANK(E27),"",IF(ISTEXT(E27),LARGE(B$14:B26,1)+1,0)))</f>
        <v/>
      </c>
      <c r="C27" s="62"/>
      <c r="D27" s="214"/>
      <c r="E27" s="152"/>
      <c r="F27" s="113"/>
      <c r="G27" s="114"/>
      <c r="H27" s="65"/>
      <c r="I27" s="66"/>
      <c r="J27" s="115"/>
      <c r="K27" s="158"/>
      <c r="L27" s="45"/>
      <c r="M27" s="69">
        <f t="shared" si="1"/>
        <v>0</v>
      </c>
      <c r="O27" s="107"/>
      <c r="P27" s="84" t="s">
        <v>754</v>
      </c>
    </row>
    <row r="28" spans="1:16" ht="26.25" x14ac:dyDescent="0.25">
      <c r="A28" s="43">
        <f>ROW()</f>
        <v>28</v>
      </c>
      <c r="B28" s="117" t="str">
        <f>IF(C28="E","",IF(ISBLANK(E28),"",IF(ISTEXT(E28),LARGE(B$14:B27,1)+1,0)))</f>
        <v/>
      </c>
      <c r="C28" s="62"/>
      <c r="D28" s="214"/>
      <c r="E28" s="152"/>
      <c r="F28" s="113"/>
      <c r="G28" s="114"/>
      <c r="H28" s="65"/>
      <c r="I28" s="66"/>
      <c r="J28" s="115"/>
      <c r="K28" s="158"/>
      <c r="L28" s="45"/>
      <c r="M28" s="69">
        <f t="shared" si="1"/>
        <v>0</v>
      </c>
      <c r="O28" s="107"/>
      <c r="P28" s="84" t="s">
        <v>755</v>
      </c>
    </row>
    <row r="29" spans="1:16" ht="26.25" x14ac:dyDescent="0.25">
      <c r="A29" s="43">
        <f>ROW()</f>
        <v>29</v>
      </c>
      <c r="B29" s="117" t="str">
        <f>IF(C29="E","",IF(ISBLANK(E29),"",IF(ISTEXT(E29),LARGE(B$14:B28,1)+1,0)))</f>
        <v/>
      </c>
      <c r="C29" s="62"/>
      <c r="D29" s="214"/>
      <c r="E29" s="152"/>
      <c r="F29" s="113"/>
      <c r="G29" s="114"/>
      <c r="H29" s="65"/>
      <c r="I29" s="66"/>
      <c r="J29" s="115"/>
      <c r="K29" s="158"/>
      <c r="L29" s="45"/>
      <c r="M29" s="69">
        <f t="shared" si="1"/>
        <v>0</v>
      </c>
      <c r="O29" s="107"/>
      <c r="P29" s="84" t="s">
        <v>756</v>
      </c>
    </row>
    <row r="30" spans="1:16" s="26" customFormat="1" ht="28.5" x14ac:dyDescent="0.25">
      <c r="A30" s="43">
        <f>ROW()</f>
        <v>30</v>
      </c>
      <c r="B30" s="117" t="str">
        <f>IF(C30="E","",IF(ISBLANK(E30),"",IF(ISTEXT(E30),LARGE(B$14:B29,1)+1,0)))</f>
        <v/>
      </c>
      <c r="C30" s="62"/>
      <c r="D30" s="214"/>
      <c r="E30" s="152"/>
      <c r="F30" s="113"/>
      <c r="G30" s="114"/>
      <c r="H30" s="65"/>
      <c r="I30" s="66"/>
      <c r="J30" s="115"/>
      <c r="K30" s="158"/>
      <c r="L30" s="45"/>
      <c r="M30" s="69">
        <f t="shared" si="1"/>
        <v>0</v>
      </c>
      <c r="O30" s="85" t="s">
        <v>439</v>
      </c>
      <c r="P30" s="105" t="s">
        <v>758</v>
      </c>
    </row>
    <row r="31" spans="1:16" s="26" customFormat="1" ht="28.5" x14ac:dyDescent="0.25">
      <c r="A31" s="43">
        <f>ROW()</f>
        <v>31</v>
      </c>
      <c r="B31" s="117" t="str">
        <f>IF(C31="E","",IF(ISBLANK(E31),"",IF(ISTEXT(E31),LARGE(B$14:B30,1)+1,0)))</f>
        <v/>
      </c>
      <c r="C31" s="62"/>
      <c r="D31" s="214"/>
      <c r="E31" s="152"/>
      <c r="F31" s="113"/>
      <c r="G31" s="114"/>
      <c r="H31" s="65"/>
      <c r="I31" s="66"/>
      <c r="J31" s="115"/>
      <c r="K31" s="158"/>
      <c r="L31" s="45"/>
      <c r="M31" s="69">
        <f t="shared" si="1"/>
        <v>0</v>
      </c>
      <c r="O31" s="86" t="s">
        <v>214</v>
      </c>
      <c r="P31" s="105" t="s">
        <v>757</v>
      </c>
    </row>
    <row r="32" spans="1:16" s="26" customFormat="1" ht="28.5" x14ac:dyDescent="0.25">
      <c r="A32" s="43">
        <f>ROW()</f>
        <v>32</v>
      </c>
      <c r="B32" s="117" t="str">
        <f>IF(C32="E","",IF(ISBLANK(E32),"",IF(ISTEXT(E32),LARGE(B$14:B31,1)+1,0)))</f>
        <v/>
      </c>
      <c r="C32" s="62"/>
      <c r="D32" s="214"/>
      <c r="E32" s="152"/>
      <c r="F32" s="113"/>
      <c r="G32" s="114"/>
      <c r="H32" s="65"/>
      <c r="I32" s="66"/>
      <c r="J32" s="115"/>
      <c r="K32" s="158"/>
      <c r="L32" s="45"/>
      <c r="M32" s="69">
        <f t="shared" si="1"/>
        <v>0</v>
      </c>
      <c r="O32" s="106" t="s">
        <v>254</v>
      </c>
      <c r="P32" s="105" t="s">
        <v>759</v>
      </c>
    </row>
    <row r="33" spans="1:16" s="26" customFormat="1" ht="26.25" x14ac:dyDescent="0.25">
      <c r="A33" s="43">
        <f>ROW()</f>
        <v>33</v>
      </c>
      <c r="B33" s="117" t="str">
        <f>IF(C33="E","",IF(ISBLANK(E33),"",IF(ISTEXT(E33),LARGE(B$14:B32,1)+1,0)))</f>
        <v/>
      </c>
      <c r="C33" s="62"/>
      <c r="D33" s="214"/>
      <c r="E33" s="152"/>
      <c r="F33" s="113"/>
      <c r="G33" s="114"/>
      <c r="H33" s="65"/>
      <c r="I33" s="66"/>
      <c r="J33" s="115"/>
      <c r="K33" s="158"/>
      <c r="L33" s="45"/>
      <c r="M33" s="69">
        <f t="shared" si="1"/>
        <v>0</v>
      </c>
      <c r="O33" s="89"/>
      <c r="P33" s="87" t="s">
        <v>760</v>
      </c>
    </row>
    <row r="34" spans="1:16" s="26" customFormat="1" ht="26.25" x14ac:dyDescent="0.25">
      <c r="A34" s="43">
        <f>ROW()</f>
        <v>34</v>
      </c>
      <c r="B34" s="117" t="str">
        <f>IF(C34="E","",IF(ISBLANK(E34),"",IF(ISTEXT(E34),LARGE(B$14:B33,1)+1,0)))</f>
        <v/>
      </c>
      <c r="C34" s="62"/>
      <c r="D34" s="214"/>
      <c r="E34" s="152"/>
      <c r="F34" s="113"/>
      <c r="G34" s="114"/>
      <c r="H34" s="65"/>
      <c r="I34" s="66"/>
      <c r="J34" s="115"/>
      <c r="K34" s="158"/>
      <c r="L34" s="45"/>
      <c r="M34" s="69">
        <f t="shared" si="1"/>
        <v>0</v>
      </c>
      <c r="O34" s="67" t="s">
        <v>2</v>
      </c>
      <c r="P34" s="87" t="s">
        <v>871</v>
      </c>
    </row>
    <row r="35" spans="1:16" s="26" customFormat="1" ht="26.25" x14ac:dyDescent="0.25">
      <c r="A35" s="43">
        <f>ROW()</f>
        <v>35</v>
      </c>
      <c r="B35" s="117" t="str">
        <f>IF(C35="E","",IF(ISBLANK(E35),"",IF(ISTEXT(E35),LARGE(B$14:B34,1)+1,0)))</f>
        <v/>
      </c>
      <c r="C35" s="62"/>
      <c r="D35" s="214"/>
      <c r="E35" s="152"/>
      <c r="F35" s="113"/>
      <c r="G35" s="114"/>
      <c r="H35" s="65"/>
      <c r="I35" s="66"/>
      <c r="J35" s="115"/>
      <c r="K35" s="158"/>
      <c r="L35" s="45"/>
      <c r="M35" s="69">
        <f t="shared" si="1"/>
        <v>0</v>
      </c>
      <c r="O35" s="107"/>
      <c r="P35" s="84" t="s">
        <v>765</v>
      </c>
    </row>
    <row r="36" spans="1:16" s="26" customFormat="1" ht="26.25" x14ac:dyDescent="0.25">
      <c r="A36" s="43">
        <f>ROW()</f>
        <v>36</v>
      </c>
      <c r="B36" s="117" t="str">
        <f>IF(C36="E","",IF(ISBLANK(E36),"",IF(ISTEXT(E36),LARGE(B$14:B35,1)+1,0)))</f>
        <v/>
      </c>
      <c r="C36" s="62"/>
      <c r="D36" s="214"/>
      <c r="E36" s="152"/>
      <c r="F36" s="113"/>
      <c r="G36" s="114"/>
      <c r="H36" s="65"/>
      <c r="I36" s="66"/>
      <c r="J36" s="115"/>
      <c r="K36" s="158"/>
      <c r="L36" s="45"/>
      <c r="M36" s="69">
        <f t="shared" si="1"/>
        <v>0</v>
      </c>
      <c r="O36" s="107"/>
      <c r="P36" s="84" t="s">
        <v>766</v>
      </c>
    </row>
    <row r="37" spans="1:16" s="26" customFormat="1" ht="26.25" x14ac:dyDescent="0.25">
      <c r="A37" s="43">
        <f>ROW()</f>
        <v>37</v>
      </c>
      <c r="B37" s="117" t="str">
        <f>IF(C37="E","",IF(ISBLANK(E37),"",IF(ISTEXT(E37),LARGE(B$14:B36,1)+1,0)))</f>
        <v/>
      </c>
      <c r="C37" s="62"/>
      <c r="D37" s="214"/>
      <c r="E37" s="152"/>
      <c r="F37" s="113"/>
      <c r="G37" s="114"/>
      <c r="H37" s="65"/>
      <c r="I37" s="66"/>
      <c r="J37" s="115"/>
      <c r="K37" s="158"/>
      <c r="L37" s="45"/>
      <c r="M37" s="69">
        <f t="shared" si="1"/>
        <v>0</v>
      </c>
      <c r="O37" s="107"/>
      <c r="P37" s="84" t="s">
        <v>868</v>
      </c>
    </row>
    <row r="38" spans="1:16" s="26" customFormat="1" ht="26.25" x14ac:dyDescent="0.25">
      <c r="A38" s="43">
        <f>ROW()</f>
        <v>38</v>
      </c>
      <c r="B38" s="117" t="str">
        <f>IF(C38="E","",IF(ISBLANK(E38),"",IF(ISTEXT(E38),LARGE(B$14:B37,1)+1,0)))</f>
        <v/>
      </c>
      <c r="C38" s="62"/>
      <c r="D38" s="214"/>
      <c r="E38" s="152"/>
      <c r="F38" s="113"/>
      <c r="G38" s="114"/>
      <c r="H38" s="65"/>
      <c r="I38" s="66"/>
      <c r="J38" s="115"/>
      <c r="K38" s="158"/>
      <c r="L38" s="45"/>
      <c r="M38" s="69">
        <f t="shared" si="1"/>
        <v>0</v>
      </c>
      <c r="O38" s="107"/>
      <c r="P38" s="84" t="s">
        <v>867</v>
      </c>
    </row>
    <row r="39" spans="1:16" s="26" customFormat="1" ht="26.25" x14ac:dyDescent="0.25">
      <c r="A39" s="43">
        <f>ROW()</f>
        <v>39</v>
      </c>
      <c r="B39" s="117" t="str">
        <f>IF(C39="E","",IF(ISBLANK(E39),"",IF(ISTEXT(E39),LARGE(B$14:B38,1)+1,0)))</f>
        <v/>
      </c>
      <c r="C39" s="62"/>
      <c r="D39" s="214"/>
      <c r="E39" s="152"/>
      <c r="F39" s="113"/>
      <c r="G39" s="114"/>
      <c r="H39" s="65"/>
      <c r="I39" s="66"/>
      <c r="J39" s="115"/>
      <c r="K39" s="158"/>
      <c r="L39" s="45"/>
      <c r="M39" s="69">
        <f t="shared" si="1"/>
        <v>0</v>
      </c>
      <c r="O39" s="90"/>
      <c r="P39" s="237"/>
    </row>
    <row r="40" spans="1:16" s="26" customFormat="1" ht="26.25" x14ac:dyDescent="0.25">
      <c r="A40" s="43">
        <f>ROW()</f>
        <v>40</v>
      </c>
      <c r="B40" s="117" t="str">
        <f>IF(C40="E","",IF(ISBLANK(E40),"",IF(ISTEXT(E40),LARGE(B$14:B39,1)+1,0)))</f>
        <v/>
      </c>
      <c r="C40" s="62"/>
      <c r="D40" s="214"/>
      <c r="E40" s="152"/>
      <c r="F40" s="113"/>
      <c r="G40" s="114"/>
      <c r="H40" s="65"/>
      <c r="I40" s="66"/>
      <c r="J40" s="115"/>
      <c r="K40" s="158"/>
      <c r="L40" s="45"/>
      <c r="M40" s="69">
        <f t="shared" si="1"/>
        <v>0</v>
      </c>
    </row>
    <row r="41" spans="1:16" s="26" customFormat="1" ht="26.25" x14ac:dyDescent="0.25">
      <c r="A41" s="43">
        <f>ROW()</f>
        <v>41</v>
      </c>
      <c r="B41" s="117" t="str">
        <f>IF(C41="E","",IF(ISBLANK(E41),"",IF(ISTEXT(E41),LARGE(B$14:B40,1)+1,0)))</f>
        <v/>
      </c>
      <c r="C41" s="62"/>
      <c r="D41" s="214"/>
      <c r="E41" s="152"/>
      <c r="F41" s="113"/>
      <c r="G41" s="114"/>
      <c r="H41" s="65"/>
      <c r="I41" s="66"/>
      <c r="J41" s="115"/>
      <c r="K41" s="158"/>
      <c r="L41" s="45"/>
      <c r="M41" s="69">
        <f t="shared" si="1"/>
        <v>0</v>
      </c>
    </row>
    <row r="42" spans="1:16" s="26" customFormat="1" ht="26.25" x14ac:dyDescent="0.25">
      <c r="A42" s="43">
        <f>ROW()</f>
        <v>42</v>
      </c>
      <c r="B42" s="117" t="str">
        <f>IF(C42="E","",IF(ISBLANK(E42),"",IF(ISTEXT(E42),LARGE(B$14:B41,1)+1,0)))</f>
        <v/>
      </c>
      <c r="C42" s="62"/>
      <c r="D42" s="214"/>
      <c r="E42" s="152"/>
      <c r="F42" s="113"/>
      <c r="G42" s="114"/>
      <c r="H42" s="65"/>
      <c r="I42" s="66"/>
      <c r="J42" s="115"/>
      <c r="K42" s="158"/>
      <c r="L42" s="45"/>
      <c r="M42" s="69">
        <f t="shared" si="1"/>
        <v>0</v>
      </c>
    </row>
    <row r="43" spans="1:16" s="26" customFormat="1" ht="26.25" x14ac:dyDescent="0.25">
      <c r="A43" s="43">
        <f>ROW()</f>
        <v>43</v>
      </c>
      <c r="B43" s="117" t="str">
        <f>IF(C43="E","",IF(ISBLANK(E43),"",IF(ISTEXT(E43),LARGE(B$14:B42,1)+1,0)))</f>
        <v/>
      </c>
      <c r="C43" s="62"/>
      <c r="D43" s="214"/>
      <c r="E43" s="152"/>
      <c r="F43" s="113"/>
      <c r="G43" s="114"/>
      <c r="H43" s="65"/>
      <c r="I43" s="66"/>
      <c r="J43" s="115"/>
      <c r="K43" s="158"/>
      <c r="L43" s="45"/>
      <c r="M43" s="69">
        <f t="shared" si="1"/>
        <v>0</v>
      </c>
    </row>
    <row r="44" spans="1:16" s="26" customFormat="1" ht="26.25" x14ac:dyDescent="0.25">
      <c r="A44" s="43">
        <f>ROW()</f>
        <v>44</v>
      </c>
      <c r="B44" s="117" t="str">
        <f>IF(C44="E","",IF(ISBLANK(E44),"",IF(ISTEXT(E44),LARGE(B$14:B43,1)+1,0)))</f>
        <v/>
      </c>
      <c r="C44" s="62"/>
      <c r="D44" s="214"/>
      <c r="E44" s="152"/>
      <c r="F44" s="113"/>
      <c r="G44" s="114"/>
      <c r="H44" s="65"/>
      <c r="I44" s="66"/>
      <c r="J44" s="115"/>
      <c r="K44" s="158"/>
      <c r="L44" s="45"/>
      <c r="M44" s="69">
        <f t="shared" si="1"/>
        <v>0</v>
      </c>
    </row>
    <row r="45" spans="1:16" s="26" customFormat="1" ht="26.25" x14ac:dyDescent="0.25">
      <c r="A45" s="43">
        <f>ROW()</f>
        <v>45</v>
      </c>
      <c r="B45" s="117" t="str">
        <f>IF(C45="E","",IF(ISBLANK(E45),"",IF(ISTEXT(E45),LARGE(B$14:B44,1)+1,0)))</f>
        <v/>
      </c>
      <c r="C45" s="62"/>
      <c r="D45" s="214"/>
      <c r="E45" s="152"/>
      <c r="F45" s="113"/>
      <c r="G45" s="114"/>
      <c r="H45" s="65"/>
      <c r="I45" s="66"/>
      <c r="J45" s="115"/>
      <c r="K45" s="158"/>
      <c r="L45" s="45"/>
      <c r="M45" s="69">
        <f t="shared" si="1"/>
        <v>0</v>
      </c>
    </row>
    <row r="46" spans="1:16" s="26" customFormat="1" ht="28.5" customHeight="1" x14ac:dyDescent="0.25">
      <c r="A46" s="43">
        <f>ROW()</f>
        <v>46</v>
      </c>
      <c r="B46" s="117" t="str">
        <f>IF(C46="E","",IF(ISBLANK(E46),"",IF(ISTEXT(E46),LARGE(B$14:B45,1)+1,0)))</f>
        <v/>
      </c>
      <c r="C46" s="62"/>
      <c r="D46" s="214"/>
      <c r="E46" s="152"/>
      <c r="F46" s="113"/>
      <c r="G46" s="114"/>
      <c r="H46" s="65"/>
      <c r="I46" s="66"/>
      <c r="J46" s="115"/>
      <c r="K46" s="158"/>
      <c r="L46" s="45"/>
      <c r="M46" s="69">
        <f t="shared" si="1"/>
        <v>0</v>
      </c>
    </row>
    <row r="47" spans="1:16" s="26" customFormat="1" ht="26.25" x14ac:dyDescent="0.25">
      <c r="A47" s="43">
        <f>ROW()</f>
        <v>47</v>
      </c>
      <c r="B47" s="117" t="str">
        <f>IF(C47="E","",IF(ISBLANK(E47),"",IF(ISTEXT(E47),LARGE(B$14:B46,1)+1,0)))</f>
        <v/>
      </c>
      <c r="C47" s="62"/>
      <c r="D47" s="214"/>
      <c r="E47" s="152"/>
      <c r="F47" s="113"/>
      <c r="G47" s="114"/>
      <c r="H47" s="65"/>
      <c r="I47" s="66"/>
      <c r="J47" s="115"/>
      <c r="K47" s="158"/>
      <c r="L47" s="45"/>
      <c r="M47" s="69">
        <f t="shared" si="1"/>
        <v>0</v>
      </c>
    </row>
    <row r="48" spans="1:16" s="26" customFormat="1" ht="26.25" x14ac:dyDescent="0.25">
      <c r="A48" s="43">
        <f>ROW()</f>
        <v>48</v>
      </c>
      <c r="B48" s="117" t="str">
        <f>IF(C48="E","",IF(ISBLANK(E48),"",IF(ISTEXT(E48),LARGE(B$14:B47,1)+1,0)))</f>
        <v/>
      </c>
      <c r="C48" s="62"/>
      <c r="D48" s="214"/>
      <c r="E48" s="152"/>
      <c r="F48" s="113"/>
      <c r="G48" s="114"/>
      <c r="H48" s="65"/>
      <c r="I48" s="66"/>
      <c r="J48" s="115"/>
      <c r="K48" s="158"/>
      <c r="L48" s="45"/>
      <c r="M48" s="69">
        <f t="shared" si="1"/>
        <v>0</v>
      </c>
    </row>
    <row r="49" spans="1:13" s="26" customFormat="1" ht="26.25" x14ac:dyDescent="0.25">
      <c r="A49" s="43">
        <f>ROW()</f>
        <v>49</v>
      </c>
      <c r="B49" s="117" t="str">
        <f>IF(C49="E","",IF(ISBLANK(E49),"",IF(ISTEXT(E49),LARGE(B$14:B48,1)+1,0)))</f>
        <v/>
      </c>
      <c r="C49" s="62"/>
      <c r="D49" s="214"/>
      <c r="E49" s="152"/>
      <c r="F49" s="113"/>
      <c r="G49" s="114"/>
      <c r="H49" s="65"/>
      <c r="I49" s="66"/>
      <c r="J49" s="115"/>
      <c r="K49" s="158"/>
      <c r="L49" s="45"/>
      <c r="M49" s="69">
        <f t="shared" si="1"/>
        <v>0</v>
      </c>
    </row>
    <row r="50" spans="1:13" s="26" customFormat="1" ht="26.25" x14ac:dyDescent="0.25">
      <c r="A50" s="43">
        <f>ROW()</f>
        <v>50</v>
      </c>
      <c r="B50" s="117" t="str">
        <f>IF(C50="E","",IF(ISBLANK(E50),"",IF(ISTEXT(E50),LARGE(B$14:B49,1)+1,0)))</f>
        <v/>
      </c>
      <c r="C50" s="62"/>
      <c r="D50" s="214"/>
      <c r="E50" s="152"/>
      <c r="F50" s="113"/>
      <c r="G50" s="114"/>
      <c r="H50" s="65"/>
      <c r="I50" s="66"/>
      <c r="J50" s="115"/>
      <c r="K50" s="158"/>
      <c r="L50" s="45"/>
      <c r="M50" s="69">
        <f t="shared" si="1"/>
        <v>0</v>
      </c>
    </row>
    <row r="51" spans="1:13" s="26" customFormat="1" ht="26.25" x14ac:dyDescent="0.25">
      <c r="A51" s="43">
        <f>ROW()</f>
        <v>51</v>
      </c>
      <c r="B51" s="117" t="str">
        <f>IF(C51="E","",IF(ISBLANK(E51),"",IF(ISTEXT(E51),LARGE(B$14:B50,1)+1,0)))</f>
        <v/>
      </c>
      <c r="C51" s="62"/>
      <c r="D51" s="214"/>
      <c r="E51" s="152"/>
      <c r="F51" s="113"/>
      <c r="G51" s="114"/>
      <c r="H51" s="65"/>
      <c r="I51" s="66"/>
      <c r="J51" s="115"/>
      <c r="K51" s="158"/>
      <c r="L51" s="45"/>
      <c r="M51" s="69">
        <f t="shared" si="1"/>
        <v>0</v>
      </c>
    </row>
    <row r="52" spans="1:13" s="26" customFormat="1" ht="26.25" x14ac:dyDescent="0.25">
      <c r="A52" s="43">
        <f>ROW()</f>
        <v>52</v>
      </c>
      <c r="B52" s="117" t="str">
        <f>IF(C52="E","",IF(ISBLANK(E52),"",IF(ISTEXT(E52),LARGE(B$14:B51,1)+1,0)))</f>
        <v/>
      </c>
      <c r="C52" s="62"/>
      <c r="D52" s="214"/>
      <c r="E52" s="152"/>
      <c r="F52" s="113"/>
      <c r="G52" s="114"/>
      <c r="H52" s="65"/>
      <c r="I52" s="66"/>
      <c r="J52" s="115"/>
      <c r="K52" s="158"/>
      <c r="L52" s="45"/>
      <c r="M52" s="69">
        <f t="shared" si="1"/>
        <v>0</v>
      </c>
    </row>
    <row r="53" spans="1:13" s="26" customFormat="1" ht="26.25" x14ac:dyDescent="0.25">
      <c r="A53" s="43">
        <f>ROW()</f>
        <v>53</v>
      </c>
      <c r="B53" s="117" t="str">
        <f>IF(C53="E","",IF(ISBLANK(E53),"",IF(ISTEXT(E53),LARGE(B$14:B52,1)+1,0)))</f>
        <v/>
      </c>
      <c r="C53" s="62"/>
      <c r="D53" s="214"/>
      <c r="E53" s="152"/>
      <c r="F53" s="113"/>
      <c r="G53" s="114"/>
      <c r="H53" s="65"/>
      <c r="I53" s="66"/>
      <c r="J53" s="115"/>
      <c r="K53" s="158"/>
      <c r="L53" s="45"/>
      <c r="M53" s="69">
        <f t="shared" si="1"/>
        <v>0</v>
      </c>
    </row>
    <row r="54" spans="1:13" s="26" customFormat="1" ht="26.25" x14ac:dyDescent="0.25">
      <c r="A54" s="43">
        <f>ROW()</f>
        <v>54</v>
      </c>
      <c r="B54" s="117" t="str">
        <f>IF(C54="E","",IF(ISBLANK(E54),"",IF(ISTEXT(E54),LARGE(B$14:B53,1)+1,0)))</f>
        <v/>
      </c>
      <c r="C54" s="62"/>
      <c r="D54" s="214"/>
      <c r="E54" s="152"/>
      <c r="F54" s="113"/>
      <c r="G54" s="114"/>
      <c r="H54" s="65"/>
      <c r="I54" s="66"/>
      <c r="J54" s="115"/>
      <c r="K54" s="158"/>
      <c r="L54" s="45"/>
      <c r="M54" s="69">
        <f t="shared" si="1"/>
        <v>0</v>
      </c>
    </row>
    <row r="55" spans="1:13" s="26" customFormat="1" ht="26.25" x14ac:dyDescent="0.25">
      <c r="A55" s="43">
        <f>ROW()</f>
        <v>55</v>
      </c>
      <c r="B55" s="117" t="str">
        <f>IF(C55="E","",IF(ISBLANK(E55),"",IF(ISTEXT(E55),LARGE(B$14:B54,1)+1,0)))</f>
        <v/>
      </c>
      <c r="C55" s="62"/>
      <c r="D55" s="214"/>
      <c r="E55" s="152"/>
      <c r="F55" s="113"/>
      <c r="G55" s="114"/>
      <c r="H55" s="65"/>
      <c r="I55" s="66"/>
      <c r="J55" s="115"/>
      <c r="K55" s="158"/>
      <c r="L55" s="45"/>
      <c r="M55" s="69">
        <f t="shared" si="1"/>
        <v>0</v>
      </c>
    </row>
    <row r="56" spans="1:13" s="26" customFormat="1" ht="26.25" x14ac:dyDescent="0.25">
      <c r="A56" s="43">
        <f>ROW()</f>
        <v>56</v>
      </c>
      <c r="B56" s="117" t="str">
        <f>IF(C56="E","",IF(ISBLANK(E56),"",IF(ISTEXT(E56),LARGE(B$14:B55,1)+1,0)))</f>
        <v/>
      </c>
      <c r="C56" s="62"/>
      <c r="D56" s="214"/>
      <c r="E56" s="152"/>
      <c r="F56" s="113"/>
      <c r="G56" s="114"/>
      <c r="H56" s="65"/>
      <c r="I56" s="66"/>
      <c r="J56" s="115"/>
      <c r="K56" s="158"/>
      <c r="L56" s="45"/>
      <c r="M56" s="69">
        <f t="shared" si="1"/>
        <v>0</v>
      </c>
    </row>
    <row r="57" spans="1:13" s="26" customFormat="1" ht="26.25" x14ac:dyDescent="0.25">
      <c r="A57" s="43">
        <f>ROW()</f>
        <v>57</v>
      </c>
      <c r="B57" s="117" t="str">
        <f>IF(C57="E","",IF(ISBLANK(E57),"",IF(ISTEXT(E57),LARGE(B$14:B56,1)+1,0)))</f>
        <v/>
      </c>
      <c r="C57" s="62"/>
      <c r="D57" s="214"/>
      <c r="E57" s="152"/>
      <c r="F57" s="113"/>
      <c r="G57" s="114"/>
      <c r="H57" s="65"/>
      <c r="I57" s="66"/>
      <c r="J57" s="115"/>
      <c r="K57" s="158"/>
      <c r="L57" s="45"/>
      <c r="M57" s="69">
        <f t="shared" si="1"/>
        <v>0</v>
      </c>
    </row>
    <row r="58" spans="1:13" s="26" customFormat="1" ht="26.25" x14ac:dyDescent="0.25">
      <c r="A58" s="43">
        <f>ROW()</f>
        <v>58</v>
      </c>
      <c r="B58" s="117" t="str">
        <f>IF(C58="E","",IF(ISBLANK(E58),"",IF(ISTEXT(E58),LARGE(B$14:B57,1)+1,0)))</f>
        <v/>
      </c>
      <c r="C58" s="62"/>
      <c r="D58" s="214"/>
      <c r="E58" s="152"/>
      <c r="F58" s="113"/>
      <c r="G58" s="114"/>
      <c r="H58" s="65"/>
      <c r="I58" s="66"/>
      <c r="J58" s="115"/>
      <c r="K58" s="158"/>
      <c r="L58" s="45"/>
      <c r="M58" s="69">
        <f t="shared" si="1"/>
        <v>0</v>
      </c>
    </row>
    <row r="59" spans="1:13" s="26" customFormat="1" ht="26.25" x14ac:dyDescent="0.25">
      <c r="A59" s="43">
        <f>ROW()</f>
        <v>59</v>
      </c>
      <c r="B59" s="117" t="str">
        <f>IF(C59="E","",IF(ISBLANK(E59),"",IF(ISTEXT(E59),LARGE(B$14:B58,1)+1,0)))</f>
        <v/>
      </c>
      <c r="C59" s="62"/>
      <c r="D59" s="214"/>
      <c r="E59" s="152"/>
      <c r="F59" s="113"/>
      <c r="G59" s="114"/>
      <c r="H59" s="65"/>
      <c r="I59" s="66"/>
      <c r="J59" s="115"/>
      <c r="K59" s="158"/>
      <c r="L59" s="45"/>
      <c r="M59" s="69">
        <f t="shared" si="1"/>
        <v>0</v>
      </c>
    </row>
    <row r="60" spans="1:13" s="26" customFormat="1" ht="26.25" x14ac:dyDescent="0.25">
      <c r="A60" s="43">
        <f>ROW()</f>
        <v>60</v>
      </c>
      <c r="B60" s="117" t="str">
        <f>IF(C60="E","",IF(ISBLANK(E60),"",IF(ISTEXT(E60),LARGE(B$14:B59,1)+1,0)))</f>
        <v/>
      </c>
      <c r="C60" s="62"/>
      <c r="D60" s="214"/>
      <c r="E60" s="152"/>
      <c r="F60" s="113"/>
      <c r="G60" s="114"/>
      <c r="H60" s="65"/>
      <c r="I60" s="66"/>
      <c r="J60" s="115"/>
      <c r="K60" s="158"/>
      <c r="L60" s="45"/>
      <c r="M60" s="69">
        <f t="shared" si="1"/>
        <v>0</v>
      </c>
    </row>
    <row r="61" spans="1:13" s="26" customFormat="1" ht="26.25" x14ac:dyDescent="0.25">
      <c r="A61" s="43">
        <f>ROW()</f>
        <v>61</v>
      </c>
      <c r="B61" s="117" t="str">
        <f>IF(C61="E","",IF(ISBLANK(E61),"",IF(ISTEXT(E61),LARGE(B$14:B60,1)+1,0)))</f>
        <v/>
      </c>
      <c r="C61" s="62"/>
      <c r="D61" s="214"/>
      <c r="E61" s="152"/>
      <c r="F61" s="113"/>
      <c r="G61" s="114"/>
      <c r="H61" s="65"/>
      <c r="I61" s="66"/>
      <c r="J61" s="115"/>
      <c r="K61" s="158"/>
      <c r="L61" s="45"/>
      <c r="M61" s="69">
        <f t="shared" si="1"/>
        <v>0</v>
      </c>
    </row>
    <row r="62" spans="1:13" s="26" customFormat="1" ht="26.25" x14ac:dyDescent="0.25">
      <c r="A62" s="43">
        <f>ROW()</f>
        <v>62</v>
      </c>
      <c r="B62" s="117" t="str">
        <f>IF(C62="E","",IF(ISBLANK(E62),"",IF(ISTEXT(E62),LARGE(B$14:B61,1)+1,0)))</f>
        <v/>
      </c>
      <c r="C62" s="62"/>
      <c r="D62" s="214"/>
      <c r="E62" s="152"/>
      <c r="F62" s="113"/>
      <c r="G62" s="114"/>
      <c r="H62" s="65"/>
      <c r="I62" s="66"/>
      <c r="J62" s="115"/>
      <c r="K62" s="158"/>
      <c r="L62" s="45"/>
      <c r="M62" s="69">
        <f t="shared" si="1"/>
        <v>0</v>
      </c>
    </row>
    <row r="63" spans="1:13" s="26" customFormat="1" ht="26.25" x14ac:dyDescent="0.25">
      <c r="A63" s="43">
        <f>ROW()</f>
        <v>63</v>
      </c>
      <c r="B63" s="117" t="str">
        <f>IF(C63="E","",IF(ISBLANK(E63),"",IF(ISTEXT(E63),LARGE(B$14:B62,1)+1,0)))</f>
        <v/>
      </c>
      <c r="C63" s="62"/>
      <c r="D63" s="214"/>
      <c r="E63" s="152"/>
      <c r="F63" s="113"/>
      <c r="G63" s="114"/>
      <c r="H63" s="65"/>
      <c r="I63" s="66"/>
      <c r="J63" s="115"/>
      <c r="K63" s="158"/>
      <c r="L63" s="45"/>
      <c r="M63" s="69">
        <f t="shared" si="1"/>
        <v>0</v>
      </c>
    </row>
    <row r="64" spans="1:13" s="26" customFormat="1" ht="26.25" x14ac:dyDescent="0.25">
      <c r="A64" s="43">
        <f>ROW()</f>
        <v>64</v>
      </c>
      <c r="B64" s="117" t="str">
        <f>IF(C64="E","",IF(ISBLANK(E64),"",IF(ISTEXT(E64),LARGE(B$14:B63,1)+1,0)))</f>
        <v/>
      </c>
      <c r="C64" s="62"/>
      <c r="D64" s="214"/>
      <c r="E64" s="152"/>
      <c r="F64" s="113"/>
      <c r="G64" s="114"/>
      <c r="H64" s="65"/>
      <c r="I64" s="66"/>
      <c r="J64" s="115"/>
      <c r="K64" s="158"/>
      <c r="L64" s="45"/>
      <c r="M64" s="69">
        <f t="shared" si="1"/>
        <v>0</v>
      </c>
    </row>
    <row r="65" spans="1:13" s="26" customFormat="1" ht="26.25" x14ac:dyDescent="0.25">
      <c r="A65" s="43">
        <f>ROW()</f>
        <v>65</v>
      </c>
      <c r="B65" s="117" t="str">
        <f>IF(C65="E","",IF(ISBLANK(E65),"",IF(ISTEXT(E65),LARGE(B$14:B64,1)+1,0)))</f>
        <v/>
      </c>
      <c r="C65" s="62"/>
      <c r="D65" s="214"/>
      <c r="E65" s="152"/>
      <c r="F65" s="113"/>
      <c r="G65" s="114"/>
      <c r="H65" s="65"/>
      <c r="I65" s="66"/>
      <c r="J65" s="115"/>
      <c r="K65" s="158"/>
      <c r="L65" s="45"/>
      <c r="M65" s="69">
        <f t="shared" si="1"/>
        <v>0</v>
      </c>
    </row>
    <row r="66" spans="1:13" s="26" customFormat="1" ht="26.25" x14ac:dyDescent="0.25">
      <c r="A66" s="43">
        <f>ROW()</f>
        <v>66</v>
      </c>
      <c r="B66" s="117" t="str">
        <f>IF(C66="E","",IF(ISBLANK(E66),"",IF(ISTEXT(E66),LARGE(B$14:B65,1)+1,0)))</f>
        <v/>
      </c>
      <c r="C66" s="62"/>
      <c r="D66" s="214"/>
      <c r="E66" s="152"/>
      <c r="F66" s="113"/>
      <c r="G66" s="114"/>
      <c r="H66" s="65"/>
      <c r="I66" s="66"/>
      <c r="J66" s="115"/>
      <c r="K66" s="158"/>
      <c r="L66" s="45"/>
      <c r="M66" s="69">
        <f t="shared" si="1"/>
        <v>0</v>
      </c>
    </row>
    <row r="67" spans="1:13" s="26" customFormat="1" ht="26.25" x14ac:dyDescent="0.25">
      <c r="A67" s="43">
        <f>ROW()</f>
        <v>67</v>
      </c>
      <c r="B67" s="117" t="str">
        <f>IF(C67="E","",IF(ISBLANK(E67),"",IF(ISTEXT(E67),LARGE(B$14:B66,1)+1,0)))</f>
        <v/>
      </c>
      <c r="C67" s="62"/>
      <c r="D67" s="214"/>
      <c r="E67" s="152"/>
      <c r="F67" s="113"/>
      <c r="G67" s="114"/>
      <c r="H67" s="65"/>
      <c r="I67" s="66"/>
      <c r="J67" s="115"/>
      <c r="K67" s="158"/>
      <c r="L67" s="45"/>
      <c r="M67" s="69">
        <f t="shared" si="1"/>
        <v>0</v>
      </c>
    </row>
    <row r="68" spans="1:13" s="26" customFormat="1" ht="26.25" x14ac:dyDescent="0.25">
      <c r="A68" s="43">
        <f>ROW()</f>
        <v>68</v>
      </c>
      <c r="B68" s="117" t="str">
        <f>IF(C68="E","",IF(ISBLANK(E68),"",IF(ISTEXT(E68),LARGE(B$14:B67,1)+1,0)))</f>
        <v/>
      </c>
      <c r="C68" s="62"/>
      <c r="D68" s="214"/>
      <c r="E68" s="152"/>
      <c r="F68" s="113"/>
      <c r="G68" s="114"/>
      <c r="H68" s="65"/>
      <c r="I68" s="66"/>
      <c r="J68" s="115"/>
      <c r="K68" s="158"/>
      <c r="L68" s="45"/>
      <c r="M68" s="69">
        <f t="shared" si="1"/>
        <v>0</v>
      </c>
    </row>
    <row r="69" spans="1:13" s="26" customFormat="1" ht="26.25" x14ac:dyDescent="0.25">
      <c r="A69" s="43">
        <f>ROW()</f>
        <v>69</v>
      </c>
      <c r="B69" s="117" t="str">
        <f>IF(C69="E","",IF(ISBLANK(E69),"",IF(ISTEXT(E69),LARGE(B$14:B68,1)+1,0)))</f>
        <v/>
      </c>
      <c r="C69" s="62"/>
      <c r="D69" s="214"/>
      <c r="E69" s="152"/>
      <c r="F69" s="113"/>
      <c r="G69" s="114"/>
      <c r="H69" s="65"/>
      <c r="I69" s="66"/>
      <c r="J69" s="115"/>
      <c r="K69" s="158"/>
      <c r="L69" s="45"/>
      <c r="M69" s="69">
        <f t="shared" si="1"/>
        <v>0</v>
      </c>
    </row>
    <row r="70" spans="1:13" s="26" customFormat="1" ht="26.25" x14ac:dyDescent="0.25">
      <c r="A70" s="43">
        <f>ROW()</f>
        <v>70</v>
      </c>
      <c r="B70" s="117" t="str">
        <f>IF(C70="E","",IF(ISBLANK(E70),"",IF(ISTEXT(E70),LARGE(B$14:B69,1)+1,0)))</f>
        <v/>
      </c>
      <c r="C70" s="62"/>
      <c r="D70" s="214"/>
      <c r="E70" s="152"/>
      <c r="F70" s="113"/>
      <c r="G70" s="114"/>
      <c r="H70" s="65"/>
      <c r="I70" s="66"/>
      <c r="J70" s="115"/>
      <c r="K70" s="158"/>
      <c r="L70" s="45"/>
      <c r="M70" s="69">
        <f t="shared" si="1"/>
        <v>0</v>
      </c>
    </row>
    <row r="71" spans="1:13" s="26" customFormat="1" ht="26.25" x14ac:dyDescent="0.25">
      <c r="A71" s="43">
        <f>ROW()</f>
        <v>71</v>
      </c>
      <c r="B71" s="117" t="str">
        <f>IF(C71="E","",IF(ISBLANK(E71),"",IF(ISTEXT(E71),LARGE(B$14:B70,1)+1,0)))</f>
        <v/>
      </c>
      <c r="C71" s="62"/>
      <c r="D71" s="214"/>
      <c r="E71" s="152"/>
      <c r="F71" s="113"/>
      <c r="G71" s="114"/>
      <c r="H71" s="65"/>
      <c r="I71" s="66"/>
      <c r="J71" s="115"/>
      <c r="K71" s="158"/>
      <c r="L71" s="45"/>
      <c r="M71" s="69">
        <f t="shared" si="1"/>
        <v>0</v>
      </c>
    </row>
    <row r="72" spans="1:13" s="26" customFormat="1" ht="26.25" x14ac:dyDescent="0.25">
      <c r="A72" s="43">
        <f>ROW()</f>
        <v>72</v>
      </c>
      <c r="B72" s="117" t="str">
        <f>IF(C72="E","",IF(ISBLANK(E72),"",IF(ISTEXT(E72),LARGE(B$14:B71,1)+1,0)))</f>
        <v/>
      </c>
      <c r="C72" s="62"/>
      <c r="D72" s="214"/>
      <c r="E72" s="152"/>
      <c r="F72" s="113"/>
      <c r="G72" s="114"/>
      <c r="H72" s="65"/>
      <c r="I72" s="66"/>
      <c r="J72" s="115"/>
      <c r="K72" s="158"/>
      <c r="L72" s="45"/>
      <c r="M72" s="69">
        <f t="shared" si="1"/>
        <v>0</v>
      </c>
    </row>
    <row r="73" spans="1:13" s="26" customFormat="1" ht="26.25" x14ac:dyDescent="0.25">
      <c r="A73" s="43">
        <f>ROW()</f>
        <v>73</v>
      </c>
      <c r="B73" s="117" t="str">
        <f>IF(C73="E","",IF(ISBLANK(E73),"",IF(ISTEXT(E73),LARGE(B$14:B72,1)+1,0)))</f>
        <v/>
      </c>
      <c r="C73" s="62"/>
      <c r="D73" s="214"/>
      <c r="E73" s="152"/>
      <c r="F73" s="113"/>
      <c r="G73" s="114"/>
      <c r="H73" s="65"/>
      <c r="I73" s="66"/>
      <c r="J73" s="115"/>
      <c r="K73" s="158"/>
      <c r="L73" s="45"/>
      <c r="M73" s="69">
        <f t="shared" si="1"/>
        <v>0</v>
      </c>
    </row>
    <row r="74" spans="1:13" s="26" customFormat="1" ht="26.25" x14ac:dyDescent="0.25">
      <c r="A74" s="43">
        <f>ROW()</f>
        <v>74</v>
      </c>
      <c r="B74" s="117" t="str">
        <f>IF(C74="E","",IF(ISBLANK(E74),"",IF(ISTEXT(E74),LARGE(B$14:B73,1)+1,0)))</f>
        <v/>
      </c>
      <c r="C74" s="62"/>
      <c r="D74" s="214"/>
      <c r="E74" s="152"/>
      <c r="F74" s="113"/>
      <c r="G74" s="114"/>
      <c r="H74" s="65"/>
      <c r="I74" s="66"/>
      <c r="J74" s="115"/>
      <c r="K74" s="158"/>
      <c r="L74" s="45"/>
      <c r="M74" s="69">
        <f t="shared" si="1"/>
        <v>0</v>
      </c>
    </row>
    <row r="75" spans="1:13" s="26" customFormat="1" ht="26.25" x14ac:dyDescent="0.25">
      <c r="A75" s="43">
        <f>ROW()</f>
        <v>75</v>
      </c>
      <c r="B75" s="117" t="str">
        <f>IF(C75="E","",IF(ISBLANK(E75),"",IF(ISTEXT(E75),LARGE(B$14:B74,1)+1,0)))</f>
        <v/>
      </c>
      <c r="C75" s="62"/>
      <c r="D75" s="214"/>
      <c r="E75" s="152"/>
      <c r="F75" s="113"/>
      <c r="G75" s="114"/>
      <c r="H75" s="65"/>
      <c r="I75" s="66"/>
      <c r="J75" s="115"/>
      <c r="K75" s="158"/>
      <c r="L75" s="45"/>
      <c r="M75" s="69">
        <f t="shared" si="1"/>
        <v>0</v>
      </c>
    </row>
    <row r="76" spans="1:13" s="26" customFormat="1" ht="26.25" x14ac:dyDescent="0.25">
      <c r="A76" s="43">
        <f>ROW()</f>
        <v>76</v>
      </c>
      <c r="B76" s="117" t="str">
        <f>IF(C76="E","",IF(ISBLANK(E76),"",IF(ISTEXT(E76),LARGE(B$14:B75,1)+1,0)))</f>
        <v/>
      </c>
      <c r="C76" s="62"/>
      <c r="D76" s="214"/>
      <c r="E76" s="152"/>
      <c r="F76" s="113"/>
      <c r="G76" s="114"/>
      <c r="H76" s="65"/>
      <c r="I76" s="66"/>
      <c r="J76" s="115"/>
      <c r="K76" s="158"/>
      <c r="L76" s="45"/>
      <c r="M76" s="69">
        <f t="shared" si="1"/>
        <v>0</v>
      </c>
    </row>
    <row r="77" spans="1:13" s="26" customFormat="1" ht="26.25" x14ac:dyDescent="0.25">
      <c r="A77" s="43">
        <f>ROW()</f>
        <v>77</v>
      </c>
      <c r="B77" s="117" t="str">
        <f>IF(C77="E","",IF(ISBLANK(E77),"",IF(ISTEXT(E77),LARGE(B$14:B76,1)+1,0)))</f>
        <v/>
      </c>
      <c r="C77" s="62"/>
      <c r="D77" s="214"/>
      <c r="E77" s="152"/>
      <c r="F77" s="113"/>
      <c r="G77" s="114"/>
      <c r="H77" s="65"/>
      <c r="I77" s="66"/>
      <c r="J77" s="115"/>
      <c r="K77" s="158"/>
      <c r="L77" s="45"/>
      <c r="M77" s="69">
        <f t="shared" si="1"/>
        <v>0</v>
      </c>
    </row>
    <row r="78" spans="1:13" s="26" customFormat="1" ht="26.25" x14ac:dyDescent="0.25">
      <c r="A78" s="43">
        <f>ROW()</f>
        <v>78</v>
      </c>
      <c r="B78" s="117" t="str">
        <f>IF(C78="E","",IF(ISBLANK(E78),"",IF(ISTEXT(E78),LARGE(B$14:B77,1)+1,0)))</f>
        <v/>
      </c>
      <c r="C78" s="62"/>
      <c r="D78" s="214"/>
      <c r="E78" s="152"/>
      <c r="F78" s="113"/>
      <c r="G78" s="114"/>
      <c r="H78" s="65"/>
      <c r="I78" s="66"/>
      <c r="J78" s="115"/>
      <c r="K78" s="158"/>
      <c r="L78" s="45"/>
      <c r="M78" s="69">
        <f t="shared" si="1"/>
        <v>0</v>
      </c>
    </row>
    <row r="79" spans="1:13" s="26" customFormat="1" ht="26.25" x14ac:dyDescent="0.25">
      <c r="A79" s="43">
        <f>ROW()</f>
        <v>79</v>
      </c>
      <c r="B79" s="117" t="str">
        <f>IF(C79="E","",IF(ISBLANK(E79),"",IF(ISTEXT(E79),LARGE(B$14:B78,1)+1,0)))</f>
        <v/>
      </c>
      <c r="C79" s="62"/>
      <c r="D79" s="214"/>
      <c r="E79" s="152"/>
      <c r="F79" s="113"/>
      <c r="G79" s="114"/>
      <c r="H79" s="65"/>
      <c r="I79" s="66"/>
      <c r="J79" s="115"/>
      <c r="K79" s="158"/>
      <c r="L79" s="45"/>
      <c r="M79" s="69">
        <f t="shared" si="1"/>
        <v>0</v>
      </c>
    </row>
    <row r="80" spans="1:13" s="26" customFormat="1" ht="26.25" x14ac:dyDescent="0.25">
      <c r="A80" s="43">
        <f>ROW()</f>
        <v>80</v>
      </c>
      <c r="B80" s="117" t="str">
        <f>IF(C80="E","",IF(ISBLANK(E80),"",IF(ISTEXT(E80),LARGE(B$14:B79,1)+1,0)))</f>
        <v/>
      </c>
      <c r="C80" s="62"/>
      <c r="D80" s="214"/>
      <c r="E80" s="152"/>
      <c r="F80" s="113"/>
      <c r="G80" s="114"/>
      <c r="H80" s="65"/>
      <c r="I80" s="66"/>
      <c r="J80" s="115"/>
      <c r="K80" s="158"/>
      <c r="L80" s="45"/>
      <c r="M80" s="69">
        <f t="shared" ref="M80:M143" si="2">L80*J80</f>
        <v>0</v>
      </c>
    </row>
    <row r="81" spans="1:13" s="26" customFormat="1" ht="26.25" x14ac:dyDescent="0.25">
      <c r="A81" s="43">
        <f>ROW()</f>
        <v>81</v>
      </c>
      <c r="B81" s="117" t="str">
        <f>IF(C81="E","",IF(ISBLANK(E81),"",IF(ISTEXT(E81),LARGE(B$14:B80,1)+1,0)))</f>
        <v/>
      </c>
      <c r="C81" s="62"/>
      <c r="D81" s="214"/>
      <c r="E81" s="152"/>
      <c r="F81" s="113"/>
      <c r="G81" s="114"/>
      <c r="H81" s="65"/>
      <c r="I81" s="66"/>
      <c r="J81" s="115"/>
      <c r="K81" s="158"/>
      <c r="L81" s="45"/>
      <c r="M81" s="69">
        <f t="shared" si="2"/>
        <v>0</v>
      </c>
    </row>
    <row r="82" spans="1:13" s="26" customFormat="1" ht="26.25" customHeight="1" x14ac:dyDescent="0.25">
      <c r="A82" s="43">
        <f>ROW()</f>
        <v>82</v>
      </c>
      <c r="B82" s="117" t="str">
        <f>IF(C82="E","",IF(ISBLANK(E82),"",IF(ISTEXT(E82),LARGE(B$14:B81,1)+1,0)))</f>
        <v/>
      </c>
      <c r="C82" s="62"/>
      <c r="D82" s="214"/>
      <c r="E82" s="152"/>
      <c r="F82" s="113"/>
      <c r="G82" s="114"/>
      <c r="H82" s="65"/>
      <c r="I82" s="66"/>
      <c r="J82" s="115"/>
      <c r="K82" s="158"/>
      <c r="L82" s="45"/>
      <c r="M82" s="69">
        <f t="shared" si="2"/>
        <v>0</v>
      </c>
    </row>
    <row r="83" spans="1:13" s="26" customFormat="1" ht="26.25" x14ac:dyDescent="0.25">
      <c r="A83" s="43">
        <f>ROW()</f>
        <v>83</v>
      </c>
      <c r="B83" s="117" t="str">
        <f>IF(C83="E","",IF(ISBLANK(E83),"",IF(ISTEXT(E83),LARGE(B$14:B82,1)+1,0)))</f>
        <v/>
      </c>
      <c r="C83" s="62"/>
      <c r="D83" s="214"/>
      <c r="E83" s="152"/>
      <c r="F83" s="113"/>
      <c r="G83" s="114"/>
      <c r="H83" s="65"/>
      <c r="I83" s="66"/>
      <c r="J83" s="115"/>
      <c r="K83" s="158"/>
      <c r="L83" s="45"/>
      <c r="M83" s="69">
        <f t="shared" si="2"/>
        <v>0</v>
      </c>
    </row>
    <row r="84" spans="1:13" s="26" customFormat="1" ht="26.25" x14ac:dyDescent="0.25">
      <c r="A84" s="43">
        <f>ROW()</f>
        <v>84</v>
      </c>
      <c r="B84" s="117" t="str">
        <f>IF(C84="E","",IF(ISBLANK(E84),"",IF(ISTEXT(E84),LARGE(B$14:B83,1)+1,0)))</f>
        <v/>
      </c>
      <c r="C84" s="62"/>
      <c r="D84" s="214"/>
      <c r="E84" s="152"/>
      <c r="F84" s="113"/>
      <c r="G84" s="114"/>
      <c r="H84" s="65"/>
      <c r="I84" s="66"/>
      <c r="J84" s="115"/>
      <c r="K84" s="158"/>
      <c r="L84" s="45"/>
      <c r="M84" s="69">
        <f t="shared" si="2"/>
        <v>0</v>
      </c>
    </row>
    <row r="85" spans="1:13" s="26" customFormat="1" ht="26.25" x14ac:dyDescent="0.25">
      <c r="A85" s="43">
        <f>ROW()</f>
        <v>85</v>
      </c>
      <c r="B85" s="117" t="str">
        <f>IF(C85="E","",IF(ISBLANK(E85),"",IF(ISTEXT(E85),LARGE(B$14:B84,1)+1,0)))</f>
        <v/>
      </c>
      <c r="C85" s="62"/>
      <c r="D85" s="214"/>
      <c r="E85" s="152"/>
      <c r="F85" s="113"/>
      <c r="G85" s="114"/>
      <c r="H85" s="65"/>
      <c r="I85" s="66"/>
      <c r="J85" s="115"/>
      <c r="K85" s="158"/>
      <c r="L85" s="45"/>
      <c r="M85" s="69">
        <f t="shared" si="2"/>
        <v>0</v>
      </c>
    </row>
    <row r="86" spans="1:13" s="26" customFormat="1" ht="26.25" x14ac:dyDescent="0.25">
      <c r="A86" s="43">
        <f>ROW()</f>
        <v>86</v>
      </c>
      <c r="B86" s="117" t="str">
        <f>IF(C86="E","",IF(ISBLANK(E86),"",IF(ISTEXT(E86),LARGE(B$14:B85,1)+1,0)))</f>
        <v/>
      </c>
      <c r="C86" s="62"/>
      <c r="D86" s="214"/>
      <c r="E86" s="152"/>
      <c r="F86" s="113"/>
      <c r="G86" s="114"/>
      <c r="H86" s="65"/>
      <c r="I86" s="66"/>
      <c r="J86" s="115"/>
      <c r="K86" s="158"/>
      <c r="L86" s="45"/>
      <c r="M86" s="69">
        <f t="shared" si="2"/>
        <v>0</v>
      </c>
    </row>
    <row r="87" spans="1:13" s="26" customFormat="1" ht="26.25" x14ac:dyDescent="0.25">
      <c r="A87" s="43">
        <f>ROW()</f>
        <v>87</v>
      </c>
      <c r="B87" s="117" t="str">
        <f>IF(C87="E","",IF(ISBLANK(E87),"",IF(ISTEXT(E87),LARGE(B$14:B86,1)+1,0)))</f>
        <v/>
      </c>
      <c r="C87" s="62"/>
      <c r="D87" s="214"/>
      <c r="E87" s="152"/>
      <c r="F87" s="113"/>
      <c r="G87" s="114"/>
      <c r="H87" s="65"/>
      <c r="I87" s="66"/>
      <c r="J87" s="115"/>
      <c r="K87" s="158"/>
      <c r="L87" s="45"/>
      <c r="M87" s="69">
        <f t="shared" si="2"/>
        <v>0</v>
      </c>
    </row>
    <row r="88" spans="1:13" s="26" customFormat="1" ht="26.25" x14ac:dyDescent="0.25">
      <c r="A88" s="43">
        <f>ROW()</f>
        <v>88</v>
      </c>
      <c r="B88" s="117" t="str">
        <f>IF(C88="E","",IF(ISBLANK(E88),"",IF(ISTEXT(E88),LARGE(B$14:B87,1)+1,0)))</f>
        <v/>
      </c>
      <c r="C88" s="62"/>
      <c r="D88" s="214"/>
      <c r="E88" s="152"/>
      <c r="F88" s="113"/>
      <c r="G88" s="114"/>
      <c r="H88" s="65"/>
      <c r="I88" s="66"/>
      <c r="J88" s="115"/>
      <c r="K88" s="158"/>
      <c r="L88" s="45"/>
      <c r="M88" s="69">
        <f t="shared" si="2"/>
        <v>0</v>
      </c>
    </row>
    <row r="89" spans="1:13" s="26" customFormat="1" ht="26.25" x14ac:dyDescent="0.25">
      <c r="A89" s="43">
        <f>ROW()</f>
        <v>89</v>
      </c>
      <c r="B89" s="117" t="str">
        <f>IF(C89="E","",IF(ISBLANK(E89),"",IF(ISTEXT(E89),LARGE(B$14:B88,1)+1,0)))</f>
        <v/>
      </c>
      <c r="C89" s="62"/>
      <c r="D89" s="214"/>
      <c r="E89" s="152"/>
      <c r="F89" s="113"/>
      <c r="G89" s="114"/>
      <c r="H89" s="65"/>
      <c r="I89" s="66"/>
      <c r="J89" s="115"/>
      <c r="K89" s="158"/>
      <c r="L89" s="45"/>
      <c r="M89" s="69">
        <f t="shared" si="2"/>
        <v>0</v>
      </c>
    </row>
    <row r="90" spans="1:13" s="26" customFormat="1" ht="26.25" x14ac:dyDescent="0.25">
      <c r="A90" s="43">
        <f>ROW()</f>
        <v>90</v>
      </c>
      <c r="B90" s="117" t="str">
        <f>IF(C90="E","",IF(ISBLANK(E90),"",IF(ISTEXT(E90),LARGE(B$14:B89,1)+1,0)))</f>
        <v/>
      </c>
      <c r="C90" s="62"/>
      <c r="D90" s="214"/>
      <c r="E90" s="152"/>
      <c r="F90" s="113"/>
      <c r="G90" s="114"/>
      <c r="H90" s="65"/>
      <c r="I90" s="66"/>
      <c r="J90" s="115"/>
      <c r="K90" s="158"/>
      <c r="L90" s="45"/>
      <c r="M90" s="69">
        <f t="shared" si="2"/>
        <v>0</v>
      </c>
    </row>
    <row r="91" spans="1:13" s="26" customFormat="1" ht="26.25" x14ac:dyDescent="0.25">
      <c r="A91" s="43">
        <f>ROW()</f>
        <v>91</v>
      </c>
      <c r="B91" s="117" t="str">
        <f>IF(C91="E","",IF(ISBLANK(E91),"",IF(ISTEXT(E91),LARGE(B$14:B90,1)+1,0)))</f>
        <v/>
      </c>
      <c r="C91" s="62"/>
      <c r="D91" s="214"/>
      <c r="E91" s="152"/>
      <c r="F91" s="113"/>
      <c r="G91" s="114"/>
      <c r="H91" s="65"/>
      <c r="I91" s="66"/>
      <c r="J91" s="115"/>
      <c r="K91" s="158"/>
      <c r="L91" s="45"/>
      <c r="M91" s="69">
        <f t="shared" si="2"/>
        <v>0</v>
      </c>
    </row>
    <row r="92" spans="1:13" s="26" customFormat="1" ht="26.25" x14ac:dyDescent="0.25">
      <c r="A92" s="43">
        <f>ROW()</f>
        <v>92</v>
      </c>
      <c r="B92" s="117" t="str">
        <f>IF(C92="E","",IF(ISBLANK(E92),"",IF(ISTEXT(E92),LARGE(B$14:B91,1)+1,0)))</f>
        <v/>
      </c>
      <c r="C92" s="62"/>
      <c r="D92" s="214"/>
      <c r="E92" s="152"/>
      <c r="F92" s="113"/>
      <c r="G92" s="114"/>
      <c r="H92" s="65"/>
      <c r="I92" s="66"/>
      <c r="J92" s="115"/>
      <c r="K92" s="158"/>
      <c r="L92" s="45"/>
      <c r="M92" s="69">
        <f t="shared" si="2"/>
        <v>0</v>
      </c>
    </row>
    <row r="93" spans="1:13" s="26" customFormat="1" ht="28.5" customHeight="1" x14ac:dyDescent="0.25">
      <c r="A93" s="43">
        <f>ROW()</f>
        <v>93</v>
      </c>
      <c r="B93" s="117" t="str">
        <f>IF(C93="E","",IF(ISBLANK(E93),"",IF(ISTEXT(E93),LARGE(B$14:B92,1)+1,0)))</f>
        <v/>
      </c>
      <c r="C93" s="62"/>
      <c r="D93" s="214"/>
      <c r="E93" s="152"/>
      <c r="F93" s="113"/>
      <c r="G93" s="114"/>
      <c r="H93" s="65"/>
      <c r="I93" s="66"/>
      <c r="J93" s="115"/>
      <c r="K93" s="158"/>
      <c r="L93" s="45"/>
      <c r="M93" s="69">
        <f t="shared" si="2"/>
        <v>0</v>
      </c>
    </row>
    <row r="94" spans="1:13" s="26" customFormat="1" ht="26.25" x14ac:dyDescent="0.25">
      <c r="A94" s="43">
        <f>ROW()</f>
        <v>94</v>
      </c>
      <c r="B94" s="117" t="str">
        <f>IF(C94="E","",IF(ISBLANK(E94),"",IF(ISTEXT(E94),LARGE(B$14:B93,1)+1,0)))</f>
        <v/>
      </c>
      <c r="C94" s="62"/>
      <c r="D94" s="214"/>
      <c r="E94" s="152"/>
      <c r="F94" s="113"/>
      <c r="G94" s="114"/>
      <c r="H94" s="65"/>
      <c r="I94" s="66"/>
      <c r="J94" s="115"/>
      <c r="K94" s="158"/>
      <c r="L94" s="45"/>
      <c r="M94" s="69">
        <f t="shared" si="2"/>
        <v>0</v>
      </c>
    </row>
    <row r="95" spans="1:13" s="26" customFormat="1" ht="26.25" x14ac:dyDescent="0.25">
      <c r="A95" s="43">
        <f>ROW()</f>
        <v>95</v>
      </c>
      <c r="B95" s="117" t="str">
        <f>IF(C95="E","",IF(ISBLANK(E95),"",IF(ISTEXT(E95),LARGE(B$14:B94,1)+1,0)))</f>
        <v/>
      </c>
      <c r="C95" s="62"/>
      <c r="D95" s="214"/>
      <c r="E95" s="152"/>
      <c r="F95" s="113"/>
      <c r="G95" s="114"/>
      <c r="H95" s="65"/>
      <c r="I95" s="66"/>
      <c r="J95" s="115"/>
      <c r="K95" s="158"/>
      <c r="L95" s="45"/>
      <c r="M95" s="69">
        <f t="shared" si="2"/>
        <v>0</v>
      </c>
    </row>
    <row r="96" spans="1:13" s="26" customFormat="1" ht="26.25" x14ac:dyDescent="0.25">
      <c r="A96" s="43">
        <f>ROW()</f>
        <v>96</v>
      </c>
      <c r="B96" s="117" t="str">
        <f>IF(C96="E","",IF(ISBLANK(E96),"",IF(ISTEXT(E96),LARGE(B$14:B95,1)+1,0)))</f>
        <v/>
      </c>
      <c r="C96" s="62"/>
      <c r="D96" s="214"/>
      <c r="E96" s="152"/>
      <c r="F96" s="113"/>
      <c r="G96" s="114"/>
      <c r="H96" s="65"/>
      <c r="I96" s="66"/>
      <c r="J96" s="115"/>
      <c r="K96" s="158"/>
      <c r="L96" s="45"/>
      <c r="M96" s="69">
        <f t="shared" si="2"/>
        <v>0</v>
      </c>
    </row>
    <row r="97" spans="1:13" s="26" customFormat="1" ht="26.25" x14ac:dyDescent="0.25">
      <c r="A97" s="43">
        <f>ROW()</f>
        <v>97</v>
      </c>
      <c r="B97" s="117" t="str">
        <f>IF(C97="E","",IF(ISBLANK(E97),"",IF(ISTEXT(E97),LARGE(B$14:B96,1)+1,0)))</f>
        <v/>
      </c>
      <c r="C97" s="62"/>
      <c r="D97" s="214"/>
      <c r="E97" s="152"/>
      <c r="F97" s="113"/>
      <c r="G97" s="114"/>
      <c r="H97" s="65"/>
      <c r="I97" s="66"/>
      <c r="J97" s="115"/>
      <c r="K97" s="158"/>
      <c r="L97" s="45"/>
      <c r="M97" s="69">
        <f t="shared" si="2"/>
        <v>0</v>
      </c>
    </row>
    <row r="98" spans="1:13" s="26" customFormat="1" ht="26.25" x14ac:dyDescent="0.25">
      <c r="A98" s="43">
        <f>ROW()</f>
        <v>98</v>
      </c>
      <c r="B98" s="117" t="str">
        <f>IF(C98="E","",IF(ISBLANK(E98),"",IF(ISTEXT(E98),LARGE(B$14:B97,1)+1,0)))</f>
        <v/>
      </c>
      <c r="C98" s="62"/>
      <c r="D98" s="214"/>
      <c r="E98" s="152"/>
      <c r="F98" s="113"/>
      <c r="G98" s="114"/>
      <c r="H98" s="65"/>
      <c r="I98" s="66"/>
      <c r="J98" s="115"/>
      <c r="K98" s="158"/>
      <c r="L98" s="45"/>
      <c r="M98" s="69">
        <f t="shared" si="2"/>
        <v>0</v>
      </c>
    </row>
    <row r="99" spans="1:13" s="26" customFormat="1" ht="26.25" x14ac:dyDescent="0.25">
      <c r="A99" s="43">
        <f>ROW()</f>
        <v>99</v>
      </c>
      <c r="B99" s="117" t="str">
        <f>IF(C99="E","",IF(ISBLANK(E99),"",IF(ISTEXT(E99),LARGE(B$14:B98,1)+1,0)))</f>
        <v/>
      </c>
      <c r="C99" s="62"/>
      <c r="D99" s="214"/>
      <c r="E99" s="152"/>
      <c r="F99" s="113"/>
      <c r="G99" s="114"/>
      <c r="H99" s="65"/>
      <c r="I99" s="66"/>
      <c r="J99" s="115"/>
      <c r="K99" s="158"/>
      <c r="L99" s="45"/>
      <c r="M99" s="69">
        <f t="shared" si="2"/>
        <v>0</v>
      </c>
    </row>
    <row r="100" spans="1:13" s="26" customFormat="1" ht="26.25" x14ac:dyDescent="0.25">
      <c r="A100" s="43">
        <f>ROW()</f>
        <v>100</v>
      </c>
      <c r="B100" s="117" t="str">
        <f>IF(C100="E","",IF(ISBLANK(E100),"",IF(ISTEXT(E100),LARGE(B$14:B99,1)+1,0)))</f>
        <v/>
      </c>
      <c r="C100" s="62"/>
      <c r="D100" s="214"/>
      <c r="E100" s="152"/>
      <c r="F100" s="113"/>
      <c r="G100" s="114"/>
      <c r="H100" s="65"/>
      <c r="I100" s="66"/>
      <c r="J100" s="115"/>
      <c r="K100" s="158"/>
      <c r="L100" s="45"/>
      <c r="M100" s="69">
        <f t="shared" si="2"/>
        <v>0</v>
      </c>
    </row>
    <row r="101" spans="1:13" s="26" customFormat="1" ht="26.25" x14ac:dyDescent="0.25">
      <c r="A101" s="43">
        <f>ROW()</f>
        <v>101</v>
      </c>
      <c r="B101" s="117" t="str">
        <f>IF(C101="E","",IF(ISBLANK(E101),"",IF(ISTEXT(E101),LARGE(B$14:B100,1)+1,0)))</f>
        <v/>
      </c>
      <c r="C101" s="62"/>
      <c r="D101" s="214"/>
      <c r="E101" s="152"/>
      <c r="F101" s="113"/>
      <c r="G101" s="114"/>
      <c r="H101" s="65"/>
      <c r="I101" s="66"/>
      <c r="J101" s="115"/>
      <c r="K101" s="158"/>
      <c r="L101" s="45"/>
      <c r="M101" s="69">
        <f t="shared" si="2"/>
        <v>0</v>
      </c>
    </row>
    <row r="102" spans="1:13" s="26" customFormat="1" ht="26.25" x14ac:dyDescent="0.25">
      <c r="A102" s="43">
        <f>ROW()</f>
        <v>102</v>
      </c>
      <c r="B102" s="117" t="str">
        <f>IF(C102="E","",IF(ISBLANK(E102),"",IF(ISTEXT(E102),LARGE(B$14:B101,1)+1,0)))</f>
        <v/>
      </c>
      <c r="C102" s="62"/>
      <c r="D102" s="214"/>
      <c r="E102" s="152"/>
      <c r="F102" s="113"/>
      <c r="G102" s="114"/>
      <c r="H102" s="65"/>
      <c r="I102" s="66"/>
      <c r="J102" s="115"/>
      <c r="K102" s="158"/>
      <c r="L102" s="45"/>
      <c r="M102" s="69">
        <f t="shared" si="2"/>
        <v>0</v>
      </c>
    </row>
    <row r="103" spans="1:13" s="26" customFormat="1" ht="26.25" x14ac:dyDescent="0.25">
      <c r="A103" s="43">
        <f>ROW()</f>
        <v>103</v>
      </c>
      <c r="B103" s="117" t="str">
        <f>IF(C103="E","",IF(ISBLANK(E103),"",IF(ISTEXT(E103),LARGE(B$14:B102,1)+1,0)))</f>
        <v/>
      </c>
      <c r="C103" s="62"/>
      <c r="D103" s="214"/>
      <c r="E103" s="152"/>
      <c r="F103" s="113"/>
      <c r="G103" s="114"/>
      <c r="H103" s="65"/>
      <c r="I103" s="66"/>
      <c r="J103" s="115"/>
      <c r="K103" s="158"/>
      <c r="L103" s="45"/>
      <c r="M103" s="69">
        <f t="shared" si="2"/>
        <v>0</v>
      </c>
    </row>
    <row r="104" spans="1:13" s="26" customFormat="1" ht="26.25" x14ac:dyDescent="0.25">
      <c r="A104" s="43">
        <f>ROW()</f>
        <v>104</v>
      </c>
      <c r="B104" s="117" t="str">
        <f>IF(C104="E","",IF(ISBLANK(E104),"",IF(ISTEXT(E104),LARGE(B$14:B103,1)+1,0)))</f>
        <v/>
      </c>
      <c r="C104" s="62"/>
      <c r="D104" s="214"/>
      <c r="E104" s="152"/>
      <c r="F104" s="113"/>
      <c r="G104" s="114"/>
      <c r="H104" s="65"/>
      <c r="I104" s="66"/>
      <c r="J104" s="115"/>
      <c r="K104" s="158"/>
      <c r="L104" s="45"/>
      <c r="M104" s="69">
        <f t="shared" si="2"/>
        <v>0</v>
      </c>
    </row>
    <row r="105" spans="1:13" s="26" customFormat="1" ht="26.25" x14ac:dyDescent="0.25">
      <c r="A105" s="43">
        <f>ROW()</f>
        <v>105</v>
      </c>
      <c r="B105" s="117" t="str">
        <f>IF(C105="E","",IF(ISBLANK(E105),"",IF(ISTEXT(E105),LARGE(B$14:B104,1)+1,0)))</f>
        <v/>
      </c>
      <c r="C105" s="62"/>
      <c r="D105" s="214"/>
      <c r="E105" s="152"/>
      <c r="F105" s="113"/>
      <c r="G105" s="114"/>
      <c r="H105" s="65"/>
      <c r="I105" s="66"/>
      <c r="J105" s="115"/>
      <c r="K105" s="158"/>
      <c r="L105" s="45"/>
      <c r="M105" s="69">
        <f t="shared" si="2"/>
        <v>0</v>
      </c>
    </row>
    <row r="106" spans="1:13" s="26" customFormat="1" ht="26.25" x14ac:dyDescent="0.25">
      <c r="A106" s="43">
        <f>ROW()</f>
        <v>106</v>
      </c>
      <c r="B106" s="117" t="str">
        <f>IF(C106="E","",IF(ISBLANK(E106),"",IF(ISTEXT(E106),LARGE(B$14:B105,1)+1,0)))</f>
        <v/>
      </c>
      <c r="C106" s="62"/>
      <c r="D106" s="214"/>
      <c r="E106" s="152"/>
      <c r="F106" s="113"/>
      <c r="G106" s="114"/>
      <c r="H106" s="65"/>
      <c r="I106" s="66"/>
      <c r="J106" s="115"/>
      <c r="K106" s="158"/>
      <c r="L106" s="45"/>
      <c r="M106" s="69">
        <f t="shared" si="2"/>
        <v>0</v>
      </c>
    </row>
    <row r="107" spans="1:13" s="26" customFormat="1" ht="26.25" x14ac:dyDescent="0.25">
      <c r="A107" s="43">
        <f>ROW()</f>
        <v>107</v>
      </c>
      <c r="B107" s="117" t="str">
        <f>IF(C107="E","",IF(ISBLANK(E107),"",IF(ISTEXT(E107),LARGE(B$14:B106,1)+1,0)))</f>
        <v/>
      </c>
      <c r="C107" s="62"/>
      <c r="D107" s="214"/>
      <c r="E107" s="152"/>
      <c r="F107" s="113"/>
      <c r="G107" s="114"/>
      <c r="H107" s="65"/>
      <c r="I107" s="66"/>
      <c r="J107" s="115"/>
      <c r="K107" s="158"/>
      <c r="L107" s="45"/>
      <c r="M107" s="69">
        <f t="shared" si="2"/>
        <v>0</v>
      </c>
    </row>
    <row r="108" spans="1:13" s="26" customFormat="1" ht="26.25" x14ac:dyDescent="0.25">
      <c r="A108" s="43">
        <f>ROW()</f>
        <v>108</v>
      </c>
      <c r="B108" s="117" t="str">
        <f>IF(C108="E","",IF(ISBLANK(E108),"",IF(ISTEXT(E108),LARGE(B$14:B107,1)+1,0)))</f>
        <v/>
      </c>
      <c r="C108" s="62"/>
      <c r="D108" s="214"/>
      <c r="E108" s="152"/>
      <c r="F108" s="113"/>
      <c r="G108" s="114"/>
      <c r="H108" s="65"/>
      <c r="I108" s="66"/>
      <c r="J108" s="115"/>
      <c r="K108" s="158"/>
      <c r="L108" s="45"/>
      <c r="M108" s="69">
        <f t="shared" si="2"/>
        <v>0</v>
      </c>
    </row>
    <row r="109" spans="1:13" s="26" customFormat="1" ht="26.25" x14ac:dyDescent="0.25">
      <c r="A109" s="43">
        <f>ROW()</f>
        <v>109</v>
      </c>
      <c r="B109" s="117" t="str">
        <f>IF(C109="E","",IF(ISBLANK(E109),"",IF(ISTEXT(E109),LARGE(B$14:B108,1)+1,0)))</f>
        <v/>
      </c>
      <c r="C109" s="62"/>
      <c r="D109" s="214"/>
      <c r="E109" s="152"/>
      <c r="F109" s="113"/>
      <c r="G109" s="114"/>
      <c r="H109" s="65"/>
      <c r="I109" s="66"/>
      <c r="J109" s="115"/>
      <c r="K109" s="158"/>
      <c r="L109" s="45"/>
      <c r="M109" s="69">
        <f t="shared" si="2"/>
        <v>0</v>
      </c>
    </row>
    <row r="110" spans="1:13" s="26" customFormat="1" ht="26.25" x14ac:dyDescent="0.25">
      <c r="A110" s="43">
        <f>ROW()</f>
        <v>110</v>
      </c>
      <c r="B110" s="117" t="str">
        <f>IF(C110="E","",IF(ISBLANK(E110),"",IF(ISTEXT(E110),LARGE(B$14:B109,1)+1,0)))</f>
        <v/>
      </c>
      <c r="C110" s="62"/>
      <c r="D110" s="214"/>
      <c r="E110" s="152"/>
      <c r="F110" s="113"/>
      <c r="G110" s="114"/>
      <c r="H110" s="65"/>
      <c r="I110" s="66"/>
      <c r="J110" s="115"/>
      <c r="K110" s="158"/>
      <c r="L110" s="45"/>
      <c r="M110" s="69">
        <f t="shared" si="2"/>
        <v>0</v>
      </c>
    </row>
    <row r="111" spans="1:13" s="26" customFormat="1" ht="26.25" x14ac:dyDescent="0.25">
      <c r="A111" s="43">
        <f>ROW()</f>
        <v>111</v>
      </c>
      <c r="B111" s="117" t="str">
        <f>IF(C111="E","",IF(ISBLANK(E111),"",IF(ISTEXT(E111),LARGE(B$14:B110,1)+1,0)))</f>
        <v/>
      </c>
      <c r="C111" s="62"/>
      <c r="D111" s="214"/>
      <c r="E111" s="152"/>
      <c r="F111" s="113"/>
      <c r="G111" s="114"/>
      <c r="H111" s="65"/>
      <c r="I111" s="66"/>
      <c r="J111" s="115"/>
      <c r="K111" s="158"/>
      <c r="L111" s="45"/>
      <c r="M111" s="69">
        <f t="shared" si="2"/>
        <v>0</v>
      </c>
    </row>
    <row r="112" spans="1:13" s="26" customFormat="1" ht="26.25" x14ac:dyDescent="0.25">
      <c r="A112" s="43">
        <f>ROW()</f>
        <v>112</v>
      </c>
      <c r="B112" s="117" t="str">
        <f>IF(C112="E","",IF(ISBLANK(E112),"",IF(ISTEXT(E112),LARGE(B$14:B111,1)+1,0)))</f>
        <v/>
      </c>
      <c r="C112" s="62"/>
      <c r="D112" s="214"/>
      <c r="E112" s="152"/>
      <c r="F112" s="113"/>
      <c r="G112" s="114"/>
      <c r="H112" s="65"/>
      <c r="I112" s="66"/>
      <c r="J112" s="115"/>
      <c r="K112" s="158"/>
      <c r="L112" s="45"/>
      <c r="M112" s="69">
        <f t="shared" si="2"/>
        <v>0</v>
      </c>
    </row>
    <row r="113" spans="1:13" s="26" customFormat="1" ht="26.25" x14ac:dyDescent="0.25">
      <c r="A113" s="43">
        <f>ROW()</f>
        <v>113</v>
      </c>
      <c r="B113" s="117" t="str">
        <f>IF(C113="E","",IF(ISBLANK(E113),"",IF(ISTEXT(E113),LARGE(B$14:B112,1)+1,0)))</f>
        <v/>
      </c>
      <c r="C113" s="62"/>
      <c r="D113" s="214"/>
      <c r="E113" s="152"/>
      <c r="F113" s="113"/>
      <c r="G113" s="114"/>
      <c r="H113" s="65"/>
      <c r="I113" s="66"/>
      <c r="J113" s="115"/>
      <c r="K113" s="158"/>
      <c r="L113" s="45"/>
      <c r="M113" s="69">
        <f t="shared" si="2"/>
        <v>0</v>
      </c>
    </row>
    <row r="114" spans="1:13" s="26" customFormat="1" ht="26.25" x14ac:dyDescent="0.25">
      <c r="A114" s="43">
        <f>ROW()</f>
        <v>114</v>
      </c>
      <c r="B114" s="117" t="str">
        <f>IF(C114="E","",IF(ISBLANK(E114),"",IF(ISTEXT(E114),LARGE(B$14:B113,1)+1,0)))</f>
        <v/>
      </c>
      <c r="C114" s="62"/>
      <c r="D114" s="214"/>
      <c r="E114" s="152"/>
      <c r="F114" s="113"/>
      <c r="G114" s="114"/>
      <c r="H114" s="65"/>
      <c r="I114" s="66"/>
      <c r="J114" s="115"/>
      <c r="K114" s="158"/>
      <c r="L114" s="45"/>
      <c r="M114" s="69">
        <f t="shared" si="2"/>
        <v>0</v>
      </c>
    </row>
    <row r="115" spans="1:13" s="26" customFormat="1" ht="26.25" customHeight="1" x14ac:dyDescent="0.25">
      <c r="A115" s="43">
        <f>ROW()</f>
        <v>115</v>
      </c>
      <c r="B115" s="117" t="str">
        <f>IF(C115="E","",IF(ISBLANK(E115),"",IF(ISTEXT(E115),LARGE(B$14:B114,1)+1,0)))</f>
        <v/>
      </c>
      <c r="C115" s="62"/>
      <c r="D115" s="214"/>
      <c r="E115" s="152"/>
      <c r="F115" s="113"/>
      <c r="G115" s="114"/>
      <c r="H115" s="65"/>
      <c r="I115" s="66"/>
      <c r="J115" s="115"/>
      <c r="K115" s="158"/>
      <c r="L115" s="45"/>
      <c r="M115" s="69">
        <f t="shared" si="2"/>
        <v>0</v>
      </c>
    </row>
    <row r="116" spans="1:13" s="26" customFormat="1" ht="26.25" x14ac:dyDescent="0.25">
      <c r="A116" s="43">
        <f>ROW()</f>
        <v>116</v>
      </c>
      <c r="B116" s="117" t="str">
        <f>IF(C116="E","",IF(ISBLANK(E116),"",IF(ISTEXT(E116),LARGE(B$14:B115,1)+1,0)))</f>
        <v/>
      </c>
      <c r="C116" s="62"/>
      <c r="D116" s="214"/>
      <c r="E116" s="152"/>
      <c r="F116" s="113"/>
      <c r="G116" s="114"/>
      <c r="H116" s="65"/>
      <c r="I116" s="66"/>
      <c r="J116" s="115"/>
      <c r="K116" s="158"/>
      <c r="L116" s="45"/>
      <c r="M116" s="69">
        <f t="shared" si="2"/>
        <v>0</v>
      </c>
    </row>
    <row r="117" spans="1:13" s="26" customFormat="1" ht="26.25" x14ac:dyDescent="0.25">
      <c r="A117" s="43">
        <f>ROW()</f>
        <v>117</v>
      </c>
      <c r="B117" s="117" t="str">
        <f>IF(C117="E","",IF(ISBLANK(E117),"",IF(ISTEXT(E117),LARGE(B$14:B116,1)+1,0)))</f>
        <v/>
      </c>
      <c r="C117" s="62"/>
      <c r="D117" s="214"/>
      <c r="E117" s="152"/>
      <c r="F117" s="113"/>
      <c r="G117" s="114"/>
      <c r="H117" s="65"/>
      <c r="I117" s="66"/>
      <c r="J117" s="115"/>
      <c r="K117" s="158"/>
      <c r="L117" s="45"/>
      <c r="M117" s="69">
        <f t="shared" si="2"/>
        <v>0</v>
      </c>
    </row>
    <row r="118" spans="1:13" s="26" customFormat="1" ht="26.25" x14ac:dyDescent="0.25">
      <c r="A118" s="43">
        <f>ROW()</f>
        <v>118</v>
      </c>
      <c r="B118" s="117" t="str">
        <f>IF(C118="E","",IF(ISBLANK(E118),"",IF(ISTEXT(E118),LARGE(B$14:B117,1)+1,0)))</f>
        <v/>
      </c>
      <c r="C118" s="62"/>
      <c r="D118" s="214"/>
      <c r="E118" s="152"/>
      <c r="F118" s="113"/>
      <c r="G118" s="114"/>
      <c r="H118" s="65"/>
      <c r="I118" s="66"/>
      <c r="J118" s="115"/>
      <c r="K118" s="158"/>
      <c r="L118" s="45"/>
      <c r="M118" s="69">
        <f t="shared" si="2"/>
        <v>0</v>
      </c>
    </row>
    <row r="119" spans="1:13" s="26" customFormat="1" ht="26.25" x14ac:dyDescent="0.25">
      <c r="A119" s="43">
        <f>ROW()</f>
        <v>119</v>
      </c>
      <c r="B119" s="117" t="str">
        <f>IF(C119="E","",IF(ISBLANK(E119),"",IF(ISTEXT(E119),LARGE(B$14:B118,1)+1,0)))</f>
        <v/>
      </c>
      <c r="C119" s="62"/>
      <c r="D119" s="214"/>
      <c r="E119" s="152"/>
      <c r="F119" s="113"/>
      <c r="G119" s="114"/>
      <c r="H119" s="65"/>
      <c r="I119" s="66"/>
      <c r="J119" s="115"/>
      <c r="K119" s="158"/>
      <c r="L119" s="45"/>
      <c r="M119" s="69">
        <f t="shared" si="2"/>
        <v>0</v>
      </c>
    </row>
    <row r="120" spans="1:13" s="26" customFormat="1" ht="26.25" x14ac:dyDescent="0.25">
      <c r="A120" s="43">
        <f>ROW()</f>
        <v>120</v>
      </c>
      <c r="B120" s="117" t="str">
        <f>IF(C120="E","",IF(ISBLANK(E120),"",IF(ISTEXT(E120),LARGE(B$14:B119,1)+1,0)))</f>
        <v/>
      </c>
      <c r="C120" s="62"/>
      <c r="D120" s="214"/>
      <c r="E120" s="152"/>
      <c r="F120" s="113"/>
      <c r="G120" s="114"/>
      <c r="H120" s="65"/>
      <c r="I120" s="66"/>
      <c r="J120" s="115"/>
      <c r="K120" s="158"/>
      <c r="L120" s="45"/>
      <c r="M120" s="69">
        <f t="shared" si="2"/>
        <v>0</v>
      </c>
    </row>
    <row r="121" spans="1:13" s="26" customFormat="1" ht="26.25" x14ac:dyDescent="0.25">
      <c r="A121" s="43">
        <f>ROW()</f>
        <v>121</v>
      </c>
      <c r="B121" s="117" t="str">
        <f>IF(C121="E","",IF(ISBLANK(E121),"",IF(ISTEXT(E121),LARGE(B$14:B120,1)+1,0)))</f>
        <v/>
      </c>
      <c r="C121" s="62"/>
      <c r="D121" s="214"/>
      <c r="E121" s="152"/>
      <c r="F121" s="113"/>
      <c r="G121" s="114"/>
      <c r="H121" s="65"/>
      <c r="I121" s="66"/>
      <c r="J121" s="115"/>
      <c r="K121" s="158"/>
      <c r="L121" s="45"/>
      <c r="M121" s="69">
        <f t="shared" si="2"/>
        <v>0</v>
      </c>
    </row>
    <row r="122" spans="1:13" s="26" customFormat="1" ht="26.25" x14ac:dyDescent="0.25">
      <c r="A122" s="43">
        <f>ROW()</f>
        <v>122</v>
      </c>
      <c r="B122" s="117" t="str">
        <f>IF(C122="E","",IF(ISBLANK(E122),"",IF(ISTEXT(E122),LARGE(B$14:B121,1)+1,0)))</f>
        <v/>
      </c>
      <c r="C122" s="62"/>
      <c r="D122" s="214"/>
      <c r="E122" s="152"/>
      <c r="F122" s="113"/>
      <c r="G122" s="114"/>
      <c r="H122" s="65"/>
      <c r="I122" s="66"/>
      <c r="J122" s="115"/>
      <c r="K122" s="158"/>
      <c r="L122" s="45"/>
      <c r="M122" s="69">
        <f t="shared" si="2"/>
        <v>0</v>
      </c>
    </row>
    <row r="123" spans="1:13" s="26" customFormat="1" ht="26.25" x14ac:dyDescent="0.25">
      <c r="A123" s="43">
        <f>ROW()</f>
        <v>123</v>
      </c>
      <c r="B123" s="117" t="str">
        <f>IF(C123="E","",IF(ISBLANK(E123),"",IF(ISTEXT(E123),LARGE(B$14:B122,1)+1,0)))</f>
        <v/>
      </c>
      <c r="C123" s="62"/>
      <c r="D123" s="214"/>
      <c r="E123" s="152"/>
      <c r="F123" s="113"/>
      <c r="G123" s="114"/>
      <c r="H123" s="65"/>
      <c r="I123" s="66"/>
      <c r="J123" s="115"/>
      <c r="K123" s="158"/>
      <c r="L123" s="45"/>
      <c r="M123" s="69">
        <f t="shared" si="2"/>
        <v>0</v>
      </c>
    </row>
    <row r="124" spans="1:13" s="26" customFormat="1" ht="26.25" x14ac:dyDescent="0.25">
      <c r="A124" s="43">
        <f>ROW()</f>
        <v>124</v>
      </c>
      <c r="B124" s="117" t="str">
        <f>IF(C124="E","",IF(ISBLANK(E124),"",IF(ISTEXT(E124),LARGE(B$14:B123,1)+1,0)))</f>
        <v/>
      </c>
      <c r="C124" s="62"/>
      <c r="D124" s="214"/>
      <c r="E124" s="152"/>
      <c r="F124" s="113"/>
      <c r="G124" s="114"/>
      <c r="H124" s="65"/>
      <c r="I124" s="66"/>
      <c r="J124" s="115"/>
      <c r="K124" s="158"/>
      <c r="L124" s="45"/>
      <c r="M124" s="69">
        <f t="shared" si="2"/>
        <v>0</v>
      </c>
    </row>
    <row r="125" spans="1:13" s="26" customFormat="1" ht="26.25" x14ac:dyDescent="0.25">
      <c r="A125" s="43">
        <f>ROW()</f>
        <v>125</v>
      </c>
      <c r="B125" s="117" t="str">
        <f>IF(C125="E","",IF(ISBLANK(E125),"",IF(ISTEXT(E125),LARGE(B$14:B124,1)+1,0)))</f>
        <v/>
      </c>
      <c r="C125" s="62"/>
      <c r="D125" s="214"/>
      <c r="E125" s="152"/>
      <c r="F125" s="113"/>
      <c r="G125" s="114"/>
      <c r="H125" s="65"/>
      <c r="I125" s="66"/>
      <c r="J125" s="115"/>
      <c r="K125" s="158"/>
      <c r="L125" s="45"/>
      <c r="M125" s="69">
        <f t="shared" si="2"/>
        <v>0</v>
      </c>
    </row>
    <row r="126" spans="1:13" s="26" customFormat="1" ht="26.25" x14ac:dyDescent="0.25">
      <c r="A126" s="43">
        <f>ROW()</f>
        <v>126</v>
      </c>
      <c r="B126" s="117" t="str">
        <f>IF(C126="E","",IF(ISBLANK(E126),"",IF(ISTEXT(E126),LARGE(B$14:B125,1)+1,0)))</f>
        <v/>
      </c>
      <c r="C126" s="62"/>
      <c r="D126" s="214"/>
      <c r="E126" s="152"/>
      <c r="F126" s="113"/>
      <c r="G126" s="114"/>
      <c r="H126" s="65"/>
      <c r="I126" s="66"/>
      <c r="J126" s="115"/>
      <c r="K126" s="158"/>
      <c r="L126" s="45"/>
      <c r="M126" s="69">
        <f t="shared" si="2"/>
        <v>0</v>
      </c>
    </row>
    <row r="127" spans="1:13" s="26" customFormat="1" ht="26.25" x14ac:dyDescent="0.25">
      <c r="A127" s="43">
        <f>ROW()</f>
        <v>127</v>
      </c>
      <c r="B127" s="117" t="str">
        <f>IF(C127="E","",IF(ISBLANK(E127),"",IF(ISTEXT(E127),LARGE(B$14:B126,1)+1,0)))</f>
        <v/>
      </c>
      <c r="C127" s="62"/>
      <c r="D127" s="214"/>
      <c r="E127" s="152"/>
      <c r="F127" s="113"/>
      <c r="G127" s="114"/>
      <c r="H127" s="65"/>
      <c r="I127" s="66"/>
      <c r="J127" s="115"/>
      <c r="K127" s="158"/>
      <c r="L127" s="45"/>
      <c r="M127" s="69">
        <f t="shared" si="2"/>
        <v>0</v>
      </c>
    </row>
    <row r="128" spans="1:13" s="26" customFormat="1" ht="26.25" x14ac:dyDescent="0.25">
      <c r="A128" s="43">
        <f>ROW()</f>
        <v>128</v>
      </c>
      <c r="B128" s="117" t="str">
        <f>IF(C128="E","",IF(ISBLANK(E128),"",IF(ISTEXT(E128),LARGE(B$14:B127,1)+1,0)))</f>
        <v/>
      </c>
      <c r="C128" s="62"/>
      <c r="D128" s="214"/>
      <c r="E128" s="152"/>
      <c r="F128" s="113"/>
      <c r="G128" s="114"/>
      <c r="H128" s="65"/>
      <c r="I128" s="66"/>
      <c r="J128" s="115"/>
      <c r="K128" s="158"/>
      <c r="L128" s="45"/>
      <c r="M128" s="69">
        <f t="shared" si="2"/>
        <v>0</v>
      </c>
    </row>
    <row r="129" spans="1:13" s="26" customFormat="1" ht="26.25" x14ac:dyDescent="0.25">
      <c r="A129" s="43">
        <f>ROW()</f>
        <v>129</v>
      </c>
      <c r="B129" s="117" t="str">
        <f>IF(C129="E","",IF(ISBLANK(E129),"",IF(ISTEXT(E129),LARGE(B$14:B128,1)+1,0)))</f>
        <v/>
      </c>
      <c r="C129" s="62"/>
      <c r="D129" s="214"/>
      <c r="E129" s="152"/>
      <c r="F129" s="113"/>
      <c r="G129" s="114"/>
      <c r="H129" s="65"/>
      <c r="I129" s="66"/>
      <c r="J129" s="115"/>
      <c r="K129" s="158"/>
      <c r="L129" s="45"/>
      <c r="M129" s="69">
        <f t="shared" si="2"/>
        <v>0</v>
      </c>
    </row>
    <row r="130" spans="1:13" s="26" customFormat="1" ht="26.25" x14ac:dyDescent="0.25">
      <c r="A130" s="43">
        <f>ROW()</f>
        <v>130</v>
      </c>
      <c r="B130" s="117" t="str">
        <f>IF(C130="E","",IF(ISBLANK(E130),"",IF(ISTEXT(E130),LARGE(B$14:B129,1)+1,0)))</f>
        <v/>
      </c>
      <c r="C130" s="62"/>
      <c r="D130" s="214"/>
      <c r="E130" s="152"/>
      <c r="F130" s="113"/>
      <c r="G130" s="114"/>
      <c r="H130" s="65"/>
      <c r="I130" s="66"/>
      <c r="J130" s="115"/>
      <c r="K130" s="158"/>
      <c r="L130" s="45"/>
      <c r="M130" s="69">
        <f t="shared" si="2"/>
        <v>0</v>
      </c>
    </row>
    <row r="131" spans="1:13" s="26" customFormat="1" ht="26.25" x14ac:dyDescent="0.25">
      <c r="A131" s="43">
        <f>ROW()</f>
        <v>131</v>
      </c>
      <c r="B131" s="117" t="str">
        <f>IF(C131="E","",IF(ISBLANK(E131),"",IF(ISTEXT(E131),LARGE(B$14:B130,1)+1,0)))</f>
        <v/>
      </c>
      <c r="C131" s="62"/>
      <c r="D131" s="214"/>
      <c r="E131" s="152"/>
      <c r="F131" s="113"/>
      <c r="G131" s="114"/>
      <c r="H131" s="65"/>
      <c r="I131" s="66"/>
      <c r="J131" s="115"/>
      <c r="K131" s="158"/>
      <c r="L131" s="45"/>
      <c r="M131" s="69">
        <f t="shared" si="2"/>
        <v>0</v>
      </c>
    </row>
    <row r="132" spans="1:13" s="26" customFormat="1" ht="26.25" x14ac:dyDescent="0.25">
      <c r="A132" s="43">
        <f>ROW()</f>
        <v>132</v>
      </c>
      <c r="B132" s="117" t="str">
        <f>IF(C132="E","",IF(ISBLANK(E132),"",IF(ISTEXT(E132),LARGE(B$14:B131,1)+1,0)))</f>
        <v/>
      </c>
      <c r="C132" s="62"/>
      <c r="D132" s="214"/>
      <c r="E132" s="152"/>
      <c r="F132" s="113"/>
      <c r="G132" s="114"/>
      <c r="H132" s="65"/>
      <c r="I132" s="66"/>
      <c r="J132" s="115"/>
      <c r="K132" s="158"/>
      <c r="L132" s="45"/>
      <c r="M132" s="69">
        <f t="shared" si="2"/>
        <v>0</v>
      </c>
    </row>
    <row r="133" spans="1:13" s="26" customFormat="1" ht="26.25" x14ac:dyDescent="0.25">
      <c r="A133" s="43">
        <f>ROW()</f>
        <v>133</v>
      </c>
      <c r="B133" s="117" t="str">
        <f>IF(C133="E","",IF(ISBLANK(E133),"",IF(ISTEXT(E133),LARGE(B$14:B132,1)+1,0)))</f>
        <v/>
      </c>
      <c r="C133" s="62"/>
      <c r="D133" s="214"/>
      <c r="E133" s="152"/>
      <c r="F133" s="113"/>
      <c r="G133" s="114"/>
      <c r="H133" s="65"/>
      <c r="I133" s="66"/>
      <c r="J133" s="115"/>
      <c r="K133" s="158"/>
      <c r="L133" s="45"/>
      <c r="M133" s="69">
        <f t="shared" si="2"/>
        <v>0</v>
      </c>
    </row>
    <row r="134" spans="1:13" s="26" customFormat="1" ht="26.25" x14ac:dyDescent="0.25">
      <c r="A134" s="43">
        <f>ROW()</f>
        <v>134</v>
      </c>
      <c r="B134" s="117" t="str">
        <f>IF(C134="E","",IF(ISBLANK(E134),"",IF(ISTEXT(E134),LARGE(B$14:B133,1)+1,0)))</f>
        <v/>
      </c>
      <c r="C134" s="62"/>
      <c r="D134" s="214"/>
      <c r="E134" s="152"/>
      <c r="F134" s="113"/>
      <c r="G134" s="114"/>
      <c r="H134" s="65"/>
      <c r="I134" s="66"/>
      <c r="J134" s="115"/>
      <c r="K134" s="158"/>
      <c r="L134" s="45"/>
      <c r="M134" s="69">
        <f t="shared" si="2"/>
        <v>0</v>
      </c>
    </row>
    <row r="135" spans="1:13" s="26" customFormat="1" ht="26.25" x14ac:dyDescent="0.25">
      <c r="A135" s="43">
        <f>ROW()</f>
        <v>135</v>
      </c>
      <c r="B135" s="117" t="str">
        <f>IF(C135="E","",IF(ISBLANK(E135),"",IF(ISTEXT(E135),LARGE(B$14:B134,1)+1,0)))</f>
        <v/>
      </c>
      <c r="C135" s="62"/>
      <c r="D135" s="214"/>
      <c r="E135" s="152"/>
      <c r="F135" s="113"/>
      <c r="G135" s="114"/>
      <c r="H135" s="65"/>
      <c r="I135" s="66"/>
      <c r="J135" s="115"/>
      <c r="K135" s="158"/>
      <c r="L135" s="45"/>
      <c r="M135" s="69">
        <f t="shared" si="2"/>
        <v>0</v>
      </c>
    </row>
    <row r="136" spans="1:13" s="26" customFormat="1" ht="26.25" x14ac:dyDescent="0.25">
      <c r="A136" s="43">
        <f>ROW()</f>
        <v>136</v>
      </c>
      <c r="B136" s="117" t="str">
        <f>IF(C136="E","",IF(ISBLANK(E136),"",IF(ISTEXT(E136),LARGE(B$14:B135,1)+1,0)))</f>
        <v/>
      </c>
      <c r="C136" s="62"/>
      <c r="D136" s="214"/>
      <c r="E136" s="152"/>
      <c r="F136" s="113"/>
      <c r="G136" s="114"/>
      <c r="H136" s="65"/>
      <c r="I136" s="66"/>
      <c r="J136" s="115"/>
      <c r="K136" s="158"/>
      <c r="L136" s="45"/>
      <c r="M136" s="69">
        <f t="shared" si="2"/>
        <v>0</v>
      </c>
    </row>
    <row r="137" spans="1:13" s="26" customFormat="1" ht="26.25" x14ac:dyDescent="0.25">
      <c r="A137" s="43">
        <f>ROW()</f>
        <v>137</v>
      </c>
      <c r="B137" s="117" t="str">
        <f>IF(C137="E","",IF(ISBLANK(E137),"",IF(ISTEXT(E137),LARGE(B$14:B136,1)+1,0)))</f>
        <v/>
      </c>
      <c r="C137" s="62"/>
      <c r="D137" s="214"/>
      <c r="E137" s="152"/>
      <c r="F137" s="113"/>
      <c r="G137" s="114"/>
      <c r="H137" s="65"/>
      <c r="I137" s="66"/>
      <c r="J137" s="115"/>
      <c r="K137" s="158"/>
      <c r="L137" s="45"/>
      <c r="M137" s="69">
        <f t="shared" si="2"/>
        <v>0</v>
      </c>
    </row>
    <row r="138" spans="1:13" s="26" customFormat="1" ht="26.25" x14ac:dyDescent="0.25">
      <c r="A138" s="43">
        <f>ROW()</f>
        <v>138</v>
      </c>
      <c r="B138" s="117" t="str">
        <f>IF(C138="E","",IF(ISBLANK(E138),"",IF(ISTEXT(E138),LARGE(B$14:B137,1)+1,0)))</f>
        <v/>
      </c>
      <c r="C138" s="62"/>
      <c r="D138" s="214"/>
      <c r="E138" s="152"/>
      <c r="F138" s="113"/>
      <c r="G138" s="114"/>
      <c r="H138" s="65"/>
      <c r="I138" s="66"/>
      <c r="J138" s="115"/>
      <c r="K138" s="158"/>
      <c r="L138" s="45"/>
      <c r="M138" s="69">
        <f t="shared" si="2"/>
        <v>0</v>
      </c>
    </row>
    <row r="139" spans="1:13" s="26" customFormat="1" ht="26.25" x14ac:dyDescent="0.25">
      <c r="A139" s="43">
        <f>ROW()</f>
        <v>139</v>
      </c>
      <c r="B139" s="117" t="str">
        <f>IF(C139="E","",IF(ISBLANK(E139),"",IF(ISTEXT(E139),LARGE(B$14:B138,1)+1,0)))</f>
        <v/>
      </c>
      <c r="C139" s="62"/>
      <c r="D139" s="214"/>
      <c r="E139" s="152"/>
      <c r="F139" s="113"/>
      <c r="G139" s="114"/>
      <c r="H139" s="65"/>
      <c r="I139" s="66"/>
      <c r="J139" s="115"/>
      <c r="K139" s="158"/>
      <c r="L139" s="45"/>
      <c r="M139" s="69">
        <f t="shared" si="2"/>
        <v>0</v>
      </c>
    </row>
    <row r="140" spans="1:13" s="26" customFormat="1" ht="26.25" x14ac:dyDescent="0.25">
      <c r="A140" s="43">
        <f>ROW()</f>
        <v>140</v>
      </c>
      <c r="B140" s="117" t="str">
        <f>IF(C140="E","",IF(ISBLANK(E140),"",IF(ISTEXT(E140),LARGE(B$14:B139,1)+1,0)))</f>
        <v/>
      </c>
      <c r="C140" s="62"/>
      <c r="D140" s="214"/>
      <c r="E140" s="152"/>
      <c r="F140" s="113"/>
      <c r="G140" s="114"/>
      <c r="H140" s="65"/>
      <c r="I140" s="66"/>
      <c r="J140" s="115"/>
      <c r="K140" s="158"/>
      <c r="L140" s="45"/>
      <c r="M140" s="69">
        <f t="shared" si="2"/>
        <v>0</v>
      </c>
    </row>
    <row r="141" spans="1:13" s="26" customFormat="1" ht="26.25" x14ac:dyDescent="0.25">
      <c r="A141" s="43">
        <f>ROW()</f>
        <v>141</v>
      </c>
      <c r="B141" s="117" t="str">
        <f>IF(C141="E","",IF(ISBLANK(E141),"",IF(ISTEXT(E141),LARGE(B$14:B140,1)+1,0)))</f>
        <v/>
      </c>
      <c r="C141" s="62"/>
      <c r="D141" s="214"/>
      <c r="E141" s="152"/>
      <c r="F141" s="113"/>
      <c r="G141" s="114"/>
      <c r="H141" s="65"/>
      <c r="I141" s="66"/>
      <c r="J141" s="115"/>
      <c r="K141" s="158"/>
      <c r="L141" s="45"/>
      <c r="M141" s="69">
        <f t="shared" si="2"/>
        <v>0</v>
      </c>
    </row>
    <row r="142" spans="1:13" s="26" customFormat="1" ht="26.25" x14ac:dyDescent="0.25">
      <c r="A142" s="43">
        <f>ROW()</f>
        <v>142</v>
      </c>
      <c r="B142" s="117" t="str">
        <f>IF(C142="E","",IF(ISBLANK(E142),"",IF(ISTEXT(E142),LARGE(B$14:B141,1)+1,0)))</f>
        <v/>
      </c>
      <c r="C142" s="62"/>
      <c r="D142" s="214"/>
      <c r="E142" s="152"/>
      <c r="F142" s="113"/>
      <c r="G142" s="114"/>
      <c r="H142" s="65"/>
      <c r="I142" s="66"/>
      <c r="J142" s="115"/>
      <c r="K142" s="158"/>
      <c r="L142" s="45"/>
      <c r="M142" s="69">
        <f t="shared" si="2"/>
        <v>0</v>
      </c>
    </row>
    <row r="143" spans="1:13" s="26" customFormat="1" ht="26.25" customHeight="1" x14ac:dyDescent="0.25">
      <c r="A143" s="43">
        <f>ROW()</f>
        <v>143</v>
      </c>
      <c r="B143" s="117" t="str">
        <f>IF(C143="E","",IF(ISBLANK(E143),"",IF(ISTEXT(E143),LARGE(B$14:B142,1)+1,0)))</f>
        <v/>
      </c>
      <c r="C143" s="62"/>
      <c r="D143" s="214"/>
      <c r="E143" s="152"/>
      <c r="F143" s="113"/>
      <c r="G143" s="114"/>
      <c r="H143" s="65"/>
      <c r="I143" s="66"/>
      <c r="J143" s="115"/>
      <c r="K143" s="158"/>
      <c r="L143" s="45"/>
      <c r="M143" s="69">
        <f t="shared" si="2"/>
        <v>0</v>
      </c>
    </row>
    <row r="144" spans="1:13" s="26" customFormat="1" ht="26.25" x14ac:dyDescent="0.25">
      <c r="A144" s="43">
        <f>ROW()</f>
        <v>144</v>
      </c>
      <c r="B144" s="117" t="str">
        <f>IF(C144="E","",IF(ISBLANK(E144),"",IF(ISTEXT(E144),LARGE(B$14:B143,1)+1,0)))</f>
        <v/>
      </c>
      <c r="C144" s="62"/>
      <c r="D144" s="214"/>
      <c r="E144" s="152"/>
      <c r="F144" s="113"/>
      <c r="G144" s="114"/>
      <c r="H144" s="65"/>
      <c r="I144" s="66"/>
      <c r="J144" s="115"/>
      <c r="K144" s="158"/>
      <c r="L144" s="45"/>
      <c r="M144" s="69">
        <f t="shared" ref="M144:M207" si="3">L144*J144</f>
        <v>0</v>
      </c>
    </row>
    <row r="145" spans="1:13" s="26" customFormat="1" ht="26.25" x14ac:dyDescent="0.25">
      <c r="A145" s="43">
        <f>ROW()</f>
        <v>145</v>
      </c>
      <c r="B145" s="117" t="str">
        <f>IF(C145="E","",IF(ISBLANK(E145),"",IF(ISTEXT(E145),LARGE(B$14:B144,1)+1,0)))</f>
        <v/>
      </c>
      <c r="C145" s="62"/>
      <c r="D145" s="214"/>
      <c r="E145" s="152"/>
      <c r="F145" s="113"/>
      <c r="G145" s="114"/>
      <c r="H145" s="65"/>
      <c r="I145" s="66"/>
      <c r="J145" s="115"/>
      <c r="K145" s="158"/>
      <c r="L145" s="45"/>
      <c r="M145" s="69">
        <f t="shared" si="3"/>
        <v>0</v>
      </c>
    </row>
    <row r="146" spans="1:13" s="26" customFormat="1" ht="26.25" x14ac:dyDescent="0.25">
      <c r="A146" s="43">
        <f>ROW()</f>
        <v>146</v>
      </c>
      <c r="B146" s="117" t="str">
        <f>IF(C146="E","",IF(ISBLANK(E146),"",IF(ISTEXT(E146),LARGE(B$14:B145,1)+1,0)))</f>
        <v/>
      </c>
      <c r="C146" s="62"/>
      <c r="D146" s="214"/>
      <c r="E146" s="152"/>
      <c r="F146" s="113"/>
      <c r="G146" s="114"/>
      <c r="H146" s="65"/>
      <c r="I146" s="66"/>
      <c r="J146" s="115"/>
      <c r="K146" s="158"/>
      <c r="L146" s="45"/>
      <c r="M146" s="69">
        <f t="shared" si="3"/>
        <v>0</v>
      </c>
    </row>
    <row r="147" spans="1:13" s="26" customFormat="1" ht="26.25" x14ac:dyDescent="0.25">
      <c r="A147" s="43">
        <f>ROW()</f>
        <v>147</v>
      </c>
      <c r="B147" s="117" t="str">
        <f>IF(C147="E","",IF(ISBLANK(E147),"",IF(ISTEXT(E147),LARGE(B$14:B146,1)+1,0)))</f>
        <v/>
      </c>
      <c r="C147" s="62"/>
      <c r="D147" s="214"/>
      <c r="E147" s="152"/>
      <c r="F147" s="113"/>
      <c r="G147" s="114"/>
      <c r="H147" s="65"/>
      <c r="I147" s="66"/>
      <c r="J147" s="115"/>
      <c r="K147" s="158"/>
      <c r="L147" s="45"/>
      <c r="M147" s="69">
        <f t="shared" si="3"/>
        <v>0</v>
      </c>
    </row>
    <row r="148" spans="1:13" s="26" customFormat="1" ht="26.25" x14ac:dyDescent="0.25">
      <c r="A148" s="43">
        <f>ROW()</f>
        <v>148</v>
      </c>
      <c r="B148" s="117" t="str">
        <f>IF(C148="E","",IF(ISBLANK(E148),"",IF(ISTEXT(E148),LARGE(B$14:B147,1)+1,0)))</f>
        <v/>
      </c>
      <c r="C148" s="62"/>
      <c r="D148" s="214"/>
      <c r="E148" s="152"/>
      <c r="F148" s="113"/>
      <c r="G148" s="114"/>
      <c r="H148" s="65"/>
      <c r="I148" s="66"/>
      <c r="J148" s="115"/>
      <c r="K148" s="158"/>
      <c r="L148" s="45"/>
      <c r="M148" s="69">
        <f t="shared" si="3"/>
        <v>0</v>
      </c>
    </row>
    <row r="149" spans="1:13" s="26" customFormat="1" ht="26.25" x14ac:dyDescent="0.25">
      <c r="A149" s="43">
        <f>ROW()</f>
        <v>149</v>
      </c>
      <c r="B149" s="117" t="str">
        <f>IF(C149="E","",IF(ISBLANK(E149),"",IF(ISTEXT(E149),LARGE(B$14:B148,1)+1,0)))</f>
        <v/>
      </c>
      <c r="C149" s="62"/>
      <c r="D149" s="214"/>
      <c r="E149" s="152"/>
      <c r="F149" s="113"/>
      <c r="G149" s="114"/>
      <c r="H149" s="65"/>
      <c r="I149" s="66"/>
      <c r="J149" s="115"/>
      <c r="K149" s="158"/>
      <c r="L149" s="45"/>
      <c r="M149" s="69">
        <f t="shared" si="3"/>
        <v>0</v>
      </c>
    </row>
    <row r="150" spans="1:13" s="26" customFormat="1" ht="26.25" x14ac:dyDescent="0.25">
      <c r="A150" s="43">
        <f>ROW()</f>
        <v>150</v>
      </c>
      <c r="B150" s="117" t="str">
        <f>IF(C150="E","",IF(ISBLANK(E150),"",IF(ISTEXT(E150),LARGE(B$14:B149,1)+1,0)))</f>
        <v/>
      </c>
      <c r="C150" s="62"/>
      <c r="D150" s="214"/>
      <c r="E150" s="152"/>
      <c r="F150" s="113"/>
      <c r="G150" s="114"/>
      <c r="H150" s="65"/>
      <c r="I150" s="66"/>
      <c r="J150" s="115"/>
      <c r="K150" s="158"/>
      <c r="L150" s="45"/>
      <c r="M150" s="69">
        <f t="shared" si="3"/>
        <v>0</v>
      </c>
    </row>
    <row r="151" spans="1:13" s="26" customFormat="1" ht="26.25" x14ac:dyDescent="0.25">
      <c r="A151" s="43">
        <f>ROW()</f>
        <v>151</v>
      </c>
      <c r="B151" s="117" t="str">
        <f>IF(C151="E","",IF(ISBLANK(E151),"",IF(ISTEXT(E151),LARGE(B$14:B150,1)+1,0)))</f>
        <v/>
      </c>
      <c r="C151" s="62"/>
      <c r="D151" s="214"/>
      <c r="E151" s="152"/>
      <c r="F151" s="113"/>
      <c r="G151" s="114"/>
      <c r="H151" s="65"/>
      <c r="I151" s="66"/>
      <c r="J151" s="115"/>
      <c r="K151" s="158"/>
      <c r="L151" s="45"/>
      <c r="M151" s="69">
        <f t="shared" si="3"/>
        <v>0</v>
      </c>
    </row>
    <row r="152" spans="1:13" s="26" customFormat="1" ht="26.25" x14ac:dyDescent="0.25">
      <c r="A152" s="43">
        <f>ROW()</f>
        <v>152</v>
      </c>
      <c r="B152" s="117" t="str">
        <f>IF(C152="E","",IF(ISBLANK(E152),"",IF(ISTEXT(E152),LARGE(B$14:B151,1)+1,0)))</f>
        <v/>
      </c>
      <c r="C152" s="62"/>
      <c r="D152" s="214"/>
      <c r="E152" s="152"/>
      <c r="F152" s="113"/>
      <c r="G152" s="114"/>
      <c r="H152" s="65"/>
      <c r="I152" s="66"/>
      <c r="J152" s="115"/>
      <c r="K152" s="158"/>
      <c r="L152" s="45"/>
      <c r="M152" s="69">
        <f t="shared" si="3"/>
        <v>0</v>
      </c>
    </row>
    <row r="153" spans="1:13" s="26" customFormat="1" ht="26.25" x14ac:dyDescent="0.25">
      <c r="A153" s="43">
        <f>ROW()</f>
        <v>153</v>
      </c>
      <c r="B153" s="117" t="str">
        <f>IF(C153="E","",IF(ISBLANK(E153),"",IF(ISTEXT(E153),LARGE(B$14:B152,1)+1,0)))</f>
        <v/>
      </c>
      <c r="C153" s="62"/>
      <c r="D153" s="214"/>
      <c r="E153" s="152"/>
      <c r="F153" s="113"/>
      <c r="G153" s="114"/>
      <c r="H153" s="65"/>
      <c r="I153" s="66"/>
      <c r="J153" s="115"/>
      <c r="K153" s="158"/>
      <c r="L153" s="45"/>
      <c r="M153" s="69">
        <f t="shared" si="3"/>
        <v>0</v>
      </c>
    </row>
    <row r="154" spans="1:13" s="26" customFormat="1" ht="26.25" x14ac:dyDescent="0.25">
      <c r="A154" s="43">
        <f>ROW()</f>
        <v>154</v>
      </c>
      <c r="B154" s="117" t="str">
        <f>IF(C154="E","",IF(ISBLANK(E154),"",IF(ISTEXT(E154),LARGE(B$14:B153,1)+1,0)))</f>
        <v/>
      </c>
      <c r="C154" s="62"/>
      <c r="D154" s="214"/>
      <c r="E154" s="152"/>
      <c r="F154" s="113"/>
      <c r="G154" s="114"/>
      <c r="H154" s="65"/>
      <c r="I154" s="66"/>
      <c r="J154" s="115"/>
      <c r="K154" s="158"/>
      <c r="L154" s="45"/>
      <c r="M154" s="69">
        <f t="shared" si="3"/>
        <v>0</v>
      </c>
    </row>
    <row r="155" spans="1:13" s="26" customFormat="1" ht="26.25" x14ac:dyDescent="0.25">
      <c r="A155" s="43">
        <f>ROW()</f>
        <v>155</v>
      </c>
      <c r="B155" s="117" t="str">
        <f>IF(C155="E","",IF(ISBLANK(E155),"",IF(ISTEXT(E155),LARGE(B$14:B154,1)+1,0)))</f>
        <v/>
      </c>
      <c r="C155" s="62"/>
      <c r="D155" s="214"/>
      <c r="E155" s="152"/>
      <c r="F155" s="113"/>
      <c r="G155" s="114"/>
      <c r="H155" s="65"/>
      <c r="I155" s="66"/>
      <c r="J155" s="115"/>
      <c r="K155" s="158"/>
      <c r="L155" s="45"/>
      <c r="M155" s="69">
        <f t="shared" si="3"/>
        <v>0</v>
      </c>
    </row>
    <row r="156" spans="1:13" s="26" customFormat="1" ht="26.25" x14ac:dyDescent="0.25">
      <c r="A156" s="43">
        <f>ROW()</f>
        <v>156</v>
      </c>
      <c r="B156" s="117" t="str">
        <f>IF(C156="E","",IF(ISBLANK(E156),"",IF(ISTEXT(E156),LARGE(B$14:B155,1)+1,0)))</f>
        <v/>
      </c>
      <c r="C156" s="62"/>
      <c r="D156" s="214"/>
      <c r="E156" s="152"/>
      <c r="F156" s="113"/>
      <c r="G156" s="114"/>
      <c r="H156" s="65"/>
      <c r="I156" s="66"/>
      <c r="J156" s="115"/>
      <c r="K156" s="158"/>
      <c r="L156" s="45"/>
      <c r="M156" s="69">
        <f t="shared" si="3"/>
        <v>0</v>
      </c>
    </row>
    <row r="157" spans="1:13" s="26" customFormat="1" ht="26.25" x14ac:dyDescent="0.25">
      <c r="A157" s="43">
        <f>ROW()</f>
        <v>157</v>
      </c>
      <c r="B157" s="117" t="str">
        <f>IF(C157="E","",IF(ISBLANK(E157),"",IF(ISTEXT(E157),LARGE(B$14:B156,1)+1,0)))</f>
        <v/>
      </c>
      <c r="C157" s="62"/>
      <c r="D157" s="214"/>
      <c r="E157" s="152"/>
      <c r="F157" s="113"/>
      <c r="G157" s="114"/>
      <c r="H157" s="65"/>
      <c r="I157" s="66"/>
      <c r="J157" s="115"/>
      <c r="K157" s="158"/>
      <c r="L157" s="45"/>
      <c r="M157" s="69">
        <f t="shared" si="3"/>
        <v>0</v>
      </c>
    </row>
    <row r="158" spans="1:13" s="26" customFormat="1" ht="26.25" x14ac:dyDescent="0.25">
      <c r="A158" s="43">
        <f>ROW()</f>
        <v>158</v>
      </c>
      <c r="B158" s="117" t="str">
        <f>IF(C158="E","",IF(ISBLANK(E158),"",IF(ISTEXT(E158),LARGE(B$14:B157,1)+1,0)))</f>
        <v/>
      </c>
      <c r="C158" s="62"/>
      <c r="D158" s="214"/>
      <c r="E158" s="152"/>
      <c r="F158" s="113"/>
      <c r="G158" s="114"/>
      <c r="H158" s="65"/>
      <c r="I158" s="66"/>
      <c r="J158" s="115"/>
      <c r="K158" s="158"/>
      <c r="L158" s="45"/>
      <c r="M158" s="69">
        <f t="shared" si="3"/>
        <v>0</v>
      </c>
    </row>
    <row r="159" spans="1:13" s="26" customFormat="1" ht="26.25" x14ac:dyDescent="0.25">
      <c r="A159" s="43">
        <f>ROW()</f>
        <v>159</v>
      </c>
      <c r="B159" s="117" t="str">
        <f>IF(C159="E","",IF(ISBLANK(E159),"",IF(ISTEXT(E159),LARGE(B$14:B158,1)+1,0)))</f>
        <v/>
      </c>
      <c r="C159" s="62"/>
      <c r="D159" s="214"/>
      <c r="E159" s="152"/>
      <c r="F159" s="113"/>
      <c r="G159" s="114"/>
      <c r="H159" s="65"/>
      <c r="I159" s="66"/>
      <c r="J159" s="115"/>
      <c r="K159" s="158"/>
      <c r="L159" s="45"/>
      <c r="M159" s="69">
        <f t="shared" si="3"/>
        <v>0</v>
      </c>
    </row>
    <row r="160" spans="1:13" s="26" customFormat="1" ht="26.25" x14ac:dyDescent="0.25">
      <c r="A160" s="43">
        <f>ROW()</f>
        <v>160</v>
      </c>
      <c r="B160" s="117" t="str">
        <f>IF(C160="E","",IF(ISBLANK(E160),"",IF(ISTEXT(E160),LARGE(B$14:B159,1)+1,0)))</f>
        <v/>
      </c>
      <c r="C160" s="62"/>
      <c r="D160" s="214"/>
      <c r="E160" s="152"/>
      <c r="F160" s="113"/>
      <c r="G160" s="114"/>
      <c r="H160" s="65"/>
      <c r="I160" s="66"/>
      <c r="J160" s="115"/>
      <c r="K160" s="158"/>
      <c r="L160" s="45"/>
      <c r="M160" s="69">
        <f t="shared" si="3"/>
        <v>0</v>
      </c>
    </row>
    <row r="161" spans="1:13" s="26" customFormat="1" ht="26.25" x14ac:dyDescent="0.25">
      <c r="A161" s="43">
        <f>ROW()</f>
        <v>161</v>
      </c>
      <c r="B161" s="117" t="str">
        <f>IF(C161="E","",IF(ISBLANK(E161),"",IF(ISTEXT(E161),LARGE(B$14:B160,1)+1,0)))</f>
        <v/>
      </c>
      <c r="C161" s="62"/>
      <c r="D161" s="214"/>
      <c r="E161" s="152"/>
      <c r="F161" s="113"/>
      <c r="G161" s="114"/>
      <c r="H161" s="65"/>
      <c r="I161" s="66"/>
      <c r="J161" s="115"/>
      <c r="K161" s="158"/>
      <c r="L161" s="45"/>
      <c r="M161" s="69">
        <f t="shared" si="3"/>
        <v>0</v>
      </c>
    </row>
    <row r="162" spans="1:13" s="26" customFormat="1" ht="26.25" x14ac:dyDescent="0.25">
      <c r="A162" s="43">
        <f>ROW()</f>
        <v>162</v>
      </c>
      <c r="B162" s="117" t="str">
        <f>IF(C162="E","",IF(ISBLANK(E162),"",IF(ISTEXT(E162),LARGE(B$14:B161,1)+1,0)))</f>
        <v/>
      </c>
      <c r="C162" s="62"/>
      <c r="D162" s="214"/>
      <c r="E162" s="152"/>
      <c r="F162" s="113"/>
      <c r="G162" s="114"/>
      <c r="H162" s="65"/>
      <c r="I162" s="66"/>
      <c r="J162" s="115"/>
      <c r="K162" s="158"/>
      <c r="L162" s="45"/>
      <c r="M162" s="69">
        <f t="shared" si="3"/>
        <v>0</v>
      </c>
    </row>
    <row r="163" spans="1:13" s="26" customFormat="1" ht="26.25" x14ac:dyDescent="0.25">
      <c r="A163" s="43">
        <f>ROW()</f>
        <v>163</v>
      </c>
      <c r="B163" s="117" t="str">
        <f>IF(C163="E","",IF(ISBLANK(E163),"",IF(ISTEXT(E163),LARGE(B$14:B162,1)+1,0)))</f>
        <v/>
      </c>
      <c r="C163" s="62"/>
      <c r="D163" s="214"/>
      <c r="E163" s="152"/>
      <c r="F163" s="113"/>
      <c r="G163" s="114"/>
      <c r="H163" s="65"/>
      <c r="I163" s="66"/>
      <c r="J163" s="115"/>
      <c r="K163" s="158"/>
      <c r="L163" s="45"/>
      <c r="M163" s="69">
        <f t="shared" si="3"/>
        <v>0</v>
      </c>
    </row>
    <row r="164" spans="1:13" s="26" customFormat="1" ht="26.25" x14ac:dyDescent="0.25">
      <c r="A164" s="43">
        <f>ROW()</f>
        <v>164</v>
      </c>
      <c r="B164" s="117" t="str">
        <f>IF(C164="E","",IF(ISBLANK(E164),"",IF(ISTEXT(E164),LARGE(B$14:B163,1)+1,0)))</f>
        <v/>
      </c>
      <c r="C164" s="62"/>
      <c r="D164" s="214"/>
      <c r="E164" s="152"/>
      <c r="F164" s="113"/>
      <c r="G164" s="114"/>
      <c r="H164" s="65"/>
      <c r="I164" s="66"/>
      <c r="J164" s="115"/>
      <c r="K164" s="158"/>
      <c r="L164" s="45"/>
      <c r="M164" s="69">
        <f t="shared" si="3"/>
        <v>0</v>
      </c>
    </row>
    <row r="165" spans="1:13" s="26" customFormat="1" ht="26.25" x14ac:dyDescent="0.25">
      <c r="A165" s="43">
        <f>ROW()</f>
        <v>165</v>
      </c>
      <c r="B165" s="117" t="str">
        <f>IF(C165="E","",IF(ISBLANK(E165),"",IF(ISTEXT(E165),LARGE(B$14:B164,1)+1,0)))</f>
        <v/>
      </c>
      <c r="C165" s="62"/>
      <c r="D165" s="214"/>
      <c r="E165" s="152"/>
      <c r="F165" s="113"/>
      <c r="G165" s="114"/>
      <c r="H165" s="65"/>
      <c r="I165" s="66"/>
      <c r="J165" s="115"/>
      <c r="K165" s="158"/>
      <c r="L165" s="45"/>
      <c r="M165" s="69">
        <f t="shared" si="3"/>
        <v>0</v>
      </c>
    </row>
    <row r="166" spans="1:13" s="26" customFormat="1" ht="26.25" x14ac:dyDescent="0.25">
      <c r="A166" s="43">
        <f>ROW()</f>
        <v>166</v>
      </c>
      <c r="B166" s="117" t="str">
        <f>IF(C166="E","",IF(ISBLANK(E166),"",IF(ISTEXT(E166),LARGE(B$14:B165,1)+1,0)))</f>
        <v/>
      </c>
      <c r="C166" s="62"/>
      <c r="D166" s="214"/>
      <c r="E166" s="152"/>
      <c r="F166" s="113"/>
      <c r="G166" s="114"/>
      <c r="H166" s="65"/>
      <c r="I166" s="66"/>
      <c r="J166" s="115"/>
      <c r="K166" s="158"/>
      <c r="L166" s="45"/>
      <c r="M166" s="69">
        <f t="shared" si="3"/>
        <v>0</v>
      </c>
    </row>
    <row r="167" spans="1:13" s="26" customFormat="1" ht="26.25" x14ac:dyDescent="0.25">
      <c r="A167" s="43">
        <f>ROW()</f>
        <v>167</v>
      </c>
      <c r="B167" s="117" t="str">
        <f>IF(C167="E","",IF(ISBLANK(E167),"",IF(ISTEXT(E167),LARGE(B$14:B166,1)+1,0)))</f>
        <v/>
      </c>
      <c r="C167" s="62"/>
      <c r="D167" s="214"/>
      <c r="E167" s="152"/>
      <c r="F167" s="113"/>
      <c r="G167" s="114"/>
      <c r="H167" s="65"/>
      <c r="I167" s="66"/>
      <c r="J167" s="115"/>
      <c r="K167" s="158"/>
      <c r="L167" s="45"/>
      <c r="M167" s="69">
        <f t="shared" si="3"/>
        <v>0</v>
      </c>
    </row>
    <row r="168" spans="1:13" s="26" customFormat="1" ht="26.25" x14ac:dyDescent="0.25">
      <c r="A168" s="43">
        <f>ROW()</f>
        <v>168</v>
      </c>
      <c r="B168" s="117" t="str">
        <f>IF(C168="E","",IF(ISBLANK(E168),"",IF(ISTEXT(E168),LARGE(B$14:B167,1)+1,0)))</f>
        <v/>
      </c>
      <c r="C168" s="62"/>
      <c r="D168" s="214"/>
      <c r="E168" s="152"/>
      <c r="F168" s="113"/>
      <c r="G168" s="114"/>
      <c r="H168" s="65"/>
      <c r="I168" s="66"/>
      <c r="J168" s="115"/>
      <c r="K168" s="158"/>
      <c r="L168" s="45"/>
      <c r="M168" s="69">
        <f t="shared" si="3"/>
        <v>0</v>
      </c>
    </row>
    <row r="169" spans="1:13" s="26" customFormat="1" ht="26.25" x14ac:dyDescent="0.25">
      <c r="A169" s="43">
        <f>ROW()</f>
        <v>169</v>
      </c>
      <c r="B169" s="117" t="str">
        <f>IF(C169="E","",IF(ISBLANK(E169),"",IF(ISTEXT(E169),LARGE(B$14:B168,1)+1,0)))</f>
        <v/>
      </c>
      <c r="C169" s="62"/>
      <c r="D169" s="214"/>
      <c r="E169" s="152"/>
      <c r="F169" s="113"/>
      <c r="G169" s="114"/>
      <c r="H169" s="65"/>
      <c r="I169" s="66"/>
      <c r="J169" s="115"/>
      <c r="K169" s="158"/>
      <c r="L169" s="45"/>
      <c r="M169" s="69">
        <f t="shared" si="3"/>
        <v>0</v>
      </c>
    </row>
    <row r="170" spans="1:13" s="26" customFormat="1" ht="26.25" x14ac:dyDescent="0.25">
      <c r="A170" s="43">
        <f>ROW()</f>
        <v>170</v>
      </c>
      <c r="B170" s="117" t="str">
        <f>IF(C170="E","",IF(ISBLANK(E170),"",IF(ISTEXT(E170),LARGE(B$14:B169,1)+1,0)))</f>
        <v/>
      </c>
      <c r="C170" s="62"/>
      <c r="D170" s="214"/>
      <c r="E170" s="152"/>
      <c r="F170" s="113"/>
      <c r="G170" s="114"/>
      <c r="H170" s="65"/>
      <c r="I170" s="66"/>
      <c r="J170" s="115"/>
      <c r="K170" s="158"/>
      <c r="L170" s="45"/>
      <c r="M170" s="69">
        <f t="shared" si="3"/>
        <v>0</v>
      </c>
    </row>
    <row r="171" spans="1:13" s="26" customFormat="1" ht="26.25" x14ac:dyDescent="0.25">
      <c r="A171" s="43">
        <f>ROW()</f>
        <v>171</v>
      </c>
      <c r="B171" s="117" t="str">
        <f>IF(C171="E","",IF(ISBLANK(E171),"",IF(ISTEXT(E171),LARGE(B$14:B170,1)+1,0)))</f>
        <v/>
      </c>
      <c r="C171" s="62"/>
      <c r="D171" s="214"/>
      <c r="E171" s="152"/>
      <c r="F171" s="113"/>
      <c r="G171" s="114"/>
      <c r="H171" s="65"/>
      <c r="I171" s="66"/>
      <c r="J171" s="115"/>
      <c r="K171" s="158"/>
      <c r="L171" s="45"/>
      <c r="M171" s="69">
        <f t="shared" si="3"/>
        <v>0</v>
      </c>
    </row>
    <row r="172" spans="1:13" s="26" customFormat="1" ht="26.25" x14ac:dyDescent="0.25">
      <c r="A172" s="43">
        <f>ROW()</f>
        <v>172</v>
      </c>
      <c r="B172" s="117" t="str">
        <f>IF(C172="E","",IF(ISBLANK(E172),"",IF(ISTEXT(E172),LARGE(B$14:B171,1)+1,0)))</f>
        <v/>
      </c>
      <c r="C172" s="62"/>
      <c r="D172" s="214"/>
      <c r="E172" s="152"/>
      <c r="F172" s="113"/>
      <c r="G172" s="114"/>
      <c r="H172" s="65"/>
      <c r="I172" s="66"/>
      <c r="J172" s="115"/>
      <c r="K172" s="158"/>
      <c r="L172" s="45"/>
      <c r="M172" s="69">
        <f t="shared" si="3"/>
        <v>0</v>
      </c>
    </row>
    <row r="173" spans="1:13" s="26" customFormat="1" ht="26.25" x14ac:dyDescent="0.25">
      <c r="A173" s="43">
        <f>ROW()</f>
        <v>173</v>
      </c>
      <c r="B173" s="117" t="str">
        <f>IF(C173="E","",IF(ISBLANK(E173),"",IF(ISTEXT(E173),LARGE(B$14:B172,1)+1,0)))</f>
        <v/>
      </c>
      <c r="C173" s="62"/>
      <c r="D173" s="214"/>
      <c r="E173" s="152"/>
      <c r="F173" s="113"/>
      <c r="G173" s="114"/>
      <c r="H173" s="65"/>
      <c r="I173" s="66"/>
      <c r="J173" s="115"/>
      <c r="K173" s="158"/>
      <c r="L173" s="45"/>
      <c r="M173" s="69">
        <f t="shared" si="3"/>
        <v>0</v>
      </c>
    </row>
    <row r="174" spans="1:13" s="26" customFormat="1" ht="26.25" x14ac:dyDescent="0.25">
      <c r="A174" s="43">
        <f>ROW()</f>
        <v>174</v>
      </c>
      <c r="B174" s="117" t="str">
        <f>IF(C174="E","",IF(ISBLANK(E174),"",IF(ISTEXT(E174),LARGE(B$14:B173,1)+1,0)))</f>
        <v/>
      </c>
      <c r="C174" s="62"/>
      <c r="D174" s="214"/>
      <c r="E174" s="152"/>
      <c r="F174" s="113"/>
      <c r="G174" s="114"/>
      <c r="H174" s="65"/>
      <c r="I174" s="66"/>
      <c r="J174" s="115"/>
      <c r="K174" s="158"/>
      <c r="L174" s="45"/>
      <c r="M174" s="69">
        <f t="shared" si="3"/>
        <v>0</v>
      </c>
    </row>
    <row r="175" spans="1:13" s="26" customFormat="1" ht="26.25" x14ac:dyDescent="0.25">
      <c r="A175" s="43">
        <f>ROW()</f>
        <v>175</v>
      </c>
      <c r="B175" s="117" t="str">
        <f>IF(C175="E","",IF(ISBLANK(E175),"",IF(ISTEXT(E175),LARGE(B$14:B174,1)+1,0)))</f>
        <v/>
      </c>
      <c r="C175" s="62"/>
      <c r="D175" s="214"/>
      <c r="E175" s="152"/>
      <c r="F175" s="113"/>
      <c r="G175" s="114"/>
      <c r="H175" s="65"/>
      <c r="I175" s="66"/>
      <c r="J175" s="115"/>
      <c r="K175" s="158"/>
      <c r="L175" s="45"/>
      <c r="M175" s="69">
        <f t="shared" si="3"/>
        <v>0</v>
      </c>
    </row>
    <row r="176" spans="1:13" s="26" customFormat="1" ht="26.25" x14ac:dyDescent="0.25">
      <c r="A176" s="43">
        <f>ROW()</f>
        <v>176</v>
      </c>
      <c r="B176" s="117" t="str">
        <f>IF(C176="E","",IF(ISBLANK(E176),"",IF(ISTEXT(E176),LARGE(B$14:B175,1)+1,0)))</f>
        <v/>
      </c>
      <c r="C176" s="62"/>
      <c r="D176" s="214"/>
      <c r="E176" s="152"/>
      <c r="F176" s="113"/>
      <c r="G176" s="114"/>
      <c r="H176" s="65"/>
      <c r="I176" s="66"/>
      <c r="J176" s="115"/>
      <c r="K176" s="158"/>
      <c r="L176" s="45"/>
      <c r="M176" s="69">
        <f t="shared" si="3"/>
        <v>0</v>
      </c>
    </row>
    <row r="177" spans="1:13" s="26" customFormat="1" ht="26.25" x14ac:dyDescent="0.25">
      <c r="A177" s="43">
        <f>ROW()</f>
        <v>177</v>
      </c>
      <c r="B177" s="117" t="str">
        <f>IF(C177="E","",IF(ISBLANK(E177),"",IF(ISTEXT(E177),LARGE(B$14:B176,1)+1,0)))</f>
        <v/>
      </c>
      <c r="C177" s="62"/>
      <c r="D177" s="214"/>
      <c r="E177" s="152"/>
      <c r="F177" s="113"/>
      <c r="G177" s="114"/>
      <c r="H177" s="65"/>
      <c r="I177" s="66"/>
      <c r="J177" s="115"/>
      <c r="K177" s="158"/>
      <c r="L177" s="45"/>
      <c r="M177" s="69">
        <f t="shared" si="3"/>
        <v>0</v>
      </c>
    </row>
    <row r="178" spans="1:13" s="26" customFormat="1" ht="26.25" x14ac:dyDescent="0.25">
      <c r="A178" s="43">
        <f>ROW()</f>
        <v>178</v>
      </c>
      <c r="B178" s="117" t="str">
        <f>IF(C178="E","",IF(ISBLANK(E178),"",IF(ISTEXT(E178),LARGE(B$14:B177,1)+1,0)))</f>
        <v/>
      </c>
      <c r="C178" s="62"/>
      <c r="D178" s="214"/>
      <c r="E178" s="152"/>
      <c r="F178" s="113"/>
      <c r="G178" s="114"/>
      <c r="H178" s="65"/>
      <c r="I178" s="66"/>
      <c r="J178" s="115"/>
      <c r="K178" s="158"/>
      <c r="L178" s="45"/>
      <c r="M178" s="69">
        <f t="shared" si="3"/>
        <v>0</v>
      </c>
    </row>
    <row r="179" spans="1:13" s="26" customFormat="1" ht="26.25" x14ac:dyDescent="0.25">
      <c r="A179" s="43">
        <f>ROW()</f>
        <v>179</v>
      </c>
      <c r="B179" s="117" t="str">
        <f>IF(C179="E","",IF(ISBLANK(E179),"",IF(ISTEXT(E179),LARGE(B$14:B178,1)+1,0)))</f>
        <v/>
      </c>
      <c r="C179" s="62"/>
      <c r="D179" s="214"/>
      <c r="E179" s="152"/>
      <c r="F179" s="113"/>
      <c r="G179" s="114"/>
      <c r="H179" s="65"/>
      <c r="I179" s="66"/>
      <c r="J179" s="115"/>
      <c r="K179" s="158"/>
      <c r="L179" s="45"/>
      <c r="M179" s="69">
        <f t="shared" si="3"/>
        <v>0</v>
      </c>
    </row>
    <row r="180" spans="1:13" s="26" customFormat="1" ht="26.25" x14ac:dyDescent="0.25">
      <c r="A180" s="43">
        <f>ROW()</f>
        <v>180</v>
      </c>
      <c r="B180" s="117" t="str">
        <f>IF(C180="E","",IF(ISBLANK(E180),"",IF(ISTEXT(E180),LARGE(B$14:B179,1)+1,0)))</f>
        <v/>
      </c>
      <c r="C180" s="62"/>
      <c r="D180" s="214"/>
      <c r="E180" s="152"/>
      <c r="F180" s="113"/>
      <c r="G180" s="114"/>
      <c r="H180" s="65"/>
      <c r="I180" s="66"/>
      <c r="J180" s="115"/>
      <c r="K180" s="158"/>
      <c r="L180" s="45"/>
      <c r="M180" s="69">
        <f t="shared" si="3"/>
        <v>0</v>
      </c>
    </row>
    <row r="181" spans="1:13" s="26" customFormat="1" ht="26.25" x14ac:dyDescent="0.25">
      <c r="A181" s="43">
        <f>ROW()</f>
        <v>181</v>
      </c>
      <c r="B181" s="117" t="str">
        <f>IF(C181="E","",IF(ISBLANK(E181),"",IF(ISTEXT(E181),LARGE(B$14:B180,1)+1,0)))</f>
        <v/>
      </c>
      <c r="C181" s="62"/>
      <c r="D181" s="214"/>
      <c r="E181" s="152"/>
      <c r="F181" s="113"/>
      <c r="G181" s="114"/>
      <c r="H181" s="65"/>
      <c r="I181" s="66"/>
      <c r="J181" s="115"/>
      <c r="K181" s="158"/>
      <c r="L181" s="45"/>
      <c r="M181" s="69">
        <f t="shared" si="3"/>
        <v>0</v>
      </c>
    </row>
    <row r="182" spans="1:13" s="26" customFormat="1" ht="26.25" x14ac:dyDescent="0.25">
      <c r="A182" s="43">
        <f>ROW()</f>
        <v>182</v>
      </c>
      <c r="B182" s="117" t="str">
        <f>IF(C182="E","",IF(ISBLANK(E182),"",IF(ISTEXT(E182),LARGE(B$14:B181,1)+1,0)))</f>
        <v/>
      </c>
      <c r="C182" s="62"/>
      <c r="D182" s="214"/>
      <c r="E182" s="152"/>
      <c r="F182" s="113"/>
      <c r="G182" s="114"/>
      <c r="H182" s="65"/>
      <c r="I182" s="66"/>
      <c r="J182" s="115"/>
      <c r="K182" s="158"/>
      <c r="L182" s="45"/>
      <c r="M182" s="69">
        <f t="shared" si="3"/>
        <v>0</v>
      </c>
    </row>
    <row r="183" spans="1:13" s="26" customFormat="1" ht="26.25" x14ac:dyDescent="0.25">
      <c r="A183" s="43">
        <f>ROW()</f>
        <v>183</v>
      </c>
      <c r="B183" s="117" t="str">
        <f>IF(C183="E","",IF(ISBLANK(E183),"",IF(ISTEXT(E183),LARGE(B$14:B182,1)+1,0)))</f>
        <v/>
      </c>
      <c r="C183" s="62"/>
      <c r="D183" s="214"/>
      <c r="E183" s="152"/>
      <c r="F183" s="113"/>
      <c r="G183" s="114"/>
      <c r="H183" s="65"/>
      <c r="I183" s="66"/>
      <c r="J183" s="115"/>
      <c r="K183" s="158"/>
      <c r="L183" s="45"/>
      <c r="M183" s="69">
        <f t="shared" si="3"/>
        <v>0</v>
      </c>
    </row>
    <row r="184" spans="1:13" s="26" customFormat="1" ht="26.25" customHeight="1" x14ac:dyDescent="0.25">
      <c r="A184" s="43">
        <f>ROW()</f>
        <v>184</v>
      </c>
      <c r="B184" s="117" t="str">
        <f>IF(C184="E","",IF(ISBLANK(E184),"",IF(ISTEXT(E184),LARGE(B$14:B183,1)+1,0)))</f>
        <v/>
      </c>
      <c r="C184" s="62"/>
      <c r="D184" s="214"/>
      <c r="E184" s="152"/>
      <c r="F184" s="113"/>
      <c r="G184" s="114"/>
      <c r="H184" s="65"/>
      <c r="I184" s="66"/>
      <c r="J184" s="115"/>
      <c r="K184" s="158"/>
      <c r="L184" s="45"/>
      <c r="M184" s="69">
        <f t="shared" si="3"/>
        <v>0</v>
      </c>
    </row>
    <row r="185" spans="1:13" s="26" customFormat="1" ht="26.25" x14ac:dyDescent="0.25">
      <c r="A185" s="43">
        <f>ROW()</f>
        <v>185</v>
      </c>
      <c r="B185" s="117" t="str">
        <f>IF(C185="E","",IF(ISBLANK(E185),"",IF(ISTEXT(E185),LARGE(B$14:B184,1)+1,0)))</f>
        <v/>
      </c>
      <c r="C185" s="62"/>
      <c r="D185" s="214"/>
      <c r="E185" s="152"/>
      <c r="F185" s="113"/>
      <c r="G185" s="114"/>
      <c r="H185" s="65"/>
      <c r="I185" s="66"/>
      <c r="J185" s="115"/>
      <c r="K185" s="158"/>
      <c r="L185" s="45"/>
      <c r="M185" s="69">
        <f t="shared" si="3"/>
        <v>0</v>
      </c>
    </row>
    <row r="186" spans="1:13" s="26" customFormat="1" ht="26.25" x14ac:dyDescent="0.25">
      <c r="A186" s="43">
        <f>ROW()</f>
        <v>186</v>
      </c>
      <c r="B186" s="117" t="str">
        <f>IF(C186="E","",IF(ISBLANK(E186),"",IF(ISTEXT(E186),LARGE(B$14:B185,1)+1,0)))</f>
        <v/>
      </c>
      <c r="C186" s="62"/>
      <c r="D186" s="214"/>
      <c r="E186" s="152"/>
      <c r="F186" s="113"/>
      <c r="G186" s="114"/>
      <c r="H186" s="65"/>
      <c r="I186" s="66"/>
      <c r="J186" s="115"/>
      <c r="K186" s="158"/>
      <c r="L186" s="45"/>
      <c r="M186" s="69">
        <f t="shared" si="3"/>
        <v>0</v>
      </c>
    </row>
    <row r="187" spans="1:13" s="26" customFormat="1" ht="26.25" x14ac:dyDescent="0.25">
      <c r="A187" s="43">
        <f>ROW()</f>
        <v>187</v>
      </c>
      <c r="B187" s="117" t="str">
        <f>IF(C187="E","",IF(ISBLANK(E187),"",IF(ISTEXT(E187),LARGE(B$14:B186,1)+1,0)))</f>
        <v/>
      </c>
      <c r="C187" s="62"/>
      <c r="D187" s="214"/>
      <c r="E187" s="152"/>
      <c r="F187" s="113"/>
      <c r="G187" s="114"/>
      <c r="H187" s="65"/>
      <c r="I187" s="66"/>
      <c r="J187" s="115"/>
      <c r="K187" s="158"/>
      <c r="L187" s="45"/>
      <c r="M187" s="69">
        <f t="shared" si="3"/>
        <v>0</v>
      </c>
    </row>
    <row r="188" spans="1:13" s="26" customFormat="1" ht="26.25" x14ac:dyDescent="0.25">
      <c r="A188" s="43">
        <f>ROW()</f>
        <v>188</v>
      </c>
      <c r="B188" s="117" t="str">
        <f>IF(C188="E","",IF(ISBLANK(E188),"",IF(ISTEXT(E188),LARGE(B$14:B187,1)+1,0)))</f>
        <v/>
      </c>
      <c r="C188" s="62"/>
      <c r="D188" s="214"/>
      <c r="E188" s="152"/>
      <c r="F188" s="113"/>
      <c r="G188" s="114"/>
      <c r="H188" s="65"/>
      <c r="I188" s="66"/>
      <c r="J188" s="115"/>
      <c r="K188" s="158"/>
      <c r="L188" s="45"/>
      <c r="M188" s="69">
        <f t="shared" si="3"/>
        <v>0</v>
      </c>
    </row>
    <row r="189" spans="1:13" s="26" customFormat="1" ht="26.25" x14ac:dyDescent="0.25">
      <c r="A189" s="43">
        <f>ROW()</f>
        <v>189</v>
      </c>
      <c r="B189" s="117" t="str">
        <f>IF(C189="E","",IF(ISBLANK(E189),"",IF(ISTEXT(E189),LARGE(B$14:B188,1)+1,0)))</f>
        <v/>
      </c>
      <c r="C189" s="62"/>
      <c r="D189" s="214"/>
      <c r="E189" s="152"/>
      <c r="F189" s="113"/>
      <c r="G189" s="114"/>
      <c r="H189" s="65"/>
      <c r="I189" s="66"/>
      <c r="J189" s="115"/>
      <c r="K189" s="158"/>
      <c r="L189" s="45"/>
      <c r="M189" s="69">
        <f t="shared" si="3"/>
        <v>0</v>
      </c>
    </row>
    <row r="190" spans="1:13" s="26" customFormat="1" ht="26.25" x14ac:dyDescent="0.25">
      <c r="A190" s="43">
        <f>ROW()</f>
        <v>190</v>
      </c>
      <c r="B190" s="117" t="str">
        <f>IF(C190="E","",IF(ISBLANK(E190),"",IF(ISTEXT(E190),LARGE(B$14:B189,1)+1,0)))</f>
        <v/>
      </c>
      <c r="C190" s="62"/>
      <c r="D190" s="214"/>
      <c r="E190" s="152"/>
      <c r="F190" s="113"/>
      <c r="G190" s="114"/>
      <c r="H190" s="65"/>
      <c r="I190" s="66"/>
      <c r="J190" s="115"/>
      <c r="K190" s="158"/>
      <c r="L190" s="45"/>
      <c r="M190" s="69">
        <f t="shared" si="3"/>
        <v>0</v>
      </c>
    </row>
    <row r="191" spans="1:13" s="26" customFormat="1" ht="26.25" x14ac:dyDescent="0.25">
      <c r="A191" s="43">
        <f>ROW()</f>
        <v>191</v>
      </c>
      <c r="B191" s="117" t="str">
        <f>IF(C191="E","",IF(ISBLANK(E191),"",IF(ISTEXT(E191),LARGE(B$14:B190,1)+1,0)))</f>
        <v/>
      </c>
      <c r="C191" s="62"/>
      <c r="D191" s="214"/>
      <c r="E191" s="152"/>
      <c r="F191" s="113"/>
      <c r="G191" s="114"/>
      <c r="H191" s="65"/>
      <c r="I191" s="66"/>
      <c r="J191" s="115"/>
      <c r="K191" s="158"/>
      <c r="L191" s="45"/>
      <c r="M191" s="69">
        <f t="shared" si="3"/>
        <v>0</v>
      </c>
    </row>
    <row r="192" spans="1:13" s="26" customFormat="1" ht="26.25" x14ac:dyDescent="0.25">
      <c r="A192" s="43">
        <f>ROW()</f>
        <v>192</v>
      </c>
      <c r="B192" s="117" t="str">
        <f>IF(C192="E","",IF(ISBLANK(E192),"",IF(ISTEXT(E192),LARGE(B$14:B191,1)+1,0)))</f>
        <v/>
      </c>
      <c r="C192" s="62"/>
      <c r="D192" s="214"/>
      <c r="E192" s="152"/>
      <c r="F192" s="113"/>
      <c r="G192" s="114"/>
      <c r="H192" s="65"/>
      <c r="I192" s="66"/>
      <c r="J192" s="115"/>
      <c r="K192" s="158"/>
      <c r="L192" s="45"/>
      <c r="M192" s="69">
        <f t="shared" si="3"/>
        <v>0</v>
      </c>
    </row>
    <row r="193" spans="1:13" s="26" customFormat="1" ht="26.25" x14ac:dyDescent="0.25">
      <c r="A193" s="43">
        <f>ROW()</f>
        <v>193</v>
      </c>
      <c r="B193" s="117" t="str">
        <f>IF(C193="E","",IF(ISBLANK(E193),"",IF(ISTEXT(E193),LARGE(B$14:B192,1)+1,0)))</f>
        <v/>
      </c>
      <c r="C193" s="62"/>
      <c r="D193" s="214"/>
      <c r="E193" s="152"/>
      <c r="F193" s="113"/>
      <c r="G193" s="114"/>
      <c r="H193" s="65"/>
      <c r="I193" s="66"/>
      <c r="J193" s="115"/>
      <c r="K193" s="158"/>
      <c r="L193" s="45"/>
      <c r="M193" s="69">
        <f t="shared" si="3"/>
        <v>0</v>
      </c>
    </row>
    <row r="194" spans="1:13" s="26" customFormat="1" ht="26.25" x14ac:dyDescent="0.25">
      <c r="A194" s="43">
        <f>ROW()</f>
        <v>194</v>
      </c>
      <c r="B194" s="117" t="str">
        <f>IF(C194="E","",IF(ISBLANK(E194),"",IF(ISTEXT(E194),LARGE(B$14:B193,1)+1,0)))</f>
        <v/>
      </c>
      <c r="C194" s="62"/>
      <c r="D194" s="214"/>
      <c r="E194" s="152"/>
      <c r="F194" s="113"/>
      <c r="G194" s="114"/>
      <c r="H194" s="65"/>
      <c r="I194" s="66"/>
      <c r="J194" s="115"/>
      <c r="K194" s="158"/>
      <c r="L194" s="45"/>
      <c r="M194" s="69">
        <f t="shared" si="3"/>
        <v>0</v>
      </c>
    </row>
    <row r="195" spans="1:13" s="26" customFormat="1" ht="26.25" x14ac:dyDescent="0.25">
      <c r="A195" s="43">
        <f>ROW()</f>
        <v>195</v>
      </c>
      <c r="B195" s="117" t="str">
        <f>IF(C195="E","",IF(ISBLANK(E195),"",IF(ISTEXT(E195),LARGE(B$14:B194,1)+1,0)))</f>
        <v/>
      </c>
      <c r="C195" s="62"/>
      <c r="D195" s="214"/>
      <c r="E195" s="152"/>
      <c r="F195" s="113"/>
      <c r="G195" s="114"/>
      <c r="H195" s="65"/>
      <c r="I195" s="66"/>
      <c r="J195" s="115"/>
      <c r="K195" s="158"/>
      <c r="L195" s="45"/>
      <c r="M195" s="69">
        <f t="shared" si="3"/>
        <v>0</v>
      </c>
    </row>
    <row r="196" spans="1:13" s="26" customFormat="1" ht="26.25" x14ac:dyDescent="0.25">
      <c r="A196" s="43">
        <f>ROW()</f>
        <v>196</v>
      </c>
      <c r="B196" s="117" t="str">
        <f>IF(C196="E","",IF(ISBLANK(E196),"",IF(ISTEXT(E196),LARGE(B$14:B195,1)+1,0)))</f>
        <v/>
      </c>
      <c r="C196" s="62"/>
      <c r="D196" s="214"/>
      <c r="E196" s="152"/>
      <c r="F196" s="113"/>
      <c r="G196" s="114"/>
      <c r="H196" s="65"/>
      <c r="I196" s="66"/>
      <c r="J196" s="115"/>
      <c r="K196" s="158"/>
      <c r="L196" s="45"/>
      <c r="M196" s="69">
        <f t="shared" si="3"/>
        <v>0</v>
      </c>
    </row>
    <row r="197" spans="1:13" s="26" customFormat="1" ht="26.25" x14ac:dyDescent="0.25">
      <c r="A197" s="43">
        <f>ROW()</f>
        <v>197</v>
      </c>
      <c r="B197" s="117" t="str">
        <f>IF(C197="E","",IF(ISBLANK(E197),"",IF(ISTEXT(E197),LARGE(B$14:B196,1)+1,0)))</f>
        <v/>
      </c>
      <c r="C197" s="62"/>
      <c r="D197" s="214"/>
      <c r="E197" s="152"/>
      <c r="F197" s="113"/>
      <c r="G197" s="114"/>
      <c r="H197" s="65"/>
      <c r="I197" s="66"/>
      <c r="J197" s="115"/>
      <c r="K197" s="158"/>
      <c r="L197" s="45"/>
      <c r="M197" s="69">
        <f t="shared" si="3"/>
        <v>0</v>
      </c>
    </row>
    <row r="198" spans="1:13" s="26" customFormat="1" ht="26.25" x14ac:dyDescent="0.25">
      <c r="A198" s="43">
        <f>ROW()</f>
        <v>198</v>
      </c>
      <c r="B198" s="117" t="str">
        <f>IF(C198="E","",IF(ISBLANK(E198),"",IF(ISTEXT(E198),LARGE(B$14:B197,1)+1,0)))</f>
        <v/>
      </c>
      <c r="C198" s="62"/>
      <c r="D198" s="214"/>
      <c r="E198" s="152"/>
      <c r="F198" s="113"/>
      <c r="G198" s="114"/>
      <c r="H198" s="65"/>
      <c r="I198" s="66"/>
      <c r="J198" s="115"/>
      <c r="K198" s="158"/>
      <c r="L198" s="45"/>
      <c r="M198" s="69">
        <f t="shared" si="3"/>
        <v>0</v>
      </c>
    </row>
    <row r="199" spans="1:13" s="26" customFormat="1" ht="26.25" x14ac:dyDescent="0.25">
      <c r="A199" s="43">
        <f>ROW()</f>
        <v>199</v>
      </c>
      <c r="B199" s="117" t="str">
        <f>IF(C199="E","",IF(ISBLANK(E199),"",IF(ISTEXT(E199),LARGE(B$14:B198,1)+1,0)))</f>
        <v/>
      </c>
      <c r="C199" s="62"/>
      <c r="D199" s="214"/>
      <c r="E199" s="152"/>
      <c r="F199" s="113"/>
      <c r="G199" s="114"/>
      <c r="H199" s="65"/>
      <c r="I199" s="66"/>
      <c r="J199" s="115"/>
      <c r="K199" s="158"/>
      <c r="L199" s="45"/>
      <c r="M199" s="69">
        <f t="shared" si="3"/>
        <v>0</v>
      </c>
    </row>
    <row r="200" spans="1:13" s="26" customFormat="1" ht="26.25" x14ac:dyDescent="0.25">
      <c r="A200" s="43">
        <f>ROW()</f>
        <v>200</v>
      </c>
      <c r="B200" s="117" t="str">
        <f>IF(C200="E","",IF(ISBLANK(E200),"",IF(ISTEXT(E200),LARGE(B$14:B199,1)+1,0)))</f>
        <v/>
      </c>
      <c r="C200" s="62"/>
      <c r="D200" s="214"/>
      <c r="E200" s="152"/>
      <c r="F200" s="113"/>
      <c r="G200" s="114"/>
      <c r="H200" s="65"/>
      <c r="I200" s="66"/>
      <c r="J200" s="115"/>
      <c r="K200" s="158"/>
      <c r="L200" s="45"/>
      <c r="M200" s="69">
        <f t="shared" si="3"/>
        <v>0</v>
      </c>
    </row>
    <row r="201" spans="1:13" s="26" customFormat="1" ht="26.25" x14ac:dyDescent="0.25">
      <c r="A201" s="43">
        <f>ROW()</f>
        <v>201</v>
      </c>
      <c r="B201" s="117" t="str">
        <f>IF(C201="E","",IF(ISBLANK(E201),"",IF(ISTEXT(E201),LARGE(B$14:B200,1)+1,0)))</f>
        <v/>
      </c>
      <c r="C201" s="62"/>
      <c r="D201" s="214"/>
      <c r="E201" s="152"/>
      <c r="F201" s="113"/>
      <c r="G201" s="114"/>
      <c r="H201" s="65"/>
      <c r="I201" s="66"/>
      <c r="J201" s="115"/>
      <c r="K201" s="158"/>
      <c r="L201" s="45"/>
      <c r="M201" s="69">
        <f t="shared" si="3"/>
        <v>0</v>
      </c>
    </row>
    <row r="202" spans="1:13" s="26" customFormat="1" ht="26.25" x14ac:dyDescent="0.25">
      <c r="A202" s="43">
        <f>ROW()</f>
        <v>202</v>
      </c>
      <c r="B202" s="117" t="str">
        <f>IF(C202="E","",IF(ISBLANK(E202),"",IF(ISTEXT(E202),LARGE(B$14:B201,1)+1,0)))</f>
        <v/>
      </c>
      <c r="C202" s="62"/>
      <c r="D202" s="214"/>
      <c r="E202" s="152"/>
      <c r="F202" s="113"/>
      <c r="G202" s="114"/>
      <c r="H202" s="65"/>
      <c r="I202" s="66"/>
      <c r="J202" s="115"/>
      <c r="K202" s="158"/>
      <c r="L202" s="45"/>
      <c r="M202" s="69">
        <f t="shared" si="3"/>
        <v>0</v>
      </c>
    </row>
    <row r="203" spans="1:13" s="26" customFormat="1" ht="26.25" x14ac:dyDescent="0.25">
      <c r="A203" s="43">
        <f>ROW()</f>
        <v>203</v>
      </c>
      <c r="B203" s="117" t="str">
        <f>IF(C203="E","",IF(ISBLANK(E203),"",IF(ISTEXT(E203),LARGE(B$14:B202,1)+1,0)))</f>
        <v/>
      </c>
      <c r="C203" s="62"/>
      <c r="D203" s="214"/>
      <c r="E203" s="152"/>
      <c r="F203" s="113"/>
      <c r="G203" s="114"/>
      <c r="H203" s="65"/>
      <c r="I203" s="66"/>
      <c r="J203" s="115"/>
      <c r="K203" s="158"/>
      <c r="L203" s="45"/>
      <c r="M203" s="69">
        <f t="shared" si="3"/>
        <v>0</v>
      </c>
    </row>
    <row r="204" spans="1:13" s="26" customFormat="1" ht="26.25" x14ac:dyDescent="0.25">
      <c r="A204" s="43">
        <f>ROW()</f>
        <v>204</v>
      </c>
      <c r="B204" s="117" t="str">
        <f>IF(C204="E","",IF(ISBLANK(E204),"",IF(ISTEXT(E204),LARGE(B$14:B203,1)+1,0)))</f>
        <v/>
      </c>
      <c r="C204" s="62"/>
      <c r="D204" s="214"/>
      <c r="E204" s="152"/>
      <c r="F204" s="113"/>
      <c r="G204" s="114"/>
      <c r="H204" s="65"/>
      <c r="I204" s="66"/>
      <c r="J204" s="115"/>
      <c r="K204" s="158"/>
      <c r="L204" s="45"/>
      <c r="M204" s="69">
        <f t="shared" si="3"/>
        <v>0</v>
      </c>
    </row>
    <row r="205" spans="1:13" s="26" customFormat="1" ht="26.25" x14ac:dyDescent="0.25">
      <c r="A205" s="43">
        <f>ROW()</f>
        <v>205</v>
      </c>
      <c r="B205" s="117" t="str">
        <f>IF(C205="E","",IF(ISBLANK(E205),"",IF(ISTEXT(E205),LARGE(B$14:B204,1)+1,0)))</f>
        <v/>
      </c>
      <c r="C205" s="62"/>
      <c r="D205" s="214"/>
      <c r="E205" s="152"/>
      <c r="F205" s="113"/>
      <c r="G205" s="114"/>
      <c r="H205" s="65"/>
      <c r="I205" s="66"/>
      <c r="J205" s="115"/>
      <c r="K205" s="158"/>
      <c r="L205" s="45"/>
      <c r="M205" s="69">
        <f t="shared" si="3"/>
        <v>0</v>
      </c>
    </row>
    <row r="206" spans="1:13" s="26" customFormat="1" ht="26.25" x14ac:dyDescent="0.25">
      <c r="A206" s="43">
        <f>ROW()</f>
        <v>206</v>
      </c>
      <c r="B206" s="117" t="str">
        <f>IF(C206="E","",IF(ISBLANK(E206),"",IF(ISTEXT(E206),LARGE(B$14:B205,1)+1,0)))</f>
        <v/>
      </c>
      <c r="C206" s="62"/>
      <c r="D206" s="214"/>
      <c r="E206" s="152"/>
      <c r="F206" s="113"/>
      <c r="G206" s="114"/>
      <c r="H206" s="65"/>
      <c r="I206" s="66"/>
      <c r="J206" s="115"/>
      <c r="K206" s="158"/>
      <c r="L206" s="45"/>
      <c r="M206" s="69">
        <f t="shared" si="3"/>
        <v>0</v>
      </c>
    </row>
    <row r="207" spans="1:13" s="26" customFormat="1" ht="26.25" x14ac:dyDescent="0.25">
      <c r="A207" s="43">
        <f>ROW()</f>
        <v>207</v>
      </c>
      <c r="B207" s="117" t="str">
        <f>IF(C207="E","",IF(ISBLANK(E207),"",IF(ISTEXT(E207),LARGE(B$14:B206,1)+1,0)))</f>
        <v/>
      </c>
      <c r="C207" s="62"/>
      <c r="D207" s="214"/>
      <c r="E207" s="152"/>
      <c r="F207" s="113"/>
      <c r="G207" s="114"/>
      <c r="H207" s="65"/>
      <c r="I207" s="66"/>
      <c r="J207" s="115"/>
      <c r="K207" s="158"/>
      <c r="L207" s="45"/>
      <c r="M207" s="69">
        <f t="shared" si="3"/>
        <v>0</v>
      </c>
    </row>
    <row r="208" spans="1:13" s="26" customFormat="1" ht="26.25" x14ac:dyDescent="0.25">
      <c r="A208" s="43">
        <f>ROW()</f>
        <v>208</v>
      </c>
      <c r="B208" s="117" t="str">
        <f>IF(C208="E","",IF(ISBLANK(E208),"",IF(ISTEXT(E208),LARGE(B$14:B207,1)+1,0)))</f>
        <v/>
      </c>
      <c r="C208" s="62"/>
      <c r="D208" s="214"/>
      <c r="E208" s="152"/>
      <c r="F208" s="113"/>
      <c r="G208" s="114"/>
      <c r="H208" s="65"/>
      <c r="I208" s="66"/>
      <c r="J208" s="115"/>
      <c r="K208" s="158"/>
      <c r="L208" s="45"/>
      <c r="M208" s="69">
        <f t="shared" ref="M208:M271" si="4">L208*J208</f>
        <v>0</v>
      </c>
    </row>
    <row r="209" spans="1:13" s="26" customFormat="1" ht="26.25" x14ac:dyDescent="0.25">
      <c r="A209" s="43">
        <f>ROW()</f>
        <v>209</v>
      </c>
      <c r="B209" s="117" t="str">
        <f>IF(C209="E","",IF(ISBLANK(E209),"",IF(ISTEXT(E209),LARGE(B$14:B208,1)+1,0)))</f>
        <v/>
      </c>
      <c r="C209" s="62"/>
      <c r="D209" s="214"/>
      <c r="E209" s="152"/>
      <c r="F209" s="113"/>
      <c r="G209" s="114"/>
      <c r="H209" s="65"/>
      <c r="I209" s="66"/>
      <c r="J209" s="115"/>
      <c r="K209" s="158"/>
      <c r="L209" s="45"/>
      <c r="M209" s="69">
        <f t="shared" si="4"/>
        <v>0</v>
      </c>
    </row>
    <row r="210" spans="1:13" s="26" customFormat="1" ht="26.25" x14ac:dyDescent="0.25">
      <c r="A210" s="43">
        <f>ROW()</f>
        <v>210</v>
      </c>
      <c r="B210" s="117" t="str">
        <f>IF(C210="E","",IF(ISBLANK(E210),"",IF(ISTEXT(E210),LARGE(B$14:B209,1)+1,0)))</f>
        <v/>
      </c>
      <c r="C210" s="62"/>
      <c r="D210" s="214"/>
      <c r="E210" s="152"/>
      <c r="F210" s="113"/>
      <c r="G210" s="114"/>
      <c r="H210" s="65"/>
      <c r="I210" s="66"/>
      <c r="J210" s="115"/>
      <c r="K210" s="158"/>
      <c r="L210" s="45"/>
      <c r="M210" s="69">
        <f t="shared" si="4"/>
        <v>0</v>
      </c>
    </row>
    <row r="211" spans="1:13" s="26" customFormat="1" ht="26.25" x14ac:dyDescent="0.25">
      <c r="A211" s="43">
        <f>ROW()</f>
        <v>211</v>
      </c>
      <c r="B211" s="117" t="str">
        <f>IF(C211="E","",IF(ISBLANK(E211),"",IF(ISTEXT(E211),LARGE(B$14:B210,1)+1,0)))</f>
        <v/>
      </c>
      <c r="C211" s="62"/>
      <c r="D211" s="214"/>
      <c r="E211" s="152"/>
      <c r="F211" s="113"/>
      <c r="G211" s="114"/>
      <c r="H211" s="65"/>
      <c r="I211" s="66"/>
      <c r="J211" s="115"/>
      <c r="K211" s="158"/>
      <c r="L211" s="45"/>
      <c r="M211" s="69">
        <f t="shared" si="4"/>
        <v>0</v>
      </c>
    </row>
    <row r="212" spans="1:13" s="26" customFormat="1" ht="26.25" x14ac:dyDescent="0.25">
      <c r="A212" s="43">
        <f>ROW()</f>
        <v>212</v>
      </c>
      <c r="B212" s="117" t="str">
        <f>IF(C212="E","",IF(ISBLANK(E212),"",IF(ISTEXT(E212),LARGE(B$14:B211,1)+1,0)))</f>
        <v/>
      </c>
      <c r="C212" s="62"/>
      <c r="D212" s="214"/>
      <c r="E212" s="152"/>
      <c r="F212" s="113"/>
      <c r="G212" s="114"/>
      <c r="H212" s="65"/>
      <c r="I212" s="66"/>
      <c r="J212" s="115"/>
      <c r="K212" s="158"/>
      <c r="L212" s="45"/>
      <c r="M212" s="69">
        <f t="shared" si="4"/>
        <v>0</v>
      </c>
    </row>
    <row r="213" spans="1:13" s="26" customFormat="1" ht="26.25" x14ac:dyDescent="0.25">
      <c r="A213" s="43">
        <f>ROW()</f>
        <v>213</v>
      </c>
      <c r="B213" s="117" t="str">
        <f>IF(C213="E","",IF(ISBLANK(E213),"",IF(ISTEXT(E213),LARGE(B$14:B212,1)+1,0)))</f>
        <v/>
      </c>
      <c r="C213" s="62"/>
      <c r="D213" s="214"/>
      <c r="E213" s="152"/>
      <c r="F213" s="113"/>
      <c r="G213" s="114"/>
      <c r="H213" s="65"/>
      <c r="I213" s="66"/>
      <c r="J213" s="115"/>
      <c r="K213" s="158"/>
      <c r="L213" s="45"/>
      <c r="M213" s="69">
        <f t="shared" si="4"/>
        <v>0</v>
      </c>
    </row>
    <row r="214" spans="1:13" s="26" customFormat="1" ht="26.25" x14ac:dyDescent="0.25">
      <c r="A214" s="43">
        <f>ROW()</f>
        <v>214</v>
      </c>
      <c r="B214" s="117" t="str">
        <f>IF(C214="E","",IF(ISBLANK(E214),"",IF(ISTEXT(E214),LARGE(B$14:B213,1)+1,0)))</f>
        <v/>
      </c>
      <c r="C214" s="62"/>
      <c r="D214" s="214"/>
      <c r="E214" s="152"/>
      <c r="F214" s="113"/>
      <c r="G214" s="114"/>
      <c r="H214" s="65"/>
      <c r="I214" s="66"/>
      <c r="J214" s="115"/>
      <c r="K214" s="158"/>
      <c r="L214" s="45"/>
      <c r="M214" s="69">
        <f t="shared" si="4"/>
        <v>0</v>
      </c>
    </row>
    <row r="215" spans="1:13" s="26" customFormat="1" ht="26.25" x14ac:dyDescent="0.25">
      <c r="A215" s="43">
        <f>ROW()</f>
        <v>215</v>
      </c>
      <c r="B215" s="117" t="str">
        <f>IF(C215="E","",IF(ISBLANK(E215),"",IF(ISTEXT(E215),LARGE(B$14:B214,1)+1,0)))</f>
        <v/>
      </c>
      <c r="C215" s="62"/>
      <c r="D215" s="214"/>
      <c r="E215" s="152"/>
      <c r="F215" s="113"/>
      <c r="G215" s="114"/>
      <c r="H215" s="65"/>
      <c r="I215" s="66"/>
      <c r="J215" s="115"/>
      <c r="K215" s="158"/>
      <c r="L215" s="45"/>
      <c r="M215" s="69">
        <f t="shared" si="4"/>
        <v>0</v>
      </c>
    </row>
    <row r="216" spans="1:13" s="26" customFormat="1" ht="26.25" x14ac:dyDescent="0.25">
      <c r="A216" s="43">
        <f>ROW()</f>
        <v>216</v>
      </c>
      <c r="B216" s="117" t="str">
        <f>IF(C216="E","",IF(ISBLANK(E216),"",IF(ISTEXT(E216),LARGE(B$14:B215,1)+1,0)))</f>
        <v/>
      </c>
      <c r="C216" s="62"/>
      <c r="D216" s="214"/>
      <c r="E216" s="152"/>
      <c r="F216" s="113"/>
      <c r="G216" s="114"/>
      <c r="H216" s="65"/>
      <c r="I216" s="66"/>
      <c r="J216" s="115"/>
      <c r="K216" s="158"/>
      <c r="L216" s="45"/>
      <c r="M216" s="69">
        <f t="shared" si="4"/>
        <v>0</v>
      </c>
    </row>
    <row r="217" spans="1:13" s="26" customFormat="1" ht="26.25" x14ac:dyDescent="0.25">
      <c r="A217" s="43">
        <f>ROW()</f>
        <v>217</v>
      </c>
      <c r="B217" s="117" t="str">
        <f>IF(C217="E","",IF(ISBLANK(E217),"",IF(ISTEXT(E217),LARGE(B$14:B216,1)+1,0)))</f>
        <v/>
      </c>
      <c r="C217" s="62"/>
      <c r="D217" s="214"/>
      <c r="E217" s="152"/>
      <c r="F217" s="113"/>
      <c r="G217" s="114"/>
      <c r="H217" s="65"/>
      <c r="I217" s="66"/>
      <c r="J217" s="115"/>
      <c r="K217" s="158"/>
      <c r="L217" s="45"/>
      <c r="M217" s="69">
        <f t="shared" si="4"/>
        <v>0</v>
      </c>
    </row>
    <row r="218" spans="1:13" s="26" customFormat="1" ht="26.25" x14ac:dyDescent="0.25">
      <c r="A218" s="43">
        <f>ROW()</f>
        <v>218</v>
      </c>
      <c r="B218" s="117" t="str">
        <f>IF(C218="E","",IF(ISBLANK(E218),"",IF(ISTEXT(E218),LARGE(B$14:B217,1)+1,0)))</f>
        <v/>
      </c>
      <c r="C218" s="62"/>
      <c r="D218" s="214"/>
      <c r="E218" s="152"/>
      <c r="F218" s="113"/>
      <c r="G218" s="114"/>
      <c r="H218" s="65"/>
      <c r="I218" s="66"/>
      <c r="J218" s="115"/>
      <c r="K218" s="158"/>
      <c r="L218" s="45"/>
      <c r="M218" s="69">
        <f t="shared" si="4"/>
        <v>0</v>
      </c>
    </row>
    <row r="219" spans="1:13" s="26" customFormat="1" ht="26.25" x14ac:dyDescent="0.25">
      <c r="A219" s="43">
        <f>ROW()</f>
        <v>219</v>
      </c>
      <c r="B219" s="117" t="str">
        <f>IF(C219="E","",IF(ISBLANK(E219),"",IF(ISTEXT(E219),LARGE(B$14:B218,1)+1,0)))</f>
        <v/>
      </c>
      <c r="C219" s="62"/>
      <c r="D219" s="214"/>
      <c r="E219" s="152"/>
      <c r="F219" s="113"/>
      <c r="G219" s="114"/>
      <c r="H219" s="65"/>
      <c r="I219" s="66"/>
      <c r="J219" s="115"/>
      <c r="K219" s="158"/>
      <c r="L219" s="45"/>
      <c r="M219" s="69">
        <f t="shared" si="4"/>
        <v>0</v>
      </c>
    </row>
    <row r="220" spans="1:13" s="26" customFormat="1" ht="26.25" x14ac:dyDescent="0.25">
      <c r="A220" s="43">
        <f>ROW()</f>
        <v>220</v>
      </c>
      <c r="B220" s="117" t="str">
        <f>IF(C220="E","",IF(ISBLANK(E220),"",IF(ISTEXT(E220),LARGE(B$14:B219,1)+1,0)))</f>
        <v/>
      </c>
      <c r="C220" s="62"/>
      <c r="D220" s="214"/>
      <c r="E220" s="152"/>
      <c r="F220" s="113"/>
      <c r="G220" s="114"/>
      <c r="H220" s="65"/>
      <c r="I220" s="66"/>
      <c r="J220" s="115"/>
      <c r="K220" s="158"/>
      <c r="L220" s="45"/>
      <c r="M220" s="69">
        <f t="shared" si="4"/>
        <v>0</v>
      </c>
    </row>
    <row r="221" spans="1:13" s="26" customFormat="1" ht="26.25" x14ac:dyDescent="0.25">
      <c r="A221" s="43">
        <f>ROW()</f>
        <v>221</v>
      </c>
      <c r="B221" s="117" t="str">
        <f>IF(C221="E","",IF(ISBLANK(E221),"",IF(ISTEXT(E221),LARGE(B$14:B220,1)+1,0)))</f>
        <v/>
      </c>
      <c r="C221" s="62"/>
      <c r="D221" s="214"/>
      <c r="E221" s="152"/>
      <c r="F221" s="113"/>
      <c r="G221" s="114"/>
      <c r="H221" s="65"/>
      <c r="I221" s="66"/>
      <c r="J221" s="115"/>
      <c r="K221" s="158"/>
      <c r="L221" s="45"/>
      <c r="M221" s="69">
        <f t="shared" si="4"/>
        <v>0</v>
      </c>
    </row>
    <row r="222" spans="1:13" s="26" customFormat="1" ht="26.25" x14ac:dyDescent="0.25">
      <c r="A222" s="43">
        <f>ROW()</f>
        <v>222</v>
      </c>
      <c r="B222" s="117" t="str">
        <f>IF(C222="E","",IF(ISBLANK(E222),"",IF(ISTEXT(E222),LARGE(B$14:B221,1)+1,0)))</f>
        <v/>
      </c>
      <c r="C222" s="62"/>
      <c r="D222" s="214"/>
      <c r="E222" s="152"/>
      <c r="F222" s="113"/>
      <c r="G222" s="114"/>
      <c r="H222" s="65"/>
      <c r="I222" s="66"/>
      <c r="J222" s="115"/>
      <c r="K222" s="158"/>
      <c r="L222" s="45"/>
      <c r="M222" s="69">
        <f t="shared" si="4"/>
        <v>0</v>
      </c>
    </row>
    <row r="223" spans="1:13" s="26" customFormat="1" ht="26.25" x14ac:dyDescent="0.25">
      <c r="A223" s="43">
        <f>ROW()</f>
        <v>223</v>
      </c>
      <c r="B223" s="117" t="str">
        <f>IF(C223="E","",IF(ISBLANK(E223),"",IF(ISTEXT(E223),LARGE(B$14:B222,1)+1,0)))</f>
        <v/>
      </c>
      <c r="C223" s="62"/>
      <c r="D223" s="214"/>
      <c r="E223" s="152"/>
      <c r="F223" s="113"/>
      <c r="G223" s="114"/>
      <c r="H223" s="65"/>
      <c r="I223" s="66"/>
      <c r="J223" s="115"/>
      <c r="K223" s="158"/>
      <c r="L223" s="45"/>
      <c r="M223" s="69">
        <f t="shared" si="4"/>
        <v>0</v>
      </c>
    </row>
    <row r="224" spans="1:13" s="26" customFormat="1" ht="26.25" x14ac:dyDescent="0.25">
      <c r="A224" s="43">
        <f>ROW()</f>
        <v>224</v>
      </c>
      <c r="B224" s="117" t="str">
        <f>IF(C224="E","",IF(ISBLANK(E224),"",IF(ISTEXT(E224),LARGE(B$14:B223,1)+1,0)))</f>
        <v/>
      </c>
      <c r="C224" s="62"/>
      <c r="D224" s="214"/>
      <c r="E224" s="152"/>
      <c r="F224" s="113"/>
      <c r="G224" s="114"/>
      <c r="H224" s="65"/>
      <c r="I224" s="66"/>
      <c r="J224" s="115"/>
      <c r="K224" s="158"/>
      <c r="L224" s="45"/>
      <c r="M224" s="69">
        <f t="shared" si="4"/>
        <v>0</v>
      </c>
    </row>
    <row r="225" spans="1:13" s="26" customFormat="1" ht="26.25" x14ac:dyDescent="0.25">
      <c r="A225" s="43">
        <f>ROW()</f>
        <v>225</v>
      </c>
      <c r="B225" s="117" t="str">
        <f>IF(C225="E","",IF(ISBLANK(E225),"",IF(ISTEXT(E225),LARGE(B$14:B224,1)+1,0)))</f>
        <v/>
      </c>
      <c r="C225" s="62"/>
      <c r="D225" s="214"/>
      <c r="E225" s="152"/>
      <c r="F225" s="113"/>
      <c r="G225" s="114"/>
      <c r="H225" s="65"/>
      <c r="I225" s="66"/>
      <c r="J225" s="115"/>
      <c r="K225" s="158"/>
      <c r="L225" s="45"/>
      <c r="M225" s="69">
        <f t="shared" si="4"/>
        <v>0</v>
      </c>
    </row>
    <row r="226" spans="1:13" s="26" customFormat="1" ht="26.25" x14ac:dyDescent="0.25">
      <c r="A226" s="43">
        <f>ROW()</f>
        <v>226</v>
      </c>
      <c r="B226" s="117" t="str">
        <f>IF(C226="E","",IF(ISBLANK(E226),"",IF(ISTEXT(E226),LARGE(B$14:B225,1)+1,0)))</f>
        <v/>
      </c>
      <c r="C226" s="62"/>
      <c r="D226" s="214"/>
      <c r="E226" s="152"/>
      <c r="F226" s="113"/>
      <c r="G226" s="114"/>
      <c r="H226" s="65"/>
      <c r="I226" s="66"/>
      <c r="J226" s="115"/>
      <c r="K226" s="158"/>
      <c r="L226" s="45"/>
      <c r="M226" s="69">
        <f t="shared" si="4"/>
        <v>0</v>
      </c>
    </row>
    <row r="227" spans="1:13" s="26" customFormat="1" ht="26.25" x14ac:dyDescent="0.25">
      <c r="A227" s="43">
        <f>ROW()</f>
        <v>227</v>
      </c>
      <c r="B227" s="117" t="str">
        <f>IF(C227="E","",IF(ISBLANK(E227),"",IF(ISTEXT(E227),LARGE(B$14:B226,1)+1,0)))</f>
        <v/>
      </c>
      <c r="C227" s="62"/>
      <c r="D227" s="214"/>
      <c r="E227" s="152"/>
      <c r="F227" s="113"/>
      <c r="G227" s="114"/>
      <c r="H227" s="65"/>
      <c r="I227" s="66"/>
      <c r="J227" s="115"/>
      <c r="K227" s="158"/>
      <c r="L227" s="45"/>
      <c r="M227" s="69">
        <f t="shared" si="4"/>
        <v>0</v>
      </c>
    </row>
    <row r="228" spans="1:13" s="26" customFormat="1" ht="26.25" x14ac:dyDescent="0.25">
      <c r="A228" s="43">
        <f>ROW()</f>
        <v>228</v>
      </c>
      <c r="B228" s="117" t="str">
        <f>IF(C228="E","",IF(ISBLANK(E228),"",IF(ISTEXT(E228),LARGE(B$14:B227,1)+1,0)))</f>
        <v/>
      </c>
      <c r="C228" s="62"/>
      <c r="D228" s="214"/>
      <c r="E228" s="152"/>
      <c r="F228" s="113"/>
      <c r="G228" s="114"/>
      <c r="H228" s="65"/>
      <c r="I228" s="66"/>
      <c r="J228" s="115"/>
      <c r="K228" s="158"/>
      <c r="L228" s="45"/>
      <c r="M228" s="69">
        <f t="shared" si="4"/>
        <v>0</v>
      </c>
    </row>
    <row r="229" spans="1:13" s="26" customFormat="1" ht="26.25" x14ac:dyDescent="0.25">
      <c r="A229" s="43">
        <f>ROW()</f>
        <v>229</v>
      </c>
      <c r="B229" s="117" t="str">
        <f>IF(C229="E","",IF(ISBLANK(E229),"",IF(ISTEXT(E229),LARGE(B$14:B228,1)+1,0)))</f>
        <v/>
      </c>
      <c r="C229" s="62"/>
      <c r="D229" s="214"/>
      <c r="E229" s="152"/>
      <c r="F229" s="113"/>
      <c r="G229" s="114"/>
      <c r="H229" s="65"/>
      <c r="I229" s="66"/>
      <c r="J229" s="115"/>
      <c r="K229" s="158"/>
      <c r="L229" s="45"/>
      <c r="M229" s="69">
        <f t="shared" si="4"/>
        <v>0</v>
      </c>
    </row>
    <row r="230" spans="1:13" s="26" customFormat="1" ht="26.25" x14ac:dyDescent="0.25">
      <c r="A230" s="43">
        <f>ROW()</f>
        <v>230</v>
      </c>
      <c r="B230" s="117" t="str">
        <f>IF(C230="E","",IF(ISBLANK(E230),"",IF(ISTEXT(E230),LARGE(B$14:B229,1)+1,0)))</f>
        <v/>
      </c>
      <c r="C230" s="62"/>
      <c r="D230" s="214"/>
      <c r="E230" s="152"/>
      <c r="F230" s="113"/>
      <c r="G230" s="114"/>
      <c r="H230" s="65"/>
      <c r="I230" s="66"/>
      <c r="J230" s="115"/>
      <c r="K230" s="158"/>
      <c r="L230" s="45"/>
      <c r="M230" s="69">
        <f t="shared" si="4"/>
        <v>0</v>
      </c>
    </row>
    <row r="231" spans="1:13" s="26" customFormat="1" ht="26.25" x14ac:dyDescent="0.25">
      <c r="A231" s="43">
        <f>ROW()</f>
        <v>231</v>
      </c>
      <c r="B231" s="117" t="str">
        <f>IF(C231="E","",IF(ISBLANK(E231),"",IF(ISTEXT(E231),LARGE(B$14:B230,1)+1,0)))</f>
        <v/>
      </c>
      <c r="C231" s="62"/>
      <c r="D231" s="214"/>
      <c r="E231" s="152"/>
      <c r="F231" s="113"/>
      <c r="G231" s="114"/>
      <c r="H231" s="65"/>
      <c r="I231" s="66"/>
      <c r="J231" s="115"/>
      <c r="K231" s="158"/>
      <c r="L231" s="45"/>
      <c r="M231" s="69">
        <f t="shared" si="4"/>
        <v>0</v>
      </c>
    </row>
    <row r="232" spans="1:13" s="26" customFormat="1" ht="26.25" x14ac:dyDescent="0.25">
      <c r="A232" s="43">
        <f>ROW()</f>
        <v>232</v>
      </c>
      <c r="B232" s="117" t="str">
        <f>IF(C232="E","",IF(ISBLANK(E232),"",IF(ISTEXT(E232),LARGE(B$14:B231,1)+1,0)))</f>
        <v/>
      </c>
      <c r="C232" s="62"/>
      <c r="D232" s="214"/>
      <c r="E232" s="152"/>
      <c r="F232" s="113"/>
      <c r="G232" s="114"/>
      <c r="H232" s="65"/>
      <c r="I232" s="66"/>
      <c r="J232" s="115"/>
      <c r="K232" s="158"/>
      <c r="L232" s="45"/>
      <c r="M232" s="69">
        <f t="shared" si="4"/>
        <v>0</v>
      </c>
    </row>
    <row r="233" spans="1:13" s="26" customFormat="1" ht="26.25" x14ac:dyDescent="0.25">
      <c r="A233" s="43">
        <f>ROW()</f>
        <v>233</v>
      </c>
      <c r="B233" s="117" t="str">
        <f>IF(C233="E","",IF(ISBLANK(E233),"",IF(ISTEXT(E233),LARGE(B$14:B232,1)+1,0)))</f>
        <v/>
      </c>
      <c r="C233" s="62"/>
      <c r="D233" s="214"/>
      <c r="E233" s="152"/>
      <c r="F233" s="113"/>
      <c r="G233" s="114"/>
      <c r="H233" s="65"/>
      <c r="I233" s="66"/>
      <c r="J233" s="115"/>
      <c r="K233" s="158"/>
      <c r="L233" s="45"/>
      <c r="M233" s="69">
        <f t="shared" si="4"/>
        <v>0</v>
      </c>
    </row>
    <row r="234" spans="1:13" s="26" customFormat="1" ht="26.25" x14ac:dyDescent="0.25">
      <c r="A234" s="43">
        <f>ROW()</f>
        <v>234</v>
      </c>
      <c r="B234" s="117" t="str">
        <f>IF(C234="E","",IF(ISBLANK(E234),"",IF(ISTEXT(E234),LARGE(B$14:B233,1)+1,0)))</f>
        <v/>
      </c>
      <c r="C234" s="62"/>
      <c r="D234" s="214"/>
      <c r="E234" s="152"/>
      <c r="F234" s="113"/>
      <c r="G234" s="114"/>
      <c r="H234" s="65"/>
      <c r="I234" s="66"/>
      <c r="J234" s="115"/>
      <c r="K234" s="158"/>
      <c r="L234" s="45"/>
      <c r="M234" s="69">
        <f t="shared" si="4"/>
        <v>0</v>
      </c>
    </row>
    <row r="235" spans="1:13" s="26" customFormat="1" ht="26.25" x14ac:dyDescent="0.25">
      <c r="A235" s="43">
        <f>ROW()</f>
        <v>235</v>
      </c>
      <c r="B235" s="117" t="str">
        <f>IF(C235="E","",IF(ISBLANK(E235),"",IF(ISTEXT(E235),LARGE(B$14:B234,1)+1,0)))</f>
        <v/>
      </c>
      <c r="C235" s="62"/>
      <c r="D235" s="214"/>
      <c r="E235" s="152"/>
      <c r="F235" s="113"/>
      <c r="G235" s="114"/>
      <c r="H235" s="65"/>
      <c r="I235" s="66"/>
      <c r="J235" s="115"/>
      <c r="K235" s="158"/>
      <c r="L235" s="45"/>
      <c r="M235" s="69">
        <f t="shared" si="4"/>
        <v>0</v>
      </c>
    </row>
    <row r="236" spans="1:13" s="26" customFormat="1" ht="26.25" x14ac:dyDescent="0.25">
      <c r="A236" s="43">
        <f>ROW()</f>
        <v>236</v>
      </c>
      <c r="B236" s="117" t="str">
        <f>IF(C236="E","",IF(ISBLANK(E236),"",IF(ISTEXT(E236),LARGE(B$14:B235,1)+1,0)))</f>
        <v/>
      </c>
      <c r="C236" s="62"/>
      <c r="D236" s="214"/>
      <c r="E236" s="152"/>
      <c r="F236" s="113"/>
      <c r="G236" s="114"/>
      <c r="H236" s="65"/>
      <c r="I236" s="66"/>
      <c r="J236" s="115"/>
      <c r="K236" s="158"/>
      <c r="L236" s="45"/>
      <c r="M236" s="69">
        <f t="shared" si="4"/>
        <v>0</v>
      </c>
    </row>
    <row r="237" spans="1:13" s="26" customFormat="1" ht="26.25" x14ac:dyDescent="0.25">
      <c r="A237" s="43">
        <f>ROW()</f>
        <v>237</v>
      </c>
      <c r="B237" s="117" t="str">
        <f>IF(C237="E","",IF(ISBLANK(E237),"",IF(ISTEXT(E237),LARGE(B$14:B236,1)+1,0)))</f>
        <v/>
      </c>
      <c r="C237" s="62"/>
      <c r="D237" s="214"/>
      <c r="E237" s="152"/>
      <c r="F237" s="113"/>
      <c r="G237" s="114"/>
      <c r="H237" s="65"/>
      <c r="I237" s="66"/>
      <c r="J237" s="115"/>
      <c r="K237" s="158"/>
      <c r="L237" s="45"/>
      <c r="M237" s="69">
        <f t="shared" si="4"/>
        <v>0</v>
      </c>
    </row>
    <row r="238" spans="1:13" s="26" customFormat="1" ht="26.25" x14ac:dyDescent="0.25">
      <c r="A238" s="43">
        <f>ROW()</f>
        <v>238</v>
      </c>
      <c r="B238" s="117" t="str">
        <f>IF(C238="E","",IF(ISBLANK(E238),"",IF(ISTEXT(E238),LARGE(B$14:B237,1)+1,0)))</f>
        <v/>
      </c>
      <c r="C238" s="62"/>
      <c r="D238" s="214"/>
      <c r="E238" s="152"/>
      <c r="F238" s="113"/>
      <c r="G238" s="114"/>
      <c r="H238" s="65"/>
      <c r="I238" s="66"/>
      <c r="J238" s="115"/>
      <c r="K238" s="158"/>
      <c r="L238" s="45"/>
      <c r="M238" s="69">
        <f t="shared" si="4"/>
        <v>0</v>
      </c>
    </row>
    <row r="239" spans="1:13" s="26" customFormat="1" ht="26.25" x14ac:dyDescent="0.25">
      <c r="A239" s="43">
        <f>ROW()</f>
        <v>239</v>
      </c>
      <c r="B239" s="117" t="str">
        <f>IF(C239="E","",IF(ISBLANK(E239),"",IF(ISTEXT(E239),LARGE(B$14:B238,1)+1,0)))</f>
        <v/>
      </c>
      <c r="C239" s="62"/>
      <c r="D239" s="214"/>
      <c r="E239" s="152"/>
      <c r="F239" s="113"/>
      <c r="G239" s="114"/>
      <c r="H239" s="65"/>
      <c r="I239" s="66"/>
      <c r="J239" s="115"/>
      <c r="K239" s="158"/>
      <c r="L239" s="45"/>
      <c r="M239" s="69">
        <f t="shared" si="4"/>
        <v>0</v>
      </c>
    </row>
    <row r="240" spans="1:13" s="26" customFormat="1" ht="26.25" x14ac:dyDescent="0.25">
      <c r="A240" s="43">
        <f>ROW()</f>
        <v>240</v>
      </c>
      <c r="B240" s="117" t="str">
        <f>IF(C240="E","",IF(ISBLANK(E240),"",IF(ISTEXT(E240),LARGE(B$14:B239,1)+1,0)))</f>
        <v/>
      </c>
      <c r="C240" s="62"/>
      <c r="D240" s="214"/>
      <c r="E240" s="152"/>
      <c r="F240" s="113"/>
      <c r="G240" s="114"/>
      <c r="H240" s="65"/>
      <c r="I240" s="66"/>
      <c r="J240" s="115"/>
      <c r="K240" s="158"/>
      <c r="L240" s="45"/>
      <c r="M240" s="69">
        <f t="shared" si="4"/>
        <v>0</v>
      </c>
    </row>
    <row r="241" spans="1:13" s="26" customFormat="1" ht="26.25" x14ac:dyDescent="0.25">
      <c r="A241" s="43">
        <f>ROW()</f>
        <v>241</v>
      </c>
      <c r="B241" s="117" t="str">
        <f>IF(C241="E","",IF(ISBLANK(E241),"",IF(ISTEXT(E241),LARGE(B$14:B240,1)+1,0)))</f>
        <v/>
      </c>
      <c r="C241" s="62"/>
      <c r="D241" s="214"/>
      <c r="E241" s="152"/>
      <c r="F241" s="113"/>
      <c r="G241" s="114"/>
      <c r="H241" s="65"/>
      <c r="I241" s="66"/>
      <c r="J241" s="115"/>
      <c r="K241" s="158"/>
      <c r="L241" s="45"/>
      <c r="M241" s="69">
        <f t="shared" si="4"/>
        <v>0</v>
      </c>
    </row>
    <row r="242" spans="1:13" s="26" customFormat="1" ht="26.25" x14ac:dyDescent="0.25">
      <c r="A242" s="43">
        <f>ROW()</f>
        <v>242</v>
      </c>
      <c r="B242" s="117" t="str">
        <f>IF(C242="E","",IF(ISBLANK(E242),"",IF(ISTEXT(E242),LARGE(B$14:B241,1)+1,0)))</f>
        <v/>
      </c>
      <c r="C242" s="62"/>
      <c r="D242" s="214"/>
      <c r="E242" s="152"/>
      <c r="F242" s="113"/>
      <c r="G242" s="114"/>
      <c r="H242" s="65"/>
      <c r="I242" s="66"/>
      <c r="J242" s="115"/>
      <c r="K242" s="158"/>
      <c r="L242" s="45"/>
      <c r="M242" s="69">
        <f t="shared" si="4"/>
        <v>0</v>
      </c>
    </row>
    <row r="243" spans="1:13" s="26" customFormat="1" ht="26.25" x14ac:dyDescent="0.25">
      <c r="A243" s="43">
        <f>ROW()</f>
        <v>243</v>
      </c>
      <c r="B243" s="117" t="str">
        <f>IF(C243="E","",IF(ISBLANK(E243),"",IF(ISTEXT(E243),LARGE(B$14:B242,1)+1,0)))</f>
        <v/>
      </c>
      <c r="C243" s="62"/>
      <c r="D243" s="214"/>
      <c r="E243" s="152"/>
      <c r="F243" s="113"/>
      <c r="G243" s="114"/>
      <c r="H243" s="65"/>
      <c r="I243" s="66"/>
      <c r="J243" s="115"/>
      <c r="K243" s="158"/>
      <c r="L243" s="45"/>
      <c r="M243" s="69">
        <f t="shared" si="4"/>
        <v>0</v>
      </c>
    </row>
    <row r="244" spans="1:13" s="26" customFormat="1" ht="26.25" x14ac:dyDescent="0.25">
      <c r="A244" s="43">
        <f>ROW()</f>
        <v>244</v>
      </c>
      <c r="B244" s="117" t="str">
        <f>IF(C244="E","",IF(ISBLANK(E244),"",IF(ISTEXT(E244),LARGE(B$14:B243,1)+1,0)))</f>
        <v/>
      </c>
      <c r="C244" s="62"/>
      <c r="D244" s="214"/>
      <c r="E244" s="152"/>
      <c r="F244" s="113"/>
      <c r="G244" s="114"/>
      <c r="H244" s="65"/>
      <c r="I244" s="66"/>
      <c r="J244" s="115"/>
      <c r="K244" s="158"/>
      <c r="L244" s="45"/>
      <c r="M244" s="69">
        <f t="shared" si="4"/>
        <v>0</v>
      </c>
    </row>
    <row r="245" spans="1:13" s="26" customFormat="1" ht="26.25" x14ac:dyDescent="0.25">
      <c r="A245" s="43">
        <f>ROW()</f>
        <v>245</v>
      </c>
      <c r="B245" s="117" t="str">
        <f>IF(C245="E","",IF(ISBLANK(E245),"",IF(ISTEXT(E245),LARGE(B$14:B244,1)+1,0)))</f>
        <v/>
      </c>
      <c r="C245" s="62"/>
      <c r="D245" s="214"/>
      <c r="E245" s="152"/>
      <c r="F245" s="113"/>
      <c r="G245" s="114"/>
      <c r="H245" s="65"/>
      <c r="I245" s="66"/>
      <c r="J245" s="115"/>
      <c r="K245" s="158"/>
      <c r="L245" s="45"/>
      <c r="M245" s="69">
        <f t="shared" si="4"/>
        <v>0</v>
      </c>
    </row>
    <row r="246" spans="1:13" s="26" customFormat="1" ht="26.25" x14ac:dyDescent="0.25">
      <c r="A246" s="43">
        <f>ROW()</f>
        <v>246</v>
      </c>
      <c r="B246" s="117" t="str">
        <f>IF(C246="E","",IF(ISBLANK(E246),"",IF(ISTEXT(E246),LARGE(B$14:B245,1)+1,0)))</f>
        <v/>
      </c>
      <c r="C246" s="62"/>
      <c r="D246" s="214"/>
      <c r="E246" s="152"/>
      <c r="F246" s="113"/>
      <c r="G246" s="114"/>
      <c r="H246" s="65"/>
      <c r="I246" s="66"/>
      <c r="J246" s="115"/>
      <c r="K246" s="158"/>
      <c r="L246" s="45"/>
      <c r="M246" s="69">
        <f t="shared" si="4"/>
        <v>0</v>
      </c>
    </row>
    <row r="247" spans="1:13" s="26" customFormat="1" ht="26.25" x14ac:dyDescent="0.25">
      <c r="A247" s="43">
        <f>ROW()</f>
        <v>247</v>
      </c>
      <c r="B247" s="117" t="str">
        <f>IF(C247="E","",IF(ISBLANK(E247),"",IF(ISTEXT(E247),LARGE(B$14:B246,1)+1,0)))</f>
        <v/>
      </c>
      <c r="C247" s="62"/>
      <c r="D247" s="214"/>
      <c r="E247" s="152"/>
      <c r="F247" s="113"/>
      <c r="G247" s="114"/>
      <c r="H247" s="65"/>
      <c r="I247" s="66"/>
      <c r="J247" s="115"/>
      <c r="K247" s="158"/>
      <c r="L247" s="45"/>
      <c r="M247" s="69">
        <f t="shared" si="4"/>
        <v>0</v>
      </c>
    </row>
    <row r="248" spans="1:13" s="26" customFormat="1" ht="26.25" x14ac:dyDescent="0.25">
      <c r="A248" s="43">
        <f>ROW()</f>
        <v>248</v>
      </c>
      <c r="B248" s="117" t="str">
        <f>IF(C248="E","",IF(ISBLANK(E248),"",IF(ISTEXT(E248),LARGE(B$14:B247,1)+1,0)))</f>
        <v/>
      </c>
      <c r="C248" s="62"/>
      <c r="D248" s="214"/>
      <c r="E248" s="152"/>
      <c r="F248" s="113"/>
      <c r="G248" s="114"/>
      <c r="H248" s="65"/>
      <c r="I248" s="66"/>
      <c r="J248" s="115"/>
      <c r="K248" s="158"/>
      <c r="L248" s="45"/>
      <c r="M248" s="69">
        <f t="shared" si="4"/>
        <v>0</v>
      </c>
    </row>
    <row r="249" spans="1:13" s="26" customFormat="1" ht="26.25" x14ac:dyDescent="0.25">
      <c r="A249" s="43">
        <f>ROW()</f>
        <v>249</v>
      </c>
      <c r="B249" s="117" t="str">
        <f>IF(C249="E","",IF(ISBLANK(E249),"",IF(ISTEXT(E249),LARGE(B$14:B248,1)+1,0)))</f>
        <v/>
      </c>
      <c r="C249" s="62"/>
      <c r="D249" s="214"/>
      <c r="E249" s="152"/>
      <c r="F249" s="113"/>
      <c r="G249" s="114"/>
      <c r="H249" s="65"/>
      <c r="I249" s="66"/>
      <c r="J249" s="115"/>
      <c r="K249" s="158"/>
      <c r="L249" s="45"/>
      <c r="M249" s="69">
        <f t="shared" si="4"/>
        <v>0</v>
      </c>
    </row>
    <row r="250" spans="1:13" s="26" customFormat="1" ht="26.25" x14ac:dyDescent="0.25">
      <c r="A250" s="43">
        <f>ROW()</f>
        <v>250</v>
      </c>
      <c r="B250" s="117" t="str">
        <f>IF(C250="E","",IF(ISBLANK(E250),"",IF(ISTEXT(E250),LARGE(B$14:B249,1)+1,0)))</f>
        <v/>
      </c>
      <c r="C250" s="62"/>
      <c r="D250" s="214"/>
      <c r="E250" s="152"/>
      <c r="F250" s="113"/>
      <c r="G250" s="114"/>
      <c r="H250" s="65"/>
      <c r="I250" s="66"/>
      <c r="J250" s="115"/>
      <c r="K250" s="158"/>
      <c r="L250" s="45"/>
      <c r="M250" s="69">
        <f t="shared" si="4"/>
        <v>0</v>
      </c>
    </row>
    <row r="251" spans="1:13" s="26" customFormat="1" ht="26.25" x14ac:dyDescent="0.25">
      <c r="A251" s="43">
        <f>ROW()</f>
        <v>251</v>
      </c>
      <c r="B251" s="117" t="str">
        <f>IF(C251="E","",IF(ISBLANK(E251),"",IF(ISTEXT(E251),LARGE(B$14:B250,1)+1,0)))</f>
        <v/>
      </c>
      <c r="C251" s="62"/>
      <c r="D251" s="214"/>
      <c r="E251" s="152"/>
      <c r="F251" s="113"/>
      <c r="G251" s="114"/>
      <c r="H251" s="65"/>
      <c r="I251" s="66"/>
      <c r="J251" s="115"/>
      <c r="K251" s="158"/>
      <c r="L251" s="45"/>
      <c r="M251" s="69">
        <f t="shared" si="4"/>
        <v>0</v>
      </c>
    </row>
    <row r="252" spans="1:13" s="26" customFormat="1" ht="26.25" x14ac:dyDescent="0.25">
      <c r="A252" s="43">
        <f>ROW()</f>
        <v>252</v>
      </c>
      <c r="B252" s="117" t="str">
        <f>IF(C252="E","",IF(ISBLANK(E252),"",IF(ISTEXT(E252),LARGE(B$14:B251,1)+1,0)))</f>
        <v/>
      </c>
      <c r="C252" s="62"/>
      <c r="D252" s="214"/>
      <c r="E252" s="152"/>
      <c r="F252" s="113"/>
      <c r="G252" s="114"/>
      <c r="H252" s="65"/>
      <c r="I252" s="66"/>
      <c r="J252" s="115"/>
      <c r="K252" s="158"/>
      <c r="L252" s="45"/>
      <c r="M252" s="69">
        <f t="shared" si="4"/>
        <v>0</v>
      </c>
    </row>
    <row r="253" spans="1:13" s="26" customFormat="1" ht="26.25" x14ac:dyDescent="0.25">
      <c r="A253" s="43">
        <f>ROW()</f>
        <v>253</v>
      </c>
      <c r="B253" s="117" t="str">
        <f>IF(C253="E","",IF(ISBLANK(E253),"",IF(ISTEXT(E253),LARGE(B$14:B252,1)+1,0)))</f>
        <v/>
      </c>
      <c r="C253" s="62"/>
      <c r="D253" s="214"/>
      <c r="E253" s="152"/>
      <c r="F253" s="113"/>
      <c r="G253" s="114"/>
      <c r="H253" s="65"/>
      <c r="I253" s="66"/>
      <c r="J253" s="115"/>
      <c r="K253" s="158"/>
      <c r="L253" s="45"/>
      <c r="M253" s="69">
        <f t="shared" si="4"/>
        <v>0</v>
      </c>
    </row>
    <row r="254" spans="1:13" s="26" customFormat="1" ht="26.25" x14ac:dyDescent="0.25">
      <c r="A254" s="43">
        <f>ROW()</f>
        <v>254</v>
      </c>
      <c r="B254" s="117" t="str">
        <f>IF(C254="E","",IF(ISBLANK(E254),"",IF(ISTEXT(E254),LARGE(B$14:B253,1)+1,0)))</f>
        <v/>
      </c>
      <c r="C254" s="62"/>
      <c r="D254" s="214"/>
      <c r="E254" s="152"/>
      <c r="F254" s="113"/>
      <c r="G254" s="114"/>
      <c r="H254" s="65"/>
      <c r="I254" s="66"/>
      <c r="J254" s="115"/>
      <c r="K254" s="158"/>
      <c r="L254" s="45"/>
      <c r="M254" s="69">
        <f t="shared" si="4"/>
        <v>0</v>
      </c>
    </row>
    <row r="255" spans="1:13" s="26" customFormat="1" ht="26.25" x14ac:dyDescent="0.25">
      <c r="A255" s="43">
        <f>ROW()</f>
        <v>255</v>
      </c>
      <c r="B255" s="117" t="str">
        <f>IF(C255="E","",IF(ISBLANK(E255),"",IF(ISTEXT(E255),LARGE(B$14:B254,1)+1,0)))</f>
        <v/>
      </c>
      <c r="C255" s="62"/>
      <c r="D255" s="214"/>
      <c r="E255" s="152"/>
      <c r="F255" s="113"/>
      <c r="G255" s="114"/>
      <c r="H255" s="65"/>
      <c r="I255" s="66"/>
      <c r="J255" s="115"/>
      <c r="K255" s="158"/>
      <c r="L255" s="45"/>
      <c r="M255" s="69">
        <f t="shared" si="4"/>
        <v>0</v>
      </c>
    </row>
    <row r="256" spans="1:13" s="26" customFormat="1" ht="26.25" x14ac:dyDescent="0.25">
      <c r="A256" s="43">
        <f>ROW()</f>
        <v>256</v>
      </c>
      <c r="B256" s="117" t="str">
        <f>IF(C256="E","",IF(ISBLANK(E256),"",IF(ISTEXT(E256),LARGE(B$14:B255,1)+1,0)))</f>
        <v/>
      </c>
      <c r="C256" s="62"/>
      <c r="D256" s="214"/>
      <c r="E256" s="152"/>
      <c r="F256" s="113"/>
      <c r="G256" s="114"/>
      <c r="H256" s="65"/>
      <c r="I256" s="66"/>
      <c r="J256" s="115"/>
      <c r="K256" s="158"/>
      <c r="L256" s="45"/>
      <c r="M256" s="69">
        <f t="shared" si="4"/>
        <v>0</v>
      </c>
    </row>
    <row r="257" spans="1:13" s="26" customFormat="1" ht="26.25" x14ac:dyDescent="0.25">
      <c r="A257" s="43">
        <f>ROW()</f>
        <v>257</v>
      </c>
      <c r="B257" s="117" t="str">
        <f>IF(C257="E","",IF(ISBLANK(E257),"",IF(ISTEXT(E257),LARGE(B$14:B256,1)+1,0)))</f>
        <v/>
      </c>
      <c r="C257" s="62"/>
      <c r="D257" s="214"/>
      <c r="E257" s="152"/>
      <c r="F257" s="113"/>
      <c r="G257" s="114"/>
      <c r="H257" s="65"/>
      <c r="I257" s="66"/>
      <c r="J257" s="115"/>
      <c r="K257" s="158"/>
      <c r="L257" s="45"/>
      <c r="M257" s="69">
        <f t="shared" si="4"/>
        <v>0</v>
      </c>
    </row>
    <row r="258" spans="1:13" s="26" customFormat="1" ht="26.25" x14ac:dyDescent="0.25">
      <c r="A258" s="43">
        <f>ROW()</f>
        <v>258</v>
      </c>
      <c r="B258" s="117" t="str">
        <f>IF(C258="E","",IF(ISBLANK(E258),"",IF(ISTEXT(E258),LARGE(B$14:B257,1)+1,0)))</f>
        <v/>
      </c>
      <c r="C258" s="62"/>
      <c r="D258" s="214"/>
      <c r="E258" s="152"/>
      <c r="F258" s="113"/>
      <c r="G258" s="114"/>
      <c r="H258" s="65"/>
      <c r="I258" s="66"/>
      <c r="J258" s="115"/>
      <c r="K258" s="158"/>
      <c r="L258" s="45"/>
      <c r="M258" s="69">
        <f t="shared" si="4"/>
        <v>0</v>
      </c>
    </row>
    <row r="259" spans="1:13" s="26" customFormat="1" ht="26.25" x14ac:dyDescent="0.25">
      <c r="A259" s="43">
        <f>ROW()</f>
        <v>259</v>
      </c>
      <c r="B259" s="117" t="str">
        <f>IF(C259="E","",IF(ISBLANK(E259),"",IF(ISTEXT(E259),LARGE(B$14:B258,1)+1,0)))</f>
        <v/>
      </c>
      <c r="C259" s="62"/>
      <c r="D259" s="214"/>
      <c r="E259" s="152"/>
      <c r="F259" s="113"/>
      <c r="G259" s="114"/>
      <c r="H259" s="65"/>
      <c r="I259" s="66"/>
      <c r="J259" s="115"/>
      <c r="K259" s="158"/>
      <c r="L259" s="45"/>
      <c r="M259" s="69">
        <f t="shared" si="4"/>
        <v>0</v>
      </c>
    </row>
    <row r="260" spans="1:13" s="26" customFormat="1" ht="26.25" x14ac:dyDescent="0.25">
      <c r="A260" s="43">
        <f>ROW()</f>
        <v>260</v>
      </c>
      <c r="B260" s="117" t="str">
        <f>IF(C260="E","",IF(ISBLANK(E260),"",IF(ISTEXT(E260),LARGE(B$14:B259,1)+1,0)))</f>
        <v/>
      </c>
      <c r="C260" s="62"/>
      <c r="D260" s="214"/>
      <c r="E260" s="152"/>
      <c r="F260" s="113"/>
      <c r="G260" s="114"/>
      <c r="H260" s="65"/>
      <c r="I260" s="66"/>
      <c r="J260" s="115"/>
      <c r="K260" s="158"/>
      <c r="L260" s="45"/>
      <c r="M260" s="69">
        <f t="shared" si="4"/>
        <v>0</v>
      </c>
    </row>
    <row r="261" spans="1:13" s="26" customFormat="1" ht="26.25" x14ac:dyDescent="0.25">
      <c r="A261" s="43">
        <f>ROW()</f>
        <v>261</v>
      </c>
      <c r="B261" s="117" t="str">
        <f>IF(C261="E","",IF(ISBLANK(E261),"",IF(ISTEXT(E261),LARGE(B$14:B260,1)+1,0)))</f>
        <v/>
      </c>
      <c r="C261" s="62"/>
      <c r="D261" s="214"/>
      <c r="E261" s="152"/>
      <c r="F261" s="113"/>
      <c r="G261" s="114"/>
      <c r="H261" s="65"/>
      <c r="I261" s="66"/>
      <c r="J261" s="115"/>
      <c r="K261" s="158"/>
      <c r="L261" s="45"/>
      <c r="M261" s="69">
        <f t="shared" si="4"/>
        <v>0</v>
      </c>
    </row>
    <row r="262" spans="1:13" s="26" customFormat="1" ht="26.25" x14ac:dyDescent="0.25">
      <c r="A262" s="43">
        <f>ROW()</f>
        <v>262</v>
      </c>
      <c r="B262" s="117" t="str">
        <f>IF(C262="E","",IF(ISBLANK(E262),"",IF(ISTEXT(E262),LARGE(B$14:B261,1)+1,0)))</f>
        <v/>
      </c>
      <c r="C262" s="62"/>
      <c r="D262" s="214"/>
      <c r="E262" s="152"/>
      <c r="F262" s="113"/>
      <c r="G262" s="114"/>
      <c r="H262" s="65"/>
      <c r="I262" s="66"/>
      <c r="J262" s="115"/>
      <c r="K262" s="158"/>
      <c r="L262" s="45"/>
      <c r="M262" s="69">
        <f t="shared" si="4"/>
        <v>0</v>
      </c>
    </row>
    <row r="263" spans="1:13" s="26" customFormat="1" ht="26.25" x14ac:dyDescent="0.25">
      <c r="A263" s="43">
        <f>ROW()</f>
        <v>263</v>
      </c>
      <c r="B263" s="117" t="str">
        <f>IF(C263="E","",IF(ISBLANK(E263),"",IF(ISTEXT(E263),LARGE(B$14:B262,1)+1,0)))</f>
        <v/>
      </c>
      <c r="C263" s="62"/>
      <c r="D263" s="214"/>
      <c r="E263" s="152"/>
      <c r="F263" s="113"/>
      <c r="G263" s="114"/>
      <c r="H263" s="65"/>
      <c r="I263" s="66"/>
      <c r="J263" s="115"/>
      <c r="K263" s="158"/>
      <c r="L263" s="45"/>
      <c r="M263" s="69">
        <f t="shared" si="4"/>
        <v>0</v>
      </c>
    </row>
    <row r="264" spans="1:13" s="26" customFormat="1" ht="26.25" x14ac:dyDescent="0.25">
      <c r="A264" s="43">
        <f>ROW()</f>
        <v>264</v>
      </c>
      <c r="B264" s="117" t="str">
        <f>IF(C264="E","",IF(ISBLANK(E264),"",IF(ISTEXT(E264),LARGE(B$14:B263,1)+1,0)))</f>
        <v/>
      </c>
      <c r="C264" s="62"/>
      <c r="D264" s="214"/>
      <c r="E264" s="152"/>
      <c r="F264" s="113"/>
      <c r="G264" s="114"/>
      <c r="H264" s="65"/>
      <c r="I264" s="66"/>
      <c r="J264" s="115"/>
      <c r="K264" s="158"/>
      <c r="L264" s="45"/>
      <c r="M264" s="69">
        <f t="shared" si="4"/>
        <v>0</v>
      </c>
    </row>
    <row r="265" spans="1:13" s="26" customFormat="1" ht="26.25" x14ac:dyDescent="0.25">
      <c r="A265" s="43">
        <f>ROW()</f>
        <v>265</v>
      </c>
      <c r="B265" s="117" t="str">
        <f>IF(C265="E","",IF(ISBLANK(E265),"",IF(ISTEXT(E265),LARGE(B$14:B264,1)+1,0)))</f>
        <v/>
      </c>
      <c r="C265" s="62"/>
      <c r="D265" s="214"/>
      <c r="E265" s="152"/>
      <c r="F265" s="113"/>
      <c r="G265" s="114"/>
      <c r="H265" s="65"/>
      <c r="I265" s="66"/>
      <c r="J265" s="115"/>
      <c r="K265" s="158"/>
      <c r="L265" s="45"/>
      <c r="M265" s="69">
        <f t="shared" si="4"/>
        <v>0</v>
      </c>
    </row>
    <row r="266" spans="1:13" s="26" customFormat="1" ht="26.25" x14ac:dyDescent="0.25">
      <c r="A266" s="43">
        <f>ROW()</f>
        <v>266</v>
      </c>
      <c r="B266" s="117" t="str">
        <f>IF(C266="E","",IF(ISBLANK(E266),"",IF(ISTEXT(E266),LARGE(B$14:B265,1)+1,0)))</f>
        <v/>
      </c>
      <c r="C266" s="62"/>
      <c r="D266" s="214"/>
      <c r="E266" s="152"/>
      <c r="F266" s="113"/>
      <c r="G266" s="114"/>
      <c r="H266" s="65"/>
      <c r="I266" s="66"/>
      <c r="J266" s="115"/>
      <c r="K266" s="158"/>
      <c r="L266" s="45"/>
      <c r="M266" s="69">
        <f t="shared" si="4"/>
        <v>0</v>
      </c>
    </row>
    <row r="267" spans="1:13" s="26" customFormat="1" ht="26.25" x14ac:dyDescent="0.25">
      <c r="A267" s="43">
        <f>ROW()</f>
        <v>267</v>
      </c>
      <c r="B267" s="117" t="str">
        <f>IF(C267="E","",IF(ISBLANK(E267),"",IF(ISTEXT(E267),LARGE(B$14:B266,1)+1,0)))</f>
        <v/>
      </c>
      <c r="C267" s="62"/>
      <c r="D267" s="214"/>
      <c r="E267" s="152"/>
      <c r="F267" s="113"/>
      <c r="G267" s="114"/>
      <c r="H267" s="65"/>
      <c r="I267" s="66"/>
      <c r="J267" s="115"/>
      <c r="K267" s="158"/>
      <c r="L267" s="45"/>
      <c r="M267" s="69">
        <f t="shared" si="4"/>
        <v>0</v>
      </c>
    </row>
    <row r="268" spans="1:13" s="26" customFormat="1" ht="26.25" x14ac:dyDescent="0.25">
      <c r="A268" s="43">
        <f>ROW()</f>
        <v>268</v>
      </c>
      <c r="B268" s="117" t="str">
        <f>IF(C268="E","",IF(ISBLANK(E268),"",IF(ISTEXT(E268),LARGE(B$14:B267,1)+1,0)))</f>
        <v/>
      </c>
      <c r="C268" s="62"/>
      <c r="D268" s="214"/>
      <c r="E268" s="152"/>
      <c r="F268" s="113"/>
      <c r="G268" s="114"/>
      <c r="H268" s="65"/>
      <c r="I268" s="66"/>
      <c r="J268" s="115"/>
      <c r="K268" s="158"/>
      <c r="L268" s="45"/>
      <c r="M268" s="69">
        <f t="shared" si="4"/>
        <v>0</v>
      </c>
    </row>
    <row r="269" spans="1:13" s="26" customFormat="1" ht="26.25" x14ac:dyDescent="0.25">
      <c r="A269" s="43">
        <f>ROW()</f>
        <v>269</v>
      </c>
      <c r="B269" s="117" t="str">
        <f>IF(C269="E","",IF(ISBLANK(E269),"",IF(ISTEXT(E269),LARGE(B$14:B268,1)+1,0)))</f>
        <v/>
      </c>
      <c r="C269" s="62"/>
      <c r="D269" s="214"/>
      <c r="E269" s="152"/>
      <c r="F269" s="113"/>
      <c r="G269" s="114"/>
      <c r="H269" s="65"/>
      <c r="I269" s="66"/>
      <c r="J269" s="115"/>
      <c r="K269" s="158"/>
      <c r="L269" s="45"/>
      <c r="M269" s="69">
        <f t="shared" si="4"/>
        <v>0</v>
      </c>
    </row>
    <row r="270" spans="1:13" s="26" customFormat="1" ht="26.25" x14ac:dyDescent="0.25">
      <c r="A270" s="43">
        <f>ROW()</f>
        <v>270</v>
      </c>
      <c r="B270" s="117" t="str">
        <f>IF(C270="E","",IF(ISBLANK(E270),"",IF(ISTEXT(E270),LARGE(B$14:B269,1)+1,0)))</f>
        <v/>
      </c>
      <c r="C270" s="62"/>
      <c r="D270" s="214"/>
      <c r="E270" s="152"/>
      <c r="F270" s="113"/>
      <c r="G270" s="114"/>
      <c r="H270" s="65"/>
      <c r="I270" s="66"/>
      <c r="J270" s="115"/>
      <c r="K270" s="158"/>
      <c r="L270" s="45"/>
      <c r="M270" s="69">
        <f t="shared" si="4"/>
        <v>0</v>
      </c>
    </row>
    <row r="271" spans="1:13" s="26" customFormat="1" ht="26.25" x14ac:dyDescent="0.25">
      <c r="A271" s="43">
        <f>ROW()</f>
        <v>271</v>
      </c>
      <c r="B271" s="117" t="str">
        <f>IF(C271="E","",IF(ISBLANK(E271),"",IF(ISTEXT(E271),LARGE(B$14:B270,1)+1,0)))</f>
        <v/>
      </c>
      <c r="C271" s="62"/>
      <c r="D271" s="214"/>
      <c r="E271" s="152"/>
      <c r="F271" s="113"/>
      <c r="G271" s="114"/>
      <c r="H271" s="65"/>
      <c r="I271" s="66"/>
      <c r="J271" s="115"/>
      <c r="K271" s="158"/>
      <c r="L271" s="45"/>
      <c r="M271" s="69">
        <f t="shared" si="4"/>
        <v>0</v>
      </c>
    </row>
    <row r="272" spans="1:13" s="26" customFormat="1" ht="26.25" x14ac:dyDescent="0.25">
      <c r="A272" s="43">
        <f>ROW()</f>
        <v>272</v>
      </c>
      <c r="B272" s="117" t="str">
        <f>IF(C272="E","",IF(ISBLANK(E272),"",IF(ISTEXT(E272),LARGE(B$14:B271,1)+1,0)))</f>
        <v/>
      </c>
      <c r="C272" s="62"/>
      <c r="D272" s="214"/>
      <c r="E272" s="152"/>
      <c r="F272" s="113"/>
      <c r="G272" s="114"/>
      <c r="H272" s="65"/>
      <c r="I272" s="66"/>
      <c r="J272" s="115"/>
      <c r="K272" s="158"/>
      <c r="L272" s="45"/>
      <c r="M272" s="69">
        <f t="shared" ref="M272:M335" si="5">L272*J272</f>
        <v>0</v>
      </c>
    </row>
    <row r="273" spans="1:13" s="26" customFormat="1" ht="26.25" x14ac:dyDescent="0.25">
      <c r="A273" s="43">
        <f>ROW()</f>
        <v>273</v>
      </c>
      <c r="B273" s="117" t="str">
        <f>IF(C273="E","",IF(ISBLANK(E273),"",IF(ISTEXT(E273),LARGE(B$14:B272,1)+1,0)))</f>
        <v/>
      </c>
      <c r="C273" s="62"/>
      <c r="D273" s="214"/>
      <c r="E273" s="152"/>
      <c r="F273" s="113"/>
      <c r="G273" s="114"/>
      <c r="H273" s="65"/>
      <c r="I273" s="66"/>
      <c r="J273" s="115"/>
      <c r="K273" s="158"/>
      <c r="L273" s="45"/>
      <c r="M273" s="69">
        <f t="shared" si="5"/>
        <v>0</v>
      </c>
    </row>
    <row r="274" spans="1:13" s="26" customFormat="1" ht="26.25" x14ac:dyDescent="0.25">
      <c r="A274" s="43">
        <f>ROW()</f>
        <v>274</v>
      </c>
      <c r="B274" s="117" t="str">
        <f>IF(C274="E","",IF(ISBLANK(E274),"",IF(ISTEXT(E274),LARGE(B$14:B273,1)+1,0)))</f>
        <v/>
      </c>
      <c r="C274" s="62"/>
      <c r="D274" s="214"/>
      <c r="E274" s="152"/>
      <c r="F274" s="113"/>
      <c r="G274" s="114"/>
      <c r="H274" s="65"/>
      <c r="I274" s="66"/>
      <c r="J274" s="115"/>
      <c r="K274" s="158"/>
      <c r="L274" s="45"/>
      <c r="M274" s="69">
        <f t="shared" si="5"/>
        <v>0</v>
      </c>
    </row>
    <row r="275" spans="1:13" s="26" customFormat="1" ht="26.25" x14ac:dyDescent="0.25">
      <c r="A275" s="43">
        <f>ROW()</f>
        <v>275</v>
      </c>
      <c r="B275" s="117" t="str">
        <f>IF(C275="E","",IF(ISBLANK(E275),"",IF(ISTEXT(E275),LARGE(B$14:B274,1)+1,0)))</f>
        <v/>
      </c>
      <c r="C275" s="62"/>
      <c r="D275" s="214"/>
      <c r="E275" s="152"/>
      <c r="F275" s="113"/>
      <c r="G275" s="114"/>
      <c r="H275" s="65"/>
      <c r="I275" s="66"/>
      <c r="J275" s="115"/>
      <c r="K275" s="158"/>
      <c r="L275" s="45"/>
      <c r="M275" s="69">
        <f t="shared" si="5"/>
        <v>0</v>
      </c>
    </row>
    <row r="276" spans="1:13" s="26" customFormat="1" ht="26.25" x14ac:dyDescent="0.25">
      <c r="A276" s="43">
        <f>ROW()</f>
        <v>276</v>
      </c>
      <c r="B276" s="117" t="str">
        <f>IF(C276="E","",IF(ISBLANK(E276),"",IF(ISTEXT(E276),LARGE(B$14:B275,1)+1,0)))</f>
        <v/>
      </c>
      <c r="C276" s="62"/>
      <c r="D276" s="214"/>
      <c r="E276" s="152"/>
      <c r="F276" s="113"/>
      <c r="G276" s="114"/>
      <c r="H276" s="65"/>
      <c r="I276" s="66"/>
      <c r="J276" s="115"/>
      <c r="K276" s="158"/>
      <c r="L276" s="45"/>
      <c r="M276" s="69">
        <f t="shared" si="5"/>
        <v>0</v>
      </c>
    </row>
    <row r="277" spans="1:13" s="26" customFormat="1" ht="26.25" x14ac:dyDescent="0.25">
      <c r="A277" s="43">
        <f>ROW()</f>
        <v>277</v>
      </c>
      <c r="B277" s="117" t="str">
        <f>IF(C277="E","",IF(ISBLANK(E277),"",IF(ISTEXT(E277),LARGE(B$14:B276,1)+1,0)))</f>
        <v/>
      </c>
      <c r="C277" s="62"/>
      <c r="D277" s="214"/>
      <c r="E277" s="152"/>
      <c r="F277" s="113"/>
      <c r="G277" s="114"/>
      <c r="H277" s="65"/>
      <c r="I277" s="66"/>
      <c r="J277" s="115"/>
      <c r="K277" s="158"/>
      <c r="L277" s="45"/>
      <c r="M277" s="69">
        <f t="shared" si="5"/>
        <v>0</v>
      </c>
    </row>
    <row r="278" spans="1:13" s="26" customFormat="1" ht="26.25" x14ac:dyDescent="0.25">
      <c r="A278" s="43">
        <f>ROW()</f>
        <v>278</v>
      </c>
      <c r="B278" s="117" t="str">
        <f>IF(C278="E","",IF(ISBLANK(E278),"",IF(ISTEXT(E278),LARGE(B$14:B277,1)+1,0)))</f>
        <v/>
      </c>
      <c r="C278" s="62"/>
      <c r="D278" s="214"/>
      <c r="E278" s="152"/>
      <c r="F278" s="113"/>
      <c r="G278" s="114"/>
      <c r="H278" s="65"/>
      <c r="I278" s="66"/>
      <c r="J278" s="115"/>
      <c r="K278" s="158"/>
      <c r="L278" s="45"/>
      <c r="M278" s="69">
        <f t="shared" si="5"/>
        <v>0</v>
      </c>
    </row>
    <row r="279" spans="1:13" s="26" customFormat="1" ht="26.25" x14ac:dyDescent="0.25">
      <c r="A279" s="43">
        <f>ROW()</f>
        <v>279</v>
      </c>
      <c r="B279" s="117" t="str">
        <f>IF(C279="E","",IF(ISBLANK(E279),"",IF(ISTEXT(E279),LARGE(B$14:B278,1)+1,0)))</f>
        <v/>
      </c>
      <c r="C279" s="62"/>
      <c r="D279" s="214"/>
      <c r="E279" s="152"/>
      <c r="F279" s="113"/>
      <c r="G279" s="114"/>
      <c r="H279" s="65"/>
      <c r="I279" s="66"/>
      <c r="J279" s="115"/>
      <c r="K279" s="158"/>
      <c r="L279" s="45"/>
      <c r="M279" s="69">
        <f t="shared" si="5"/>
        <v>0</v>
      </c>
    </row>
    <row r="280" spans="1:13" s="26" customFormat="1" ht="26.25" x14ac:dyDescent="0.25">
      <c r="A280" s="43">
        <f>ROW()</f>
        <v>280</v>
      </c>
      <c r="B280" s="117" t="str">
        <f>IF(C280="E","",IF(ISBLANK(E280),"",IF(ISTEXT(E280),LARGE(B$14:B279,1)+1,0)))</f>
        <v/>
      </c>
      <c r="C280" s="62"/>
      <c r="D280" s="214"/>
      <c r="E280" s="152"/>
      <c r="F280" s="113"/>
      <c r="G280" s="114"/>
      <c r="H280" s="65"/>
      <c r="I280" s="66"/>
      <c r="J280" s="115"/>
      <c r="K280" s="158"/>
      <c r="L280" s="45"/>
      <c r="M280" s="69">
        <f t="shared" si="5"/>
        <v>0</v>
      </c>
    </row>
    <row r="281" spans="1:13" s="26" customFormat="1" ht="26.25" x14ac:dyDescent="0.25">
      <c r="A281" s="43">
        <f>ROW()</f>
        <v>281</v>
      </c>
      <c r="B281" s="117" t="str">
        <f>IF(C281="E","",IF(ISBLANK(E281),"",IF(ISTEXT(E281),LARGE(B$14:B280,1)+1,0)))</f>
        <v/>
      </c>
      <c r="C281" s="62"/>
      <c r="D281" s="214"/>
      <c r="E281" s="152"/>
      <c r="F281" s="113"/>
      <c r="G281" s="114"/>
      <c r="H281" s="65"/>
      <c r="I281" s="66"/>
      <c r="J281" s="115"/>
      <c r="K281" s="158"/>
      <c r="L281" s="45"/>
      <c r="M281" s="69">
        <f t="shared" si="5"/>
        <v>0</v>
      </c>
    </row>
    <row r="282" spans="1:13" s="26" customFormat="1" ht="26.25" x14ac:dyDescent="0.25">
      <c r="A282" s="43">
        <f>ROW()</f>
        <v>282</v>
      </c>
      <c r="B282" s="117" t="str">
        <f>IF(C282="E","",IF(ISBLANK(E282),"",IF(ISTEXT(E282),LARGE(B$14:B281,1)+1,0)))</f>
        <v/>
      </c>
      <c r="C282" s="62"/>
      <c r="D282" s="214"/>
      <c r="E282" s="152"/>
      <c r="F282" s="113"/>
      <c r="G282" s="114"/>
      <c r="H282" s="65"/>
      <c r="I282" s="66"/>
      <c r="J282" s="115"/>
      <c r="K282" s="158"/>
      <c r="L282" s="45"/>
      <c r="M282" s="69">
        <f t="shared" si="5"/>
        <v>0</v>
      </c>
    </row>
    <row r="283" spans="1:13" s="26" customFormat="1" ht="26.25" x14ac:dyDescent="0.25">
      <c r="A283" s="43">
        <f>ROW()</f>
        <v>283</v>
      </c>
      <c r="B283" s="117" t="str">
        <f>IF(C283="E","",IF(ISBLANK(E283),"",IF(ISTEXT(E283),LARGE(B$14:B282,1)+1,0)))</f>
        <v/>
      </c>
      <c r="C283" s="62"/>
      <c r="D283" s="214"/>
      <c r="E283" s="152"/>
      <c r="F283" s="113"/>
      <c r="G283" s="114"/>
      <c r="H283" s="65"/>
      <c r="I283" s="66"/>
      <c r="J283" s="115"/>
      <c r="K283" s="158"/>
      <c r="L283" s="45"/>
      <c r="M283" s="69">
        <f t="shared" si="5"/>
        <v>0</v>
      </c>
    </row>
    <row r="284" spans="1:13" s="26" customFormat="1" ht="26.25" x14ac:dyDescent="0.25">
      <c r="A284" s="43">
        <f>ROW()</f>
        <v>284</v>
      </c>
      <c r="B284" s="117" t="str">
        <f>IF(C284="E","",IF(ISBLANK(E284),"",IF(ISTEXT(E284),LARGE(B$14:B283,1)+1,0)))</f>
        <v/>
      </c>
      <c r="C284" s="62"/>
      <c r="D284" s="214"/>
      <c r="E284" s="152"/>
      <c r="F284" s="113"/>
      <c r="G284" s="114"/>
      <c r="H284" s="65"/>
      <c r="I284" s="66"/>
      <c r="J284" s="115"/>
      <c r="K284" s="158"/>
      <c r="L284" s="45"/>
      <c r="M284" s="69">
        <f t="shared" si="5"/>
        <v>0</v>
      </c>
    </row>
    <row r="285" spans="1:13" s="26" customFormat="1" ht="26.25" x14ac:dyDescent="0.25">
      <c r="A285" s="43">
        <f>ROW()</f>
        <v>285</v>
      </c>
      <c r="B285" s="117" t="str">
        <f>IF(C285="E","",IF(ISBLANK(E285),"",IF(ISTEXT(E285),LARGE(B$14:B284,1)+1,0)))</f>
        <v/>
      </c>
      <c r="C285" s="62"/>
      <c r="D285" s="214"/>
      <c r="E285" s="152"/>
      <c r="F285" s="113"/>
      <c r="G285" s="114"/>
      <c r="H285" s="65"/>
      <c r="I285" s="66"/>
      <c r="J285" s="115"/>
      <c r="K285" s="158"/>
      <c r="L285" s="45"/>
      <c r="M285" s="69">
        <f t="shared" si="5"/>
        <v>0</v>
      </c>
    </row>
    <row r="286" spans="1:13" s="26" customFormat="1" ht="26.25" x14ac:dyDescent="0.25">
      <c r="A286" s="43">
        <f>ROW()</f>
        <v>286</v>
      </c>
      <c r="B286" s="117" t="str">
        <f>IF(C286="E","",IF(ISBLANK(E286),"",IF(ISTEXT(E286),LARGE(B$14:B285,1)+1,0)))</f>
        <v/>
      </c>
      <c r="C286" s="62"/>
      <c r="D286" s="214"/>
      <c r="E286" s="152"/>
      <c r="F286" s="113"/>
      <c r="G286" s="114"/>
      <c r="H286" s="65"/>
      <c r="I286" s="66"/>
      <c r="J286" s="115"/>
      <c r="K286" s="158"/>
      <c r="L286" s="45"/>
      <c r="M286" s="69">
        <f t="shared" si="5"/>
        <v>0</v>
      </c>
    </row>
    <row r="287" spans="1:13" s="26" customFormat="1" ht="26.25" x14ac:dyDescent="0.25">
      <c r="A287" s="43">
        <f>ROW()</f>
        <v>287</v>
      </c>
      <c r="B287" s="117" t="str">
        <f>IF(C287="E","",IF(ISBLANK(E287),"",IF(ISTEXT(E287),LARGE(B$14:B286,1)+1,0)))</f>
        <v/>
      </c>
      <c r="C287" s="62"/>
      <c r="D287" s="214"/>
      <c r="E287" s="152"/>
      <c r="F287" s="113"/>
      <c r="G287" s="114"/>
      <c r="H287" s="65"/>
      <c r="I287" s="66"/>
      <c r="J287" s="115"/>
      <c r="K287" s="158"/>
      <c r="L287" s="45"/>
      <c r="M287" s="69">
        <f t="shared" si="5"/>
        <v>0</v>
      </c>
    </row>
    <row r="288" spans="1:13" s="26" customFormat="1" ht="26.25" x14ac:dyDescent="0.25">
      <c r="A288" s="43">
        <f>ROW()</f>
        <v>288</v>
      </c>
      <c r="B288" s="117" t="str">
        <f>IF(C288="E","",IF(ISBLANK(E288),"",IF(ISTEXT(E288),LARGE(B$14:B287,1)+1,0)))</f>
        <v/>
      </c>
      <c r="C288" s="62"/>
      <c r="D288" s="214"/>
      <c r="E288" s="152"/>
      <c r="F288" s="113"/>
      <c r="G288" s="114"/>
      <c r="H288" s="65"/>
      <c r="I288" s="66"/>
      <c r="J288" s="115"/>
      <c r="K288" s="158"/>
      <c r="L288" s="45"/>
      <c r="M288" s="69">
        <f t="shared" si="5"/>
        <v>0</v>
      </c>
    </row>
    <row r="289" spans="1:13" s="26" customFormat="1" ht="26.25" x14ac:dyDescent="0.25">
      <c r="A289" s="43">
        <f>ROW()</f>
        <v>289</v>
      </c>
      <c r="B289" s="117" t="str">
        <f>IF(C289="E","",IF(ISBLANK(E289),"",IF(ISTEXT(E289),LARGE(B$14:B288,1)+1,0)))</f>
        <v/>
      </c>
      <c r="C289" s="62"/>
      <c r="D289" s="214"/>
      <c r="E289" s="152"/>
      <c r="F289" s="113"/>
      <c r="G289" s="114"/>
      <c r="H289" s="65"/>
      <c r="I289" s="66"/>
      <c r="J289" s="115"/>
      <c r="K289" s="158"/>
      <c r="L289" s="45"/>
      <c r="M289" s="69">
        <f t="shared" si="5"/>
        <v>0</v>
      </c>
    </row>
    <row r="290" spans="1:13" s="26" customFormat="1" ht="26.25" x14ac:dyDescent="0.25">
      <c r="A290" s="43">
        <f>ROW()</f>
        <v>290</v>
      </c>
      <c r="B290" s="117" t="str">
        <f>IF(C290="E","",IF(ISBLANK(E290),"",IF(ISTEXT(E290),LARGE(B$14:B289,1)+1,0)))</f>
        <v/>
      </c>
      <c r="C290" s="62"/>
      <c r="D290" s="214"/>
      <c r="E290" s="152"/>
      <c r="F290" s="113"/>
      <c r="G290" s="114"/>
      <c r="H290" s="65"/>
      <c r="I290" s="66"/>
      <c r="J290" s="115"/>
      <c r="K290" s="158"/>
      <c r="L290" s="45"/>
      <c r="M290" s="69">
        <f t="shared" si="5"/>
        <v>0</v>
      </c>
    </row>
    <row r="291" spans="1:13" s="26" customFormat="1" ht="26.25" x14ac:dyDescent="0.25">
      <c r="A291" s="43">
        <f>ROW()</f>
        <v>291</v>
      </c>
      <c r="B291" s="117" t="str">
        <f>IF(C291="E","",IF(ISBLANK(E291),"",IF(ISTEXT(E291),LARGE(B$14:B290,1)+1,0)))</f>
        <v/>
      </c>
      <c r="C291" s="62"/>
      <c r="D291" s="214"/>
      <c r="E291" s="152"/>
      <c r="F291" s="113"/>
      <c r="G291" s="114"/>
      <c r="H291" s="65"/>
      <c r="I291" s="66"/>
      <c r="J291" s="115"/>
      <c r="K291" s="158"/>
      <c r="L291" s="45"/>
      <c r="M291" s="69">
        <f t="shared" si="5"/>
        <v>0</v>
      </c>
    </row>
    <row r="292" spans="1:13" s="26" customFormat="1" ht="26.25" x14ac:dyDescent="0.25">
      <c r="A292" s="43">
        <f>ROW()</f>
        <v>292</v>
      </c>
      <c r="B292" s="117" t="str">
        <f>IF(C292="E","",IF(ISBLANK(E292),"",IF(ISTEXT(E292),LARGE(B$14:B291,1)+1,0)))</f>
        <v/>
      </c>
      <c r="C292" s="62"/>
      <c r="D292" s="214"/>
      <c r="E292" s="152"/>
      <c r="F292" s="113"/>
      <c r="G292" s="114"/>
      <c r="H292" s="65"/>
      <c r="I292" s="66"/>
      <c r="J292" s="115"/>
      <c r="K292" s="158"/>
      <c r="L292" s="45"/>
      <c r="M292" s="69">
        <f t="shared" si="5"/>
        <v>0</v>
      </c>
    </row>
    <row r="293" spans="1:13" s="26" customFormat="1" ht="26.25" x14ac:dyDescent="0.25">
      <c r="A293" s="43">
        <f>ROW()</f>
        <v>293</v>
      </c>
      <c r="B293" s="117" t="str">
        <f>IF(C293="E","",IF(ISBLANK(E293),"",IF(ISTEXT(E293),LARGE(B$14:B292,1)+1,0)))</f>
        <v/>
      </c>
      <c r="C293" s="62"/>
      <c r="D293" s="214"/>
      <c r="E293" s="152"/>
      <c r="F293" s="113"/>
      <c r="G293" s="114"/>
      <c r="H293" s="65"/>
      <c r="I293" s="66"/>
      <c r="J293" s="115"/>
      <c r="K293" s="158"/>
      <c r="L293" s="45"/>
      <c r="M293" s="69">
        <f t="shared" si="5"/>
        <v>0</v>
      </c>
    </row>
    <row r="294" spans="1:13" s="26" customFormat="1" ht="26.25" x14ac:dyDescent="0.25">
      <c r="A294" s="43">
        <f>ROW()</f>
        <v>294</v>
      </c>
      <c r="B294" s="117" t="str">
        <f>IF(C294="E","",IF(ISBLANK(E294),"",IF(ISTEXT(E294),LARGE(B$14:B293,1)+1,0)))</f>
        <v/>
      </c>
      <c r="C294" s="62"/>
      <c r="D294" s="214"/>
      <c r="E294" s="152"/>
      <c r="F294" s="113"/>
      <c r="G294" s="114"/>
      <c r="H294" s="65"/>
      <c r="I294" s="66"/>
      <c r="J294" s="115"/>
      <c r="K294" s="158"/>
      <c r="L294" s="45"/>
      <c r="M294" s="69">
        <f t="shared" si="5"/>
        <v>0</v>
      </c>
    </row>
    <row r="295" spans="1:13" s="26" customFormat="1" ht="26.25" x14ac:dyDescent="0.25">
      <c r="A295" s="43">
        <f>ROW()</f>
        <v>295</v>
      </c>
      <c r="B295" s="117" t="str">
        <f>IF(C295="E","",IF(ISBLANK(E295),"",IF(ISTEXT(E295),LARGE(B$14:B294,1)+1,0)))</f>
        <v/>
      </c>
      <c r="C295" s="62"/>
      <c r="D295" s="214"/>
      <c r="E295" s="152"/>
      <c r="F295" s="113"/>
      <c r="G295" s="114"/>
      <c r="H295" s="65"/>
      <c r="I295" s="66"/>
      <c r="J295" s="115"/>
      <c r="K295" s="158"/>
      <c r="L295" s="45"/>
      <c r="M295" s="69">
        <f t="shared" si="5"/>
        <v>0</v>
      </c>
    </row>
    <row r="296" spans="1:13" s="26" customFormat="1" ht="26.25" x14ac:dyDescent="0.25">
      <c r="A296" s="43">
        <f>ROW()</f>
        <v>296</v>
      </c>
      <c r="B296" s="117" t="str">
        <f>IF(C296="E","",IF(ISBLANK(E296),"",IF(ISTEXT(E296),LARGE(B$14:B295,1)+1,0)))</f>
        <v/>
      </c>
      <c r="C296" s="62"/>
      <c r="D296" s="214"/>
      <c r="E296" s="152"/>
      <c r="F296" s="113"/>
      <c r="G296" s="114"/>
      <c r="H296" s="65"/>
      <c r="I296" s="66"/>
      <c r="J296" s="115"/>
      <c r="K296" s="158"/>
      <c r="L296" s="45"/>
      <c r="M296" s="69">
        <f t="shared" si="5"/>
        <v>0</v>
      </c>
    </row>
    <row r="297" spans="1:13" s="26" customFormat="1" ht="26.25" x14ac:dyDescent="0.25">
      <c r="A297" s="43">
        <f>ROW()</f>
        <v>297</v>
      </c>
      <c r="B297" s="117" t="str">
        <f>IF(C297="E","",IF(ISBLANK(E297),"",IF(ISTEXT(E297),LARGE(B$14:B296,1)+1,0)))</f>
        <v/>
      </c>
      <c r="C297" s="62"/>
      <c r="D297" s="214"/>
      <c r="E297" s="152"/>
      <c r="F297" s="113"/>
      <c r="G297" s="114"/>
      <c r="H297" s="65"/>
      <c r="I297" s="66"/>
      <c r="J297" s="115"/>
      <c r="K297" s="158"/>
      <c r="L297" s="45"/>
      <c r="M297" s="69">
        <f t="shared" si="5"/>
        <v>0</v>
      </c>
    </row>
    <row r="298" spans="1:13" s="26" customFormat="1" ht="26.25" x14ac:dyDescent="0.25">
      <c r="A298" s="43">
        <f>ROW()</f>
        <v>298</v>
      </c>
      <c r="B298" s="117" t="str">
        <f>IF(C298="E","",IF(ISBLANK(E298),"",IF(ISTEXT(E298),LARGE(B$14:B297,1)+1,0)))</f>
        <v/>
      </c>
      <c r="C298" s="62"/>
      <c r="D298" s="214"/>
      <c r="E298" s="152"/>
      <c r="F298" s="113"/>
      <c r="G298" s="114"/>
      <c r="H298" s="65"/>
      <c r="I298" s="66"/>
      <c r="J298" s="115"/>
      <c r="K298" s="158"/>
      <c r="L298" s="45"/>
      <c r="M298" s="69">
        <f t="shared" si="5"/>
        <v>0</v>
      </c>
    </row>
    <row r="299" spans="1:13" s="26" customFormat="1" ht="26.25" x14ac:dyDescent="0.25">
      <c r="A299" s="43">
        <f>ROW()</f>
        <v>299</v>
      </c>
      <c r="B299" s="117" t="str">
        <f>IF(C299="E","",IF(ISBLANK(E299),"",IF(ISTEXT(E299),LARGE(B$14:B298,1)+1,0)))</f>
        <v/>
      </c>
      <c r="C299" s="62"/>
      <c r="D299" s="214"/>
      <c r="E299" s="152"/>
      <c r="F299" s="113"/>
      <c r="G299" s="114"/>
      <c r="H299" s="65"/>
      <c r="I299" s="66"/>
      <c r="J299" s="115"/>
      <c r="K299" s="158"/>
      <c r="L299" s="45"/>
      <c r="M299" s="69">
        <f t="shared" si="5"/>
        <v>0</v>
      </c>
    </row>
    <row r="300" spans="1:13" s="26" customFormat="1" ht="26.25" x14ac:dyDescent="0.25">
      <c r="A300" s="43">
        <f>ROW()</f>
        <v>300</v>
      </c>
      <c r="B300" s="117" t="str">
        <f>IF(C300="E","",IF(ISBLANK(E300),"",IF(ISTEXT(E300),LARGE(B$14:B299,1)+1,0)))</f>
        <v/>
      </c>
      <c r="C300" s="62"/>
      <c r="D300" s="214"/>
      <c r="E300" s="152"/>
      <c r="F300" s="113"/>
      <c r="G300" s="114"/>
      <c r="H300" s="65"/>
      <c r="I300" s="66"/>
      <c r="J300" s="115"/>
      <c r="K300" s="158"/>
      <c r="L300" s="45"/>
      <c r="M300" s="69">
        <f t="shared" si="5"/>
        <v>0</v>
      </c>
    </row>
    <row r="301" spans="1:13" s="26" customFormat="1" ht="26.25" x14ac:dyDescent="0.25">
      <c r="A301" s="43">
        <f>ROW()</f>
        <v>301</v>
      </c>
      <c r="B301" s="117" t="str">
        <f>IF(C301="E","",IF(ISBLANK(E301),"",IF(ISTEXT(E301),LARGE(B$14:B300,1)+1,0)))</f>
        <v/>
      </c>
      <c r="C301" s="62"/>
      <c r="D301" s="214"/>
      <c r="E301" s="152"/>
      <c r="F301" s="113"/>
      <c r="G301" s="114"/>
      <c r="H301" s="65"/>
      <c r="I301" s="66"/>
      <c r="J301" s="115"/>
      <c r="K301" s="158"/>
      <c r="L301" s="45"/>
      <c r="M301" s="69">
        <f t="shared" si="5"/>
        <v>0</v>
      </c>
    </row>
    <row r="302" spans="1:13" s="26" customFormat="1" ht="26.25" x14ac:dyDescent="0.25">
      <c r="A302" s="43">
        <f>ROW()</f>
        <v>302</v>
      </c>
      <c r="B302" s="117" t="str">
        <f>IF(C302="E","",IF(ISBLANK(E302),"",IF(ISTEXT(E302),LARGE(B$14:B301,1)+1,0)))</f>
        <v/>
      </c>
      <c r="C302" s="62"/>
      <c r="D302" s="214"/>
      <c r="E302" s="152"/>
      <c r="F302" s="113"/>
      <c r="G302" s="114"/>
      <c r="H302" s="65"/>
      <c r="I302" s="66"/>
      <c r="J302" s="115"/>
      <c r="K302" s="158"/>
      <c r="L302" s="45"/>
      <c r="M302" s="69">
        <f t="shared" si="5"/>
        <v>0</v>
      </c>
    </row>
    <row r="303" spans="1:13" s="26" customFormat="1" ht="26.25" x14ac:dyDescent="0.25">
      <c r="A303" s="43">
        <f>ROW()</f>
        <v>303</v>
      </c>
      <c r="B303" s="117" t="str">
        <f>IF(C303="E","",IF(ISBLANK(E303),"",IF(ISTEXT(E303),LARGE(B$14:B302,1)+1,0)))</f>
        <v/>
      </c>
      <c r="C303" s="62"/>
      <c r="D303" s="214"/>
      <c r="E303" s="152"/>
      <c r="F303" s="113"/>
      <c r="G303" s="114"/>
      <c r="H303" s="65"/>
      <c r="I303" s="66"/>
      <c r="J303" s="115"/>
      <c r="K303" s="158"/>
      <c r="L303" s="45"/>
      <c r="M303" s="69">
        <f t="shared" si="5"/>
        <v>0</v>
      </c>
    </row>
    <row r="304" spans="1:13" s="26" customFormat="1" ht="26.25" x14ac:dyDescent="0.25">
      <c r="A304" s="43">
        <f>ROW()</f>
        <v>304</v>
      </c>
      <c r="B304" s="117" t="str">
        <f>IF(C304="E","",IF(ISBLANK(E304),"",IF(ISTEXT(E304),LARGE(B$14:B303,1)+1,0)))</f>
        <v/>
      </c>
      <c r="C304" s="62"/>
      <c r="D304" s="214"/>
      <c r="E304" s="152"/>
      <c r="F304" s="113"/>
      <c r="G304" s="114"/>
      <c r="H304" s="65"/>
      <c r="I304" s="66"/>
      <c r="J304" s="115"/>
      <c r="K304" s="158"/>
      <c r="L304" s="45"/>
      <c r="M304" s="69">
        <f t="shared" si="5"/>
        <v>0</v>
      </c>
    </row>
    <row r="305" spans="1:13" s="26" customFormat="1" ht="26.25" x14ac:dyDescent="0.25">
      <c r="A305" s="43">
        <f>ROW()</f>
        <v>305</v>
      </c>
      <c r="B305" s="117" t="str">
        <f>IF(C305="E","",IF(ISBLANK(E305),"",IF(ISTEXT(E305),LARGE(B$14:B304,1)+1,0)))</f>
        <v/>
      </c>
      <c r="C305" s="62"/>
      <c r="D305" s="214"/>
      <c r="E305" s="152"/>
      <c r="F305" s="113"/>
      <c r="G305" s="114"/>
      <c r="H305" s="65"/>
      <c r="I305" s="66"/>
      <c r="J305" s="115"/>
      <c r="K305" s="158"/>
      <c r="L305" s="45"/>
      <c r="M305" s="69">
        <f t="shared" si="5"/>
        <v>0</v>
      </c>
    </row>
    <row r="306" spans="1:13" s="26" customFormat="1" ht="26.25" x14ac:dyDescent="0.25">
      <c r="A306" s="43">
        <f>ROW()</f>
        <v>306</v>
      </c>
      <c r="B306" s="117" t="str">
        <f>IF(C306="E","",IF(ISBLANK(E306),"",IF(ISTEXT(E306),LARGE(B$14:B305,1)+1,0)))</f>
        <v/>
      </c>
      <c r="C306" s="62"/>
      <c r="D306" s="214"/>
      <c r="E306" s="152"/>
      <c r="F306" s="113"/>
      <c r="G306" s="114"/>
      <c r="H306" s="65"/>
      <c r="I306" s="66"/>
      <c r="J306" s="115"/>
      <c r="K306" s="158"/>
      <c r="L306" s="45"/>
      <c r="M306" s="69">
        <f t="shared" si="5"/>
        <v>0</v>
      </c>
    </row>
    <row r="307" spans="1:13" s="26" customFormat="1" ht="26.25" x14ac:dyDescent="0.25">
      <c r="A307" s="43">
        <f>ROW()</f>
        <v>307</v>
      </c>
      <c r="B307" s="117" t="str">
        <f>IF(C307="E","",IF(ISBLANK(E307),"",IF(ISTEXT(E307),LARGE(B$14:B306,1)+1,0)))</f>
        <v/>
      </c>
      <c r="C307" s="62"/>
      <c r="D307" s="214"/>
      <c r="E307" s="152"/>
      <c r="F307" s="113"/>
      <c r="G307" s="114"/>
      <c r="H307" s="65"/>
      <c r="I307" s="66"/>
      <c r="J307" s="115"/>
      <c r="K307" s="158"/>
      <c r="L307" s="45"/>
      <c r="M307" s="69">
        <f t="shared" si="5"/>
        <v>0</v>
      </c>
    </row>
    <row r="308" spans="1:13" s="26" customFormat="1" ht="26.25" x14ac:dyDescent="0.25">
      <c r="A308" s="43">
        <f>ROW()</f>
        <v>308</v>
      </c>
      <c r="B308" s="117" t="str">
        <f>IF(C308="E","",IF(ISBLANK(E308),"",IF(ISTEXT(E308),LARGE(B$14:B307,1)+1,0)))</f>
        <v/>
      </c>
      <c r="C308" s="62"/>
      <c r="D308" s="214"/>
      <c r="E308" s="152"/>
      <c r="F308" s="113"/>
      <c r="G308" s="114"/>
      <c r="H308" s="65"/>
      <c r="I308" s="66"/>
      <c r="J308" s="115"/>
      <c r="K308" s="158"/>
      <c r="L308" s="45"/>
      <c r="M308" s="69">
        <f t="shared" si="5"/>
        <v>0</v>
      </c>
    </row>
    <row r="309" spans="1:13" s="26" customFormat="1" ht="26.25" x14ac:dyDescent="0.25">
      <c r="A309" s="43">
        <f>ROW()</f>
        <v>309</v>
      </c>
      <c r="B309" s="117" t="str">
        <f>IF(C309="E","",IF(ISBLANK(E309),"",IF(ISTEXT(E309),LARGE(B$14:B308,1)+1,0)))</f>
        <v/>
      </c>
      <c r="C309" s="62"/>
      <c r="D309" s="214"/>
      <c r="E309" s="152"/>
      <c r="F309" s="113"/>
      <c r="G309" s="114"/>
      <c r="H309" s="65"/>
      <c r="I309" s="66"/>
      <c r="J309" s="115"/>
      <c r="K309" s="158"/>
      <c r="L309" s="45"/>
      <c r="M309" s="69">
        <f t="shared" si="5"/>
        <v>0</v>
      </c>
    </row>
    <row r="310" spans="1:13" s="26" customFormat="1" ht="26.25" x14ac:dyDescent="0.25">
      <c r="A310" s="43">
        <f>ROW()</f>
        <v>310</v>
      </c>
      <c r="B310" s="117" t="str">
        <f>IF(C310="E","",IF(ISBLANK(E310),"",IF(ISTEXT(E310),LARGE(B$14:B309,1)+1,0)))</f>
        <v/>
      </c>
      <c r="C310" s="62"/>
      <c r="D310" s="214"/>
      <c r="E310" s="152"/>
      <c r="F310" s="113"/>
      <c r="G310" s="114"/>
      <c r="H310" s="65"/>
      <c r="I310" s="66"/>
      <c r="J310" s="115"/>
      <c r="K310" s="158"/>
      <c r="L310" s="45"/>
      <c r="M310" s="69">
        <f t="shared" si="5"/>
        <v>0</v>
      </c>
    </row>
    <row r="311" spans="1:13" s="26" customFormat="1" ht="26.25" x14ac:dyDescent="0.25">
      <c r="A311" s="43">
        <f>ROW()</f>
        <v>311</v>
      </c>
      <c r="B311" s="117" t="str">
        <f>IF(C311="E","",IF(ISBLANK(E311),"",IF(ISTEXT(E311),LARGE(B$14:B310,1)+1,0)))</f>
        <v/>
      </c>
      <c r="C311" s="62"/>
      <c r="D311" s="214"/>
      <c r="E311" s="152"/>
      <c r="F311" s="113"/>
      <c r="G311" s="114"/>
      <c r="H311" s="65"/>
      <c r="I311" s="66"/>
      <c r="J311" s="115"/>
      <c r="K311" s="158"/>
      <c r="L311" s="45"/>
      <c r="M311" s="69">
        <f t="shared" si="5"/>
        <v>0</v>
      </c>
    </row>
    <row r="312" spans="1:13" s="26" customFormat="1" ht="26.25" x14ac:dyDescent="0.25">
      <c r="A312" s="43">
        <f>ROW()</f>
        <v>312</v>
      </c>
      <c r="B312" s="117" t="str">
        <f>IF(C312="E","",IF(ISBLANK(E312),"",IF(ISTEXT(E312),LARGE(B$14:B311,1)+1,0)))</f>
        <v/>
      </c>
      <c r="C312" s="62"/>
      <c r="D312" s="214"/>
      <c r="E312" s="152"/>
      <c r="F312" s="113"/>
      <c r="G312" s="114"/>
      <c r="H312" s="65"/>
      <c r="I312" s="66"/>
      <c r="J312" s="115"/>
      <c r="K312" s="158"/>
      <c r="L312" s="45"/>
      <c r="M312" s="69">
        <f t="shared" si="5"/>
        <v>0</v>
      </c>
    </row>
    <row r="313" spans="1:13" s="26" customFormat="1" ht="26.25" x14ac:dyDescent="0.25">
      <c r="A313" s="43">
        <f>ROW()</f>
        <v>313</v>
      </c>
      <c r="B313" s="117" t="str">
        <f>IF(C313="E","",IF(ISBLANK(E313),"",IF(ISTEXT(E313),LARGE(B$14:B312,1)+1,0)))</f>
        <v/>
      </c>
      <c r="C313" s="62"/>
      <c r="D313" s="214"/>
      <c r="E313" s="152"/>
      <c r="F313" s="113"/>
      <c r="G313" s="114"/>
      <c r="H313" s="65"/>
      <c r="I313" s="66"/>
      <c r="J313" s="115"/>
      <c r="K313" s="158"/>
      <c r="L313" s="45"/>
      <c r="M313" s="69">
        <f t="shared" si="5"/>
        <v>0</v>
      </c>
    </row>
    <row r="314" spans="1:13" s="26" customFormat="1" ht="26.25" x14ac:dyDescent="0.25">
      <c r="A314" s="43">
        <f>ROW()</f>
        <v>314</v>
      </c>
      <c r="B314" s="117" t="str">
        <f>IF(C314="E","",IF(ISBLANK(E314),"",IF(ISTEXT(E314),LARGE(B$14:B313,1)+1,0)))</f>
        <v/>
      </c>
      <c r="C314" s="62"/>
      <c r="D314" s="214"/>
      <c r="E314" s="152"/>
      <c r="F314" s="113"/>
      <c r="G314" s="114"/>
      <c r="H314" s="65"/>
      <c r="I314" s="66"/>
      <c r="J314" s="115"/>
      <c r="K314" s="158"/>
      <c r="L314" s="45"/>
      <c r="M314" s="69">
        <f t="shared" si="5"/>
        <v>0</v>
      </c>
    </row>
    <row r="315" spans="1:13" s="26" customFormat="1" ht="26.25" x14ac:dyDescent="0.25">
      <c r="A315" s="43">
        <f>ROW()</f>
        <v>315</v>
      </c>
      <c r="B315" s="117" t="str">
        <f>IF(C315="E","",IF(ISBLANK(E315),"",IF(ISTEXT(E315),LARGE(B$14:B314,1)+1,0)))</f>
        <v/>
      </c>
      <c r="C315" s="62"/>
      <c r="D315" s="214"/>
      <c r="E315" s="152"/>
      <c r="F315" s="113"/>
      <c r="G315" s="114"/>
      <c r="H315" s="65"/>
      <c r="I315" s="66"/>
      <c r="J315" s="115"/>
      <c r="K315" s="158"/>
      <c r="L315" s="45"/>
      <c r="M315" s="69">
        <f t="shared" si="5"/>
        <v>0</v>
      </c>
    </row>
    <row r="316" spans="1:13" s="26" customFormat="1" ht="26.25" x14ac:dyDescent="0.25">
      <c r="A316" s="43">
        <f>ROW()</f>
        <v>316</v>
      </c>
      <c r="B316" s="117" t="str">
        <f>IF(C316="E","",IF(ISBLANK(E316),"",IF(ISTEXT(E316),LARGE(B$14:B315,1)+1,0)))</f>
        <v/>
      </c>
      <c r="C316" s="62"/>
      <c r="D316" s="214"/>
      <c r="E316" s="152"/>
      <c r="F316" s="113"/>
      <c r="G316" s="114"/>
      <c r="H316" s="65"/>
      <c r="I316" s="66"/>
      <c r="J316" s="115"/>
      <c r="K316" s="158"/>
      <c r="L316" s="45"/>
      <c r="M316" s="69">
        <f t="shared" si="5"/>
        <v>0</v>
      </c>
    </row>
    <row r="317" spans="1:13" s="26" customFormat="1" ht="26.25" x14ac:dyDescent="0.25">
      <c r="A317" s="43">
        <f>ROW()</f>
        <v>317</v>
      </c>
      <c r="B317" s="117" t="str">
        <f>IF(C317="E","",IF(ISBLANK(E317),"",IF(ISTEXT(E317),LARGE(B$14:B316,1)+1,0)))</f>
        <v/>
      </c>
      <c r="C317" s="62"/>
      <c r="D317" s="214"/>
      <c r="E317" s="152"/>
      <c r="F317" s="113"/>
      <c r="G317" s="114"/>
      <c r="H317" s="65"/>
      <c r="I317" s="66"/>
      <c r="J317" s="115"/>
      <c r="K317" s="158"/>
      <c r="L317" s="45"/>
      <c r="M317" s="69">
        <f t="shared" si="5"/>
        <v>0</v>
      </c>
    </row>
    <row r="318" spans="1:13" s="26" customFormat="1" ht="26.25" x14ac:dyDescent="0.25">
      <c r="A318" s="43">
        <f>ROW()</f>
        <v>318</v>
      </c>
      <c r="B318" s="117" t="str">
        <f>IF(C318="E","",IF(ISBLANK(E318),"",IF(ISTEXT(E318),LARGE(B$14:B317,1)+1,0)))</f>
        <v/>
      </c>
      <c r="C318" s="62"/>
      <c r="D318" s="214"/>
      <c r="E318" s="152"/>
      <c r="F318" s="113"/>
      <c r="G318" s="114"/>
      <c r="H318" s="65"/>
      <c r="I318" s="66"/>
      <c r="J318" s="115"/>
      <c r="K318" s="158"/>
      <c r="L318" s="45"/>
      <c r="M318" s="69">
        <f t="shared" si="5"/>
        <v>0</v>
      </c>
    </row>
    <row r="319" spans="1:13" s="26" customFormat="1" ht="26.25" x14ac:dyDescent="0.25">
      <c r="A319" s="43">
        <f>ROW()</f>
        <v>319</v>
      </c>
      <c r="B319" s="117" t="str">
        <f>IF(C319="E","",IF(ISBLANK(E319),"",IF(ISTEXT(E319),LARGE(B$14:B318,1)+1,0)))</f>
        <v/>
      </c>
      <c r="C319" s="62"/>
      <c r="D319" s="214"/>
      <c r="E319" s="152"/>
      <c r="F319" s="113"/>
      <c r="G319" s="114"/>
      <c r="H319" s="65"/>
      <c r="I319" s="66"/>
      <c r="J319" s="115"/>
      <c r="K319" s="158"/>
      <c r="L319" s="45"/>
      <c r="M319" s="69">
        <f t="shared" si="5"/>
        <v>0</v>
      </c>
    </row>
    <row r="320" spans="1:13" s="26" customFormat="1" ht="26.25" x14ac:dyDescent="0.25">
      <c r="A320" s="43">
        <f>ROW()</f>
        <v>320</v>
      </c>
      <c r="B320" s="117" t="str">
        <f>IF(C320="E","",IF(ISBLANK(E320),"",IF(ISTEXT(E320),LARGE(B$14:B319,1)+1,0)))</f>
        <v/>
      </c>
      <c r="C320" s="62"/>
      <c r="D320" s="214"/>
      <c r="E320" s="152"/>
      <c r="F320" s="113"/>
      <c r="G320" s="114"/>
      <c r="H320" s="65"/>
      <c r="I320" s="66"/>
      <c r="J320" s="115"/>
      <c r="K320" s="158"/>
      <c r="L320" s="45"/>
      <c r="M320" s="69">
        <f t="shared" si="5"/>
        <v>0</v>
      </c>
    </row>
    <row r="321" spans="1:13" s="26" customFormat="1" ht="26.25" x14ac:dyDescent="0.25">
      <c r="A321" s="43">
        <f>ROW()</f>
        <v>321</v>
      </c>
      <c r="B321" s="117" t="str">
        <f>IF(C321="E","",IF(ISBLANK(E321),"",IF(ISTEXT(E321),LARGE(B$14:B320,1)+1,0)))</f>
        <v/>
      </c>
      <c r="C321" s="62"/>
      <c r="D321" s="214"/>
      <c r="E321" s="152"/>
      <c r="F321" s="113"/>
      <c r="G321" s="114"/>
      <c r="H321" s="65"/>
      <c r="I321" s="66"/>
      <c r="J321" s="115"/>
      <c r="K321" s="158"/>
      <c r="L321" s="45"/>
      <c r="M321" s="69">
        <f t="shared" si="5"/>
        <v>0</v>
      </c>
    </row>
    <row r="322" spans="1:13" s="26" customFormat="1" ht="26.25" x14ac:dyDescent="0.25">
      <c r="A322" s="43">
        <f>ROW()</f>
        <v>322</v>
      </c>
      <c r="B322" s="117" t="str">
        <f>IF(C322="E","",IF(ISBLANK(E322),"",IF(ISTEXT(E322),LARGE(B$14:B321,1)+1,0)))</f>
        <v/>
      </c>
      <c r="C322" s="62"/>
      <c r="D322" s="214"/>
      <c r="E322" s="152"/>
      <c r="F322" s="113"/>
      <c r="G322" s="114"/>
      <c r="H322" s="65"/>
      <c r="I322" s="66"/>
      <c r="J322" s="115"/>
      <c r="K322" s="158"/>
      <c r="L322" s="45"/>
      <c r="M322" s="69">
        <f t="shared" si="5"/>
        <v>0</v>
      </c>
    </row>
    <row r="323" spans="1:13" s="26" customFormat="1" ht="26.25" x14ac:dyDescent="0.25">
      <c r="A323" s="43">
        <f>ROW()</f>
        <v>323</v>
      </c>
      <c r="B323" s="117" t="str">
        <f>IF(C323="E","",IF(ISBLANK(E323),"",IF(ISTEXT(E323),LARGE(B$14:B322,1)+1,0)))</f>
        <v/>
      </c>
      <c r="C323" s="62"/>
      <c r="D323" s="214"/>
      <c r="E323" s="152"/>
      <c r="F323" s="113"/>
      <c r="G323" s="114"/>
      <c r="H323" s="65"/>
      <c r="I323" s="66"/>
      <c r="J323" s="115"/>
      <c r="K323" s="158"/>
      <c r="L323" s="45"/>
      <c r="M323" s="69">
        <f t="shared" si="5"/>
        <v>0</v>
      </c>
    </row>
    <row r="324" spans="1:13" s="26" customFormat="1" ht="26.25" x14ac:dyDescent="0.25">
      <c r="A324" s="43">
        <f>ROW()</f>
        <v>324</v>
      </c>
      <c r="B324" s="117" t="str">
        <f>IF(C324="E","",IF(ISBLANK(E324),"",IF(ISTEXT(E324),LARGE(B$14:B323,1)+1,0)))</f>
        <v/>
      </c>
      <c r="C324" s="62"/>
      <c r="D324" s="214"/>
      <c r="E324" s="152"/>
      <c r="F324" s="113"/>
      <c r="G324" s="114"/>
      <c r="H324" s="65"/>
      <c r="I324" s="66"/>
      <c r="J324" s="115"/>
      <c r="K324" s="158"/>
      <c r="L324" s="45"/>
      <c r="M324" s="69">
        <f t="shared" si="5"/>
        <v>0</v>
      </c>
    </row>
    <row r="325" spans="1:13" s="26" customFormat="1" ht="26.25" x14ac:dyDescent="0.25">
      <c r="A325" s="43">
        <f>ROW()</f>
        <v>325</v>
      </c>
      <c r="B325" s="117" t="str">
        <f>IF(C325="E","",IF(ISBLANK(E325),"",IF(ISTEXT(E325),LARGE(B$14:B324,1)+1,0)))</f>
        <v/>
      </c>
      <c r="C325" s="62"/>
      <c r="D325" s="214"/>
      <c r="E325" s="152"/>
      <c r="F325" s="113"/>
      <c r="G325" s="114"/>
      <c r="H325" s="65"/>
      <c r="I325" s="66"/>
      <c r="J325" s="115"/>
      <c r="K325" s="158"/>
      <c r="L325" s="45"/>
      <c r="M325" s="69">
        <f t="shared" si="5"/>
        <v>0</v>
      </c>
    </row>
    <row r="326" spans="1:13" s="26" customFormat="1" ht="26.25" x14ac:dyDescent="0.25">
      <c r="A326" s="43">
        <f>ROW()</f>
        <v>326</v>
      </c>
      <c r="B326" s="117" t="str">
        <f>IF(C326="E","",IF(ISBLANK(E326),"",IF(ISTEXT(E326),LARGE(B$14:B325,1)+1,0)))</f>
        <v/>
      </c>
      <c r="C326" s="62"/>
      <c r="D326" s="214"/>
      <c r="E326" s="152"/>
      <c r="F326" s="113"/>
      <c r="G326" s="114"/>
      <c r="H326" s="65"/>
      <c r="I326" s="66"/>
      <c r="J326" s="115"/>
      <c r="K326" s="158"/>
      <c r="L326" s="45"/>
      <c r="M326" s="69">
        <f t="shared" si="5"/>
        <v>0</v>
      </c>
    </row>
    <row r="327" spans="1:13" s="26" customFormat="1" ht="26.25" x14ac:dyDescent="0.25">
      <c r="A327" s="43">
        <f>ROW()</f>
        <v>327</v>
      </c>
      <c r="B327" s="117" t="str">
        <f>IF(C327="E","",IF(ISBLANK(E327),"",IF(ISTEXT(E327),LARGE(B$14:B326,1)+1,0)))</f>
        <v/>
      </c>
      <c r="C327" s="62"/>
      <c r="D327" s="214"/>
      <c r="E327" s="152"/>
      <c r="F327" s="113"/>
      <c r="G327" s="114"/>
      <c r="H327" s="65"/>
      <c r="I327" s="66"/>
      <c r="J327" s="115"/>
      <c r="K327" s="158"/>
      <c r="L327" s="45"/>
      <c r="M327" s="69">
        <f t="shared" si="5"/>
        <v>0</v>
      </c>
    </row>
    <row r="328" spans="1:13" s="26" customFormat="1" ht="26.25" x14ac:dyDescent="0.25">
      <c r="A328" s="43">
        <f>ROW()</f>
        <v>328</v>
      </c>
      <c r="B328" s="117" t="str">
        <f>IF(C328="E","",IF(ISBLANK(E328),"",IF(ISTEXT(E328),LARGE(B$14:B327,1)+1,0)))</f>
        <v/>
      </c>
      <c r="C328" s="62"/>
      <c r="D328" s="214"/>
      <c r="E328" s="152"/>
      <c r="F328" s="113"/>
      <c r="G328" s="114"/>
      <c r="H328" s="65"/>
      <c r="I328" s="66"/>
      <c r="J328" s="115"/>
      <c r="K328" s="158"/>
      <c r="L328" s="45"/>
      <c r="M328" s="69">
        <f t="shared" si="5"/>
        <v>0</v>
      </c>
    </row>
    <row r="329" spans="1:13" s="26" customFormat="1" ht="26.25" x14ac:dyDescent="0.25">
      <c r="A329" s="43">
        <f>ROW()</f>
        <v>329</v>
      </c>
      <c r="B329" s="117" t="str">
        <f>IF(C329="E","",IF(ISBLANK(E329),"",IF(ISTEXT(E329),LARGE(B$14:B328,1)+1,0)))</f>
        <v/>
      </c>
      <c r="C329" s="62"/>
      <c r="D329" s="214"/>
      <c r="E329" s="152"/>
      <c r="F329" s="113"/>
      <c r="G329" s="114"/>
      <c r="H329" s="65"/>
      <c r="I329" s="66"/>
      <c r="J329" s="115"/>
      <c r="K329" s="158"/>
      <c r="L329" s="45"/>
      <c r="M329" s="69">
        <f t="shared" si="5"/>
        <v>0</v>
      </c>
    </row>
    <row r="330" spans="1:13" s="26" customFormat="1" ht="26.25" x14ac:dyDescent="0.25">
      <c r="A330" s="43">
        <f>ROW()</f>
        <v>330</v>
      </c>
      <c r="B330" s="117" t="str">
        <f>IF(C330="E","",IF(ISBLANK(E330),"",IF(ISTEXT(E330),LARGE(B$14:B329,1)+1,0)))</f>
        <v/>
      </c>
      <c r="C330" s="62"/>
      <c r="D330" s="214"/>
      <c r="E330" s="152"/>
      <c r="F330" s="113"/>
      <c r="G330" s="114"/>
      <c r="H330" s="65"/>
      <c r="I330" s="66"/>
      <c r="J330" s="115"/>
      <c r="K330" s="158"/>
      <c r="L330" s="45"/>
      <c r="M330" s="69">
        <f t="shared" si="5"/>
        <v>0</v>
      </c>
    </row>
    <row r="331" spans="1:13" s="26" customFormat="1" ht="26.25" x14ac:dyDescent="0.25">
      <c r="A331" s="43">
        <f>ROW()</f>
        <v>331</v>
      </c>
      <c r="B331" s="117" t="str">
        <f>IF(C331="E","",IF(ISBLANK(E331),"",IF(ISTEXT(E331),LARGE(B$14:B330,1)+1,0)))</f>
        <v/>
      </c>
      <c r="C331" s="62"/>
      <c r="D331" s="214"/>
      <c r="E331" s="152"/>
      <c r="F331" s="113"/>
      <c r="G331" s="114"/>
      <c r="H331" s="65"/>
      <c r="I331" s="66"/>
      <c r="J331" s="115"/>
      <c r="K331" s="158"/>
      <c r="L331" s="45"/>
      <c r="M331" s="69">
        <f t="shared" si="5"/>
        <v>0</v>
      </c>
    </row>
    <row r="332" spans="1:13" s="26" customFormat="1" ht="26.25" x14ac:dyDescent="0.25">
      <c r="A332" s="43">
        <f>ROW()</f>
        <v>332</v>
      </c>
      <c r="B332" s="117" t="str">
        <f>IF(C332="E","",IF(ISBLANK(E332),"",IF(ISTEXT(E332),LARGE(B$14:B331,1)+1,0)))</f>
        <v/>
      </c>
      <c r="C332" s="62"/>
      <c r="D332" s="214"/>
      <c r="E332" s="152"/>
      <c r="F332" s="113"/>
      <c r="G332" s="114"/>
      <c r="H332" s="65"/>
      <c r="I332" s="66"/>
      <c r="J332" s="115"/>
      <c r="K332" s="158"/>
      <c r="L332" s="45"/>
      <c r="M332" s="69">
        <f t="shared" si="5"/>
        <v>0</v>
      </c>
    </row>
    <row r="333" spans="1:13" s="26" customFormat="1" ht="26.25" x14ac:dyDescent="0.25">
      <c r="A333" s="43">
        <f>ROW()</f>
        <v>333</v>
      </c>
      <c r="B333" s="117" t="str">
        <f>IF(C333="E","",IF(ISBLANK(E333),"",IF(ISTEXT(E333),LARGE(B$14:B332,1)+1,0)))</f>
        <v/>
      </c>
      <c r="C333" s="62"/>
      <c r="D333" s="214"/>
      <c r="E333" s="152"/>
      <c r="F333" s="113"/>
      <c r="G333" s="114"/>
      <c r="H333" s="65"/>
      <c r="I333" s="66"/>
      <c r="J333" s="115"/>
      <c r="K333" s="158"/>
      <c r="L333" s="45"/>
      <c r="M333" s="69">
        <f t="shared" si="5"/>
        <v>0</v>
      </c>
    </row>
    <row r="334" spans="1:13" s="26" customFormat="1" ht="26.25" x14ac:dyDescent="0.25">
      <c r="A334" s="43">
        <f>ROW()</f>
        <v>334</v>
      </c>
      <c r="B334" s="117" t="str">
        <f>IF(C334="E","",IF(ISBLANK(E334),"",IF(ISTEXT(E334),LARGE(B$14:B333,1)+1,0)))</f>
        <v/>
      </c>
      <c r="C334" s="62"/>
      <c r="D334" s="214"/>
      <c r="E334" s="152"/>
      <c r="F334" s="113"/>
      <c r="G334" s="114"/>
      <c r="H334" s="65"/>
      <c r="I334" s="66"/>
      <c r="J334" s="115"/>
      <c r="K334" s="158"/>
      <c r="L334" s="45"/>
      <c r="M334" s="69">
        <f t="shared" si="5"/>
        <v>0</v>
      </c>
    </row>
    <row r="335" spans="1:13" s="26" customFormat="1" ht="26.25" x14ac:dyDescent="0.25">
      <c r="A335" s="43">
        <f>ROW()</f>
        <v>335</v>
      </c>
      <c r="B335" s="117" t="str">
        <f>IF(C335="E","",IF(ISBLANK(E335),"",IF(ISTEXT(E335),LARGE(B$14:B334,1)+1,0)))</f>
        <v/>
      </c>
      <c r="C335" s="62"/>
      <c r="D335" s="214"/>
      <c r="E335" s="152"/>
      <c r="F335" s="113"/>
      <c r="G335" s="114"/>
      <c r="H335" s="65"/>
      <c r="I335" s="66"/>
      <c r="J335" s="115"/>
      <c r="K335" s="158"/>
      <c r="L335" s="45"/>
      <c r="M335" s="69">
        <f t="shared" si="5"/>
        <v>0</v>
      </c>
    </row>
    <row r="336" spans="1:13" s="26" customFormat="1" ht="26.25" x14ac:dyDescent="0.25">
      <c r="A336" s="43">
        <f>ROW()</f>
        <v>336</v>
      </c>
      <c r="B336" s="117" t="str">
        <f>IF(C336="E","",IF(ISBLANK(E336),"",IF(ISTEXT(E336),LARGE(B$14:B335,1)+1,0)))</f>
        <v/>
      </c>
      <c r="C336" s="62"/>
      <c r="D336" s="214"/>
      <c r="E336" s="152"/>
      <c r="F336" s="113"/>
      <c r="G336" s="114"/>
      <c r="H336" s="65"/>
      <c r="I336" s="66"/>
      <c r="J336" s="115"/>
      <c r="K336" s="158"/>
      <c r="L336" s="45"/>
      <c r="M336" s="69">
        <f t="shared" ref="M336:M399" si="6">L336*J336</f>
        <v>0</v>
      </c>
    </row>
    <row r="337" spans="1:13" s="26" customFormat="1" ht="26.25" x14ac:dyDescent="0.25">
      <c r="A337" s="43">
        <f>ROW()</f>
        <v>337</v>
      </c>
      <c r="B337" s="117" t="str">
        <f>IF(C337="E","",IF(ISBLANK(E337),"",IF(ISTEXT(E337),LARGE(B$14:B336,1)+1,0)))</f>
        <v/>
      </c>
      <c r="C337" s="62"/>
      <c r="D337" s="214"/>
      <c r="E337" s="152"/>
      <c r="F337" s="113"/>
      <c r="G337" s="114"/>
      <c r="H337" s="65"/>
      <c r="I337" s="66"/>
      <c r="J337" s="115"/>
      <c r="K337" s="158"/>
      <c r="L337" s="45"/>
      <c r="M337" s="69">
        <f t="shared" si="6"/>
        <v>0</v>
      </c>
    </row>
    <row r="338" spans="1:13" s="26" customFormat="1" ht="26.25" x14ac:dyDescent="0.25">
      <c r="A338" s="43">
        <f>ROW()</f>
        <v>338</v>
      </c>
      <c r="B338" s="117" t="str">
        <f>IF(C338="E","",IF(ISBLANK(E338),"",IF(ISTEXT(E338),LARGE(B$14:B337,1)+1,0)))</f>
        <v/>
      </c>
      <c r="C338" s="62"/>
      <c r="D338" s="214"/>
      <c r="E338" s="152"/>
      <c r="F338" s="113"/>
      <c r="G338" s="114"/>
      <c r="H338" s="65"/>
      <c r="I338" s="66"/>
      <c r="J338" s="115"/>
      <c r="K338" s="158"/>
      <c r="L338" s="45"/>
      <c r="M338" s="69">
        <f t="shared" si="6"/>
        <v>0</v>
      </c>
    </row>
    <row r="339" spans="1:13" s="26" customFormat="1" ht="26.25" x14ac:dyDescent="0.25">
      <c r="A339" s="43">
        <f>ROW()</f>
        <v>339</v>
      </c>
      <c r="B339" s="117" t="str">
        <f>IF(C339="E","",IF(ISBLANK(E339),"",IF(ISTEXT(E339),LARGE(B$14:B338,1)+1,0)))</f>
        <v/>
      </c>
      <c r="C339" s="62"/>
      <c r="D339" s="214"/>
      <c r="E339" s="152"/>
      <c r="F339" s="113"/>
      <c r="G339" s="114"/>
      <c r="H339" s="65"/>
      <c r="I339" s="66"/>
      <c r="J339" s="115"/>
      <c r="K339" s="158"/>
      <c r="L339" s="45"/>
      <c r="M339" s="69">
        <f t="shared" si="6"/>
        <v>0</v>
      </c>
    </row>
    <row r="340" spans="1:13" s="26" customFormat="1" ht="26.25" x14ac:dyDescent="0.25">
      <c r="A340" s="43">
        <f>ROW()</f>
        <v>340</v>
      </c>
      <c r="B340" s="117" t="str">
        <f>IF(C340="E","",IF(ISBLANK(E340),"",IF(ISTEXT(E340),LARGE(B$14:B339,1)+1,0)))</f>
        <v/>
      </c>
      <c r="C340" s="62"/>
      <c r="D340" s="214"/>
      <c r="E340" s="152"/>
      <c r="F340" s="113"/>
      <c r="G340" s="114"/>
      <c r="H340" s="65"/>
      <c r="I340" s="66"/>
      <c r="J340" s="115"/>
      <c r="K340" s="158"/>
      <c r="L340" s="45"/>
      <c r="M340" s="69">
        <f t="shared" si="6"/>
        <v>0</v>
      </c>
    </row>
    <row r="341" spans="1:13" s="26" customFormat="1" ht="26.25" x14ac:dyDescent="0.25">
      <c r="A341" s="43">
        <f>ROW()</f>
        <v>341</v>
      </c>
      <c r="B341" s="117" t="str">
        <f>IF(C341="E","",IF(ISBLANK(E341),"",IF(ISTEXT(E341),LARGE(B$14:B340,1)+1,0)))</f>
        <v/>
      </c>
      <c r="C341" s="62"/>
      <c r="D341" s="214"/>
      <c r="E341" s="152"/>
      <c r="F341" s="113"/>
      <c r="G341" s="114"/>
      <c r="H341" s="65"/>
      <c r="I341" s="66"/>
      <c r="J341" s="115"/>
      <c r="K341" s="158"/>
      <c r="L341" s="45"/>
      <c r="M341" s="69">
        <f t="shared" si="6"/>
        <v>0</v>
      </c>
    </row>
    <row r="342" spans="1:13" s="26" customFormat="1" ht="26.25" x14ac:dyDescent="0.25">
      <c r="A342" s="43">
        <f>ROW()</f>
        <v>342</v>
      </c>
      <c r="B342" s="117" t="str">
        <f>IF(C342="E","",IF(ISBLANK(E342),"",IF(ISTEXT(E342),LARGE(B$14:B341,1)+1,0)))</f>
        <v/>
      </c>
      <c r="C342" s="62"/>
      <c r="D342" s="214"/>
      <c r="E342" s="152"/>
      <c r="F342" s="113"/>
      <c r="G342" s="114"/>
      <c r="H342" s="65"/>
      <c r="I342" s="66"/>
      <c r="J342" s="115"/>
      <c r="K342" s="158"/>
      <c r="L342" s="45"/>
      <c r="M342" s="69">
        <f t="shared" si="6"/>
        <v>0</v>
      </c>
    </row>
    <row r="343" spans="1:13" s="26" customFormat="1" ht="26.25" x14ac:dyDescent="0.25">
      <c r="A343" s="43">
        <f>ROW()</f>
        <v>343</v>
      </c>
      <c r="B343" s="117" t="str">
        <f>IF(C343="E","",IF(ISBLANK(E343),"",IF(ISTEXT(E343),LARGE(B$14:B342,1)+1,0)))</f>
        <v/>
      </c>
      <c r="C343" s="62"/>
      <c r="D343" s="214"/>
      <c r="E343" s="152"/>
      <c r="F343" s="113"/>
      <c r="G343" s="114"/>
      <c r="H343" s="65"/>
      <c r="I343" s="66"/>
      <c r="J343" s="115"/>
      <c r="K343" s="158"/>
      <c r="L343" s="45"/>
      <c r="M343" s="69">
        <f t="shared" si="6"/>
        <v>0</v>
      </c>
    </row>
    <row r="344" spans="1:13" s="26" customFormat="1" ht="26.25" x14ac:dyDescent="0.25">
      <c r="A344" s="43">
        <f>ROW()</f>
        <v>344</v>
      </c>
      <c r="B344" s="117" t="str">
        <f>IF(C344="E","",IF(ISBLANK(E344),"",IF(ISTEXT(E344),LARGE(B$14:B343,1)+1,0)))</f>
        <v/>
      </c>
      <c r="C344" s="62"/>
      <c r="D344" s="214"/>
      <c r="E344" s="152"/>
      <c r="F344" s="113"/>
      <c r="G344" s="114"/>
      <c r="H344" s="65"/>
      <c r="I344" s="66"/>
      <c r="J344" s="115"/>
      <c r="K344" s="158"/>
      <c r="L344" s="45"/>
      <c r="M344" s="69">
        <f t="shared" si="6"/>
        <v>0</v>
      </c>
    </row>
    <row r="345" spans="1:13" s="26" customFormat="1" ht="26.25" x14ac:dyDescent="0.25">
      <c r="A345" s="43">
        <f>ROW()</f>
        <v>345</v>
      </c>
      <c r="B345" s="117" t="str">
        <f>IF(C345="E","",IF(ISBLANK(E345),"",IF(ISTEXT(E345),LARGE(B$14:B344,1)+1,0)))</f>
        <v/>
      </c>
      <c r="C345" s="62"/>
      <c r="D345" s="214"/>
      <c r="E345" s="152"/>
      <c r="F345" s="113"/>
      <c r="G345" s="114"/>
      <c r="H345" s="65"/>
      <c r="I345" s="66"/>
      <c r="J345" s="115"/>
      <c r="K345" s="158"/>
      <c r="L345" s="45"/>
      <c r="M345" s="69">
        <f t="shared" si="6"/>
        <v>0</v>
      </c>
    </row>
    <row r="346" spans="1:13" s="26" customFormat="1" ht="26.25" x14ac:dyDescent="0.25">
      <c r="A346" s="43">
        <f>ROW()</f>
        <v>346</v>
      </c>
      <c r="B346" s="117" t="str">
        <f>IF(C346="E","",IF(ISBLANK(E346),"",IF(ISTEXT(E346),LARGE(B$14:B345,1)+1,0)))</f>
        <v/>
      </c>
      <c r="C346" s="62"/>
      <c r="D346" s="214"/>
      <c r="E346" s="152"/>
      <c r="F346" s="113"/>
      <c r="G346" s="114"/>
      <c r="H346" s="65"/>
      <c r="I346" s="66"/>
      <c r="J346" s="115"/>
      <c r="K346" s="158"/>
      <c r="L346" s="45"/>
      <c r="M346" s="69">
        <f t="shared" si="6"/>
        <v>0</v>
      </c>
    </row>
    <row r="347" spans="1:13" s="26" customFormat="1" ht="26.25" x14ac:dyDescent="0.25">
      <c r="A347" s="43">
        <f>ROW()</f>
        <v>347</v>
      </c>
      <c r="B347" s="117" t="str">
        <f>IF(C347="E","",IF(ISBLANK(E347),"",IF(ISTEXT(E347),LARGE(B$14:B346,1)+1,0)))</f>
        <v/>
      </c>
      <c r="C347" s="62"/>
      <c r="D347" s="214"/>
      <c r="E347" s="152"/>
      <c r="F347" s="113"/>
      <c r="G347" s="114"/>
      <c r="H347" s="65"/>
      <c r="I347" s="66"/>
      <c r="J347" s="115"/>
      <c r="K347" s="158"/>
      <c r="L347" s="45"/>
      <c r="M347" s="69">
        <f t="shared" si="6"/>
        <v>0</v>
      </c>
    </row>
    <row r="348" spans="1:13" s="26" customFormat="1" ht="26.25" x14ac:dyDescent="0.25">
      <c r="A348" s="43">
        <f>ROW()</f>
        <v>348</v>
      </c>
      <c r="B348" s="117" t="str">
        <f>IF(C348="E","",IF(ISBLANK(E348),"",IF(ISTEXT(E348),LARGE(B$14:B347,1)+1,0)))</f>
        <v/>
      </c>
      <c r="C348" s="62"/>
      <c r="D348" s="214"/>
      <c r="E348" s="152"/>
      <c r="F348" s="113"/>
      <c r="G348" s="114"/>
      <c r="H348" s="65"/>
      <c r="I348" s="66"/>
      <c r="J348" s="115"/>
      <c r="K348" s="158"/>
      <c r="L348" s="45"/>
      <c r="M348" s="69">
        <f t="shared" si="6"/>
        <v>0</v>
      </c>
    </row>
    <row r="349" spans="1:13" s="26" customFormat="1" ht="26.25" x14ac:dyDescent="0.25">
      <c r="A349" s="43">
        <f>ROW()</f>
        <v>349</v>
      </c>
      <c r="B349" s="117" t="str">
        <f>IF(C349="E","",IF(ISBLANK(E349),"",IF(ISTEXT(E349),LARGE(B$14:B348,1)+1,0)))</f>
        <v/>
      </c>
      <c r="C349" s="62"/>
      <c r="D349" s="214"/>
      <c r="E349" s="152"/>
      <c r="F349" s="113"/>
      <c r="G349" s="114"/>
      <c r="H349" s="65"/>
      <c r="I349" s="66"/>
      <c r="J349" s="115"/>
      <c r="K349" s="158"/>
      <c r="L349" s="45"/>
      <c r="M349" s="69">
        <f t="shared" si="6"/>
        <v>0</v>
      </c>
    </row>
    <row r="350" spans="1:13" s="26" customFormat="1" ht="26.25" x14ac:dyDescent="0.25">
      <c r="A350" s="43">
        <f>ROW()</f>
        <v>350</v>
      </c>
      <c r="B350" s="117" t="str">
        <f>IF(C350="E","",IF(ISBLANK(E350),"",IF(ISTEXT(E350),LARGE(B$14:B349,1)+1,0)))</f>
        <v/>
      </c>
      <c r="C350" s="62"/>
      <c r="D350" s="214"/>
      <c r="E350" s="152"/>
      <c r="F350" s="113"/>
      <c r="G350" s="114"/>
      <c r="H350" s="65"/>
      <c r="I350" s="66"/>
      <c r="J350" s="115"/>
      <c r="K350" s="158"/>
      <c r="L350" s="45"/>
      <c r="M350" s="69">
        <f t="shared" si="6"/>
        <v>0</v>
      </c>
    </row>
    <row r="351" spans="1:13" s="26" customFormat="1" ht="26.25" x14ac:dyDescent="0.25">
      <c r="A351" s="43">
        <f>ROW()</f>
        <v>351</v>
      </c>
      <c r="B351" s="117" t="str">
        <f>IF(C351="E","",IF(ISBLANK(E351),"",IF(ISTEXT(E351),LARGE(B$14:B350,1)+1,0)))</f>
        <v/>
      </c>
      <c r="C351" s="62"/>
      <c r="D351" s="214"/>
      <c r="E351" s="152"/>
      <c r="F351" s="113"/>
      <c r="G351" s="114"/>
      <c r="H351" s="65"/>
      <c r="I351" s="66"/>
      <c r="J351" s="115"/>
      <c r="K351" s="158"/>
      <c r="L351" s="45"/>
      <c r="M351" s="69">
        <f t="shared" si="6"/>
        <v>0</v>
      </c>
    </row>
    <row r="352" spans="1:13" s="26" customFormat="1" ht="26.25" x14ac:dyDescent="0.25">
      <c r="A352" s="43">
        <f>ROW()</f>
        <v>352</v>
      </c>
      <c r="B352" s="117" t="str">
        <f>IF(C352="E","",IF(ISBLANK(E352),"",IF(ISTEXT(E352),LARGE(B$14:B351,1)+1,0)))</f>
        <v/>
      </c>
      <c r="C352" s="62"/>
      <c r="D352" s="214"/>
      <c r="E352" s="152"/>
      <c r="F352" s="113"/>
      <c r="G352" s="114"/>
      <c r="H352" s="65"/>
      <c r="I352" s="66"/>
      <c r="J352" s="115"/>
      <c r="K352" s="158"/>
      <c r="L352" s="45"/>
      <c r="M352" s="69">
        <f t="shared" si="6"/>
        <v>0</v>
      </c>
    </row>
    <row r="353" spans="1:13" s="26" customFormat="1" ht="26.25" x14ac:dyDescent="0.25">
      <c r="A353" s="43">
        <f>ROW()</f>
        <v>353</v>
      </c>
      <c r="B353" s="117" t="str">
        <f>IF(C353="E","",IF(ISBLANK(E353),"",IF(ISTEXT(E353),LARGE(B$14:B352,1)+1,0)))</f>
        <v/>
      </c>
      <c r="C353" s="62"/>
      <c r="D353" s="214"/>
      <c r="E353" s="152"/>
      <c r="F353" s="113"/>
      <c r="G353" s="114"/>
      <c r="H353" s="65"/>
      <c r="I353" s="66"/>
      <c r="J353" s="115"/>
      <c r="K353" s="158"/>
      <c r="L353" s="45"/>
      <c r="M353" s="69">
        <f t="shared" si="6"/>
        <v>0</v>
      </c>
    </row>
    <row r="354" spans="1:13" s="26" customFormat="1" ht="26.25" x14ac:dyDescent="0.25">
      <c r="A354" s="43">
        <f>ROW()</f>
        <v>354</v>
      </c>
      <c r="B354" s="117" t="str">
        <f>IF(C354="E","",IF(ISBLANK(E354),"",IF(ISTEXT(E354),LARGE(B$14:B353,1)+1,0)))</f>
        <v/>
      </c>
      <c r="C354" s="62"/>
      <c r="D354" s="214"/>
      <c r="E354" s="152"/>
      <c r="F354" s="113"/>
      <c r="G354" s="114"/>
      <c r="H354" s="65"/>
      <c r="I354" s="66"/>
      <c r="J354" s="115"/>
      <c r="K354" s="158"/>
      <c r="L354" s="45"/>
      <c r="M354" s="69">
        <f t="shared" si="6"/>
        <v>0</v>
      </c>
    </row>
    <row r="355" spans="1:13" s="26" customFormat="1" ht="26.25" x14ac:dyDescent="0.25">
      <c r="A355" s="43">
        <f>ROW()</f>
        <v>355</v>
      </c>
      <c r="B355" s="117" t="str">
        <f>IF(C355="E","",IF(ISBLANK(E355),"",IF(ISTEXT(E355),LARGE(B$14:B354,1)+1,0)))</f>
        <v/>
      </c>
      <c r="C355" s="62"/>
      <c r="D355" s="214"/>
      <c r="E355" s="152"/>
      <c r="F355" s="113"/>
      <c r="G355" s="114"/>
      <c r="H355" s="65"/>
      <c r="I355" s="66"/>
      <c r="J355" s="115"/>
      <c r="K355" s="158"/>
      <c r="L355" s="45"/>
      <c r="M355" s="69">
        <f t="shared" si="6"/>
        <v>0</v>
      </c>
    </row>
    <row r="356" spans="1:13" s="26" customFormat="1" ht="26.25" x14ac:dyDescent="0.25">
      <c r="A356" s="43">
        <f>ROW()</f>
        <v>356</v>
      </c>
      <c r="B356" s="117" t="str">
        <f>IF(C356="E","",IF(ISBLANK(E356),"",IF(ISTEXT(E356),LARGE(B$14:B355,1)+1,0)))</f>
        <v/>
      </c>
      <c r="C356" s="62"/>
      <c r="D356" s="214"/>
      <c r="E356" s="152"/>
      <c r="F356" s="113"/>
      <c r="G356" s="114"/>
      <c r="H356" s="65"/>
      <c r="I356" s="66"/>
      <c r="J356" s="115"/>
      <c r="K356" s="158"/>
      <c r="L356" s="45"/>
      <c r="M356" s="69">
        <f t="shared" si="6"/>
        <v>0</v>
      </c>
    </row>
    <row r="357" spans="1:13" s="26" customFormat="1" ht="26.25" x14ac:dyDescent="0.25">
      <c r="A357" s="43">
        <f>ROW()</f>
        <v>357</v>
      </c>
      <c r="B357" s="117" t="str">
        <f>IF(C357="E","",IF(ISBLANK(E357),"",IF(ISTEXT(E357),LARGE(B$14:B356,1)+1,0)))</f>
        <v/>
      </c>
      <c r="C357" s="62"/>
      <c r="D357" s="214"/>
      <c r="E357" s="152"/>
      <c r="F357" s="113"/>
      <c r="G357" s="114"/>
      <c r="H357" s="65"/>
      <c r="I357" s="66"/>
      <c r="J357" s="115"/>
      <c r="K357" s="158"/>
      <c r="L357" s="45"/>
      <c r="M357" s="69">
        <f t="shared" si="6"/>
        <v>0</v>
      </c>
    </row>
    <row r="358" spans="1:13" s="26" customFormat="1" ht="26.25" x14ac:dyDescent="0.25">
      <c r="A358" s="43">
        <f>ROW()</f>
        <v>358</v>
      </c>
      <c r="B358" s="117" t="str">
        <f>IF(C358="E","",IF(ISBLANK(E358),"",IF(ISTEXT(E358),LARGE(B$14:B357,1)+1,0)))</f>
        <v/>
      </c>
      <c r="C358" s="62"/>
      <c r="D358" s="214"/>
      <c r="E358" s="152"/>
      <c r="F358" s="113"/>
      <c r="G358" s="114"/>
      <c r="H358" s="65"/>
      <c r="I358" s="66"/>
      <c r="J358" s="115"/>
      <c r="K358" s="158"/>
      <c r="L358" s="45"/>
      <c r="M358" s="69">
        <f t="shared" si="6"/>
        <v>0</v>
      </c>
    </row>
    <row r="359" spans="1:13" s="26" customFormat="1" ht="26.25" x14ac:dyDescent="0.25">
      <c r="A359" s="43">
        <f>ROW()</f>
        <v>359</v>
      </c>
      <c r="B359" s="117" t="str">
        <f>IF(C359="E","",IF(ISBLANK(E359),"",IF(ISTEXT(E359),LARGE(B$14:B358,1)+1,0)))</f>
        <v/>
      </c>
      <c r="C359" s="62"/>
      <c r="D359" s="214"/>
      <c r="E359" s="152"/>
      <c r="F359" s="113"/>
      <c r="G359" s="114"/>
      <c r="H359" s="65"/>
      <c r="I359" s="66"/>
      <c r="J359" s="115"/>
      <c r="K359" s="158"/>
      <c r="L359" s="45"/>
      <c r="M359" s="69">
        <f t="shared" si="6"/>
        <v>0</v>
      </c>
    </row>
    <row r="360" spans="1:13" s="26" customFormat="1" ht="26.25" x14ac:dyDescent="0.25">
      <c r="A360" s="43">
        <f>ROW()</f>
        <v>360</v>
      </c>
      <c r="B360" s="117" t="str">
        <f>IF(C360="E","",IF(ISBLANK(E360),"",IF(ISTEXT(E360),LARGE(B$14:B359,1)+1,0)))</f>
        <v/>
      </c>
      <c r="C360" s="62"/>
      <c r="D360" s="214"/>
      <c r="E360" s="152"/>
      <c r="F360" s="113"/>
      <c r="G360" s="114"/>
      <c r="H360" s="65"/>
      <c r="I360" s="66"/>
      <c r="J360" s="115"/>
      <c r="K360" s="158"/>
      <c r="L360" s="45"/>
      <c r="M360" s="69">
        <f t="shared" si="6"/>
        <v>0</v>
      </c>
    </row>
    <row r="361" spans="1:13" s="26" customFormat="1" ht="26.25" x14ac:dyDescent="0.25">
      <c r="A361" s="43">
        <f>ROW()</f>
        <v>361</v>
      </c>
      <c r="B361" s="117" t="str">
        <f>IF(C361="E","",IF(ISBLANK(E361),"",IF(ISTEXT(E361),LARGE(B$14:B360,1)+1,0)))</f>
        <v/>
      </c>
      <c r="C361" s="62"/>
      <c r="D361" s="214"/>
      <c r="E361" s="152"/>
      <c r="F361" s="113"/>
      <c r="G361" s="114"/>
      <c r="H361" s="65"/>
      <c r="I361" s="66"/>
      <c r="J361" s="115"/>
      <c r="K361" s="158"/>
      <c r="L361" s="45"/>
      <c r="M361" s="69">
        <f t="shared" si="6"/>
        <v>0</v>
      </c>
    </row>
    <row r="362" spans="1:13" s="26" customFormat="1" ht="26.25" x14ac:dyDescent="0.25">
      <c r="A362" s="43">
        <f>ROW()</f>
        <v>362</v>
      </c>
      <c r="B362" s="117" t="str">
        <f>IF(C362="E","",IF(ISBLANK(E362),"",IF(ISTEXT(E362),LARGE(B$14:B361,1)+1,0)))</f>
        <v/>
      </c>
      <c r="C362" s="62"/>
      <c r="D362" s="214"/>
      <c r="E362" s="152"/>
      <c r="F362" s="113"/>
      <c r="G362" s="114"/>
      <c r="H362" s="65"/>
      <c r="I362" s="66"/>
      <c r="J362" s="115"/>
      <c r="K362" s="158"/>
      <c r="L362" s="45"/>
      <c r="M362" s="69">
        <f t="shared" si="6"/>
        <v>0</v>
      </c>
    </row>
    <row r="363" spans="1:13" s="26" customFormat="1" ht="26.25" x14ac:dyDescent="0.25">
      <c r="A363" s="43">
        <f>ROW()</f>
        <v>363</v>
      </c>
      <c r="B363" s="117" t="str">
        <f>IF(C363="E","",IF(ISBLANK(E363),"",IF(ISTEXT(E363),LARGE(B$14:B362,1)+1,0)))</f>
        <v/>
      </c>
      <c r="C363" s="62"/>
      <c r="D363" s="214"/>
      <c r="E363" s="152"/>
      <c r="F363" s="113"/>
      <c r="G363" s="114"/>
      <c r="H363" s="65"/>
      <c r="I363" s="66"/>
      <c r="J363" s="115"/>
      <c r="K363" s="158"/>
      <c r="L363" s="45"/>
      <c r="M363" s="69">
        <f t="shared" si="6"/>
        <v>0</v>
      </c>
    </row>
    <row r="364" spans="1:13" s="26" customFormat="1" ht="26.25" x14ac:dyDescent="0.25">
      <c r="A364" s="43">
        <f>ROW()</f>
        <v>364</v>
      </c>
      <c r="B364" s="117" t="str">
        <f>IF(C364="E","",IF(ISBLANK(E364),"",IF(ISTEXT(E364),LARGE(B$14:B363,1)+1,0)))</f>
        <v/>
      </c>
      <c r="C364" s="62"/>
      <c r="D364" s="214"/>
      <c r="E364" s="152"/>
      <c r="F364" s="113"/>
      <c r="G364" s="114"/>
      <c r="H364" s="65"/>
      <c r="I364" s="66"/>
      <c r="J364" s="115"/>
      <c r="K364" s="158"/>
      <c r="L364" s="45"/>
      <c r="M364" s="69">
        <f t="shared" si="6"/>
        <v>0</v>
      </c>
    </row>
    <row r="365" spans="1:13" s="26" customFormat="1" ht="26.25" x14ac:dyDescent="0.25">
      <c r="A365" s="43">
        <f>ROW()</f>
        <v>365</v>
      </c>
      <c r="B365" s="117" t="str">
        <f>IF(C365="E","",IF(ISBLANK(E365),"",IF(ISTEXT(E365),LARGE(B$14:B364,1)+1,0)))</f>
        <v/>
      </c>
      <c r="C365" s="62"/>
      <c r="D365" s="214"/>
      <c r="E365" s="152"/>
      <c r="F365" s="113"/>
      <c r="G365" s="114"/>
      <c r="H365" s="65"/>
      <c r="I365" s="66"/>
      <c r="J365" s="115"/>
      <c r="K365" s="158"/>
      <c r="L365" s="45"/>
      <c r="M365" s="69">
        <f t="shared" si="6"/>
        <v>0</v>
      </c>
    </row>
    <row r="366" spans="1:13" s="26" customFormat="1" ht="26.25" x14ac:dyDescent="0.25">
      <c r="A366" s="43">
        <f>ROW()</f>
        <v>366</v>
      </c>
      <c r="B366" s="117" t="str">
        <f>IF(C366="E","",IF(ISBLANK(E366),"",IF(ISTEXT(E366),LARGE(B$14:B365,1)+1,0)))</f>
        <v/>
      </c>
      <c r="C366" s="62"/>
      <c r="D366" s="214"/>
      <c r="E366" s="152"/>
      <c r="F366" s="113"/>
      <c r="G366" s="114"/>
      <c r="H366" s="65"/>
      <c r="I366" s="66"/>
      <c r="J366" s="115"/>
      <c r="K366" s="158"/>
      <c r="L366" s="45"/>
      <c r="M366" s="69">
        <f t="shared" si="6"/>
        <v>0</v>
      </c>
    </row>
    <row r="367" spans="1:13" s="26" customFormat="1" ht="26.25" x14ac:dyDescent="0.25">
      <c r="A367" s="43">
        <f>ROW()</f>
        <v>367</v>
      </c>
      <c r="B367" s="117" t="str">
        <f>IF(C367="E","",IF(ISBLANK(E367),"",IF(ISTEXT(E367),LARGE(B$14:B366,1)+1,0)))</f>
        <v/>
      </c>
      <c r="C367" s="62"/>
      <c r="D367" s="214"/>
      <c r="E367" s="152"/>
      <c r="F367" s="113"/>
      <c r="G367" s="114"/>
      <c r="H367" s="65"/>
      <c r="I367" s="66"/>
      <c r="J367" s="115"/>
      <c r="K367" s="158"/>
      <c r="L367" s="45"/>
      <c r="M367" s="69">
        <f t="shared" si="6"/>
        <v>0</v>
      </c>
    </row>
    <row r="368" spans="1:13" s="26" customFormat="1" ht="26.25" x14ac:dyDescent="0.25">
      <c r="A368" s="43">
        <f>ROW()</f>
        <v>368</v>
      </c>
      <c r="B368" s="117" t="str">
        <f>IF(C368="E","",IF(ISBLANK(E368),"",IF(ISTEXT(E368),LARGE(B$14:B367,1)+1,0)))</f>
        <v/>
      </c>
      <c r="C368" s="62"/>
      <c r="D368" s="214"/>
      <c r="E368" s="152"/>
      <c r="F368" s="113"/>
      <c r="G368" s="114"/>
      <c r="H368" s="65"/>
      <c r="I368" s="66"/>
      <c r="J368" s="115"/>
      <c r="K368" s="158"/>
      <c r="L368" s="45"/>
      <c r="M368" s="69">
        <f t="shared" si="6"/>
        <v>0</v>
      </c>
    </row>
    <row r="369" spans="1:13" s="26" customFormat="1" ht="26.25" x14ac:dyDescent="0.25">
      <c r="A369" s="43">
        <f>ROW()</f>
        <v>369</v>
      </c>
      <c r="B369" s="117" t="str">
        <f>IF(C369="E","",IF(ISBLANK(E369),"",IF(ISTEXT(E369),LARGE(B$14:B368,1)+1,0)))</f>
        <v/>
      </c>
      <c r="C369" s="62"/>
      <c r="D369" s="214"/>
      <c r="E369" s="152"/>
      <c r="F369" s="113"/>
      <c r="G369" s="114"/>
      <c r="H369" s="65"/>
      <c r="I369" s="66"/>
      <c r="J369" s="115"/>
      <c r="K369" s="158"/>
      <c r="L369" s="45"/>
      <c r="M369" s="69">
        <f t="shared" si="6"/>
        <v>0</v>
      </c>
    </row>
    <row r="370" spans="1:13" s="26" customFormat="1" ht="26.25" x14ac:dyDescent="0.25">
      <c r="A370" s="43">
        <f>ROW()</f>
        <v>370</v>
      </c>
      <c r="B370" s="117" t="str">
        <f>IF(C370="E","",IF(ISBLANK(E370),"",IF(ISTEXT(E370),LARGE(B$14:B369,1)+1,0)))</f>
        <v/>
      </c>
      <c r="C370" s="62"/>
      <c r="D370" s="214"/>
      <c r="E370" s="152"/>
      <c r="F370" s="113"/>
      <c r="G370" s="114"/>
      <c r="H370" s="65"/>
      <c r="I370" s="66"/>
      <c r="J370" s="115"/>
      <c r="K370" s="158"/>
      <c r="L370" s="45"/>
      <c r="M370" s="69">
        <f t="shared" si="6"/>
        <v>0</v>
      </c>
    </row>
    <row r="371" spans="1:13" s="26" customFormat="1" ht="26.25" x14ac:dyDescent="0.25">
      <c r="A371" s="43">
        <f>ROW()</f>
        <v>371</v>
      </c>
      <c r="B371" s="117" t="str">
        <f>IF(C371="E","",IF(ISBLANK(E371),"",IF(ISTEXT(E371),LARGE(B$14:B370,1)+1,0)))</f>
        <v/>
      </c>
      <c r="C371" s="62"/>
      <c r="D371" s="214"/>
      <c r="E371" s="152"/>
      <c r="F371" s="113"/>
      <c r="G371" s="114"/>
      <c r="H371" s="65"/>
      <c r="I371" s="66"/>
      <c r="J371" s="115"/>
      <c r="K371" s="158"/>
      <c r="L371" s="45"/>
      <c r="M371" s="69">
        <f t="shared" si="6"/>
        <v>0</v>
      </c>
    </row>
    <row r="372" spans="1:13" s="26" customFormat="1" ht="26.25" x14ac:dyDescent="0.25">
      <c r="A372" s="43">
        <f>ROW()</f>
        <v>372</v>
      </c>
      <c r="B372" s="117" t="str">
        <f>IF(C372="E","",IF(ISBLANK(E372),"",IF(ISTEXT(E372),LARGE(B$14:B371,1)+1,0)))</f>
        <v/>
      </c>
      <c r="C372" s="62"/>
      <c r="D372" s="214"/>
      <c r="E372" s="152"/>
      <c r="F372" s="113"/>
      <c r="G372" s="114"/>
      <c r="H372" s="65"/>
      <c r="I372" s="66"/>
      <c r="J372" s="115"/>
      <c r="K372" s="158"/>
      <c r="L372" s="45"/>
      <c r="M372" s="69">
        <f t="shared" si="6"/>
        <v>0</v>
      </c>
    </row>
    <row r="373" spans="1:13" s="26" customFormat="1" ht="26.25" x14ac:dyDescent="0.25">
      <c r="A373" s="43">
        <f>ROW()</f>
        <v>373</v>
      </c>
      <c r="B373" s="117" t="str">
        <f>IF(C373="E","",IF(ISBLANK(E373),"",IF(ISTEXT(E373),LARGE(B$14:B372,1)+1,0)))</f>
        <v/>
      </c>
      <c r="C373" s="62"/>
      <c r="D373" s="214"/>
      <c r="E373" s="152"/>
      <c r="F373" s="113"/>
      <c r="G373" s="114"/>
      <c r="H373" s="65"/>
      <c r="I373" s="66"/>
      <c r="J373" s="115"/>
      <c r="K373" s="158"/>
      <c r="L373" s="45"/>
      <c r="M373" s="69">
        <f t="shared" si="6"/>
        <v>0</v>
      </c>
    </row>
    <row r="374" spans="1:13" s="26" customFormat="1" ht="26.25" x14ac:dyDescent="0.25">
      <c r="A374" s="43">
        <f>ROW()</f>
        <v>374</v>
      </c>
      <c r="B374" s="117" t="str">
        <f>IF(C374="E","",IF(ISBLANK(E374),"",IF(ISTEXT(E374),LARGE(B$14:B373,1)+1,0)))</f>
        <v/>
      </c>
      <c r="C374" s="62"/>
      <c r="D374" s="214"/>
      <c r="E374" s="152"/>
      <c r="F374" s="113"/>
      <c r="G374" s="114"/>
      <c r="H374" s="65"/>
      <c r="I374" s="66"/>
      <c r="J374" s="115"/>
      <c r="K374" s="158"/>
      <c r="L374" s="45"/>
      <c r="M374" s="69">
        <f t="shared" si="6"/>
        <v>0</v>
      </c>
    </row>
    <row r="375" spans="1:13" s="26" customFormat="1" ht="26.25" x14ac:dyDescent="0.25">
      <c r="A375" s="43">
        <f>ROW()</f>
        <v>375</v>
      </c>
      <c r="B375" s="117" t="str">
        <f>IF(C375="E","",IF(ISBLANK(E375),"",IF(ISTEXT(E375),LARGE(B$14:B374,1)+1,0)))</f>
        <v/>
      </c>
      <c r="C375" s="62"/>
      <c r="D375" s="214"/>
      <c r="E375" s="152"/>
      <c r="F375" s="113"/>
      <c r="G375" s="114"/>
      <c r="H375" s="65"/>
      <c r="I375" s="66"/>
      <c r="J375" s="115"/>
      <c r="K375" s="158"/>
      <c r="L375" s="45"/>
      <c r="M375" s="69">
        <f t="shared" si="6"/>
        <v>0</v>
      </c>
    </row>
    <row r="376" spans="1:13" s="26" customFormat="1" ht="26.25" x14ac:dyDescent="0.25">
      <c r="A376" s="43">
        <f>ROW()</f>
        <v>376</v>
      </c>
      <c r="B376" s="117" t="str">
        <f>IF(C376="E","",IF(ISBLANK(E376),"",IF(ISTEXT(E376),LARGE(B$14:B375,1)+1,0)))</f>
        <v/>
      </c>
      <c r="C376" s="62"/>
      <c r="D376" s="214"/>
      <c r="E376" s="152"/>
      <c r="F376" s="113"/>
      <c r="G376" s="114"/>
      <c r="H376" s="65"/>
      <c r="I376" s="66"/>
      <c r="J376" s="115"/>
      <c r="K376" s="158"/>
      <c r="L376" s="45"/>
      <c r="M376" s="69">
        <f t="shared" si="6"/>
        <v>0</v>
      </c>
    </row>
    <row r="377" spans="1:13" s="26" customFormat="1" ht="26.25" x14ac:dyDescent="0.25">
      <c r="A377" s="43">
        <f>ROW()</f>
        <v>377</v>
      </c>
      <c r="B377" s="117" t="str">
        <f>IF(C377="E","",IF(ISBLANK(E377),"",IF(ISTEXT(E377),LARGE(B$14:B376,1)+1,0)))</f>
        <v/>
      </c>
      <c r="C377" s="62"/>
      <c r="D377" s="214"/>
      <c r="E377" s="152"/>
      <c r="F377" s="113"/>
      <c r="G377" s="114"/>
      <c r="H377" s="65"/>
      <c r="I377" s="66"/>
      <c r="J377" s="115"/>
      <c r="K377" s="158"/>
      <c r="L377" s="45"/>
      <c r="M377" s="69">
        <f t="shared" si="6"/>
        <v>0</v>
      </c>
    </row>
    <row r="378" spans="1:13" s="26" customFormat="1" ht="26.25" x14ac:dyDescent="0.25">
      <c r="A378" s="43">
        <f>ROW()</f>
        <v>378</v>
      </c>
      <c r="B378" s="117" t="str">
        <f>IF(C378="E","",IF(ISBLANK(E378),"",IF(ISTEXT(E378),LARGE(B$14:B377,1)+1,0)))</f>
        <v/>
      </c>
      <c r="C378" s="62"/>
      <c r="D378" s="214"/>
      <c r="E378" s="152"/>
      <c r="F378" s="113"/>
      <c r="G378" s="114"/>
      <c r="H378" s="65"/>
      <c r="I378" s="66"/>
      <c r="J378" s="115"/>
      <c r="K378" s="158"/>
      <c r="L378" s="45"/>
      <c r="M378" s="69">
        <f t="shared" si="6"/>
        <v>0</v>
      </c>
    </row>
    <row r="379" spans="1:13" s="26" customFormat="1" ht="26.25" x14ac:dyDescent="0.25">
      <c r="A379" s="43">
        <f>ROW()</f>
        <v>379</v>
      </c>
      <c r="B379" s="117" t="str">
        <f>IF(C379="E","",IF(ISBLANK(E379),"",IF(ISTEXT(E379),LARGE(B$14:B378,1)+1,0)))</f>
        <v/>
      </c>
      <c r="C379" s="62"/>
      <c r="D379" s="214"/>
      <c r="E379" s="152"/>
      <c r="F379" s="113"/>
      <c r="G379" s="114"/>
      <c r="H379" s="65"/>
      <c r="I379" s="66"/>
      <c r="J379" s="115"/>
      <c r="K379" s="158"/>
      <c r="L379" s="45"/>
      <c r="M379" s="69">
        <f t="shared" si="6"/>
        <v>0</v>
      </c>
    </row>
    <row r="380" spans="1:13" s="26" customFormat="1" ht="26.25" x14ac:dyDescent="0.25">
      <c r="A380" s="43">
        <f>ROW()</f>
        <v>380</v>
      </c>
      <c r="B380" s="117" t="str">
        <f>IF(C380="E","",IF(ISBLANK(E380),"",IF(ISTEXT(E380),LARGE(B$14:B379,1)+1,0)))</f>
        <v/>
      </c>
      <c r="C380" s="62"/>
      <c r="D380" s="214"/>
      <c r="E380" s="152"/>
      <c r="F380" s="113"/>
      <c r="G380" s="114"/>
      <c r="H380" s="65"/>
      <c r="I380" s="66"/>
      <c r="J380" s="115"/>
      <c r="K380" s="158"/>
      <c r="L380" s="45"/>
      <c r="M380" s="69">
        <f t="shared" si="6"/>
        <v>0</v>
      </c>
    </row>
    <row r="381" spans="1:13" s="26" customFormat="1" ht="26.25" x14ac:dyDescent="0.25">
      <c r="A381" s="43">
        <f>ROW()</f>
        <v>381</v>
      </c>
      <c r="B381" s="117" t="str">
        <f>IF(C381="E","",IF(ISBLANK(E381),"",IF(ISTEXT(E381),LARGE(B$14:B380,1)+1,0)))</f>
        <v/>
      </c>
      <c r="C381" s="62"/>
      <c r="D381" s="214"/>
      <c r="E381" s="152"/>
      <c r="F381" s="113"/>
      <c r="G381" s="114"/>
      <c r="H381" s="65"/>
      <c r="I381" s="66"/>
      <c r="J381" s="115"/>
      <c r="K381" s="158"/>
      <c r="L381" s="45"/>
      <c r="M381" s="69">
        <f t="shared" si="6"/>
        <v>0</v>
      </c>
    </row>
    <row r="382" spans="1:13" s="26" customFormat="1" ht="26.25" x14ac:dyDescent="0.25">
      <c r="A382" s="43">
        <f>ROW()</f>
        <v>382</v>
      </c>
      <c r="B382" s="117" t="str">
        <f>IF(C382="E","",IF(ISBLANK(E382),"",IF(ISTEXT(E382),LARGE(B$14:B381,1)+1,0)))</f>
        <v/>
      </c>
      <c r="C382" s="62"/>
      <c r="D382" s="214"/>
      <c r="E382" s="152"/>
      <c r="F382" s="113"/>
      <c r="G382" s="114"/>
      <c r="H382" s="65"/>
      <c r="I382" s="66"/>
      <c r="J382" s="115"/>
      <c r="K382" s="158"/>
      <c r="L382" s="45"/>
      <c r="M382" s="69">
        <f t="shared" si="6"/>
        <v>0</v>
      </c>
    </row>
    <row r="383" spans="1:13" s="26" customFormat="1" ht="26.25" x14ac:dyDescent="0.25">
      <c r="A383" s="43">
        <f>ROW()</f>
        <v>383</v>
      </c>
      <c r="B383" s="117" t="str">
        <f>IF(C383="E","",IF(ISBLANK(E383),"",IF(ISTEXT(E383),LARGE(B$14:B382,1)+1,0)))</f>
        <v/>
      </c>
      <c r="C383" s="62"/>
      <c r="D383" s="214"/>
      <c r="E383" s="152"/>
      <c r="F383" s="113"/>
      <c r="G383" s="114"/>
      <c r="H383" s="65"/>
      <c r="I383" s="66"/>
      <c r="J383" s="115"/>
      <c r="K383" s="158"/>
      <c r="L383" s="45"/>
      <c r="M383" s="69">
        <f t="shared" si="6"/>
        <v>0</v>
      </c>
    </row>
    <row r="384" spans="1:13" s="26" customFormat="1" ht="26.25" x14ac:dyDescent="0.25">
      <c r="A384" s="43">
        <f>ROW()</f>
        <v>384</v>
      </c>
      <c r="B384" s="117" t="str">
        <f>IF(C384="E","",IF(ISBLANK(E384),"",IF(ISTEXT(E384),LARGE(B$14:B383,1)+1,0)))</f>
        <v/>
      </c>
      <c r="C384" s="62"/>
      <c r="D384" s="214"/>
      <c r="E384" s="152"/>
      <c r="F384" s="113"/>
      <c r="G384" s="114"/>
      <c r="H384" s="65"/>
      <c r="I384" s="66"/>
      <c r="J384" s="115"/>
      <c r="K384" s="158"/>
      <c r="L384" s="45"/>
      <c r="M384" s="69">
        <f t="shared" si="6"/>
        <v>0</v>
      </c>
    </row>
    <row r="385" spans="1:13" s="26" customFormat="1" ht="26.25" x14ac:dyDescent="0.25">
      <c r="A385" s="43">
        <f>ROW()</f>
        <v>385</v>
      </c>
      <c r="B385" s="117" t="str">
        <f>IF(C385="E","",IF(ISBLANK(E385),"",IF(ISTEXT(E385),LARGE(B$14:B384,1)+1,0)))</f>
        <v/>
      </c>
      <c r="C385" s="62"/>
      <c r="D385" s="214"/>
      <c r="E385" s="152"/>
      <c r="F385" s="113"/>
      <c r="G385" s="114"/>
      <c r="H385" s="65"/>
      <c r="I385" s="66"/>
      <c r="J385" s="115"/>
      <c r="K385" s="158"/>
      <c r="L385" s="45"/>
      <c r="M385" s="69">
        <f t="shared" si="6"/>
        <v>0</v>
      </c>
    </row>
    <row r="386" spans="1:13" s="26" customFormat="1" ht="26.25" x14ac:dyDescent="0.25">
      <c r="A386" s="43">
        <f>ROW()</f>
        <v>386</v>
      </c>
      <c r="B386" s="117" t="str">
        <f>IF(C386="E","",IF(ISBLANK(E386),"",IF(ISTEXT(E386),LARGE(B$14:B385,1)+1,0)))</f>
        <v/>
      </c>
      <c r="C386" s="62"/>
      <c r="D386" s="214"/>
      <c r="E386" s="152"/>
      <c r="F386" s="113"/>
      <c r="G386" s="114"/>
      <c r="H386" s="65"/>
      <c r="I386" s="66"/>
      <c r="J386" s="115"/>
      <c r="K386" s="158"/>
      <c r="L386" s="45"/>
      <c r="M386" s="69">
        <f t="shared" si="6"/>
        <v>0</v>
      </c>
    </row>
    <row r="387" spans="1:13" s="26" customFormat="1" ht="26.25" x14ac:dyDescent="0.25">
      <c r="A387" s="43">
        <f>ROW()</f>
        <v>387</v>
      </c>
      <c r="B387" s="117" t="str">
        <f>IF(C387="E","",IF(ISBLANK(E387),"",IF(ISTEXT(E387),LARGE(B$14:B386,1)+1,0)))</f>
        <v/>
      </c>
      <c r="C387" s="62"/>
      <c r="D387" s="214"/>
      <c r="E387" s="152"/>
      <c r="F387" s="113"/>
      <c r="G387" s="114"/>
      <c r="H387" s="65"/>
      <c r="I387" s="66"/>
      <c r="J387" s="115"/>
      <c r="K387" s="158"/>
      <c r="L387" s="45"/>
      <c r="M387" s="69">
        <f t="shared" si="6"/>
        <v>0</v>
      </c>
    </row>
    <row r="388" spans="1:13" s="26" customFormat="1" ht="26.25" x14ac:dyDescent="0.25">
      <c r="A388" s="43">
        <f>ROW()</f>
        <v>388</v>
      </c>
      <c r="B388" s="117" t="str">
        <f>IF(C388="E","",IF(ISBLANK(E388),"",IF(ISTEXT(E388),LARGE(B$14:B387,1)+1,0)))</f>
        <v/>
      </c>
      <c r="C388" s="62"/>
      <c r="D388" s="214"/>
      <c r="E388" s="152"/>
      <c r="F388" s="113"/>
      <c r="G388" s="114"/>
      <c r="H388" s="65"/>
      <c r="I388" s="66"/>
      <c r="J388" s="115"/>
      <c r="K388" s="158"/>
      <c r="L388" s="45"/>
      <c r="M388" s="69">
        <f t="shared" si="6"/>
        <v>0</v>
      </c>
    </row>
    <row r="389" spans="1:13" s="26" customFormat="1" ht="26.25" x14ac:dyDescent="0.25">
      <c r="A389" s="43">
        <f>ROW()</f>
        <v>389</v>
      </c>
      <c r="B389" s="117" t="str">
        <f>IF(C389="E","",IF(ISBLANK(E389),"",IF(ISTEXT(E389),LARGE(B$14:B388,1)+1,0)))</f>
        <v/>
      </c>
      <c r="C389" s="62"/>
      <c r="D389" s="214"/>
      <c r="E389" s="152"/>
      <c r="F389" s="113"/>
      <c r="G389" s="114"/>
      <c r="H389" s="65"/>
      <c r="I389" s="66"/>
      <c r="J389" s="115"/>
      <c r="K389" s="158"/>
      <c r="L389" s="45"/>
      <c r="M389" s="69">
        <f t="shared" si="6"/>
        <v>0</v>
      </c>
    </row>
    <row r="390" spans="1:13" s="26" customFormat="1" ht="26.25" x14ac:dyDescent="0.25">
      <c r="A390" s="43">
        <f>ROW()</f>
        <v>390</v>
      </c>
      <c r="B390" s="117" t="str">
        <f>IF(C390="E","",IF(ISBLANK(E390),"",IF(ISTEXT(E390),LARGE(B$14:B389,1)+1,0)))</f>
        <v/>
      </c>
      <c r="C390" s="62"/>
      <c r="D390" s="214"/>
      <c r="E390" s="152"/>
      <c r="F390" s="113"/>
      <c r="G390" s="114"/>
      <c r="H390" s="65"/>
      <c r="I390" s="66"/>
      <c r="J390" s="115"/>
      <c r="K390" s="158"/>
      <c r="L390" s="45"/>
      <c r="M390" s="69">
        <f t="shared" si="6"/>
        <v>0</v>
      </c>
    </row>
    <row r="391" spans="1:13" s="26" customFormat="1" ht="26.25" x14ac:dyDescent="0.25">
      <c r="A391" s="43">
        <f>ROW()</f>
        <v>391</v>
      </c>
      <c r="B391" s="117" t="str">
        <f>IF(C391="E","",IF(ISBLANK(E391),"",IF(ISTEXT(E391),LARGE(B$14:B390,1)+1,0)))</f>
        <v/>
      </c>
      <c r="C391" s="62"/>
      <c r="D391" s="214"/>
      <c r="E391" s="152"/>
      <c r="F391" s="113"/>
      <c r="G391" s="114"/>
      <c r="H391" s="65"/>
      <c r="I391" s="66"/>
      <c r="J391" s="115"/>
      <c r="K391" s="158"/>
      <c r="L391" s="45"/>
      <c r="M391" s="69">
        <f t="shared" si="6"/>
        <v>0</v>
      </c>
    </row>
    <row r="392" spans="1:13" s="26" customFormat="1" ht="26.25" x14ac:dyDescent="0.25">
      <c r="A392" s="43">
        <f>ROW()</f>
        <v>392</v>
      </c>
      <c r="B392" s="117" t="str">
        <f>IF(C392="E","",IF(ISBLANK(E392),"",IF(ISTEXT(E392),LARGE(B$14:B391,1)+1,0)))</f>
        <v/>
      </c>
      <c r="C392" s="62"/>
      <c r="D392" s="214"/>
      <c r="E392" s="152"/>
      <c r="F392" s="113"/>
      <c r="G392" s="114"/>
      <c r="H392" s="65"/>
      <c r="I392" s="66"/>
      <c r="J392" s="115"/>
      <c r="K392" s="158"/>
      <c r="L392" s="45"/>
      <c r="M392" s="69">
        <f t="shared" si="6"/>
        <v>0</v>
      </c>
    </row>
    <row r="393" spans="1:13" s="26" customFormat="1" ht="26.25" x14ac:dyDescent="0.25">
      <c r="A393" s="43">
        <f>ROW()</f>
        <v>393</v>
      </c>
      <c r="B393" s="117" t="str">
        <f>IF(C393="E","",IF(ISBLANK(E393),"",IF(ISTEXT(E393),LARGE(B$14:B392,1)+1,0)))</f>
        <v/>
      </c>
      <c r="C393" s="62"/>
      <c r="D393" s="214"/>
      <c r="E393" s="152"/>
      <c r="F393" s="113"/>
      <c r="G393" s="114"/>
      <c r="H393" s="65"/>
      <c r="I393" s="66"/>
      <c r="J393" s="115"/>
      <c r="K393" s="158"/>
      <c r="L393" s="45"/>
      <c r="M393" s="69">
        <f t="shared" si="6"/>
        <v>0</v>
      </c>
    </row>
    <row r="394" spans="1:13" s="26" customFormat="1" ht="26.25" x14ac:dyDescent="0.25">
      <c r="A394" s="43">
        <f>ROW()</f>
        <v>394</v>
      </c>
      <c r="B394" s="117" t="str">
        <f>IF(C394="E","",IF(ISBLANK(E394),"",IF(ISTEXT(E394),LARGE(B$14:B393,1)+1,0)))</f>
        <v/>
      </c>
      <c r="C394" s="62"/>
      <c r="D394" s="214"/>
      <c r="E394" s="152"/>
      <c r="F394" s="113"/>
      <c r="G394" s="114"/>
      <c r="H394" s="65"/>
      <c r="I394" s="66"/>
      <c r="J394" s="115"/>
      <c r="K394" s="158"/>
      <c r="L394" s="45"/>
      <c r="M394" s="69">
        <f t="shared" si="6"/>
        <v>0</v>
      </c>
    </row>
    <row r="395" spans="1:13" s="26" customFormat="1" ht="26.25" x14ac:dyDescent="0.25">
      <c r="A395" s="43">
        <f>ROW()</f>
        <v>395</v>
      </c>
      <c r="B395" s="117" t="str">
        <f>IF(C395="E","",IF(ISBLANK(E395),"",IF(ISTEXT(E395),LARGE(B$14:B394,1)+1,0)))</f>
        <v/>
      </c>
      <c r="C395" s="62"/>
      <c r="D395" s="214"/>
      <c r="E395" s="152"/>
      <c r="F395" s="113"/>
      <c r="G395" s="114"/>
      <c r="H395" s="65"/>
      <c r="I395" s="66"/>
      <c r="J395" s="115"/>
      <c r="K395" s="158"/>
      <c r="L395" s="45"/>
      <c r="M395" s="69">
        <f t="shared" si="6"/>
        <v>0</v>
      </c>
    </row>
    <row r="396" spans="1:13" s="26" customFormat="1" ht="26.25" x14ac:dyDescent="0.25">
      <c r="A396" s="43">
        <f>ROW()</f>
        <v>396</v>
      </c>
      <c r="B396" s="117" t="str">
        <f>IF(C396="E","",IF(ISBLANK(E396),"",IF(ISTEXT(E396),LARGE(B$14:B395,1)+1,0)))</f>
        <v/>
      </c>
      <c r="C396" s="62"/>
      <c r="D396" s="214"/>
      <c r="E396" s="152"/>
      <c r="F396" s="113"/>
      <c r="G396" s="114"/>
      <c r="H396" s="65"/>
      <c r="I396" s="66"/>
      <c r="J396" s="115"/>
      <c r="K396" s="158"/>
      <c r="L396" s="45"/>
      <c r="M396" s="69">
        <f t="shared" si="6"/>
        <v>0</v>
      </c>
    </row>
    <row r="397" spans="1:13" s="26" customFormat="1" ht="26.25" x14ac:dyDescent="0.25">
      <c r="A397" s="43">
        <f>ROW()</f>
        <v>397</v>
      </c>
      <c r="B397" s="117" t="str">
        <f>IF(C397="E","",IF(ISBLANK(E397),"",IF(ISTEXT(E397),LARGE(B$14:B396,1)+1,0)))</f>
        <v/>
      </c>
      <c r="C397" s="62"/>
      <c r="D397" s="214"/>
      <c r="E397" s="152"/>
      <c r="F397" s="113"/>
      <c r="G397" s="114"/>
      <c r="H397" s="65"/>
      <c r="I397" s="66"/>
      <c r="J397" s="115"/>
      <c r="K397" s="158"/>
      <c r="L397" s="45"/>
      <c r="M397" s="69">
        <f t="shared" si="6"/>
        <v>0</v>
      </c>
    </row>
    <row r="398" spans="1:13" s="26" customFormat="1" ht="26.25" x14ac:dyDescent="0.25">
      <c r="A398" s="43">
        <f>ROW()</f>
        <v>398</v>
      </c>
      <c r="B398" s="117" t="str">
        <f>IF(C398="E","",IF(ISBLANK(E398),"",IF(ISTEXT(E398),LARGE(B$14:B397,1)+1,0)))</f>
        <v/>
      </c>
      <c r="C398" s="62"/>
      <c r="D398" s="214"/>
      <c r="E398" s="152"/>
      <c r="F398" s="113"/>
      <c r="G398" s="114"/>
      <c r="H398" s="65"/>
      <c r="I398" s="66"/>
      <c r="J398" s="115"/>
      <c r="K398" s="158"/>
      <c r="L398" s="45"/>
      <c r="M398" s="69">
        <f t="shared" si="6"/>
        <v>0</v>
      </c>
    </row>
    <row r="399" spans="1:13" s="26" customFormat="1" ht="26.25" x14ac:dyDescent="0.25">
      <c r="A399" s="43">
        <f>ROW()</f>
        <v>399</v>
      </c>
      <c r="B399" s="117" t="str">
        <f>IF(C399="E","",IF(ISBLANK(E399),"",IF(ISTEXT(E399),LARGE(B$14:B398,1)+1,0)))</f>
        <v/>
      </c>
      <c r="C399" s="62"/>
      <c r="D399" s="214"/>
      <c r="E399" s="152"/>
      <c r="F399" s="113"/>
      <c r="G399" s="114"/>
      <c r="H399" s="65"/>
      <c r="I399" s="66"/>
      <c r="J399" s="115"/>
      <c r="K399" s="158"/>
      <c r="L399" s="45"/>
      <c r="M399" s="69">
        <f t="shared" si="6"/>
        <v>0</v>
      </c>
    </row>
    <row r="400" spans="1:13" s="26" customFormat="1" ht="26.25" x14ac:dyDescent="0.25">
      <c r="A400" s="43">
        <f>ROW()</f>
        <v>400</v>
      </c>
      <c r="B400" s="117" t="str">
        <f>IF(C400="E","",IF(ISBLANK(E400),"",IF(ISTEXT(E400),LARGE(B$14:B399,1)+1,0)))</f>
        <v/>
      </c>
      <c r="C400" s="62"/>
      <c r="D400" s="214"/>
      <c r="E400" s="152"/>
      <c r="F400" s="113"/>
      <c r="G400" s="114"/>
      <c r="H400" s="65"/>
      <c r="I400" s="66"/>
      <c r="J400" s="115"/>
      <c r="K400" s="158"/>
      <c r="L400" s="45"/>
      <c r="M400" s="69">
        <f t="shared" ref="M400:M463" si="7">L400*J400</f>
        <v>0</v>
      </c>
    </row>
    <row r="401" spans="1:13" s="26" customFormat="1" ht="26.25" x14ac:dyDescent="0.25">
      <c r="A401" s="43">
        <f>ROW()</f>
        <v>401</v>
      </c>
      <c r="B401" s="117" t="str">
        <f>IF(C401="E","",IF(ISBLANK(E401),"",IF(ISTEXT(E401),LARGE(B$14:B400,1)+1,0)))</f>
        <v/>
      </c>
      <c r="C401" s="62"/>
      <c r="D401" s="214"/>
      <c r="E401" s="152"/>
      <c r="F401" s="113"/>
      <c r="G401" s="114"/>
      <c r="H401" s="65"/>
      <c r="I401" s="66"/>
      <c r="J401" s="115"/>
      <c r="K401" s="158"/>
      <c r="L401" s="45"/>
      <c r="M401" s="69">
        <f t="shared" si="7"/>
        <v>0</v>
      </c>
    </row>
    <row r="402" spans="1:13" s="26" customFormat="1" ht="26.25" x14ac:dyDescent="0.25">
      <c r="A402" s="43">
        <f>ROW()</f>
        <v>402</v>
      </c>
      <c r="B402" s="117" t="str">
        <f>IF(C402="E","",IF(ISBLANK(E402),"",IF(ISTEXT(E402),LARGE(B$14:B401,1)+1,0)))</f>
        <v/>
      </c>
      <c r="C402" s="62"/>
      <c r="D402" s="214"/>
      <c r="E402" s="152"/>
      <c r="F402" s="113"/>
      <c r="G402" s="114"/>
      <c r="H402" s="65"/>
      <c r="I402" s="66"/>
      <c r="J402" s="115"/>
      <c r="K402" s="158"/>
      <c r="L402" s="45"/>
      <c r="M402" s="69">
        <f t="shared" si="7"/>
        <v>0</v>
      </c>
    </row>
    <row r="403" spans="1:13" s="26" customFormat="1" ht="26.25" x14ac:dyDescent="0.25">
      <c r="A403" s="43">
        <f>ROW()</f>
        <v>403</v>
      </c>
      <c r="B403" s="117" t="str">
        <f>IF(C403="E","",IF(ISBLANK(E403),"",IF(ISTEXT(E403),LARGE(B$14:B402,1)+1,0)))</f>
        <v/>
      </c>
      <c r="C403" s="62"/>
      <c r="D403" s="214"/>
      <c r="E403" s="152"/>
      <c r="F403" s="113"/>
      <c r="G403" s="114"/>
      <c r="H403" s="65"/>
      <c r="I403" s="66"/>
      <c r="J403" s="115"/>
      <c r="K403" s="158"/>
      <c r="L403" s="45"/>
      <c r="M403" s="69">
        <f t="shared" si="7"/>
        <v>0</v>
      </c>
    </row>
    <row r="404" spans="1:13" s="26" customFormat="1" ht="26.25" x14ac:dyDescent="0.25">
      <c r="A404" s="43">
        <f>ROW()</f>
        <v>404</v>
      </c>
      <c r="B404" s="117" t="str">
        <f>IF(C404="E","",IF(ISBLANK(E404),"",IF(ISTEXT(E404),LARGE(B$14:B403,1)+1,0)))</f>
        <v/>
      </c>
      <c r="C404" s="62"/>
      <c r="D404" s="214"/>
      <c r="E404" s="152"/>
      <c r="F404" s="113"/>
      <c r="G404" s="114"/>
      <c r="H404" s="65"/>
      <c r="I404" s="66"/>
      <c r="J404" s="115"/>
      <c r="K404" s="158"/>
      <c r="L404" s="45"/>
      <c r="M404" s="69">
        <f t="shared" si="7"/>
        <v>0</v>
      </c>
    </row>
    <row r="405" spans="1:13" s="26" customFormat="1" ht="26.25" x14ac:dyDescent="0.25">
      <c r="A405" s="43">
        <f>ROW()</f>
        <v>405</v>
      </c>
      <c r="B405" s="117" t="str">
        <f>IF(C405="E","",IF(ISBLANK(E405),"",IF(ISTEXT(E405),LARGE(B$14:B404,1)+1,0)))</f>
        <v/>
      </c>
      <c r="C405" s="62"/>
      <c r="D405" s="214"/>
      <c r="E405" s="152"/>
      <c r="F405" s="113"/>
      <c r="G405" s="114"/>
      <c r="H405" s="65"/>
      <c r="I405" s="66"/>
      <c r="J405" s="115"/>
      <c r="K405" s="158"/>
      <c r="L405" s="45"/>
      <c r="M405" s="69">
        <f t="shared" si="7"/>
        <v>0</v>
      </c>
    </row>
    <row r="406" spans="1:13" s="26" customFormat="1" ht="26.25" x14ac:dyDescent="0.25">
      <c r="A406" s="43">
        <f>ROW()</f>
        <v>406</v>
      </c>
      <c r="B406" s="117" t="str">
        <f>IF(C406="E","",IF(ISBLANK(E406),"",IF(ISTEXT(E406),LARGE(B$14:B405,1)+1,0)))</f>
        <v/>
      </c>
      <c r="C406" s="62"/>
      <c r="D406" s="214"/>
      <c r="E406" s="152"/>
      <c r="F406" s="113"/>
      <c r="G406" s="114"/>
      <c r="H406" s="65"/>
      <c r="I406" s="66"/>
      <c r="J406" s="115"/>
      <c r="K406" s="158"/>
      <c r="L406" s="45"/>
      <c r="M406" s="69">
        <f t="shared" si="7"/>
        <v>0</v>
      </c>
    </row>
    <row r="407" spans="1:13" s="26" customFormat="1" ht="26.25" x14ac:dyDescent="0.25">
      <c r="A407" s="43">
        <f>ROW()</f>
        <v>407</v>
      </c>
      <c r="B407" s="117" t="str">
        <f>IF(C407="E","",IF(ISBLANK(E407),"",IF(ISTEXT(E407),LARGE(B$14:B406,1)+1,0)))</f>
        <v/>
      </c>
      <c r="C407" s="62"/>
      <c r="D407" s="214"/>
      <c r="E407" s="152"/>
      <c r="F407" s="113"/>
      <c r="G407" s="114"/>
      <c r="H407" s="65"/>
      <c r="I407" s="66"/>
      <c r="J407" s="115"/>
      <c r="K407" s="158"/>
      <c r="L407" s="45"/>
      <c r="M407" s="69">
        <f t="shared" si="7"/>
        <v>0</v>
      </c>
    </row>
    <row r="408" spans="1:13" s="26" customFormat="1" ht="26.25" x14ac:dyDescent="0.25">
      <c r="A408" s="43">
        <f>ROW()</f>
        <v>408</v>
      </c>
      <c r="B408" s="117" t="str">
        <f>IF(C408="E","",IF(ISBLANK(E408),"",IF(ISTEXT(E408),LARGE(B$14:B407,1)+1,0)))</f>
        <v/>
      </c>
      <c r="C408" s="62"/>
      <c r="D408" s="214"/>
      <c r="E408" s="152"/>
      <c r="F408" s="113"/>
      <c r="G408" s="114"/>
      <c r="H408" s="65"/>
      <c r="I408" s="66"/>
      <c r="J408" s="115"/>
      <c r="K408" s="158"/>
      <c r="L408" s="45"/>
      <c r="M408" s="69">
        <f t="shared" si="7"/>
        <v>0</v>
      </c>
    </row>
    <row r="409" spans="1:13" s="26" customFormat="1" ht="26.25" x14ac:dyDescent="0.25">
      <c r="A409" s="43">
        <f>ROW()</f>
        <v>409</v>
      </c>
      <c r="B409" s="117" t="str">
        <f>IF(C409="E","",IF(ISBLANK(E409),"",IF(ISTEXT(E409),LARGE(B$14:B408,1)+1,0)))</f>
        <v/>
      </c>
      <c r="C409" s="62"/>
      <c r="D409" s="214"/>
      <c r="E409" s="152"/>
      <c r="F409" s="113"/>
      <c r="G409" s="114"/>
      <c r="H409" s="65"/>
      <c r="I409" s="66"/>
      <c r="J409" s="115"/>
      <c r="K409" s="158"/>
      <c r="L409" s="45"/>
      <c r="M409" s="69">
        <f t="shared" si="7"/>
        <v>0</v>
      </c>
    </row>
    <row r="410" spans="1:13" s="26" customFormat="1" ht="26.25" x14ac:dyDescent="0.25">
      <c r="A410" s="43">
        <f>ROW()</f>
        <v>410</v>
      </c>
      <c r="B410" s="117" t="str">
        <f>IF(C410="E","",IF(ISBLANK(E410),"",IF(ISTEXT(E410),LARGE(B$14:B409,1)+1,0)))</f>
        <v/>
      </c>
      <c r="C410" s="62"/>
      <c r="D410" s="214"/>
      <c r="E410" s="152"/>
      <c r="F410" s="113"/>
      <c r="G410" s="114"/>
      <c r="H410" s="65"/>
      <c r="I410" s="66"/>
      <c r="J410" s="115"/>
      <c r="K410" s="158"/>
      <c r="L410" s="45"/>
      <c r="M410" s="69">
        <f t="shared" si="7"/>
        <v>0</v>
      </c>
    </row>
    <row r="411" spans="1:13" s="26" customFormat="1" ht="26.25" x14ac:dyDescent="0.25">
      <c r="A411" s="43">
        <f>ROW()</f>
        <v>411</v>
      </c>
      <c r="B411" s="117" t="str">
        <f>IF(C411="E","",IF(ISBLANK(E411),"",IF(ISTEXT(E411),LARGE(B$14:B410,1)+1,0)))</f>
        <v/>
      </c>
      <c r="C411" s="62"/>
      <c r="D411" s="214"/>
      <c r="E411" s="152"/>
      <c r="F411" s="113"/>
      <c r="G411" s="114"/>
      <c r="H411" s="65"/>
      <c r="I411" s="66"/>
      <c r="J411" s="115"/>
      <c r="K411" s="158"/>
      <c r="L411" s="45"/>
      <c r="M411" s="69">
        <f t="shared" si="7"/>
        <v>0</v>
      </c>
    </row>
    <row r="412" spans="1:13" s="26" customFormat="1" ht="26.25" x14ac:dyDescent="0.25">
      <c r="A412" s="43">
        <f>ROW()</f>
        <v>412</v>
      </c>
      <c r="B412" s="117" t="str">
        <f>IF(C412="E","",IF(ISBLANK(E412),"",IF(ISTEXT(E412),LARGE(B$14:B411,1)+1,0)))</f>
        <v/>
      </c>
      <c r="C412" s="62"/>
      <c r="D412" s="214"/>
      <c r="E412" s="152"/>
      <c r="F412" s="113"/>
      <c r="G412" s="114"/>
      <c r="H412" s="65"/>
      <c r="I412" s="66"/>
      <c r="J412" s="115"/>
      <c r="K412" s="158"/>
      <c r="L412" s="45"/>
      <c r="M412" s="69">
        <f t="shared" si="7"/>
        <v>0</v>
      </c>
    </row>
    <row r="413" spans="1:13" s="26" customFormat="1" ht="26.25" x14ac:dyDescent="0.25">
      <c r="A413" s="43">
        <f>ROW()</f>
        <v>413</v>
      </c>
      <c r="B413" s="117" t="str">
        <f>IF(C413="E","",IF(ISBLANK(E413),"",IF(ISTEXT(E413),LARGE(B$14:B412,1)+1,0)))</f>
        <v/>
      </c>
      <c r="C413" s="62"/>
      <c r="D413" s="214"/>
      <c r="E413" s="152"/>
      <c r="F413" s="113"/>
      <c r="G413" s="114"/>
      <c r="H413" s="65"/>
      <c r="I413" s="66"/>
      <c r="J413" s="115"/>
      <c r="K413" s="158"/>
      <c r="L413" s="45"/>
      <c r="M413" s="69">
        <f t="shared" si="7"/>
        <v>0</v>
      </c>
    </row>
    <row r="414" spans="1:13" s="26" customFormat="1" ht="26.25" x14ac:dyDescent="0.25">
      <c r="A414" s="43">
        <f>ROW()</f>
        <v>414</v>
      </c>
      <c r="B414" s="117" t="str">
        <f>IF(C414="E","",IF(ISBLANK(E414),"",IF(ISTEXT(E414),LARGE(B$14:B413,1)+1,0)))</f>
        <v/>
      </c>
      <c r="C414" s="62"/>
      <c r="D414" s="214"/>
      <c r="E414" s="152"/>
      <c r="F414" s="113"/>
      <c r="G414" s="114"/>
      <c r="H414" s="65"/>
      <c r="I414" s="66"/>
      <c r="J414" s="115"/>
      <c r="K414" s="158"/>
      <c r="L414" s="45"/>
      <c r="M414" s="69">
        <f t="shared" si="7"/>
        <v>0</v>
      </c>
    </row>
    <row r="415" spans="1:13" s="26" customFormat="1" ht="26.25" x14ac:dyDescent="0.25">
      <c r="A415" s="43">
        <f>ROW()</f>
        <v>415</v>
      </c>
      <c r="B415" s="117" t="str">
        <f>IF(C415="E","",IF(ISBLANK(E415),"",IF(ISTEXT(E415),LARGE(B$14:B414,1)+1,0)))</f>
        <v/>
      </c>
      <c r="C415" s="62"/>
      <c r="D415" s="214"/>
      <c r="E415" s="152"/>
      <c r="F415" s="113"/>
      <c r="G415" s="114"/>
      <c r="H415" s="65"/>
      <c r="I415" s="66"/>
      <c r="J415" s="115"/>
      <c r="K415" s="158"/>
      <c r="L415" s="45"/>
      <c r="M415" s="69">
        <f t="shared" si="7"/>
        <v>0</v>
      </c>
    </row>
    <row r="416" spans="1:13" s="26" customFormat="1" ht="26.25" x14ac:dyDescent="0.25">
      <c r="A416" s="43">
        <f>ROW()</f>
        <v>416</v>
      </c>
      <c r="B416" s="117" t="str">
        <f>IF(C416="E","",IF(ISBLANK(E416),"",IF(ISTEXT(E416),LARGE(B$14:B415,1)+1,0)))</f>
        <v/>
      </c>
      <c r="C416" s="62"/>
      <c r="D416" s="214"/>
      <c r="E416" s="152"/>
      <c r="F416" s="113"/>
      <c r="G416" s="114"/>
      <c r="H416" s="65"/>
      <c r="I416" s="66"/>
      <c r="J416" s="115"/>
      <c r="K416" s="158"/>
      <c r="L416" s="45"/>
      <c r="M416" s="69">
        <f t="shared" si="7"/>
        <v>0</v>
      </c>
    </row>
    <row r="417" spans="1:13" s="26" customFormat="1" ht="26.25" x14ac:dyDescent="0.25">
      <c r="A417" s="43">
        <f>ROW()</f>
        <v>417</v>
      </c>
      <c r="B417" s="117" t="str">
        <f>IF(C417="E","",IF(ISBLANK(E417),"",IF(ISTEXT(E417),LARGE(B$14:B416,1)+1,0)))</f>
        <v/>
      </c>
      <c r="C417" s="62"/>
      <c r="D417" s="214"/>
      <c r="E417" s="152"/>
      <c r="F417" s="113"/>
      <c r="G417" s="114"/>
      <c r="H417" s="65"/>
      <c r="I417" s="66"/>
      <c r="J417" s="115"/>
      <c r="K417" s="158"/>
      <c r="L417" s="45"/>
      <c r="M417" s="69">
        <f t="shared" si="7"/>
        <v>0</v>
      </c>
    </row>
    <row r="418" spans="1:13" s="26" customFormat="1" ht="26.25" x14ac:dyDescent="0.25">
      <c r="A418" s="43">
        <f>ROW()</f>
        <v>418</v>
      </c>
      <c r="B418" s="117" t="str">
        <f>IF(C418="E","",IF(ISBLANK(E418),"",IF(ISTEXT(E418),LARGE(B$14:B417,1)+1,0)))</f>
        <v/>
      </c>
      <c r="C418" s="62"/>
      <c r="D418" s="214"/>
      <c r="E418" s="152"/>
      <c r="F418" s="113"/>
      <c r="G418" s="114"/>
      <c r="H418" s="65"/>
      <c r="I418" s="66"/>
      <c r="J418" s="115"/>
      <c r="K418" s="158"/>
      <c r="L418" s="45"/>
      <c r="M418" s="69">
        <f t="shared" si="7"/>
        <v>0</v>
      </c>
    </row>
    <row r="419" spans="1:13" s="26" customFormat="1" ht="26.25" x14ac:dyDescent="0.25">
      <c r="A419" s="43">
        <f>ROW()</f>
        <v>419</v>
      </c>
      <c r="B419" s="117" t="str">
        <f>IF(C419="E","",IF(ISBLANK(E419),"",IF(ISTEXT(E419),LARGE(B$14:B418,1)+1,0)))</f>
        <v/>
      </c>
      <c r="C419" s="62"/>
      <c r="D419" s="214"/>
      <c r="E419" s="152"/>
      <c r="F419" s="113"/>
      <c r="G419" s="114"/>
      <c r="H419" s="65"/>
      <c r="I419" s="66"/>
      <c r="J419" s="115"/>
      <c r="K419" s="158"/>
      <c r="L419" s="45"/>
      <c r="M419" s="69">
        <f t="shared" si="7"/>
        <v>0</v>
      </c>
    </row>
    <row r="420" spans="1:13" s="26" customFormat="1" ht="26.25" x14ac:dyDescent="0.25">
      <c r="A420" s="43">
        <f>ROW()</f>
        <v>420</v>
      </c>
      <c r="B420" s="117" t="str">
        <f>IF(C420="E","",IF(ISBLANK(E420),"",IF(ISTEXT(E420),LARGE(B$14:B419,1)+1,0)))</f>
        <v/>
      </c>
      <c r="C420" s="62"/>
      <c r="D420" s="214"/>
      <c r="E420" s="152"/>
      <c r="F420" s="113"/>
      <c r="G420" s="114"/>
      <c r="H420" s="65"/>
      <c r="I420" s="66"/>
      <c r="J420" s="115"/>
      <c r="K420" s="158"/>
      <c r="L420" s="45"/>
      <c r="M420" s="69">
        <f t="shared" si="7"/>
        <v>0</v>
      </c>
    </row>
    <row r="421" spans="1:13" s="26" customFormat="1" ht="26.25" x14ac:dyDescent="0.25">
      <c r="A421" s="43">
        <f>ROW()</f>
        <v>421</v>
      </c>
      <c r="B421" s="117" t="str">
        <f>IF(C421="E","",IF(ISBLANK(E421),"",IF(ISTEXT(E421),LARGE(B$14:B420,1)+1,0)))</f>
        <v/>
      </c>
      <c r="C421" s="62"/>
      <c r="D421" s="214"/>
      <c r="E421" s="152"/>
      <c r="F421" s="113"/>
      <c r="G421" s="114"/>
      <c r="H421" s="65"/>
      <c r="I421" s="66"/>
      <c r="J421" s="115"/>
      <c r="K421" s="158"/>
      <c r="L421" s="45"/>
      <c r="M421" s="69">
        <f t="shared" si="7"/>
        <v>0</v>
      </c>
    </row>
    <row r="422" spans="1:13" s="26" customFormat="1" ht="26.25" x14ac:dyDescent="0.25">
      <c r="A422" s="43">
        <f>ROW()</f>
        <v>422</v>
      </c>
      <c r="B422" s="117" t="str">
        <f>IF(C422="E","",IF(ISBLANK(E422),"",IF(ISTEXT(E422),LARGE(B$14:B421,1)+1,0)))</f>
        <v/>
      </c>
      <c r="C422" s="62"/>
      <c r="D422" s="214"/>
      <c r="E422" s="152"/>
      <c r="F422" s="113"/>
      <c r="G422" s="114"/>
      <c r="H422" s="65"/>
      <c r="I422" s="66"/>
      <c r="J422" s="115"/>
      <c r="K422" s="158"/>
      <c r="L422" s="45"/>
      <c r="M422" s="69">
        <f t="shared" si="7"/>
        <v>0</v>
      </c>
    </row>
    <row r="423" spans="1:13" s="26" customFormat="1" ht="26.25" x14ac:dyDescent="0.25">
      <c r="A423" s="43">
        <f>ROW()</f>
        <v>423</v>
      </c>
      <c r="B423" s="117" t="str">
        <f>IF(C423="E","",IF(ISBLANK(E423),"",IF(ISTEXT(E423),LARGE(B$14:B422,1)+1,0)))</f>
        <v/>
      </c>
      <c r="C423" s="62"/>
      <c r="D423" s="214"/>
      <c r="E423" s="152"/>
      <c r="F423" s="113"/>
      <c r="G423" s="114"/>
      <c r="H423" s="65"/>
      <c r="I423" s="66"/>
      <c r="J423" s="115"/>
      <c r="K423" s="158"/>
      <c r="L423" s="45"/>
      <c r="M423" s="69">
        <f t="shared" si="7"/>
        <v>0</v>
      </c>
    </row>
    <row r="424" spans="1:13" s="26" customFormat="1" ht="26.25" x14ac:dyDescent="0.25">
      <c r="A424" s="43">
        <f>ROW()</f>
        <v>424</v>
      </c>
      <c r="B424" s="117" t="str">
        <f>IF(C424="E","",IF(ISBLANK(E424),"",IF(ISTEXT(E424),LARGE(B$14:B423,1)+1,0)))</f>
        <v/>
      </c>
      <c r="C424" s="62"/>
      <c r="D424" s="214"/>
      <c r="E424" s="152"/>
      <c r="F424" s="113"/>
      <c r="G424" s="114"/>
      <c r="H424" s="65"/>
      <c r="I424" s="66"/>
      <c r="J424" s="115"/>
      <c r="K424" s="158"/>
      <c r="L424" s="45"/>
      <c r="M424" s="69">
        <f t="shared" si="7"/>
        <v>0</v>
      </c>
    </row>
    <row r="425" spans="1:13" s="26" customFormat="1" ht="26.25" x14ac:dyDescent="0.25">
      <c r="A425" s="43">
        <f>ROW()</f>
        <v>425</v>
      </c>
      <c r="B425" s="117" t="str">
        <f>IF(C425="E","",IF(ISBLANK(E425),"",IF(ISTEXT(E425),LARGE(B$14:B424,1)+1,0)))</f>
        <v/>
      </c>
      <c r="C425" s="62"/>
      <c r="D425" s="214"/>
      <c r="E425" s="152"/>
      <c r="F425" s="113"/>
      <c r="G425" s="114"/>
      <c r="H425" s="65"/>
      <c r="I425" s="66"/>
      <c r="J425" s="115"/>
      <c r="K425" s="158"/>
      <c r="L425" s="45"/>
      <c r="M425" s="69">
        <f t="shared" si="7"/>
        <v>0</v>
      </c>
    </row>
    <row r="426" spans="1:13" s="26" customFormat="1" ht="26.25" x14ac:dyDescent="0.25">
      <c r="A426" s="43">
        <f>ROW()</f>
        <v>426</v>
      </c>
      <c r="B426" s="117" t="str">
        <f>IF(C426="E","",IF(ISBLANK(E426),"",IF(ISTEXT(E426),LARGE(B$14:B425,1)+1,0)))</f>
        <v/>
      </c>
      <c r="C426" s="62"/>
      <c r="D426" s="214"/>
      <c r="E426" s="152"/>
      <c r="F426" s="113"/>
      <c r="G426" s="114"/>
      <c r="H426" s="65"/>
      <c r="I426" s="66"/>
      <c r="J426" s="115"/>
      <c r="K426" s="158"/>
      <c r="L426" s="45"/>
      <c r="M426" s="69">
        <f t="shared" si="7"/>
        <v>0</v>
      </c>
    </row>
    <row r="427" spans="1:13" s="26" customFormat="1" ht="26.25" x14ac:dyDescent="0.25">
      <c r="A427" s="43">
        <f>ROW()</f>
        <v>427</v>
      </c>
      <c r="B427" s="117" t="str">
        <f>IF(C427="E","",IF(ISBLANK(E427),"",IF(ISTEXT(E427),LARGE(B$14:B426,1)+1,0)))</f>
        <v/>
      </c>
      <c r="C427" s="62"/>
      <c r="D427" s="214"/>
      <c r="E427" s="152"/>
      <c r="F427" s="113"/>
      <c r="G427" s="114"/>
      <c r="H427" s="65"/>
      <c r="I427" s="66"/>
      <c r="J427" s="115"/>
      <c r="K427" s="158"/>
      <c r="L427" s="45"/>
      <c r="M427" s="69">
        <f t="shared" si="7"/>
        <v>0</v>
      </c>
    </row>
    <row r="428" spans="1:13" s="26" customFormat="1" ht="26.25" x14ac:dyDescent="0.25">
      <c r="A428" s="43">
        <f>ROW()</f>
        <v>428</v>
      </c>
      <c r="B428" s="117" t="str">
        <f>IF(C428="E","",IF(ISBLANK(E428),"",IF(ISTEXT(E428),LARGE(B$14:B427,1)+1,0)))</f>
        <v/>
      </c>
      <c r="C428" s="62"/>
      <c r="D428" s="214"/>
      <c r="E428" s="152"/>
      <c r="F428" s="113"/>
      <c r="G428" s="114"/>
      <c r="H428" s="65"/>
      <c r="I428" s="66"/>
      <c r="J428" s="115"/>
      <c r="K428" s="158"/>
      <c r="L428" s="45"/>
      <c r="M428" s="69">
        <f t="shared" si="7"/>
        <v>0</v>
      </c>
    </row>
    <row r="429" spans="1:13" s="26" customFormat="1" ht="26.25" x14ac:dyDescent="0.25">
      <c r="A429" s="43">
        <f>ROW()</f>
        <v>429</v>
      </c>
      <c r="B429" s="117" t="str">
        <f>IF(C429="E","",IF(ISBLANK(E429),"",IF(ISTEXT(E429),LARGE(B$14:B428,1)+1,0)))</f>
        <v/>
      </c>
      <c r="C429" s="62"/>
      <c r="D429" s="214"/>
      <c r="E429" s="152"/>
      <c r="F429" s="113"/>
      <c r="G429" s="114"/>
      <c r="H429" s="65"/>
      <c r="I429" s="66"/>
      <c r="J429" s="115"/>
      <c r="K429" s="158"/>
      <c r="L429" s="45"/>
      <c r="M429" s="69">
        <f t="shared" si="7"/>
        <v>0</v>
      </c>
    </row>
    <row r="430" spans="1:13" s="26" customFormat="1" ht="26.25" x14ac:dyDescent="0.25">
      <c r="A430" s="43">
        <f>ROW()</f>
        <v>430</v>
      </c>
      <c r="B430" s="117" t="str">
        <f>IF(C430="E","",IF(ISBLANK(E430),"",IF(ISTEXT(E430),LARGE(B$14:B429,1)+1,0)))</f>
        <v/>
      </c>
      <c r="C430" s="62"/>
      <c r="D430" s="214"/>
      <c r="E430" s="152"/>
      <c r="F430" s="113"/>
      <c r="G430" s="114"/>
      <c r="H430" s="65"/>
      <c r="I430" s="66"/>
      <c r="J430" s="115"/>
      <c r="K430" s="158"/>
      <c r="L430" s="45"/>
      <c r="M430" s="69">
        <f t="shared" si="7"/>
        <v>0</v>
      </c>
    </row>
    <row r="431" spans="1:13" s="26" customFormat="1" ht="26.25" x14ac:dyDescent="0.25">
      <c r="A431" s="43">
        <f>ROW()</f>
        <v>431</v>
      </c>
      <c r="B431" s="117" t="str">
        <f>IF(C431="E","",IF(ISBLANK(E431),"",IF(ISTEXT(E431),LARGE(B$14:B430,1)+1,0)))</f>
        <v/>
      </c>
      <c r="C431" s="62"/>
      <c r="D431" s="214"/>
      <c r="E431" s="152"/>
      <c r="F431" s="113"/>
      <c r="G431" s="114"/>
      <c r="H431" s="65"/>
      <c r="I431" s="66"/>
      <c r="J431" s="115"/>
      <c r="K431" s="158"/>
      <c r="L431" s="45"/>
      <c r="M431" s="69">
        <f t="shared" si="7"/>
        <v>0</v>
      </c>
    </row>
    <row r="432" spans="1:13" s="26" customFormat="1" ht="26.25" x14ac:dyDescent="0.25">
      <c r="A432" s="43">
        <f>ROW()</f>
        <v>432</v>
      </c>
      <c r="B432" s="117" t="str">
        <f>IF(C432="E","",IF(ISBLANK(E432),"",IF(ISTEXT(E432),LARGE(B$14:B431,1)+1,0)))</f>
        <v/>
      </c>
      <c r="C432" s="62"/>
      <c r="D432" s="214"/>
      <c r="E432" s="152"/>
      <c r="F432" s="113"/>
      <c r="G432" s="114"/>
      <c r="H432" s="65"/>
      <c r="I432" s="66"/>
      <c r="J432" s="115"/>
      <c r="K432" s="158"/>
      <c r="L432" s="45"/>
      <c r="M432" s="69">
        <f t="shared" si="7"/>
        <v>0</v>
      </c>
    </row>
    <row r="433" spans="1:13" s="26" customFormat="1" ht="26.25" x14ac:dyDescent="0.25">
      <c r="A433" s="43">
        <f>ROW()</f>
        <v>433</v>
      </c>
      <c r="B433" s="117" t="str">
        <f>IF(C433="E","",IF(ISBLANK(E433),"",IF(ISTEXT(E433),LARGE(B$14:B432,1)+1,0)))</f>
        <v/>
      </c>
      <c r="C433" s="62"/>
      <c r="D433" s="214"/>
      <c r="E433" s="152"/>
      <c r="F433" s="113"/>
      <c r="G433" s="114"/>
      <c r="H433" s="65"/>
      <c r="I433" s="66"/>
      <c r="J433" s="115"/>
      <c r="K433" s="158"/>
      <c r="L433" s="45"/>
      <c r="M433" s="69">
        <f t="shared" si="7"/>
        <v>0</v>
      </c>
    </row>
    <row r="434" spans="1:13" s="26" customFormat="1" ht="26.25" x14ac:dyDescent="0.25">
      <c r="A434" s="43">
        <f>ROW()</f>
        <v>434</v>
      </c>
      <c r="B434" s="117" t="str">
        <f>IF(C434="E","",IF(ISBLANK(E434),"",IF(ISTEXT(E434),LARGE(B$14:B433,1)+1,0)))</f>
        <v/>
      </c>
      <c r="C434" s="62"/>
      <c r="D434" s="214"/>
      <c r="E434" s="152"/>
      <c r="F434" s="113"/>
      <c r="G434" s="114"/>
      <c r="H434" s="65"/>
      <c r="I434" s="66"/>
      <c r="J434" s="115"/>
      <c r="K434" s="158"/>
      <c r="L434" s="45"/>
      <c r="M434" s="69">
        <f t="shared" si="7"/>
        <v>0</v>
      </c>
    </row>
    <row r="435" spans="1:13" s="26" customFormat="1" ht="26.25" x14ac:dyDescent="0.25">
      <c r="A435" s="43">
        <f>ROW()</f>
        <v>435</v>
      </c>
      <c r="B435" s="117" t="str">
        <f>IF(C435="E","",IF(ISBLANK(E435),"",IF(ISTEXT(E435),LARGE(B$14:B434,1)+1,0)))</f>
        <v/>
      </c>
      <c r="C435" s="62"/>
      <c r="D435" s="214"/>
      <c r="E435" s="152"/>
      <c r="F435" s="113"/>
      <c r="G435" s="114"/>
      <c r="H435" s="65"/>
      <c r="I435" s="66"/>
      <c r="J435" s="115"/>
      <c r="K435" s="158"/>
      <c r="L435" s="45"/>
      <c r="M435" s="69">
        <f t="shared" si="7"/>
        <v>0</v>
      </c>
    </row>
    <row r="436" spans="1:13" s="26" customFormat="1" ht="26.25" x14ac:dyDescent="0.25">
      <c r="A436" s="43">
        <f>ROW()</f>
        <v>436</v>
      </c>
      <c r="B436" s="117" t="str">
        <f>IF(C436="E","",IF(ISBLANK(E436),"",IF(ISTEXT(E436),LARGE(B$14:B435,1)+1,0)))</f>
        <v/>
      </c>
      <c r="C436" s="62"/>
      <c r="D436" s="214"/>
      <c r="E436" s="152"/>
      <c r="F436" s="113"/>
      <c r="G436" s="114"/>
      <c r="H436" s="65"/>
      <c r="I436" s="66"/>
      <c r="J436" s="115"/>
      <c r="K436" s="158"/>
      <c r="L436" s="45"/>
      <c r="M436" s="69">
        <f t="shared" si="7"/>
        <v>0</v>
      </c>
    </row>
    <row r="437" spans="1:13" s="26" customFormat="1" ht="26.25" x14ac:dyDescent="0.25">
      <c r="A437" s="43">
        <f>ROW()</f>
        <v>437</v>
      </c>
      <c r="B437" s="117" t="str">
        <f>IF(C437="E","",IF(ISBLANK(E437),"",IF(ISTEXT(E437),LARGE(B$14:B436,1)+1,0)))</f>
        <v/>
      </c>
      <c r="C437" s="62"/>
      <c r="D437" s="214"/>
      <c r="E437" s="152"/>
      <c r="F437" s="113"/>
      <c r="G437" s="114"/>
      <c r="H437" s="65"/>
      <c r="I437" s="66"/>
      <c r="J437" s="115"/>
      <c r="K437" s="158"/>
      <c r="L437" s="45"/>
      <c r="M437" s="69">
        <f t="shared" si="7"/>
        <v>0</v>
      </c>
    </row>
    <row r="438" spans="1:13" s="26" customFormat="1" ht="26.25" x14ac:dyDescent="0.25">
      <c r="A438" s="43">
        <f>ROW()</f>
        <v>438</v>
      </c>
      <c r="B438" s="117" t="str">
        <f>IF(C438="E","",IF(ISBLANK(E438),"",IF(ISTEXT(E438),LARGE(B$14:B437,1)+1,0)))</f>
        <v/>
      </c>
      <c r="C438" s="62"/>
      <c r="D438" s="214"/>
      <c r="E438" s="152"/>
      <c r="F438" s="113"/>
      <c r="G438" s="114"/>
      <c r="H438" s="65"/>
      <c r="I438" s="66"/>
      <c r="J438" s="115"/>
      <c r="K438" s="158"/>
      <c r="L438" s="45"/>
      <c r="M438" s="69">
        <f t="shared" si="7"/>
        <v>0</v>
      </c>
    </row>
    <row r="439" spans="1:13" s="26" customFormat="1" ht="26.25" x14ac:dyDescent="0.25">
      <c r="A439" s="43">
        <f>ROW()</f>
        <v>439</v>
      </c>
      <c r="B439" s="117" t="str">
        <f>IF(C439="E","",IF(ISBLANK(E439),"",IF(ISTEXT(E439),LARGE(B$14:B438,1)+1,0)))</f>
        <v/>
      </c>
      <c r="C439" s="62"/>
      <c r="D439" s="214"/>
      <c r="E439" s="152"/>
      <c r="F439" s="113"/>
      <c r="G439" s="114"/>
      <c r="H439" s="65"/>
      <c r="I439" s="66"/>
      <c r="J439" s="115"/>
      <c r="K439" s="158"/>
      <c r="L439" s="45"/>
      <c r="M439" s="69">
        <f t="shared" si="7"/>
        <v>0</v>
      </c>
    </row>
    <row r="440" spans="1:13" s="26" customFormat="1" ht="26.25" x14ac:dyDescent="0.25">
      <c r="A440" s="43">
        <f>ROW()</f>
        <v>440</v>
      </c>
      <c r="B440" s="117" t="str">
        <f>IF(C440="E","",IF(ISBLANK(E440),"",IF(ISTEXT(E440),LARGE(B$14:B439,1)+1,0)))</f>
        <v/>
      </c>
      <c r="C440" s="62"/>
      <c r="D440" s="214"/>
      <c r="E440" s="152"/>
      <c r="F440" s="113"/>
      <c r="G440" s="114"/>
      <c r="H440" s="65"/>
      <c r="I440" s="66"/>
      <c r="J440" s="115"/>
      <c r="K440" s="158"/>
      <c r="L440" s="45"/>
      <c r="M440" s="69">
        <f t="shared" si="7"/>
        <v>0</v>
      </c>
    </row>
    <row r="441" spans="1:13" s="26" customFormat="1" ht="26.25" x14ac:dyDescent="0.25">
      <c r="A441" s="43">
        <f>ROW()</f>
        <v>441</v>
      </c>
      <c r="B441" s="117" t="str">
        <f>IF(C441="E","",IF(ISBLANK(E441),"",IF(ISTEXT(E441),LARGE(B$14:B440,1)+1,0)))</f>
        <v/>
      </c>
      <c r="C441" s="62"/>
      <c r="D441" s="214"/>
      <c r="E441" s="152"/>
      <c r="F441" s="113"/>
      <c r="G441" s="114"/>
      <c r="H441" s="65"/>
      <c r="I441" s="66"/>
      <c r="J441" s="115"/>
      <c r="K441" s="158"/>
      <c r="L441" s="45"/>
      <c r="M441" s="69">
        <f t="shared" si="7"/>
        <v>0</v>
      </c>
    </row>
    <row r="442" spans="1:13" s="26" customFormat="1" ht="26.25" x14ac:dyDescent="0.25">
      <c r="A442" s="43">
        <f>ROW()</f>
        <v>442</v>
      </c>
      <c r="B442" s="117" t="str">
        <f>IF(C442="E","",IF(ISBLANK(E442),"",IF(ISTEXT(E442),LARGE(B$14:B441,1)+1,0)))</f>
        <v/>
      </c>
      <c r="C442" s="62"/>
      <c r="D442" s="214"/>
      <c r="E442" s="152"/>
      <c r="F442" s="113"/>
      <c r="G442" s="114"/>
      <c r="H442" s="65"/>
      <c r="I442" s="66"/>
      <c r="J442" s="115"/>
      <c r="K442" s="158"/>
      <c r="L442" s="45"/>
      <c r="M442" s="69">
        <f t="shared" si="7"/>
        <v>0</v>
      </c>
    </row>
    <row r="443" spans="1:13" s="26" customFormat="1" ht="26.25" x14ac:dyDescent="0.25">
      <c r="A443" s="43">
        <f>ROW()</f>
        <v>443</v>
      </c>
      <c r="B443" s="117" t="str">
        <f>IF(C443="E","",IF(ISBLANK(E443),"",IF(ISTEXT(E443),LARGE(B$14:B442,1)+1,0)))</f>
        <v/>
      </c>
      <c r="C443" s="62"/>
      <c r="D443" s="214"/>
      <c r="E443" s="152"/>
      <c r="F443" s="113"/>
      <c r="G443" s="114"/>
      <c r="H443" s="65"/>
      <c r="I443" s="66"/>
      <c r="J443" s="115"/>
      <c r="K443" s="158"/>
      <c r="L443" s="45"/>
      <c r="M443" s="69">
        <f t="shared" si="7"/>
        <v>0</v>
      </c>
    </row>
    <row r="444" spans="1:13" s="26" customFormat="1" ht="26.25" x14ac:dyDescent="0.25">
      <c r="A444" s="43">
        <f>ROW()</f>
        <v>444</v>
      </c>
      <c r="B444" s="117" t="str">
        <f>IF(C444="E","",IF(ISBLANK(E444),"",IF(ISTEXT(E444),LARGE(B$14:B443,1)+1,0)))</f>
        <v/>
      </c>
      <c r="C444" s="62"/>
      <c r="D444" s="214"/>
      <c r="E444" s="152"/>
      <c r="F444" s="113"/>
      <c r="G444" s="114"/>
      <c r="H444" s="65"/>
      <c r="I444" s="66"/>
      <c r="J444" s="115"/>
      <c r="K444" s="158"/>
      <c r="L444" s="45"/>
      <c r="M444" s="69">
        <f t="shared" si="7"/>
        <v>0</v>
      </c>
    </row>
    <row r="445" spans="1:13" s="26" customFormat="1" ht="26.25" x14ac:dyDescent="0.25">
      <c r="A445" s="43">
        <f>ROW()</f>
        <v>445</v>
      </c>
      <c r="B445" s="117" t="str">
        <f>IF(C445="E","",IF(ISBLANK(E445),"",IF(ISTEXT(E445),LARGE(B$14:B444,1)+1,0)))</f>
        <v/>
      </c>
      <c r="C445" s="62"/>
      <c r="D445" s="214"/>
      <c r="E445" s="152"/>
      <c r="F445" s="113"/>
      <c r="G445" s="114"/>
      <c r="H445" s="65"/>
      <c r="I445" s="66"/>
      <c r="J445" s="115"/>
      <c r="K445" s="158"/>
      <c r="L445" s="45"/>
      <c r="M445" s="69">
        <f t="shared" si="7"/>
        <v>0</v>
      </c>
    </row>
    <row r="446" spans="1:13" s="26" customFormat="1" ht="35.1" customHeight="1" x14ac:dyDescent="0.25">
      <c r="A446" s="43">
        <f>ROW()</f>
        <v>446</v>
      </c>
      <c r="B446" s="117" t="str">
        <f>IF(C446="E","",IF(ISBLANK(E446),"",IF(ISTEXT(E446),LARGE(B$14:B445,1)+1,0)))</f>
        <v/>
      </c>
      <c r="C446" s="62"/>
      <c r="D446" s="214"/>
      <c r="E446" s="152"/>
      <c r="F446" s="113"/>
      <c r="G446" s="114"/>
      <c r="H446" s="65"/>
      <c r="I446" s="66"/>
      <c r="J446" s="115"/>
      <c r="K446" s="158"/>
      <c r="L446" s="45"/>
      <c r="M446" s="69">
        <f t="shared" si="7"/>
        <v>0</v>
      </c>
    </row>
    <row r="447" spans="1:13" s="26" customFormat="1" ht="26.25" x14ac:dyDescent="0.25">
      <c r="A447" s="43">
        <f>ROW()</f>
        <v>447</v>
      </c>
      <c r="B447" s="117" t="str">
        <f>IF(C447="E","",IF(ISBLANK(E447),"",IF(ISTEXT(E447),LARGE(B$14:B446,1)+1,0)))</f>
        <v/>
      </c>
      <c r="C447" s="62"/>
      <c r="D447" s="214"/>
      <c r="E447" s="152"/>
      <c r="F447" s="113"/>
      <c r="G447" s="114"/>
      <c r="H447" s="65"/>
      <c r="I447" s="66"/>
      <c r="J447" s="115"/>
      <c r="K447" s="158"/>
      <c r="L447" s="45"/>
      <c r="M447" s="69">
        <f t="shared" si="7"/>
        <v>0</v>
      </c>
    </row>
    <row r="448" spans="1:13" s="26" customFormat="1" ht="26.25" x14ac:dyDescent="0.25">
      <c r="A448" s="43">
        <f>ROW()</f>
        <v>448</v>
      </c>
      <c r="B448" s="117" t="str">
        <f>IF(C448="E","",IF(ISBLANK(E448),"",IF(ISTEXT(E448),LARGE(B$14:B447,1)+1,0)))</f>
        <v/>
      </c>
      <c r="C448" s="62"/>
      <c r="D448" s="214"/>
      <c r="E448" s="152"/>
      <c r="F448" s="113"/>
      <c r="G448" s="114"/>
      <c r="H448" s="65"/>
      <c r="I448" s="66"/>
      <c r="J448" s="115"/>
      <c r="K448" s="158"/>
      <c r="L448" s="45"/>
      <c r="M448" s="69">
        <f t="shared" si="7"/>
        <v>0</v>
      </c>
    </row>
    <row r="449" spans="1:13" s="26" customFormat="1" ht="26.25" x14ac:dyDescent="0.25">
      <c r="A449" s="43">
        <f>ROW()</f>
        <v>449</v>
      </c>
      <c r="B449" s="117" t="str">
        <f>IF(C449="E","",IF(ISBLANK(E449),"",IF(ISTEXT(E449),LARGE(B$14:B448,1)+1,0)))</f>
        <v/>
      </c>
      <c r="C449" s="62"/>
      <c r="D449" s="214"/>
      <c r="E449" s="152"/>
      <c r="F449" s="113"/>
      <c r="G449" s="114"/>
      <c r="H449" s="65"/>
      <c r="I449" s="66"/>
      <c r="J449" s="115"/>
      <c r="K449" s="158"/>
      <c r="L449" s="45"/>
      <c r="M449" s="69">
        <f t="shared" si="7"/>
        <v>0</v>
      </c>
    </row>
    <row r="450" spans="1:13" s="26" customFormat="1" ht="26.25" x14ac:dyDescent="0.25">
      <c r="A450" s="43">
        <f>ROW()</f>
        <v>450</v>
      </c>
      <c r="B450" s="117" t="str">
        <f>IF(C450="E","",IF(ISBLANK(E450),"",IF(ISTEXT(E450),LARGE(B$14:B449,1)+1,0)))</f>
        <v/>
      </c>
      <c r="C450" s="62"/>
      <c r="D450" s="214"/>
      <c r="E450" s="152"/>
      <c r="F450" s="113"/>
      <c r="G450" s="114"/>
      <c r="H450" s="65"/>
      <c r="I450" s="66"/>
      <c r="J450" s="115"/>
      <c r="K450" s="158"/>
      <c r="L450" s="45"/>
      <c r="M450" s="69">
        <f t="shared" si="7"/>
        <v>0</v>
      </c>
    </row>
    <row r="451" spans="1:13" s="26" customFormat="1" ht="26.25" x14ac:dyDescent="0.25">
      <c r="A451" s="43">
        <f>ROW()</f>
        <v>451</v>
      </c>
      <c r="B451" s="117" t="str">
        <f>IF(C451="E","",IF(ISBLANK(E451),"",IF(ISTEXT(E451),LARGE(B$14:B450,1)+1,0)))</f>
        <v/>
      </c>
      <c r="C451" s="62"/>
      <c r="D451" s="214"/>
      <c r="E451" s="152"/>
      <c r="F451" s="113"/>
      <c r="G451" s="114"/>
      <c r="H451" s="65"/>
      <c r="I451" s="66"/>
      <c r="J451" s="115"/>
      <c r="K451" s="158"/>
      <c r="L451" s="45"/>
      <c r="M451" s="69">
        <f t="shared" si="7"/>
        <v>0</v>
      </c>
    </row>
    <row r="452" spans="1:13" s="26" customFormat="1" ht="26.25" x14ac:dyDescent="0.25">
      <c r="A452" s="43">
        <f>ROW()</f>
        <v>452</v>
      </c>
      <c r="B452" s="117" t="str">
        <f>IF(C452="E","",IF(ISBLANK(E452),"",IF(ISTEXT(E452),LARGE(B$14:B451,1)+1,0)))</f>
        <v/>
      </c>
      <c r="C452" s="62"/>
      <c r="D452" s="214"/>
      <c r="E452" s="152"/>
      <c r="F452" s="113"/>
      <c r="G452" s="114"/>
      <c r="H452" s="65"/>
      <c r="I452" s="66"/>
      <c r="J452" s="115"/>
      <c r="K452" s="158"/>
      <c r="L452" s="45"/>
      <c r="M452" s="69">
        <f t="shared" si="7"/>
        <v>0</v>
      </c>
    </row>
    <row r="453" spans="1:13" s="26" customFormat="1" ht="26.25" x14ac:dyDescent="0.25">
      <c r="A453" s="43">
        <f>ROW()</f>
        <v>453</v>
      </c>
      <c r="B453" s="117" t="str">
        <f>IF(C453="E","",IF(ISBLANK(E453),"",IF(ISTEXT(E453),LARGE(B$14:B452,1)+1,0)))</f>
        <v/>
      </c>
      <c r="C453" s="62"/>
      <c r="D453" s="214"/>
      <c r="E453" s="152"/>
      <c r="F453" s="113"/>
      <c r="G453" s="114"/>
      <c r="H453" s="65"/>
      <c r="I453" s="66"/>
      <c r="J453" s="115"/>
      <c r="K453" s="158"/>
      <c r="L453" s="45"/>
      <c r="M453" s="69">
        <f t="shared" si="7"/>
        <v>0</v>
      </c>
    </row>
    <row r="454" spans="1:13" s="26" customFormat="1" ht="26.25" x14ac:dyDescent="0.25">
      <c r="A454" s="43">
        <f>ROW()</f>
        <v>454</v>
      </c>
      <c r="B454" s="117" t="str">
        <f>IF(C454="E","",IF(ISBLANK(E454),"",IF(ISTEXT(E454),LARGE(B$14:B453,1)+1,0)))</f>
        <v/>
      </c>
      <c r="C454" s="62"/>
      <c r="D454" s="214"/>
      <c r="E454" s="152"/>
      <c r="F454" s="113"/>
      <c r="G454" s="114"/>
      <c r="H454" s="65"/>
      <c r="I454" s="66"/>
      <c r="J454" s="115"/>
      <c r="K454" s="158"/>
      <c r="L454" s="45"/>
      <c r="M454" s="69">
        <f t="shared" si="7"/>
        <v>0</v>
      </c>
    </row>
    <row r="455" spans="1:13" s="26" customFormat="1" ht="26.25" x14ac:dyDescent="0.25">
      <c r="A455" s="43">
        <f>ROW()</f>
        <v>455</v>
      </c>
      <c r="B455" s="117" t="str">
        <f>IF(C455="E","",IF(ISBLANK(E455),"",IF(ISTEXT(E455),LARGE(B$14:B454,1)+1,0)))</f>
        <v/>
      </c>
      <c r="C455" s="62"/>
      <c r="D455" s="214"/>
      <c r="E455" s="152"/>
      <c r="F455" s="113"/>
      <c r="G455" s="114"/>
      <c r="H455" s="65"/>
      <c r="I455" s="66"/>
      <c r="J455" s="115"/>
      <c r="K455" s="158"/>
      <c r="L455" s="45"/>
      <c r="M455" s="69">
        <f t="shared" si="7"/>
        <v>0</v>
      </c>
    </row>
    <row r="456" spans="1:13" s="26" customFormat="1" ht="26.25" x14ac:dyDescent="0.25">
      <c r="A456" s="43">
        <f>ROW()</f>
        <v>456</v>
      </c>
      <c r="B456" s="117" t="str">
        <f>IF(C456="E","",IF(ISBLANK(E456),"",IF(ISTEXT(E456),LARGE(B$14:B455,1)+1,0)))</f>
        <v/>
      </c>
      <c r="C456" s="62"/>
      <c r="D456" s="214"/>
      <c r="E456" s="152"/>
      <c r="F456" s="113"/>
      <c r="G456" s="114"/>
      <c r="H456" s="65"/>
      <c r="I456" s="66"/>
      <c r="J456" s="115"/>
      <c r="K456" s="158"/>
      <c r="L456" s="45"/>
      <c r="M456" s="69">
        <f t="shared" si="7"/>
        <v>0</v>
      </c>
    </row>
    <row r="457" spans="1:13" s="26" customFormat="1" ht="26.25" x14ac:dyDescent="0.25">
      <c r="A457" s="43">
        <f>ROW()</f>
        <v>457</v>
      </c>
      <c r="B457" s="117" t="str">
        <f>IF(C457="E","",IF(ISBLANK(E457),"",IF(ISTEXT(E457),LARGE(B$14:B456,1)+1,0)))</f>
        <v/>
      </c>
      <c r="C457" s="62"/>
      <c r="D457" s="214"/>
      <c r="E457" s="152"/>
      <c r="F457" s="113"/>
      <c r="G457" s="114"/>
      <c r="H457" s="65"/>
      <c r="I457" s="66"/>
      <c r="J457" s="115"/>
      <c r="K457" s="158"/>
      <c r="L457" s="45"/>
      <c r="M457" s="69">
        <f t="shared" si="7"/>
        <v>0</v>
      </c>
    </row>
    <row r="458" spans="1:13" s="26" customFormat="1" ht="26.25" x14ac:dyDescent="0.25">
      <c r="A458" s="43">
        <f>ROW()</f>
        <v>458</v>
      </c>
      <c r="B458" s="117" t="str">
        <f>IF(C458="E","",IF(ISBLANK(E458),"",IF(ISTEXT(E458),LARGE(B$14:B457,1)+1,0)))</f>
        <v/>
      </c>
      <c r="C458" s="62"/>
      <c r="D458" s="214"/>
      <c r="E458" s="152"/>
      <c r="F458" s="113"/>
      <c r="G458" s="114"/>
      <c r="H458" s="65"/>
      <c r="I458" s="66"/>
      <c r="J458" s="115"/>
      <c r="K458" s="158"/>
      <c r="L458" s="45"/>
      <c r="M458" s="69">
        <f t="shared" si="7"/>
        <v>0</v>
      </c>
    </row>
    <row r="459" spans="1:13" s="26" customFormat="1" ht="26.25" x14ac:dyDescent="0.25">
      <c r="A459" s="43">
        <f>ROW()</f>
        <v>459</v>
      </c>
      <c r="B459" s="117" t="str">
        <f>IF(C459="E","",IF(ISBLANK(E459),"",IF(ISTEXT(E459),LARGE(B$14:B458,1)+1,0)))</f>
        <v/>
      </c>
      <c r="C459" s="62"/>
      <c r="D459" s="214"/>
      <c r="E459" s="152"/>
      <c r="F459" s="113"/>
      <c r="G459" s="114"/>
      <c r="H459" s="65"/>
      <c r="I459" s="66"/>
      <c r="J459" s="115"/>
      <c r="K459" s="158"/>
      <c r="L459" s="45"/>
      <c r="M459" s="69">
        <f t="shared" si="7"/>
        <v>0</v>
      </c>
    </row>
    <row r="460" spans="1:13" s="26" customFormat="1" ht="26.25" x14ac:dyDescent="0.25">
      <c r="A460" s="43">
        <f>ROW()</f>
        <v>460</v>
      </c>
      <c r="B460" s="117" t="str">
        <f>IF(C460="E","",IF(ISBLANK(E460),"",IF(ISTEXT(E460),LARGE(B$14:B459,1)+1,0)))</f>
        <v/>
      </c>
      <c r="C460" s="62"/>
      <c r="D460" s="214"/>
      <c r="E460" s="152"/>
      <c r="F460" s="113"/>
      <c r="G460" s="114"/>
      <c r="H460" s="65"/>
      <c r="I460" s="66"/>
      <c r="J460" s="115"/>
      <c r="K460" s="158"/>
      <c r="L460" s="45"/>
      <c r="M460" s="69">
        <f t="shared" si="7"/>
        <v>0</v>
      </c>
    </row>
    <row r="461" spans="1:13" s="26" customFormat="1" ht="26.25" x14ac:dyDescent="0.25">
      <c r="A461" s="43">
        <f>ROW()</f>
        <v>461</v>
      </c>
      <c r="B461" s="117" t="str">
        <f>IF(C461="E","",IF(ISBLANK(E461),"",IF(ISTEXT(E461),LARGE(B$14:B460,1)+1,0)))</f>
        <v/>
      </c>
      <c r="C461" s="62"/>
      <c r="D461" s="214"/>
      <c r="E461" s="152"/>
      <c r="F461" s="113"/>
      <c r="G461" s="114"/>
      <c r="H461" s="65"/>
      <c r="I461" s="66"/>
      <c r="J461" s="115"/>
      <c r="K461" s="158"/>
      <c r="L461" s="45"/>
      <c r="M461" s="69">
        <f t="shared" si="7"/>
        <v>0</v>
      </c>
    </row>
    <row r="462" spans="1:13" s="26" customFormat="1" ht="26.25" x14ac:dyDescent="0.25">
      <c r="A462" s="43">
        <f>ROW()</f>
        <v>462</v>
      </c>
      <c r="B462" s="117" t="str">
        <f>IF(C462="E","",IF(ISBLANK(E462),"",IF(ISTEXT(E462),LARGE(B$14:B461,1)+1,0)))</f>
        <v/>
      </c>
      <c r="C462" s="62"/>
      <c r="D462" s="214"/>
      <c r="E462" s="152"/>
      <c r="F462" s="113"/>
      <c r="G462" s="114"/>
      <c r="H462" s="65"/>
      <c r="I462" s="66"/>
      <c r="J462" s="115"/>
      <c r="K462" s="158"/>
      <c r="L462" s="45"/>
      <c r="M462" s="69">
        <f t="shared" si="7"/>
        <v>0</v>
      </c>
    </row>
    <row r="463" spans="1:13" s="26" customFormat="1" ht="26.25" x14ac:dyDescent="0.25">
      <c r="A463" s="43">
        <f>ROW()</f>
        <v>463</v>
      </c>
      <c r="B463" s="117" t="str">
        <f>IF(C463="E","",IF(ISBLANK(E463),"",IF(ISTEXT(E463),LARGE(B$14:B462,1)+1,0)))</f>
        <v/>
      </c>
      <c r="C463" s="62"/>
      <c r="D463" s="214"/>
      <c r="E463" s="152"/>
      <c r="F463" s="113"/>
      <c r="G463" s="114"/>
      <c r="H463" s="65"/>
      <c r="I463" s="66"/>
      <c r="J463" s="115"/>
      <c r="K463" s="158"/>
      <c r="L463" s="45"/>
      <c r="M463" s="69">
        <f t="shared" si="7"/>
        <v>0</v>
      </c>
    </row>
    <row r="464" spans="1:13" s="26" customFormat="1" ht="26.25" x14ac:dyDescent="0.25">
      <c r="A464" s="43">
        <f>ROW()</f>
        <v>464</v>
      </c>
      <c r="B464" s="117" t="str">
        <f>IF(C464="E","",IF(ISBLANK(E464),"",IF(ISTEXT(E464),LARGE(B$14:B463,1)+1,0)))</f>
        <v/>
      </c>
      <c r="C464" s="62"/>
      <c r="D464" s="214"/>
      <c r="E464" s="152"/>
      <c r="F464" s="113"/>
      <c r="G464" s="114"/>
      <c r="H464" s="65"/>
      <c r="I464" s="66"/>
      <c r="J464" s="115"/>
      <c r="K464" s="158"/>
      <c r="L464" s="45"/>
      <c r="M464" s="69">
        <f t="shared" ref="M464:M559" si="8">L464*J464</f>
        <v>0</v>
      </c>
    </row>
    <row r="465" spans="1:13" s="26" customFormat="1" ht="26.25" x14ac:dyDescent="0.25">
      <c r="A465" s="43">
        <f>ROW()</f>
        <v>465</v>
      </c>
      <c r="B465" s="117" t="str">
        <f>IF(C465="E","",IF(ISBLANK(E465),"",IF(ISTEXT(E465),LARGE(B$14:B464,1)+1,0)))</f>
        <v/>
      </c>
      <c r="C465" s="62"/>
      <c r="D465" s="214"/>
      <c r="E465" s="152"/>
      <c r="F465" s="113"/>
      <c r="G465" s="114"/>
      <c r="H465" s="65"/>
      <c r="I465" s="66"/>
      <c r="J465" s="115"/>
      <c r="K465" s="158"/>
      <c r="L465" s="45"/>
      <c r="M465" s="69">
        <f t="shared" si="8"/>
        <v>0</v>
      </c>
    </row>
    <row r="466" spans="1:13" s="26" customFormat="1" ht="26.25" x14ac:dyDescent="0.25">
      <c r="A466" s="43">
        <f>ROW()</f>
        <v>466</v>
      </c>
      <c r="B466" s="117" t="str">
        <f>IF(C466="E","",IF(ISBLANK(E466),"",IF(ISTEXT(E466),LARGE(B$14:B465,1)+1,0)))</f>
        <v/>
      </c>
      <c r="C466" s="62"/>
      <c r="D466" s="214"/>
      <c r="E466" s="152"/>
      <c r="F466" s="113"/>
      <c r="G466" s="114"/>
      <c r="H466" s="65"/>
      <c r="I466" s="66"/>
      <c r="J466" s="115"/>
      <c r="K466" s="158"/>
      <c r="L466" s="45"/>
      <c r="M466" s="69">
        <f t="shared" si="8"/>
        <v>0</v>
      </c>
    </row>
    <row r="467" spans="1:13" s="26" customFormat="1" ht="26.25" x14ac:dyDescent="0.25">
      <c r="A467" s="43">
        <f>ROW()</f>
        <v>467</v>
      </c>
      <c r="B467" s="117" t="str">
        <f>IF(C467="E","",IF(ISBLANK(E467),"",IF(ISTEXT(E467),LARGE(B$14:B466,1)+1,0)))</f>
        <v/>
      </c>
      <c r="C467" s="62"/>
      <c r="D467" s="214"/>
      <c r="E467" s="152"/>
      <c r="F467" s="113"/>
      <c r="G467" s="114"/>
      <c r="H467" s="65"/>
      <c r="I467" s="66"/>
      <c r="J467" s="115"/>
      <c r="K467" s="158"/>
      <c r="L467" s="45"/>
      <c r="M467" s="69">
        <f t="shared" si="8"/>
        <v>0</v>
      </c>
    </row>
    <row r="468" spans="1:13" s="26" customFormat="1" ht="26.25" x14ac:dyDescent="0.25">
      <c r="A468" s="43">
        <f>ROW()</f>
        <v>468</v>
      </c>
      <c r="B468" s="117" t="str">
        <f>IF(C468="E","",IF(ISBLANK(E468),"",IF(ISTEXT(E468),LARGE(B$14:B467,1)+1,0)))</f>
        <v/>
      </c>
      <c r="C468" s="62"/>
      <c r="D468" s="214"/>
      <c r="E468" s="152"/>
      <c r="F468" s="113"/>
      <c r="G468" s="114"/>
      <c r="H468" s="65"/>
      <c r="I468" s="66"/>
      <c r="J468" s="115"/>
      <c r="K468" s="158"/>
      <c r="L468" s="45"/>
      <c r="M468" s="69">
        <f t="shared" si="8"/>
        <v>0</v>
      </c>
    </row>
    <row r="469" spans="1:13" s="26" customFormat="1" ht="26.25" x14ac:dyDescent="0.25">
      <c r="A469" s="43">
        <f>ROW()</f>
        <v>469</v>
      </c>
      <c r="B469" s="117" t="str">
        <f>IF(C469="E","",IF(ISBLANK(E469),"",IF(ISTEXT(E469),LARGE(B$14:B468,1)+1,0)))</f>
        <v/>
      </c>
      <c r="C469" s="62"/>
      <c r="D469" s="214"/>
      <c r="E469" s="152"/>
      <c r="F469" s="113"/>
      <c r="G469" s="114"/>
      <c r="H469" s="65"/>
      <c r="I469" s="66"/>
      <c r="J469" s="115"/>
      <c r="K469" s="158"/>
      <c r="L469" s="45"/>
      <c r="M469" s="69">
        <f t="shared" si="8"/>
        <v>0</v>
      </c>
    </row>
    <row r="470" spans="1:13" s="26" customFormat="1" ht="26.25" x14ac:dyDescent="0.25">
      <c r="A470" s="43">
        <f>ROW()</f>
        <v>470</v>
      </c>
      <c r="B470" s="117" t="str">
        <f>IF(C470="E","",IF(ISBLANK(E470),"",IF(ISTEXT(E470),LARGE(B$14:B469,1)+1,0)))</f>
        <v/>
      </c>
      <c r="C470" s="62"/>
      <c r="D470" s="214"/>
      <c r="E470" s="152"/>
      <c r="F470" s="113"/>
      <c r="G470" s="114"/>
      <c r="H470" s="65"/>
      <c r="I470" s="66"/>
      <c r="J470" s="115"/>
      <c r="K470" s="158"/>
      <c r="L470" s="45"/>
      <c r="M470" s="69">
        <f t="shared" si="8"/>
        <v>0</v>
      </c>
    </row>
    <row r="471" spans="1:13" s="26" customFormat="1" ht="26.25" x14ac:dyDescent="0.25">
      <c r="A471" s="43">
        <f>ROW()</f>
        <v>471</v>
      </c>
      <c r="B471" s="117" t="str">
        <f>IF(C471="E","",IF(ISBLANK(E471),"",IF(ISTEXT(E471),LARGE(B$14:B470,1)+1,0)))</f>
        <v/>
      </c>
      <c r="C471" s="62"/>
      <c r="D471" s="214"/>
      <c r="E471" s="152"/>
      <c r="F471" s="113"/>
      <c r="G471" s="114"/>
      <c r="H471" s="65"/>
      <c r="I471" s="66"/>
      <c r="J471" s="115"/>
      <c r="K471" s="158"/>
      <c r="L471" s="45"/>
      <c r="M471" s="69">
        <f t="shared" si="8"/>
        <v>0</v>
      </c>
    </row>
    <row r="472" spans="1:13" s="26" customFormat="1" ht="26.25" x14ac:dyDescent="0.25">
      <c r="A472" s="43">
        <f>ROW()</f>
        <v>472</v>
      </c>
      <c r="B472" s="117" t="str">
        <f>IF(C472="E","",IF(ISBLANK(E472),"",IF(ISTEXT(E472),LARGE(B$14:B471,1)+1,0)))</f>
        <v/>
      </c>
      <c r="C472" s="62"/>
      <c r="D472" s="214"/>
      <c r="E472" s="152"/>
      <c r="F472" s="113"/>
      <c r="G472" s="114"/>
      <c r="H472" s="65"/>
      <c r="I472" s="66"/>
      <c r="J472" s="115"/>
      <c r="K472" s="158"/>
      <c r="L472" s="45"/>
      <c r="M472" s="69">
        <f t="shared" si="8"/>
        <v>0</v>
      </c>
    </row>
    <row r="473" spans="1:13" s="26" customFormat="1" ht="26.25" x14ac:dyDescent="0.25">
      <c r="A473" s="43">
        <f>ROW()</f>
        <v>473</v>
      </c>
      <c r="B473" s="117" t="str">
        <f>IF(C473="E","",IF(ISBLANK(E473),"",IF(ISTEXT(E473),LARGE(B$14:B472,1)+1,0)))</f>
        <v/>
      </c>
      <c r="C473" s="62"/>
      <c r="D473" s="214"/>
      <c r="E473" s="152"/>
      <c r="F473" s="113"/>
      <c r="G473" s="114"/>
      <c r="H473" s="65"/>
      <c r="I473" s="66"/>
      <c r="J473" s="115"/>
      <c r="K473" s="158"/>
      <c r="L473" s="45"/>
      <c r="M473" s="69">
        <f t="shared" si="8"/>
        <v>0</v>
      </c>
    </row>
    <row r="474" spans="1:13" s="26" customFormat="1" ht="26.25" x14ac:dyDescent="0.25">
      <c r="A474" s="43">
        <f>ROW()</f>
        <v>474</v>
      </c>
      <c r="B474" s="117" t="str">
        <f>IF(C474="E","",IF(ISBLANK(E474),"",IF(ISTEXT(E474),LARGE(B$14:B473,1)+1,0)))</f>
        <v/>
      </c>
      <c r="C474" s="62"/>
      <c r="D474" s="214"/>
      <c r="E474" s="152"/>
      <c r="F474" s="113"/>
      <c r="G474" s="114"/>
      <c r="H474" s="65"/>
      <c r="I474" s="66"/>
      <c r="J474" s="115"/>
      <c r="K474" s="158"/>
      <c r="L474" s="45"/>
      <c r="M474" s="69">
        <f t="shared" si="8"/>
        <v>0</v>
      </c>
    </row>
    <row r="475" spans="1:13" s="26" customFormat="1" ht="26.25" x14ac:dyDescent="0.25">
      <c r="A475" s="43">
        <f>ROW()</f>
        <v>475</v>
      </c>
      <c r="B475" s="117" t="str">
        <f>IF(C475="E","",IF(ISBLANK(E475),"",IF(ISTEXT(E475),LARGE(B$14:B474,1)+1,0)))</f>
        <v/>
      </c>
      <c r="C475" s="62"/>
      <c r="D475" s="214"/>
      <c r="E475" s="152"/>
      <c r="F475" s="113"/>
      <c r="G475" s="114"/>
      <c r="H475" s="65"/>
      <c r="I475" s="66"/>
      <c r="J475" s="115"/>
      <c r="K475" s="158"/>
      <c r="L475" s="45"/>
      <c r="M475" s="69">
        <f t="shared" si="8"/>
        <v>0</v>
      </c>
    </row>
    <row r="476" spans="1:13" s="26" customFormat="1" ht="26.25" x14ac:dyDescent="0.25">
      <c r="A476" s="43">
        <f>ROW()</f>
        <v>476</v>
      </c>
      <c r="B476" s="117" t="str">
        <f>IF(C476="E","",IF(ISBLANK(E476),"",IF(ISTEXT(E476),LARGE(B$14:B475,1)+1,0)))</f>
        <v/>
      </c>
      <c r="C476" s="62"/>
      <c r="D476" s="214"/>
      <c r="E476" s="152"/>
      <c r="F476" s="113"/>
      <c r="G476" s="114"/>
      <c r="H476" s="65"/>
      <c r="I476" s="66"/>
      <c r="J476" s="115"/>
      <c r="K476" s="158"/>
      <c r="L476" s="45"/>
      <c r="M476" s="69">
        <f t="shared" si="8"/>
        <v>0</v>
      </c>
    </row>
    <row r="477" spans="1:13" s="26" customFormat="1" ht="26.25" x14ac:dyDescent="0.25">
      <c r="A477" s="43">
        <f>ROW()</f>
        <v>477</v>
      </c>
      <c r="B477" s="117" t="str">
        <f>IF(C477="E","",IF(ISBLANK(E477),"",IF(ISTEXT(E477),LARGE(B$14:B476,1)+1,0)))</f>
        <v/>
      </c>
      <c r="C477" s="62"/>
      <c r="D477" s="214"/>
      <c r="E477" s="152"/>
      <c r="F477" s="113"/>
      <c r="G477" s="114"/>
      <c r="H477" s="65"/>
      <c r="I477" s="66"/>
      <c r="J477" s="115"/>
      <c r="K477" s="158"/>
      <c r="L477" s="45"/>
      <c r="M477" s="69">
        <f t="shared" si="8"/>
        <v>0</v>
      </c>
    </row>
    <row r="478" spans="1:13" s="26" customFormat="1" ht="26.25" x14ac:dyDescent="0.25">
      <c r="A478" s="43">
        <f>ROW()</f>
        <v>478</v>
      </c>
      <c r="B478" s="117" t="str">
        <f>IF(C478="E","",IF(ISBLANK(E478),"",IF(ISTEXT(E478),LARGE(B$14:B477,1)+1,0)))</f>
        <v/>
      </c>
      <c r="C478" s="62"/>
      <c r="D478" s="214"/>
      <c r="E478" s="152"/>
      <c r="F478" s="113"/>
      <c r="G478" s="114"/>
      <c r="H478" s="65"/>
      <c r="I478" s="66"/>
      <c r="J478" s="115"/>
      <c r="K478" s="158"/>
      <c r="L478" s="45"/>
      <c r="M478" s="69">
        <f t="shared" si="8"/>
        <v>0</v>
      </c>
    </row>
    <row r="479" spans="1:13" s="26" customFormat="1" ht="26.25" x14ac:dyDescent="0.25">
      <c r="A479" s="43">
        <f>ROW()</f>
        <v>479</v>
      </c>
      <c r="B479" s="117" t="str">
        <f>IF(C479="E","",IF(ISBLANK(E479),"",IF(ISTEXT(E479),LARGE(B$14:B478,1)+1,0)))</f>
        <v/>
      </c>
      <c r="C479" s="62"/>
      <c r="D479" s="214"/>
      <c r="E479" s="152"/>
      <c r="F479" s="113"/>
      <c r="G479" s="114"/>
      <c r="H479" s="65"/>
      <c r="I479" s="66"/>
      <c r="J479" s="115"/>
      <c r="K479" s="158"/>
      <c r="L479" s="45"/>
      <c r="M479" s="69">
        <f t="shared" si="8"/>
        <v>0</v>
      </c>
    </row>
    <row r="480" spans="1:13" s="26" customFormat="1" ht="26.25" x14ac:dyDescent="0.25">
      <c r="A480" s="43">
        <f>ROW()</f>
        <v>480</v>
      </c>
      <c r="B480" s="117" t="str">
        <f>IF(C480="E","",IF(ISBLANK(E480),"",IF(ISTEXT(E480),LARGE(B$14:B479,1)+1,0)))</f>
        <v/>
      </c>
      <c r="C480" s="62"/>
      <c r="D480" s="214"/>
      <c r="E480" s="152"/>
      <c r="F480" s="113"/>
      <c r="G480" s="114"/>
      <c r="H480" s="65"/>
      <c r="I480" s="66"/>
      <c r="J480" s="115"/>
      <c r="K480" s="158"/>
      <c r="L480" s="45"/>
      <c r="M480" s="69">
        <f t="shared" si="8"/>
        <v>0</v>
      </c>
    </row>
    <row r="481" spans="1:13" s="26" customFormat="1" ht="26.25" x14ac:dyDescent="0.25">
      <c r="A481" s="43">
        <f>ROW()</f>
        <v>481</v>
      </c>
      <c r="B481" s="117" t="str">
        <f>IF(C481="E","",IF(ISBLANK(E481),"",IF(ISTEXT(E481),LARGE(B$14:B480,1)+1,0)))</f>
        <v/>
      </c>
      <c r="C481" s="62"/>
      <c r="D481" s="214"/>
      <c r="E481" s="152"/>
      <c r="F481" s="113"/>
      <c r="G481" s="114"/>
      <c r="H481" s="65"/>
      <c r="I481" s="66"/>
      <c r="J481" s="115"/>
      <c r="K481" s="158"/>
      <c r="L481" s="45"/>
      <c r="M481" s="69">
        <f t="shared" si="8"/>
        <v>0</v>
      </c>
    </row>
    <row r="482" spans="1:13" s="26" customFormat="1" ht="26.25" x14ac:dyDescent="0.25">
      <c r="A482" s="43">
        <f>ROW()</f>
        <v>482</v>
      </c>
      <c r="B482" s="117" t="str">
        <f>IF(C482="E","",IF(ISBLANK(E482),"",IF(ISTEXT(E482),LARGE(B$14:B481,1)+1,0)))</f>
        <v/>
      </c>
      <c r="C482" s="62"/>
      <c r="D482" s="214"/>
      <c r="E482" s="152"/>
      <c r="F482" s="113"/>
      <c r="G482" s="114"/>
      <c r="H482" s="65"/>
      <c r="I482" s="66"/>
      <c r="J482" s="115"/>
      <c r="K482" s="158"/>
      <c r="L482" s="45"/>
      <c r="M482" s="69">
        <f t="shared" si="8"/>
        <v>0</v>
      </c>
    </row>
    <row r="483" spans="1:13" s="26" customFormat="1" ht="26.25" x14ac:dyDescent="0.25">
      <c r="A483" s="43">
        <f>ROW()</f>
        <v>483</v>
      </c>
      <c r="B483" s="117" t="str">
        <f>IF(C483="E","",IF(ISBLANK(E483),"",IF(ISTEXT(E483),LARGE(B$14:B482,1)+1,0)))</f>
        <v/>
      </c>
      <c r="C483" s="62"/>
      <c r="D483" s="214"/>
      <c r="E483" s="152"/>
      <c r="F483" s="113"/>
      <c r="G483" s="114"/>
      <c r="H483" s="65"/>
      <c r="I483" s="66"/>
      <c r="J483" s="115"/>
      <c r="K483" s="158"/>
      <c r="L483" s="45"/>
      <c r="M483" s="69">
        <f t="shared" si="8"/>
        <v>0</v>
      </c>
    </row>
    <row r="484" spans="1:13" s="26" customFormat="1" ht="26.25" x14ac:dyDescent="0.25">
      <c r="A484" s="43">
        <f>ROW()</f>
        <v>484</v>
      </c>
      <c r="B484" s="117" t="str">
        <f>IF(C484="E","",IF(ISBLANK(E484),"",IF(ISTEXT(E484),LARGE(B$14:B483,1)+1,0)))</f>
        <v/>
      </c>
      <c r="C484" s="62"/>
      <c r="D484" s="214"/>
      <c r="E484" s="152"/>
      <c r="F484" s="113"/>
      <c r="G484" s="114"/>
      <c r="H484" s="65"/>
      <c r="I484" s="66"/>
      <c r="J484" s="115"/>
      <c r="K484" s="158"/>
      <c r="L484" s="45"/>
      <c r="M484" s="69">
        <f t="shared" si="8"/>
        <v>0</v>
      </c>
    </row>
    <row r="485" spans="1:13" s="26" customFormat="1" ht="26.25" x14ac:dyDescent="0.25">
      <c r="A485" s="43">
        <f>ROW()</f>
        <v>485</v>
      </c>
      <c r="B485" s="117" t="str">
        <f>IF(C485="E","",IF(ISBLANK(E485),"",IF(ISTEXT(E485),LARGE(B$14:B484,1)+1,0)))</f>
        <v/>
      </c>
      <c r="C485" s="62"/>
      <c r="D485" s="214"/>
      <c r="E485" s="152"/>
      <c r="F485" s="113"/>
      <c r="G485" s="114"/>
      <c r="H485" s="65"/>
      <c r="I485" s="66"/>
      <c r="J485" s="115"/>
      <c r="K485" s="158"/>
      <c r="L485" s="45"/>
      <c r="M485" s="69">
        <f t="shared" si="8"/>
        <v>0</v>
      </c>
    </row>
    <row r="486" spans="1:13" s="26" customFormat="1" ht="26.25" x14ac:dyDescent="0.25">
      <c r="A486" s="43">
        <f>ROW()</f>
        <v>486</v>
      </c>
      <c r="B486" s="117" t="str">
        <f>IF(C486="E","",IF(ISBLANK(E486),"",IF(ISTEXT(E486),LARGE(B$14:B485,1)+1,0)))</f>
        <v/>
      </c>
      <c r="C486" s="62"/>
      <c r="D486" s="214"/>
      <c r="E486" s="152"/>
      <c r="F486" s="113"/>
      <c r="G486" s="114"/>
      <c r="H486" s="65"/>
      <c r="I486" s="66"/>
      <c r="J486" s="115"/>
      <c r="K486" s="158"/>
      <c r="L486" s="45"/>
      <c r="M486" s="69">
        <f t="shared" si="8"/>
        <v>0</v>
      </c>
    </row>
    <row r="487" spans="1:13" s="26" customFormat="1" ht="26.25" x14ac:dyDescent="0.25">
      <c r="A487" s="43">
        <f>ROW()</f>
        <v>487</v>
      </c>
      <c r="B487" s="117" t="str">
        <f>IF(C487="E","",IF(ISBLANK(E487),"",IF(ISTEXT(E487),LARGE(B$14:B486,1)+1,0)))</f>
        <v/>
      </c>
      <c r="C487" s="62"/>
      <c r="D487" s="214"/>
      <c r="E487" s="152"/>
      <c r="F487" s="113"/>
      <c r="G487" s="114"/>
      <c r="H487" s="65"/>
      <c r="I487" s="66"/>
      <c r="J487" s="115"/>
      <c r="K487" s="158"/>
      <c r="L487" s="45"/>
      <c r="M487" s="69">
        <f t="shared" si="8"/>
        <v>0</v>
      </c>
    </row>
    <row r="488" spans="1:13" s="26" customFormat="1" ht="26.25" x14ac:dyDescent="0.25">
      <c r="A488" s="43">
        <f>ROW()</f>
        <v>488</v>
      </c>
      <c r="B488" s="117" t="str">
        <f>IF(C488="E","",IF(ISBLANK(E488),"",IF(ISTEXT(E488),LARGE(B$14:B487,1)+1,0)))</f>
        <v/>
      </c>
      <c r="C488" s="62"/>
      <c r="D488" s="214"/>
      <c r="E488" s="152"/>
      <c r="F488" s="113"/>
      <c r="G488" s="114"/>
      <c r="H488" s="65"/>
      <c r="I488" s="66"/>
      <c r="J488" s="115"/>
      <c r="K488" s="158"/>
      <c r="L488" s="45"/>
      <c r="M488" s="69">
        <f t="shared" si="8"/>
        <v>0</v>
      </c>
    </row>
    <row r="489" spans="1:13" s="26" customFormat="1" ht="26.25" x14ac:dyDescent="0.25">
      <c r="A489" s="43">
        <f>ROW()</f>
        <v>489</v>
      </c>
      <c r="B489" s="117" t="str">
        <f>IF(C489="E","",IF(ISBLANK(E489),"",IF(ISTEXT(E489),LARGE(B$14:B488,1)+1,0)))</f>
        <v/>
      </c>
      <c r="C489" s="62"/>
      <c r="D489" s="214"/>
      <c r="E489" s="152"/>
      <c r="F489" s="113"/>
      <c r="G489" s="114"/>
      <c r="H489" s="65"/>
      <c r="I489" s="66"/>
      <c r="J489" s="115"/>
      <c r="K489" s="158"/>
      <c r="L489" s="45"/>
      <c r="M489" s="69">
        <f t="shared" si="8"/>
        <v>0</v>
      </c>
    </row>
    <row r="490" spans="1:13" s="26" customFormat="1" ht="26.25" x14ac:dyDescent="0.25">
      <c r="A490" s="43">
        <f>ROW()</f>
        <v>490</v>
      </c>
      <c r="B490" s="117" t="str">
        <f>IF(C490="E","",IF(ISBLANK(E490),"",IF(ISTEXT(E490),LARGE(B$14:B489,1)+1,0)))</f>
        <v/>
      </c>
      <c r="C490" s="62"/>
      <c r="D490" s="214"/>
      <c r="E490" s="152"/>
      <c r="F490" s="113"/>
      <c r="G490" s="114"/>
      <c r="H490" s="65"/>
      <c r="I490" s="66"/>
      <c r="J490" s="115"/>
      <c r="K490" s="158"/>
      <c r="L490" s="45"/>
      <c r="M490" s="69">
        <f t="shared" si="8"/>
        <v>0</v>
      </c>
    </row>
    <row r="491" spans="1:13" s="26" customFormat="1" ht="26.25" x14ac:dyDescent="0.25">
      <c r="A491" s="43">
        <f>ROW()</f>
        <v>491</v>
      </c>
      <c r="B491" s="117" t="str">
        <f>IF(C491="E","",IF(ISBLANK(E491),"",IF(ISTEXT(E491),LARGE(B$14:B490,1)+1,0)))</f>
        <v/>
      </c>
      <c r="C491" s="62"/>
      <c r="D491" s="214"/>
      <c r="E491" s="152"/>
      <c r="F491" s="113"/>
      <c r="G491" s="114"/>
      <c r="H491" s="65"/>
      <c r="I491" s="66"/>
      <c r="J491" s="115"/>
      <c r="K491" s="158"/>
      <c r="L491" s="45"/>
      <c r="M491" s="69">
        <f t="shared" si="8"/>
        <v>0</v>
      </c>
    </row>
    <row r="492" spans="1:13" s="26" customFormat="1" ht="26.25" x14ac:dyDescent="0.25">
      <c r="A492" s="43">
        <f>ROW()</f>
        <v>492</v>
      </c>
      <c r="B492" s="117" t="str">
        <f>IF(C492="E","",IF(ISBLANK(E492),"",IF(ISTEXT(E492),LARGE(B$14:B491,1)+1,0)))</f>
        <v/>
      </c>
      <c r="C492" s="62"/>
      <c r="D492" s="214"/>
      <c r="E492" s="152"/>
      <c r="F492" s="113"/>
      <c r="G492" s="114"/>
      <c r="H492" s="65"/>
      <c r="I492" s="66"/>
      <c r="J492" s="115"/>
      <c r="K492" s="158"/>
      <c r="L492" s="45"/>
      <c r="M492" s="69">
        <f t="shared" si="8"/>
        <v>0</v>
      </c>
    </row>
    <row r="493" spans="1:13" s="26" customFormat="1" ht="26.25" x14ac:dyDescent="0.25">
      <c r="A493" s="43">
        <f>ROW()</f>
        <v>493</v>
      </c>
      <c r="B493" s="117" t="str">
        <f>IF(C493="E","",IF(ISBLANK(E493),"",IF(ISTEXT(E493),LARGE(B$14:B492,1)+1,0)))</f>
        <v/>
      </c>
      <c r="C493" s="62"/>
      <c r="D493" s="214"/>
      <c r="E493" s="152"/>
      <c r="F493" s="113"/>
      <c r="G493" s="114"/>
      <c r="H493" s="65"/>
      <c r="I493" s="66"/>
      <c r="J493" s="115"/>
      <c r="K493" s="158"/>
      <c r="L493" s="45"/>
      <c r="M493" s="69">
        <f t="shared" si="8"/>
        <v>0</v>
      </c>
    </row>
    <row r="494" spans="1:13" s="26" customFormat="1" ht="26.25" x14ac:dyDescent="0.25">
      <c r="A494" s="43">
        <f>ROW()</f>
        <v>494</v>
      </c>
      <c r="B494" s="117" t="str">
        <f>IF(C494="E","",IF(ISBLANK(E494),"",IF(ISTEXT(E494),LARGE(B$14:B493,1)+1,0)))</f>
        <v/>
      </c>
      <c r="C494" s="62"/>
      <c r="D494" s="214"/>
      <c r="E494" s="152"/>
      <c r="F494" s="113"/>
      <c r="G494" s="114"/>
      <c r="H494" s="65"/>
      <c r="I494" s="66"/>
      <c r="J494" s="115"/>
      <c r="K494" s="158"/>
      <c r="L494" s="45"/>
      <c r="M494" s="69">
        <f t="shared" si="8"/>
        <v>0</v>
      </c>
    </row>
    <row r="495" spans="1:13" s="26" customFormat="1" ht="26.25" x14ac:dyDescent="0.25">
      <c r="A495" s="43">
        <f>ROW()</f>
        <v>495</v>
      </c>
      <c r="B495" s="117" t="str">
        <f>IF(C495="E","",IF(ISBLANK(E495),"",IF(ISTEXT(E495),LARGE(B$14:B494,1)+1,0)))</f>
        <v/>
      </c>
      <c r="C495" s="62"/>
      <c r="D495" s="214"/>
      <c r="E495" s="152"/>
      <c r="F495" s="113"/>
      <c r="G495" s="114"/>
      <c r="H495" s="65"/>
      <c r="I495" s="66"/>
      <c r="J495" s="115"/>
      <c r="K495" s="158"/>
      <c r="L495" s="45"/>
      <c r="M495" s="69">
        <f t="shared" si="8"/>
        <v>0</v>
      </c>
    </row>
    <row r="496" spans="1:13" s="26" customFormat="1" ht="26.25" x14ac:dyDescent="0.25">
      <c r="A496" s="43">
        <f>ROW()</f>
        <v>496</v>
      </c>
      <c r="B496" s="117" t="str">
        <f>IF(C496="E","",IF(ISBLANK(E496),"",IF(ISTEXT(E496),LARGE(B$14:B495,1)+1,0)))</f>
        <v/>
      </c>
      <c r="C496" s="62"/>
      <c r="D496" s="214"/>
      <c r="E496" s="152"/>
      <c r="F496" s="113"/>
      <c r="G496" s="114"/>
      <c r="H496" s="65"/>
      <c r="I496" s="66"/>
      <c r="J496" s="115"/>
      <c r="K496" s="158"/>
      <c r="L496" s="45"/>
      <c r="M496" s="69">
        <f t="shared" si="8"/>
        <v>0</v>
      </c>
    </row>
    <row r="497" spans="1:13" s="26" customFormat="1" ht="26.25" x14ac:dyDescent="0.25">
      <c r="A497" s="43">
        <f>ROW()</f>
        <v>497</v>
      </c>
      <c r="B497" s="117" t="str">
        <f>IF(C497="E","",IF(ISBLANK(E497),"",IF(ISTEXT(E497),LARGE(B$14:B496,1)+1,0)))</f>
        <v/>
      </c>
      <c r="C497" s="62"/>
      <c r="D497" s="214"/>
      <c r="E497" s="152"/>
      <c r="F497" s="113"/>
      <c r="G497" s="114"/>
      <c r="H497" s="65"/>
      <c r="I497" s="66"/>
      <c r="J497" s="115"/>
      <c r="K497" s="158"/>
      <c r="L497" s="45"/>
      <c r="M497" s="69">
        <f t="shared" si="8"/>
        <v>0</v>
      </c>
    </row>
    <row r="498" spans="1:13" s="26" customFormat="1" ht="26.25" x14ac:dyDescent="0.25">
      <c r="A498" s="43">
        <f>ROW()</f>
        <v>498</v>
      </c>
      <c r="B498" s="117" t="str">
        <f>IF(C498="E","",IF(ISBLANK(E498),"",IF(ISTEXT(E498),LARGE(B$14:B497,1)+1,0)))</f>
        <v/>
      </c>
      <c r="C498" s="62"/>
      <c r="D498" s="214"/>
      <c r="E498" s="152"/>
      <c r="F498" s="113"/>
      <c r="G498" s="114"/>
      <c r="H498" s="65"/>
      <c r="I498" s="66"/>
      <c r="J498" s="115"/>
      <c r="K498" s="158"/>
      <c r="L498" s="45"/>
      <c r="M498" s="69">
        <f t="shared" si="8"/>
        <v>0</v>
      </c>
    </row>
    <row r="499" spans="1:13" s="26" customFormat="1" ht="26.25" x14ac:dyDescent="0.25">
      <c r="A499" s="43">
        <f>ROW()</f>
        <v>499</v>
      </c>
      <c r="B499" s="117" t="str">
        <f>IF(C499="E","",IF(ISBLANK(E499),"",IF(ISTEXT(E499),LARGE(B$14:B498,1)+1,0)))</f>
        <v/>
      </c>
      <c r="C499" s="62"/>
      <c r="D499" s="214"/>
      <c r="E499" s="152"/>
      <c r="F499" s="113"/>
      <c r="G499" s="114"/>
      <c r="H499" s="65"/>
      <c r="I499" s="66"/>
      <c r="J499" s="115"/>
      <c r="K499" s="158"/>
      <c r="L499" s="45"/>
      <c r="M499" s="69">
        <f t="shared" si="8"/>
        <v>0</v>
      </c>
    </row>
    <row r="500" spans="1:13" s="26" customFormat="1" ht="26.25" x14ac:dyDescent="0.25">
      <c r="A500" s="43">
        <f>ROW()</f>
        <v>500</v>
      </c>
      <c r="B500" s="117" t="str">
        <f>IF(C500="E","",IF(ISBLANK(E500),"",IF(ISTEXT(E500),LARGE(B$14:B499,1)+1,0)))</f>
        <v/>
      </c>
      <c r="C500" s="62"/>
      <c r="D500" s="214"/>
      <c r="E500" s="152"/>
      <c r="F500" s="113"/>
      <c r="G500" s="114"/>
      <c r="H500" s="65"/>
      <c r="I500" s="66"/>
      <c r="J500" s="115"/>
      <c r="K500" s="158"/>
      <c r="L500" s="45"/>
      <c r="M500" s="69">
        <f t="shared" si="8"/>
        <v>0</v>
      </c>
    </row>
    <row r="501" spans="1:13" s="26" customFormat="1" ht="26.25" x14ac:dyDescent="0.25">
      <c r="A501" s="43">
        <f>ROW()</f>
        <v>501</v>
      </c>
      <c r="B501" s="117" t="str">
        <f>IF(C501="E","",IF(ISBLANK(E501),"",IF(ISTEXT(E501),LARGE(B$14:B500,1)+1,0)))</f>
        <v/>
      </c>
      <c r="C501" s="62"/>
      <c r="D501" s="214"/>
      <c r="E501" s="152"/>
      <c r="F501" s="113"/>
      <c r="G501" s="114"/>
      <c r="H501" s="65"/>
      <c r="I501" s="66"/>
      <c r="J501" s="115"/>
      <c r="K501" s="158"/>
      <c r="L501" s="45"/>
      <c r="M501" s="69">
        <f t="shared" si="8"/>
        <v>0</v>
      </c>
    </row>
    <row r="502" spans="1:13" s="26" customFormat="1" ht="26.25" x14ac:dyDescent="0.25">
      <c r="A502" s="43">
        <f>ROW()</f>
        <v>502</v>
      </c>
      <c r="B502" s="117" t="str">
        <f>IF(C502="E","",IF(ISBLANK(E502),"",IF(ISTEXT(E502),LARGE(B$14:B501,1)+1,0)))</f>
        <v/>
      </c>
      <c r="C502" s="62"/>
      <c r="D502" s="214"/>
      <c r="E502" s="152"/>
      <c r="F502" s="113"/>
      <c r="G502" s="114"/>
      <c r="H502" s="65"/>
      <c r="I502" s="66"/>
      <c r="J502" s="115"/>
      <c r="K502" s="158"/>
      <c r="L502" s="45"/>
      <c r="M502" s="69">
        <f t="shared" si="8"/>
        <v>0</v>
      </c>
    </row>
    <row r="503" spans="1:13" s="26" customFormat="1" ht="26.25" x14ac:dyDescent="0.25">
      <c r="A503" s="43">
        <f>ROW()</f>
        <v>503</v>
      </c>
      <c r="B503" s="117" t="str">
        <f>IF(C503="E","",IF(ISBLANK(E503),"",IF(ISTEXT(E503),LARGE(B$14:B502,1)+1,0)))</f>
        <v/>
      </c>
      <c r="C503" s="62"/>
      <c r="D503" s="214"/>
      <c r="E503" s="152"/>
      <c r="F503" s="113"/>
      <c r="G503" s="114"/>
      <c r="H503" s="65"/>
      <c r="I503" s="66"/>
      <c r="J503" s="115"/>
      <c r="K503" s="158"/>
      <c r="L503" s="45"/>
      <c r="M503" s="69">
        <f t="shared" si="8"/>
        <v>0</v>
      </c>
    </row>
    <row r="504" spans="1:13" s="26" customFormat="1" ht="26.25" x14ac:dyDescent="0.25">
      <c r="A504" s="43">
        <f>ROW()</f>
        <v>504</v>
      </c>
      <c r="B504" s="117" t="str">
        <f>IF(C504="E","",IF(ISBLANK(E504),"",IF(ISTEXT(E504),LARGE(B$14:B503,1)+1,0)))</f>
        <v/>
      </c>
      <c r="C504" s="62"/>
      <c r="D504" s="214"/>
      <c r="E504" s="152"/>
      <c r="F504" s="113"/>
      <c r="G504" s="114"/>
      <c r="H504" s="65"/>
      <c r="I504" s="66"/>
      <c r="J504" s="115"/>
      <c r="K504" s="158"/>
      <c r="L504" s="45"/>
      <c r="M504" s="69">
        <f t="shared" si="8"/>
        <v>0</v>
      </c>
    </row>
    <row r="505" spans="1:13" s="26" customFormat="1" ht="26.25" x14ac:dyDescent="0.25">
      <c r="A505" s="43">
        <f>ROW()</f>
        <v>505</v>
      </c>
      <c r="B505" s="117" t="str">
        <f>IF(C505="E","",IF(ISBLANK(E505),"",IF(ISTEXT(E505),LARGE(B$14:B504,1)+1,0)))</f>
        <v/>
      </c>
      <c r="C505" s="62"/>
      <c r="D505" s="214"/>
      <c r="E505" s="152"/>
      <c r="F505" s="113"/>
      <c r="G505" s="114"/>
      <c r="H505" s="65"/>
      <c r="I505" s="66"/>
      <c r="J505" s="115"/>
      <c r="K505" s="158"/>
      <c r="L505" s="45"/>
      <c r="M505" s="69">
        <f t="shared" si="8"/>
        <v>0</v>
      </c>
    </row>
    <row r="506" spans="1:13" s="26" customFormat="1" ht="26.25" x14ac:dyDescent="0.25">
      <c r="A506" s="43">
        <f>ROW()</f>
        <v>506</v>
      </c>
      <c r="B506" s="117" t="str">
        <f>IF(C506="E","",IF(ISBLANK(E506),"",IF(ISTEXT(E506),LARGE(B$14:B505,1)+1,0)))</f>
        <v/>
      </c>
      <c r="C506" s="62"/>
      <c r="D506" s="214"/>
      <c r="E506" s="152"/>
      <c r="F506" s="113"/>
      <c r="G506" s="114"/>
      <c r="H506" s="65"/>
      <c r="I506" s="66"/>
      <c r="J506" s="115"/>
      <c r="K506" s="158"/>
      <c r="L506" s="45"/>
      <c r="M506" s="69">
        <f t="shared" si="8"/>
        <v>0</v>
      </c>
    </row>
    <row r="507" spans="1:13" s="26" customFormat="1" ht="26.25" x14ac:dyDescent="0.25">
      <c r="A507" s="43">
        <f>ROW()</f>
        <v>507</v>
      </c>
      <c r="B507" s="117" t="str">
        <f>IF(C507="E","",IF(ISBLANK(E507),"",IF(ISTEXT(E507),LARGE(B$14:B506,1)+1,0)))</f>
        <v/>
      </c>
      <c r="C507" s="62"/>
      <c r="D507" s="214"/>
      <c r="E507" s="152"/>
      <c r="F507" s="113"/>
      <c r="G507" s="114"/>
      <c r="H507" s="65"/>
      <c r="I507" s="66"/>
      <c r="J507" s="115"/>
      <c r="K507" s="158"/>
      <c r="L507" s="45"/>
      <c r="M507" s="69">
        <f t="shared" si="8"/>
        <v>0</v>
      </c>
    </row>
    <row r="508" spans="1:13" s="26" customFormat="1" ht="26.25" x14ac:dyDescent="0.25">
      <c r="A508" s="43">
        <f>ROW()</f>
        <v>508</v>
      </c>
      <c r="B508" s="117" t="str">
        <f>IF(C508="E","",IF(ISBLANK(E508),"",IF(ISTEXT(E508),LARGE(B$14:B507,1)+1,0)))</f>
        <v/>
      </c>
      <c r="C508" s="62"/>
      <c r="D508" s="214"/>
      <c r="E508" s="152"/>
      <c r="F508" s="113"/>
      <c r="G508" s="114"/>
      <c r="H508" s="65"/>
      <c r="I508" s="66"/>
      <c r="J508" s="115"/>
      <c r="K508" s="158"/>
      <c r="L508" s="45"/>
      <c r="M508" s="69">
        <f t="shared" si="8"/>
        <v>0</v>
      </c>
    </row>
    <row r="509" spans="1:13" s="26" customFormat="1" ht="26.25" x14ac:dyDescent="0.25">
      <c r="A509" s="43">
        <f>ROW()</f>
        <v>509</v>
      </c>
      <c r="B509" s="117" t="str">
        <f>IF(C509="E","",IF(ISBLANK(E509),"",IF(ISTEXT(E509),LARGE(B$14:B508,1)+1,0)))</f>
        <v/>
      </c>
      <c r="C509" s="62"/>
      <c r="D509" s="214"/>
      <c r="E509" s="152"/>
      <c r="F509" s="113"/>
      <c r="G509" s="114"/>
      <c r="H509" s="65"/>
      <c r="I509" s="66"/>
      <c r="J509" s="115"/>
      <c r="K509" s="158"/>
      <c r="L509" s="45"/>
      <c r="M509" s="69">
        <f t="shared" si="8"/>
        <v>0</v>
      </c>
    </row>
    <row r="510" spans="1:13" s="26" customFormat="1" ht="26.25" x14ac:dyDescent="0.25">
      <c r="A510" s="43">
        <f>ROW()</f>
        <v>510</v>
      </c>
      <c r="B510" s="117" t="str">
        <f>IF(C510="E","",IF(ISBLANK(E510),"",IF(ISTEXT(E510),LARGE(B$14:B509,1)+1,0)))</f>
        <v/>
      </c>
      <c r="C510" s="62"/>
      <c r="D510" s="214"/>
      <c r="E510" s="152"/>
      <c r="F510" s="113"/>
      <c r="G510" s="114"/>
      <c r="H510" s="65"/>
      <c r="I510" s="66"/>
      <c r="J510" s="115"/>
      <c r="K510" s="158"/>
      <c r="L510" s="45"/>
      <c r="M510" s="69">
        <f t="shared" si="8"/>
        <v>0</v>
      </c>
    </row>
    <row r="511" spans="1:13" s="26" customFormat="1" ht="26.25" x14ac:dyDescent="0.25">
      <c r="A511" s="43">
        <f>ROW()</f>
        <v>511</v>
      </c>
      <c r="B511" s="117" t="str">
        <f>IF(C511="E","",IF(ISBLANK(E511),"",IF(ISTEXT(E511),LARGE(B$14:B510,1)+1,0)))</f>
        <v/>
      </c>
      <c r="C511" s="62"/>
      <c r="D511" s="214"/>
      <c r="E511" s="152"/>
      <c r="F511" s="113"/>
      <c r="G511" s="114"/>
      <c r="H511" s="65"/>
      <c r="I511" s="66"/>
      <c r="J511" s="115"/>
      <c r="K511" s="158"/>
      <c r="L511" s="45"/>
      <c r="M511" s="69">
        <f t="shared" si="8"/>
        <v>0</v>
      </c>
    </row>
    <row r="512" spans="1:13" s="26" customFormat="1" ht="26.25" x14ac:dyDescent="0.25">
      <c r="A512" s="43">
        <f>ROW()</f>
        <v>512</v>
      </c>
      <c r="B512" s="117" t="str">
        <f>IF(C512="E","",IF(ISBLANK(E512),"",IF(ISTEXT(E512),LARGE(B$14:B511,1)+1,0)))</f>
        <v/>
      </c>
      <c r="C512" s="62"/>
      <c r="D512" s="214"/>
      <c r="E512" s="152"/>
      <c r="F512" s="113"/>
      <c r="G512" s="114"/>
      <c r="H512" s="65"/>
      <c r="I512" s="66"/>
      <c r="J512" s="115"/>
      <c r="K512" s="158"/>
      <c r="L512" s="45"/>
      <c r="M512" s="69">
        <f t="shared" si="8"/>
        <v>0</v>
      </c>
    </row>
    <row r="513" spans="1:13" s="26" customFormat="1" ht="26.25" x14ac:dyDescent="0.25">
      <c r="A513" s="43">
        <f>ROW()</f>
        <v>513</v>
      </c>
      <c r="B513" s="117" t="str">
        <f>IF(C513="E","",IF(ISBLANK(E513),"",IF(ISTEXT(E513),LARGE(B$14:B512,1)+1,0)))</f>
        <v/>
      </c>
      <c r="C513" s="62"/>
      <c r="D513" s="214"/>
      <c r="E513" s="152"/>
      <c r="F513" s="113"/>
      <c r="G513" s="114"/>
      <c r="H513" s="65"/>
      <c r="I513" s="66"/>
      <c r="J513" s="115"/>
      <c r="K513" s="158"/>
      <c r="L513" s="45"/>
      <c r="M513" s="69">
        <f t="shared" si="8"/>
        <v>0</v>
      </c>
    </row>
    <row r="514" spans="1:13" s="26" customFormat="1" ht="26.25" x14ac:dyDescent="0.25">
      <c r="A514" s="43">
        <f>ROW()</f>
        <v>514</v>
      </c>
      <c r="B514" s="117" t="str">
        <f>IF(C514="E","",IF(ISBLANK(E514),"",IF(ISTEXT(E514),LARGE(B$14:B513,1)+1,0)))</f>
        <v/>
      </c>
      <c r="C514" s="62"/>
      <c r="D514" s="214"/>
      <c r="E514" s="152"/>
      <c r="F514" s="113"/>
      <c r="G514" s="114"/>
      <c r="H514" s="65"/>
      <c r="I514" s="66"/>
      <c r="J514" s="115"/>
      <c r="K514" s="158"/>
      <c r="L514" s="45"/>
      <c r="M514" s="69">
        <f t="shared" si="8"/>
        <v>0</v>
      </c>
    </row>
    <row r="515" spans="1:13" s="26" customFormat="1" ht="26.25" x14ac:dyDescent="0.25">
      <c r="A515" s="43">
        <f>ROW()</f>
        <v>515</v>
      </c>
      <c r="B515" s="117" t="str">
        <f>IF(C515="E","",IF(ISBLANK(E515),"",IF(ISTEXT(E515),LARGE(B$14:B514,1)+1,0)))</f>
        <v/>
      </c>
      <c r="C515" s="62"/>
      <c r="D515" s="214"/>
      <c r="E515" s="152"/>
      <c r="F515" s="113"/>
      <c r="G515" s="114"/>
      <c r="H515" s="65"/>
      <c r="I515" s="66"/>
      <c r="J515" s="115"/>
      <c r="K515" s="158"/>
      <c r="L515" s="45"/>
      <c r="M515" s="69">
        <f t="shared" si="8"/>
        <v>0</v>
      </c>
    </row>
    <row r="516" spans="1:13" s="26" customFormat="1" ht="26.25" x14ac:dyDescent="0.25">
      <c r="A516" s="43">
        <f>ROW()</f>
        <v>516</v>
      </c>
      <c r="B516" s="117" t="str">
        <f>IF(C516="E","",IF(ISBLANK(E516),"",IF(ISTEXT(E516),LARGE(B$14:B515,1)+1,0)))</f>
        <v/>
      </c>
      <c r="C516" s="62"/>
      <c r="D516" s="214"/>
      <c r="E516" s="152"/>
      <c r="F516" s="113"/>
      <c r="G516" s="114"/>
      <c r="H516" s="65"/>
      <c r="I516" s="66"/>
      <c r="J516" s="115"/>
      <c r="K516" s="158"/>
      <c r="L516" s="45"/>
      <c r="M516" s="69">
        <f t="shared" si="8"/>
        <v>0</v>
      </c>
    </row>
    <row r="517" spans="1:13" s="26" customFormat="1" ht="26.25" x14ac:dyDescent="0.25">
      <c r="A517" s="43">
        <f>ROW()</f>
        <v>517</v>
      </c>
      <c r="B517" s="117" t="str">
        <f>IF(C517="E","",IF(ISBLANK(E517),"",IF(ISTEXT(E517),LARGE(B$14:B516,1)+1,0)))</f>
        <v/>
      </c>
      <c r="C517" s="62"/>
      <c r="D517" s="214"/>
      <c r="E517" s="152"/>
      <c r="F517" s="113"/>
      <c r="G517" s="114"/>
      <c r="H517" s="65"/>
      <c r="I517" s="66"/>
      <c r="J517" s="115"/>
      <c r="K517" s="158"/>
      <c r="L517" s="45"/>
      <c r="M517" s="69">
        <f t="shared" si="8"/>
        <v>0</v>
      </c>
    </row>
    <row r="518" spans="1:13" s="26" customFormat="1" ht="26.25" x14ac:dyDescent="0.25">
      <c r="A518" s="43">
        <f>ROW()</f>
        <v>518</v>
      </c>
      <c r="B518" s="117" t="str">
        <f>IF(C518="E","",IF(ISBLANK(E518),"",IF(ISTEXT(E518),LARGE(B$14:B517,1)+1,0)))</f>
        <v/>
      </c>
      <c r="C518" s="62"/>
      <c r="D518" s="214"/>
      <c r="E518" s="152"/>
      <c r="F518" s="113"/>
      <c r="G518" s="114"/>
      <c r="H518" s="65"/>
      <c r="I518" s="66"/>
      <c r="J518" s="115"/>
      <c r="K518" s="158"/>
      <c r="L518" s="45"/>
      <c r="M518" s="69">
        <f t="shared" si="8"/>
        <v>0</v>
      </c>
    </row>
    <row r="519" spans="1:13" s="26" customFormat="1" ht="26.25" x14ac:dyDescent="0.25">
      <c r="A519" s="43">
        <f>ROW()</f>
        <v>519</v>
      </c>
      <c r="B519" s="117" t="str">
        <f>IF(C519="E","",IF(ISBLANK(E519),"",IF(ISTEXT(E519),LARGE(B$14:B518,1)+1,0)))</f>
        <v/>
      </c>
      <c r="C519" s="62"/>
      <c r="D519" s="214"/>
      <c r="E519" s="152"/>
      <c r="F519" s="113"/>
      <c r="G519" s="114"/>
      <c r="H519" s="65"/>
      <c r="I519" s="66"/>
      <c r="J519" s="115"/>
      <c r="K519" s="158"/>
      <c r="L519" s="45"/>
      <c r="M519" s="69">
        <f t="shared" si="8"/>
        <v>0</v>
      </c>
    </row>
    <row r="520" spans="1:13" s="26" customFormat="1" ht="26.25" x14ac:dyDescent="0.25">
      <c r="A520" s="43">
        <f>ROW()</f>
        <v>520</v>
      </c>
      <c r="B520" s="117" t="str">
        <f>IF(C520="E","",IF(ISBLANK(E520),"",IF(ISTEXT(E520),LARGE(B$14:B519,1)+1,0)))</f>
        <v/>
      </c>
      <c r="C520" s="62"/>
      <c r="D520" s="214"/>
      <c r="E520" s="152"/>
      <c r="F520" s="113"/>
      <c r="G520" s="114"/>
      <c r="H520" s="65"/>
      <c r="I520" s="66"/>
      <c r="J520" s="115"/>
      <c r="K520" s="158"/>
      <c r="L520" s="45"/>
      <c r="M520" s="69">
        <f t="shared" si="8"/>
        <v>0</v>
      </c>
    </row>
    <row r="521" spans="1:13" s="26" customFormat="1" ht="26.25" x14ac:dyDescent="0.25">
      <c r="A521" s="43">
        <f>ROW()</f>
        <v>521</v>
      </c>
      <c r="B521" s="117" t="str">
        <f>IF(C521="E","",IF(ISBLANK(E521),"",IF(ISTEXT(E521),LARGE(B$14:B520,1)+1,0)))</f>
        <v/>
      </c>
      <c r="C521" s="62"/>
      <c r="D521" s="214"/>
      <c r="E521" s="152"/>
      <c r="F521" s="113"/>
      <c r="G521" s="114"/>
      <c r="H521" s="65"/>
      <c r="I521" s="66"/>
      <c r="J521" s="115"/>
      <c r="K521" s="158"/>
      <c r="L521" s="45"/>
      <c r="M521" s="69">
        <f t="shared" si="8"/>
        <v>0</v>
      </c>
    </row>
    <row r="522" spans="1:13" s="26" customFormat="1" ht="26.25" x14ac:dyDescent="0.25">
      <c r="A522" s="43">
        <f>ROW()</f>
        <v>522</v>
      </c>
      <c r="B522" s="117" t="str">
        <f>IF(C522="E","",IF(ISBLANK(E522),"",IF(ISTEXT(E522),LARGE(B$14:B521,1)+1,0)))</f>
        <v/>
      </c>
      <c r="C522" s="62"/>
      <c r="D522" s="214"/>
      <c r="E522" s="152"/>
      <c r="F522" s="113"/>
      <c r="G522" s="114"/>
      <c r="H522" s="65"/>
      <c r="I522" s="66"/>
      <c r="J522" s="115"/>
      <c r="K522" s="158"/>
      <c r="L522" s="45"/>
      <c r="M522" s="69">
        <f t="shared" si="8"/>
        <v>0</v>
      </c>
    </row>
    <row r="523" spans="1:13" s="26" customFormat="1" ht="26.25" x14ac:dyDescent="0.25">
      <c r="A523" s="43">
        <f>ROW()</f>
        <v>523</v>
      </c>
      <c r="B523" s="117" t="str">
        <f>IF(C523="E","",IF(ISBLANK(E523),"",IF(ISTEXT(E523),LARGE(B$14:B522,1)+1,0)))</f>
        <v/>
      </c>
      <c r="C523" s="62"/>
      <c r="D523" s="214"/>
      <c r="E523" s="152"/>
      <c r="F523" s="113"/>
      <c r="G523" s="114"/>
      <c r="H523" s="65"/>
      <c r="I523" s="66"/>
      <c r="J523" s="115"/>
      <c r="K523" s="158"/>
      <c r="L523" s="45"/>
      <c r="M523" s="69">
        <f t="shared" si="8"/>
        <v>0</v>
      </c>
    </row>
    <row r="524" spans="1:13" s="26" customFormat="1" ht="26.25" x14ac:dyDescent="0.25">
      <c r="A524" s="43">
        <f>ROW()</f>
        <v>524</v>
      </c>
      <c r="B524" s="117" t="str">
        <f>IF(C524="E","",IF(ISBLANK(E524),"",IF(ISTEXT(E524),LARGE(B$14:B523,1)+1,0)))</f>
        <v/>
      </c>
      <c r="C524" s="62"/>
      <c r="D524" s="214"/>
      <c r="E524" s="152"/>
      <c r="F524" s="113"/>
      <c r="G524" s="114"/>
      <c r="H524" s="65"/>
      <c r="I524" s="66"/>
      <c r="J524" s="115"/>
      <c r="K524" s="158"/>
      <c r="L524" s="45"/>
      <c r="M524" s="69">
        <f t="shared" si="8"/>
        <v>0</v>
      </c>
    </row>
    <row r="525" spans="1:13" s="26" customFormat="1" ht="26.25" x14ac:dyDescent="0.25">
      <c r="A525" s="43">
        <f>ROW()</f>
        <v>525</v>
      </c>
      <c r="B525" s="117" t="str">
        <f>IF(C525="E","",IF(ISBLANK(E525),"",IF(ISTEXT(E525),LARGE(B$14:B524,1)+1,0)))</f>
        <v/>
      </c>
      <c r="C525" s="62"/>
      <c r="D525" s="214"/>
      <c r="E525" s="152"/>
      <c r="F525" s="113"/>
      <c r="G525" s="114"/>
      <c r="H525" s="65"/>
      <c r="I525" s="66"/>
      <c r="J525" s="115"/>
      <c r="K525" s="158"/>
      <c r="L525" s="45"/>
      <c r="M525" s="69">
        <f t="shared" si="8"/>
        <v>0</v>
      </c>
    </row>
    <row r="526" spans="1:13" s="26" customFormat="1" ht="26.25" x14ac:dyDescent="0.25">
      <c r="A526" s="43">
        <f>ROW()</f>
        <v>526</v>
      </c>
      <c r="B526" s="117" t="str">
        <f>IF(C526="E","",IF(ISBLANK(E526),"",IF(ISTEXT(E526),LARGE(B$14:B525,1)+1,0)))</f>
        <v/>
      </c>
      <c r="C526" s="62"/>
      <c r="D526" s="214"/>
      <c r="E526" s="152"/>
      <c r="F526" s="113"/>
      <c r="G526" s="114"/>
      <c r="H526" s="65"/>
      <c r="I526" s="66"/>
      <c r="J526" s="115"/>
      <c r="K526" s="158"/>
      <c r="L526" s="45"/>
      <c r="M526" s="69">
        <f t="shared" si="8"/>
        <v>0</v>
      </c>
    </row>
    <row r="527" spans="1:13" s="26" customFormat="1" ht="26.25" x14ac:dyDescent="0.25">
      <c r="A527" s="43">
        <f>ROW()</f>
        <v>527</v>
      </c>
      <c r="B527" s="117" t="str">
        <f>IF(C527="E","",IF(ISBLANK(E527),"",IF(ISTEXT(E527),LARGE(B$14:B526,1)+1,0)))</f>
        <v/>
      </c>
      <c r="C527" s="62"/>
      <c r="D527" s="214"/>
      <c r="E527" s="152"/>
      <c r="F527" s="113"/>
      <c r="G527" s="114"/>
      <c r="H527" s="65"/>
      <c r="I527" s="66"/>
      <c r="J527" s="115"/>
      <c r="K527" s="158"/>
      <c r="L527" s="45"/>
      <c r="M527" s="69">
        <f t="shared" si="8"/>
        <v>0</v>
      </c>
    </row>
    <row r="528" spans="1:13" s="26" customFormat="1" ht="26.25" x14ac:dyDescent="0.25">
      <c r="A528" s="43">
        <f>ROW()</f>
        <v>528</v>
      </c>
      <c r="B528" s="117" t="str">
        <f>IF(C528="E","",IF(ISBLANK(E528),"",IF(ISTEXT(E528),LARGE(B$14:B527,1)+1,0)))</f>
        <v/>
      </c>
      <c r="C528" s="62"/>
      <c r="D528" s="214"/>
      <c r="E528" s="152"/>
      <c r="F528" s="113"/>
      <c r="G528" s="114"/>
      <c r="H528" s="65"/>
      <c r="I528" s="66"/>
      <c r="J528" s="115"/>
      <c r="K528" s="158"/>
      <c r="L528" s="45"/>
      <c r="M528" s="69">
        <f t="shared" si="8"/>
        <v>0</v>
      </c>
    </row>
    <row r="529" spans="1:13" s="26" customFormat="1" ht="26.25" x14ac:dyDescent="0.25">
      <c r="A529" s="43">
        <f>ROW()</f>
        <v>529</v>
      </c>
      <c r="B529" s="117" t="str">
        <f>IF(C529="E","",IF(ISBLANK(E529),"",IF(ISTEXT(E529),LARGE(B$14:B528,1)+1,0)))</f>
        <v/>
      </c>
      <c r="C529" s="62"/>
      <c r="D529" s="214"/>
      <c r="E529" s="152"/>
      <c r="F529" s="113"/>
      <c r="G529" s="114"/>
      <c r="H529" s="65"/>
      <c r="I529" s="66"/>
      <c r="J529" s="115"/>
      <c r="K529" s="158"/>
      <c r="L529" s="45"/>
      <c r="M529" s="69">
        <f t="shared" si="8"/>
        <v>0</v>
      </c>
    </row>
    <row r="530" spans="1:13" s="26" customFormat="1" ht="26.25" x14ac:dyDescent="0.25">
      <c r="A530" s="43">
        <f>ROW()</f>
        <v>530</v>
      </c>
      <c r="B530" s="117" t="str">
        <f>IF(C530="E","",IF(ISBLANK(E530),"",IF(ISTEXT(E530),LARGE(B$14:B529,1)+1,0)))</f>
        <v/>
      </c>
      <c r="C530" s="62"/>
      <c r="D530" s="214"/>
      <c r="E530" s="152"/>
      <c r="F530" s="113"/>
      <c r="G530" s="114"/>
      <c r="H530" s="65"/>
      <c r="I530" s="66"/>
      <c r="J530" s="115"/>
      <c r="K530" s="158"/>
      <c r="L530" s="45"/>
      <c r="M530" s="69">
        <f t="shared" si="8"/>
        <v>0</v>
      </c>
    </row>
    <row r="531" spans="1:13" s="26" customFormat="1" ht="26.25" x14ac:dyDescent="0.25">
      <c r="A531" s="43">
        <f>ROW()</f>
        <v>531</v>
      </c>
      <c r="B531" s="117" t="str">
        <f>IF(C531="E","",IF(ISBLANK(E531),"",IF(ISTEXT(E531),LARGE(B$14:B530,1)+1,0)))</f>
        <v/>
      </c>
      <c r="C531" s="62"/>
      <c r="D531" s="214"/>
      <c r="E531" s="152"/>
      <c r="F531" s="113"/>
      <c r="G531" s="114"/>
      <c r="H531" s="65"/>
      <c r="I531" s="66"/>
      <c r="J531" s="115"/>
      <c r="K531" s="158"/>
      <c r="L531" s="45"/>
      <c r="M531" s="69">
        <f t="shared" si="8"/>
        <v>0</v>
      </c>
    </row>
    <row r="532" spans="1:13" s="26" customFormat="1" ht="26.25" x14ac:dyDescent="0.25">
      <c r="A532" s="43">
        <f>ROW()</f>
        <v>532</v>
      </c>
      <c r="B532" s="117" t="str">
        <f>IF(C532="E","",IF(ISBLANK(E532),"",IF(ISTEXT(E532),LARGE(B$14:B531,1)+1,0)))</f>
        <v/>
      </c>
      <c r="C532" s="62"/>
      <c r="D532" s="214"/>
      <c r="E532" s="152"/>
      <c r="F532" s="113"/>
      <c r="G532" s="114"/>
      <c r="H532" s="65"/>
      <c r="I532" s="66"/>
      <c r="J532" s="115"/>
      <c r="K532" s="158"/>
      <c r="L532" s="45"/>
      <c r="M532" s="69">
        <f t="shared" si="8"/>
        <v>0</v>
      </c>
    </row>
    <row r="533" spans="1:13" s="26" customFormat="1" ht="26.25" x14ac:dyDescent="0.25">
      <c r="A533" s="43">
        <f>ROW()</f>
        <v>533</v>
      </c>
      <c r="B533" s="117" t="str">
        <f>IF(C533="E","",IF(ISBLANK(E533),"",IF(ISTEXT(E533),LARGE(B$14:B532,1)+1,0)))</f>
        <v/>
      </c>
      <c r="C533" s="62"/>
      <c r="D533" s="214"/>
      <c r="E533" s="152"/>
      <c r="F533" s="113"/>
      <c r="G533" s="114"/>
      <c r="H533" s="65"/>
      <c r="I533" s="66"/>
      <c r="J533" s="115"/>
      <c r="K533" s="158"/>
      <c r="L533" s="45"/>
      <c r="M533" s="69">
        <f t="shared" si="8"/>
        <v>0</v>
      </c>
    </row>
    <row r="534" spans="1:13" s="26" customFormat="1" ht="26.25" x14ac:dyDescent="0.25">
      <c r="A534" s="43">
        <f>ROW()</f>
        <v>534</v>
      </c>
      <c r="B534" s="117" t="str">
        <f>IF(C534="E","",IF(ISBLANK(E534),"",IF(ISTEXT(E534),LARGE(B$14:B533,1)+1,0)))</f>
        <v/>
      </c>
      <c r="C534" s="62"/>
      <c r="D534" s="214"/>
      <c r="E534" s="152"/>
      <c r="F534" s="113"/>
      <c r="G534" s="114"/>
      <c r="H534" s="65"/>
      <c r="I534" s="66"/>
      <c r="J534" s="115"/>
      <c r="K534" s="158"/>
      <c r="L534" s="45"/>
      <c r="M534" s="69">
        <f t="shared" si="8"/>
        <v>0</v>
      </c>
    </row>
    <row r="535" spans="1:13" s="26" customFormat="1" ht="26.25" x14ac:dyDescent="0.25">
      <c r="A535" s="43">
        <f>ROW()</f>
        <v>535</v>
      </c>
      <c r="B535" s="117" t="str">
        <f>IF(C535="E","",IF(ISBLANK(E535),"",IF(ISTEXT(E535),LARGE(B$14:B534,1)+1,0)))</f>
        <v/>
      </c>
      <c r="C535" s="62"/>
      <c r="D535" s="214"/>
      <c r="E535" s="152"/>
      <c r="F535" s="113"/>
      <c r="G535" s="114"/>
      <c r="H535" s="65"/>
      <c r="I535" s="66"/>
      <c r="J535" s="115"/>
      <c r="K535" s="158"/>
      <c r="L535" s="45"/>
      <c r="M535" s="69">
        <f t="shared" si="8"/>
        <v>0</v>
      </c>
    </row>
    <row r="536" spans="1:13" s="26" customFormat="1" ht="26.25" x14ac:dyDescent="0.25">
      <c r="A536" s="43">
        <f>ROW()</f>
        <v>536</v>
      </c>
      <c r="B536" s="117" t="str">
        <f>IF(C536="E","",IF(ISBLANK(E536),"",IF(ISTEXT(E536),LARGE(B$14:B535,1)+1,0)))</f>
        <v/>
      </c>
      <c r="C536" s="62"/>
      <c r="D536" s="214"/>
      <c r="E536" s="152"/>
      <c r="F536" s="113"/>
      <c r="G536" s="114"/>
      <c r="H536" s="65"/>
      <c r="I536" s="66"/>
      <c r="J536" s="115"/>
      <c r="K536" s="158"/>
      <c r="L536" s="45"/>
      <c r="M536" s="69">
        <f t="shared" si="8"/>
        <v>0</v>
      </c>
    </row>
    <row r="537" spans="1:13" s="26" customFormat="1" ht="26.25" x14ac:dyDescent="0.25">
      <c r="A537" s="43">
        <f>ROW()</f>
        <v>537</v>
      </c>
      <c r="B537" s="117" t="str">
        <f>IF(C537="E","",IF(ISBLANK(E537),"",IF(ISTEXT(E537),LARGE(B$14:B536,1)+1,0)))</f>
        <v/>
      </c>
      <c r="C537" s="62"/>
      <c r="D537" s="214"/>
      <c r="E537" s="152"/>
      <c r="F537" s="113"/>
      <c r="G537" s="114"/>
      <c r="H537" s="65"/>
      <c r="I537" s="66"/>
      <c r="J537" s="115"/>
      <c r="K537" s="158"/>
      <c r="L537" s="45"/>
      <c r="M537" s="69">
        <f t="shared" si="8"/>
        <v>0</v>
      </c>
    </row>
    <row r="538" spans="1:13" s="26" customFormat="1" ht="26.25" x14ac:dyDescent="0.25">
      <c r="A538" s="43">
        <f>ROW()</f>
        <v>538</v>
      </c>
      <c r="B538" s="117" t="str">
        <f>IF(C538="E","",IF(ISBLANK(E538),"",IF(ISTEXT(E538),LARGE(B$14:B537,1)+1,0)))</f>
        <v/>
      </c>
      <c r="C538" s="62"/>
      <c r="D538" s="214"/>
      <c r="E538" s="152"/>
      <c r="F538" s="113"/>
      <c r="G538" s="114"/>
      <c r="H538" s="65"/>
      <c r="I538" s="66"/>
      <c r="J538" s="115"/>
      <c r="K538" s="158"/>
      <c r="L538" s="45"/>
      <c r="M538" s="69">
        <f t="shared" si="8"/>
        <v>0</v>
      </c>
    </row>
    <row r="539" spans="1:13" s="26" customFormat="1" ht="26.25" x14ac:dyDescent="0.25">
      <c r="A539" s="43">
        <f>ROW()</f>
        <v>539</v>
      </c>
      <c r="B539" s="117" t="str">
        <f>IF(C539="E","",IF(ISBLANK(E539),"",IF(ISTEXT(E539),LARGE(B$14:B538,1)+1,0)))</f>
        <v/>
      </c>
      <c r="C539" s="62"/>
      <c r="D539" s="214"/>
      <c r="E539" s="152"/>
      <c r="F539" s="113"/>
      <c r="G539" s="114"/>
      <c r="H539" s="65"/>
      <c r="I539" s="66"/>
      <c r="J539" s="115"/>
      <c r="K539" s="158"/>
      <c r="L539" s="45"/>
      <c r="M539" s="69">
        <f t="shared" si="8"/>
        <v>0</v>
      </c>
    </row>
    <row r="540" spans="1:13" s="26" customFormat="1" ht="26.25" x14ac:dyDescent="0.25">
      <c r="A540" s="43">
        <f>ROW()</f>
        <v>540</v>
      </c>
      <c r="B540" s="117" t="str">
        <f>IF(C540="E","",IF(ISBLANK(E540),"",IF(ISTEXT(E540),LARGE(B$14:B539,1)+1,0)))</f>
        <v/>
      </c>
      <c r="C540" s="62"/>
      <c r="D540" s="214"/>
      <c r="E540" s="152"/>
      <c r="F540" s="113"/>
      <c r="G540" s="114"/>
      <c r="H540" s="65"/>
      <c r="I540" s="66"/>
      <c r="J540" s="115"/>
      <c r="K540" s="158"/>
      <c r="L540" s="45"/>
      <c r="M540" s="69">
        <f t="shared" si="8"/>
        <v>0</v>
      </c>
    </row>
    <row r="541" spans="1:13" s="26" customFormat="1" ht="26.25" x14ac:dyDescent="0.25">
      <c r="A541" s="43">
        <f>ROW()</f>
        <v>541</v>
      </c>
      <c r="B541" s="117" t="str">
        <f>IF(C541="E","",IF(ISBLANK(E541),"",IF(ISTEXT(E541),LARGE(B$14:B540,1)+1,0)))</f>
        <v/>
      </c>
      <c r="C541" s="62"/>
      <c r="D541" s="214"/>
      <c r="E541" s="152"/>
      <c r="F541" s="113"/>
      <c r="G541" s="114"/>
      <c r="H541" s="65"/>
      <c r="I541" s="66"/>
      <c r="J541" s="115"/>
      <c r="K541" s="158"/>
      <c r="L541" s="45"/>
      <c r="M541" s="69">
        <f t="shared" si="8"/>
        <v>0</v>
      </c>
    </row>
    <row r="542" spans="1:13" s="26" customFormat="1" ht="26.25" x14ac:dyDescent="0.25">
      <c r="A542" s="43">
        <f>ROW()</f>
        <v>542</v>
      </c>
      <c r="B542" s="117" t="str">
        <f>IF(C542="E","",IF(ISBLANK(E542),"",IF(ISTEXT(E542),LARGE(B$14:B541,1)+1,0)))</f>
        <v/>
      </c>
      <c r="C542" s="62"/>
      <c r="D542" s="214"/>
      <c r="E542" s="152"/>
      <c r="F542" s="113"/>
      <c r="G542" s="114"/>
      <c r="H542" s="65"/>
      <c r="I542" s="66"/>
      <c r="J542" s="115"/>
      <c r="K542" s="158"/>
      <c r="L542" s="45"/>
      <c r="M542" s="69">
        <f t="shared" si="8"/>
        <v>0</v>
      </c>
    </row>
    <row r="543" spans="1:13" s="26" customFormat="1" ht="26.25" x14ac:dyDescent="0.25">
      <c r="A543" s="43">
        <f>ROW()</f>
        <v>543</v>
      </c>
      <c r="B543" s="117" t="str">
        <f>IF(C543="E","",IF(ISBLANK(E543),"",IF(ISTEXT(E543),LARGE(B$14:B542,1)+1,0)))</f>
        <v/>
      </c>
      <c r="C543" s="62"/>
      <c r="D543" s="214"/>
      <c r="E543" s="152"/>
      <c r="F543" s="113"/>
      <c r="G543" s="114"/>
      <c r="H543" s="65"/>
      <c r="I543" s="66"/>
      <c r="J543" s="115"/>
      <c r="K543" s="158"/>
      <c r="L543" s="45"/>
      <c r="M543" s="69">
        <f t="shared" si="8"/>
        <v>0</v>
      </c>
    </row>
    <row r="544" spans="1:13" s="26" customFormat="1" ht="26.25" x14ac:dyDescent="0.25">
      <c r="A544" s="43">
        <f>ROW()</f>
        <v>544</v>
      </c>
      <c r="B544" s="117" t="str">
        <f>IF(C544="E","",IF(ISBLANK(E544),"",IF(ISTEXT(E544),LARGE(B$14:B543,1)+1,0)))</f>
        <v/>
      </c>
      <c r="C544" s="62"/>
      <c r="D544" s="214"/>
      <c r="E544" s="152"/>
      <c r="F544" s="113"/>
      <c r="G544" s="114"/>
      <c r="H544" s="65"/>
      <c r="I544" s="66"/>
      <c r="J544" s="115"/>
      <c r="K544" s="158"/>
      <c r="L544" s="45"/>
      <c r="M544" s="69">
        <f t="shared" si="8"/>
        <v>0</v>
      </c>
    </row>
    <row r="545" spans="1:13" s="26" customFormat="1" ht="26.25" x14ac:dyDescent="0.25">
      <c r="A545" s="43">
        <f>ROW()</f>
        <v>545</v>
      </c>
      <c r="B545" s="117" t="str">
        <f>IF(C545="E","",IF(ISBLANK(E545),"",IF(ISTEXT(E545),LARGE(B$14:B544,1)+1,0)))</f>
        <v/>
      </c>
      <c r="C545" s="62"/>
      <c r="D545" s="214"/>
      <c r="E545" s="152"/>
      <c r="F545" s="113"/>
      <c r="G545" s="114"/>
      <c r="H545" s="65"/>
      <c r="I545" s="66"/>
      <c r="J545" s="115"/>
      <c r="K545" s="158"/>
      <c r="L545" s="45"/>
      <c r="M545" s="69">
        <f t="shared" si="8"/>
        <v>0</v>
      </c>
    </row>
    <row r="546" spans="1:13" s="26" customFormat="1" ht="26.25" x14ac:dyDescent="0.25">
      <c r="A546" s="43">
        <f>ROW()</f>
        <v>546</v>
      </c>
      <c r="B546" s="117" t="str">
        <f>IF(C546="E","",IF(ISBLANK(E546),"",IF(ISTEXT(E546),LARGE(B$14:B545,1)+1,0)))</f>
        <v/>
      </c>
      <c r="C546" s="62"/>
      <c r="D546" s="214"/>
      <c r="E546" s="152"/>
      <c r="F546" s="113"/>
      <c r="G546" s="114"/>
      <c r="H546" s="65"/>
      <c r="I546" s="66"/>
      <c r="J546" s="115"/>
      <c r="K546" s="158"/>
      <c r="L546" s="45"/>
      <c r="M546" s="69">
        <f t="shared" si="8"/>
        <v>0</v>
      </c>
    </row>
    <row r="547" spans="1:13" s="26" customFormat="1" ht="26.25" x14ac:dyDescent="0.25">
      <c r="A547" s="43">
        <f>ROW()</f>
        <v>547</v>
      </c>
      <c r="B547" s="117" t="str">
        <f>IF(C547="E","",IF(ISBLANK(E547),"",IF(ISTEXT(E547),LARGE(B$14:B546,1)+1,0)))</f>
        <v/>
      </c>
      <c r="C547" s="62"/>
      <c r="D547" s="214"/>
      <c r="E547" s="152"/>
      <c r="F547" s="113"/>
      <c r="G547" s="114"/>
      <c r="H547" s="65"/>
      <c r="I547" s="66"/>
      <c r="J547" s="115"/>
      <c r="K547" s="158"/>
      <c r="L547" s="45"/>
      <c r="M547" s="69">
        <f t="shared" si="8"/>
        <v>0</v>
      </c>
    </row>
    <row r="548" spans="1:13" s="26" customFormat="1" ht="26.25" x14ac:dyDescent="0.25">
      <c r="A548" s="43">
        <f>ROW()</f>
        <v>548</v>
      </c>
      <c r="B548" s="117" t="str">
        <f>IF(C548="E","",IF(ISBLANK(E548),"",IF(ISTEXT(E548),LARGE(B$14:B547,1)+1,0)))</f>
        <v/>
      </c>
      <c r="C548" s="62"/>
      <c r="D548" s="214"/>
      <c r="E548" s="152"/>
      <c r="F548" s="113"/>
      <c r="G548" s="114"/>
      <c r="H548" s="65"/>
      <c r="I548" s="66"/>
      <c r="J548" s="115"/>
      <c r="K548" s="158"/>
      <c r="L548" s="45"/>
      <c r="M548" s="69">
        <f t="shared" si="8"/>
        <v>0</v>
      </c>
    </row>
    <row r="549" spans="1:13" s="26" customFormat="1" ht="26.25" x14ac:dyDescent="0.25">
      <c r="A549" s="43">
        <f>ROW()</f>
        <v>549</v>
      </c>
      <c r="B549" s="117" t="str">
        <f>IF(C549="E","",IF(ISBLANK(E549),"",IF(ISTEXT(E549),LARGE(B$14:B548,1)+1,0)))</f>
        <v/>
      </c>
      <c r="C549" s="62"/>
      <c r="D549" s="214"/>
      <c r="E549" s="152"/>
      <c r="F549" s="113"/>
      <c r="G549" s="114"/>
      <c r="H549" s="65"/>
      <c r="I549" s="66"/>
      <c r="J549" s="115"/>
      <c r="K549" s="158"/>
      <c r="L549" s="45"/>
      <c r="M549" s="69">
        <f t="shared" si="8"/>
        <v>0</v>
      </c>
    </row>
    <row r="550" spans="1:13" s="26" customFormat="1" ht="26.25" x14ac:dyDescent="0.25">
      <c r="A550" s="43">
        <f>ROW()</f>
        <v>550</v>
      </c>
      <c r="B550" s="117" t="str">
        <f>IF(C550="E","",IF(ISBLANK(E550),"",IF(ISTEXT(E550),LARGE(B$14:B549,1)+1,0)))</f>
        <v/>
      </c>
      <c r="C550" s="62"/>
      <c r="D550" s="214"/>
      <c r="E550" s="152"/>
      <c r="F550" s="113"/>
      <c r="G550" s="114"/>
      <c r="H550" s="65"/>
      <c r="I550" s="66"/>
      <c r="J550" s="115"/>
      <c r="K550" s="158"/>
      <c r="L550" s="45"/>
      <c r="M550" s="69">
        <f t="shared" si="8"/>
        <v>0</v>
      </c>
    </row>
    <row r="551" spans="1:13" s="26" customFormat="1" ht="26.25" x14ac:dyDescent="0.25">
      <c r="A551" s="43">
        <f>ROW()</f>
        <v>551</v>
      </c>
      <c r="B551" s="117" t="str">
        <f>IF(C551="E","",IF(ISBLANK(E551),"",IF(ISTEXT(E551),LARGE(B$14:B550,1)+1,0)))</f>
        <v/>
      </c>
      <c r="C551" s="62"/>
      <c r="D551" s="214"/>
      <c r="E551" s="152"/>
      <c r="F551" s="113"/>
      <c r="G551" s="114"/>
      <c r="H551" s="65"/>
      <c r="I551" s="66"/>
      <c r="J551" s="115"/>
      <c r="K551" s="158"/>
      <c r="L551" s="45"/>
      <c r="M551" s="69">
        <f t="shared" si="8"/>
        <v>0</v>
      </c>
    </row>
    <row r="552" spans="1:13" s="26" customFormat="1" ht="26.25" x14ac:dyDescent="0.25">
      <c r="A552" s="43">
        <f>ROW()</f>
        <v>552</v>
      </c>
      <c r="B552" s="117" t="str">
        <f>IF(C552="E","",IF(ISBLANK(E552),"",IF(ISTEXT(E552),LARGE(B$14:B551,1)+1,0)))</f>
        <v/>
      </c>
      <c r="C552" s="62"/>
      <c r="D552" s="214"/>
      <c r="E552" s="152"/>
      <c r="F552" s="113"/>
      <c r="G552" s="114"/>
      <c r="H552" s="65"/>
      <c r="I552" s="66"/>
      <c r="J552" s="115"/>
      <c r="K552" s="158"/>
      <c r="L552" s="45"/>
      <c r="M552" s="69">
        <f t="shared" si="8"/>
        <v>0</v>
      </c>
    </row>
    <row r="553" spans="1:13" s="26" customFormat="1" ht="26.25" x14ac:dyDescent="0.25">
      <c r="A553" s="43">
        <f>ROW()</f>
        <v>553</v>
      </c>
      <c r="B553" s="117" t="str">
        <f>IF(C553="E","",IF(ISBLANK(E553),"",IF(ISTEXT(E553),LARGE(B$14:B552,1)+1,0)))</f>
        <v/>
      </c>
      <c r="C553" s="62"/>
      <c r="D553" s="214"/>
      <c r="E553" s="152"/>
      <c r="F553" s="113"/>
      <c r="G553" s="114"/>
      <c r="H553" s="65"/>
      <c r="I553" s="66"/>
      <c r="J553" s="115"/>
      <c r="K553" s="158"/>
      <c r="L553" s="45"/>
      <c r="M553" s="69">
        <f t="shared" si="8"/>
        <v>0</v>
      </c>
    </row>
    <row r="554" spans="1:13" s="26" customFormat="1" ht="26.25" x14ac:dyDescent="0.25">
      <c r="A554" s="43">
        <f>ROW()</f>
        <v>554</v>
      </c>
      <c r="B554" s="117" t="str">
        <f>IF(C554="E","",IF(ISBLANK(E554),"",IF(ISTEXT(E554),LARGE(B$14:B553,1)+1,0)))</f>
        <v/>
      </c>
      <c r="C554" s="62"/>
      <c r="D554" s="214"/>
      <c r="E554" s="152"/>
      <c r="F554" s="113"/>
      <c r="G554" s="114"/>
      <c r="H554" s="65"/>
      <c r="I554" s="66"/>
      <c r="J554" s="115"/>
      <c r="K554" s="158"/>
      <c r="L554" s="45"/>
      <c r="M554" s="69">
        <f t="shared" si="8"/>
        <v>0</v>
      </c>
    </row>
    <row r="555" spans="1:13" s="26" customFormat="1" ht="26.25" x14ac:dyDescent="0.25">
      <c r="A555" s="43">
        <f>ROW()</f>
        <v>555</v>
      </c>
      <c r="B555" s="117" t="str">
        <f>IF(C555="E","",IF(ISBLANK(E555),"",IF(ISTEXT(E555),LARGE(B$14:B554,1)+1,0)))</f>
        <v/>
      </c>
      <c r="C555" s="62"/>
      <c r="D555" s="214"/>
      <c r="E555" s="152"/>
      <c r="F555" s="113"/>
      <c r="G555" s="114"/>
      <c r="H555" s="65"/>
      <c r="I555" s="66"/>
      <c r="J555" s="115"/>
      <c r="K555" s="158"/>
      <c r="L555" s="45"/>
      <c r="M555" s="69">
        <f t="shared" si="8"/>
        <v>0</v>
      </c>
    </row>
    <row r="556" spans="1:13" s="26" customFormat="1" ht="26.25" x14ac:dyDescent="0.25">
      <c r="A556" s="43">
        <f>ROW()</f>
        <v>556</v>
      </c>
      <c r="B556" s="117" t="str">
        <f>IF(C556="E","",IF(ISBLANK(E556),"",IF(ISTEXT(E556),LARGE(B$14:B555,1)+1,0)))</f>
        <v/>
      </c>
      <c r="C556" s="62"/>
      <c r="D556" s="214"/>
      <c r="E556" s="152"/>
      <c r="F556" s="113"/>
      <c r="G556" s="114"/>
      <c r="H556" s="65"/>
      <c r="I556" s="66"/>
      <c r="J556" s="115"/>
      <c r="K556" s="158"/>
      <c r="L556" s="45"/>
      <c r="M556" s="69">
        <f t="shared" si="8"/>
        <v>0</v>
      </c>
    </row>
    <row r="557" spans="1:13" s="26" customFormat="1" ht="26.25" x14ac:dyDescent="0.25">
      <c r="A557" s="43">
        <f>ROW()</f>
        <v>557</v>
      </c>
      <c r="B557" s="117" t="str">
        <f>IF(C557="E","",IF(ISBLANK(E557),"",IF(ISTEXT(E557),LARGE(B$14:B556,1)+1,0)))</f>
        <v/>
      </c>
      <c r="C557" s="62"/>
      <c r="D557" s="214"/>
      <c r="E557" s="152"/>
      <c r="F557" s="113"/>
      <c r="G557" s="114"/>
      <c r="H557" s="65"/>
      <c r="I557" s="66"/>
      <c r="J557" s="115"/>
      <c r="K557" s="158"/>
      <c r="L557" s="45"/>
      <c r="M557" s="69">
        <f t="shared" si="8"/>
        <v>0</v>
      </c>
    </row>
    <row r="558" spans="1:13" s="26" customFormat="1" ht="26.25" x14ac:dyDescent="0.25">
      <c r="A558" s="43">
        <f>ROW()</f>
        <v>558</v>
      </c>
      <c r="B558" s="117" t="str">
        <f>IF(C558="E","",IF(ISBLANK(E558),"",IF(ISTEXT(E558),LARGE(B$14:B557,1)+1,0)))</f>
        <v/>
      </c>
      <c r="C558" s="62"/>
      <c r="D558" s="214"/>
      <c r="E558" s="152"/>
      <c r="F558" s="113"/>
      <c r="G558" s="114"/>
      <c r="H558" s="65"/>
      <c r="I558" s="66"/>
      <c r="J558" s="115"/>
      <c r="K558" s="158"/>
      <c r="L558" s="45"/>
      <c r="M558" s="69">
        <f t="shared" si="8"/>
        <v>0</v>
      </c>
    </row>
    <row r="559" spans="1:13" s="26" customFormat="1" ht="26.25" x14ac:dyDescent="0.25">
      <c r="A559" s="43">
        <f>ROW()</f>
        <v>559</v>
      </c>
      <c r="B559" s="117" t="str">
        <f>IF(C559="E","",IF(ISBLANK(E559),"",IF(ISTEXT(E559),LARGE(B$14:B558,1)+1,0)))</f>
        <v/>
      </c>
      <c r="C559" s="62"/>
      <c r="D559" s="214"/>
      <c r="E559" s="152"/>
      <c r="F559" s="113"/>
      <c r="G559" s="114"/>
      <c r="H559" s="65"/>
      <c r="I559" s="66"/>
      <c r="J559" s="115"/>
      <c r="K559" s="46"/>
      <c r="L559" s="45"/>
      <c r="M559" s="69">
        <f t="shared" si="8"/>
        <v>0</v>
      </c>
    </row>
    <row r="560" spans="1:13" s="26" customFormat="1" ht="19.5" customHeight="1" x14ac:dyDescent="0.25">
      <c r="A560" s="94">
        <f>ROW()</f>
        <v>560</v>
      </c>
      <c r="B560" s="92"/>
      <c r="C560" s="92"/>
      <c r="D560" s="92"/>
      <c r="E560" s="93"/>
      <c r="F560" s="93"/>
      <c r="G560" s="93"/>
      <c r="H560" s="93"/>
      <c r="I560" s="93"/>
      <c r="J560" s="93"/>
      <c r="K560" s="93"/>
      <c r="L560" s="93"/>
      <c r="M560" s="93"/>
    </row>
    <row r="561" spans="1:4" s="26" customFormat="1" x14ac:dyDescent="0.25">
      <c r="A561" s="4"/>
      <c r="B561" s="4"/>
      <c r="C561" s="4"/>
      <c r="D561" s="4"/>
    </row>
  </sheetData>
  <mergeCells count="22">
    <mergeCell ref="L12:L13"/>
    <mergeCell ref="M12:M13"/>
    <mergeCell ref="J12:J13"/>
    <mergeCell ref="B8:C8"/>
    <mergeCell ref="G8:H8"/>
    <mergeCell ref="E12:E13"/>
    <mergeCell ref="F12:G13"/>
    <mergeCell ref="H12:I13"/>
    <mergeCell ref="B6:C6"/>
    <mergeCell ref="G6:H6"/>
    <mergeCell ref="J6:K6"/>
    <mergeCell ref="M6:M7"/>
    <mergeCell ref="B7:C7"/>
    <mergeCell ref="G7:H7"/>
    <mergeCell ref="J7:K7"/>
    <mergeCell ref="A2:A4"/>
    <mergeCell ref="B2:M2"/>
    <mergeCell ref="B4:C4"/>
    <mergeCell ref="E4:K5"/>
    <mergeCell ref="L4:M4"/>
    <mergeCell ref="B5:C5"/>
    <mergeCell ref="L5:M5"/>
  </mergeCells>
  <printOptions gridLines="1" gridLinesSet="0"/>
  <pageMargins left="0.25" right="0.78740157499999996" top="2.0299999999999998" bottom="0.984251969" header="0.4921259845" footer="0.4921259845"/>
  <pageSetup paperSize="9" scale="70" orientation="portrait" horizontalDpi="4294967292" r:id="rId1"/>
  <headerFooter alignWithMargins="0">
    <oddHeader>&amp;L&amp;A&amp;C&amp;BI.U.F.M. U.R.S.S. Confidentiel&amp;B&amp;RPage &amp;P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4F89-49E8-4B30-8FEF-009BCAD5ACBE}">
  <dimension ref="A1:R561"/>
  <sheetViews>
    <sheetView workbookViewId="0">
      <selection activeCell="B2" sqref="B2:M2"/>
    </sheetView>
  </sheetViews>
  <sheetFormatPr baseColWidth="10" defaultRowHeight="15" x14ac:dyDescent="0.25"/>
  <cols>
    <col min="1" max="1" width="5.85546875" style="4" customWidth="1"/>
    <col min="2" max="2" width="11" style="4" customWidth="1"/>
    <col min="3" max="4" width="12.140625" style="4" customWidth="1"/>
    <col min="5" max="5" width="39" style="4" customWidth="1"/>
    <col min="6" max="7" width="18.7109375" style="4" customWidth="1"/>
    <col min="8" max="10" width="20.7109375" style="4" customWidth="1"/>
    <col min="11" max="11" width="20.7109375" style="26" customWidth="1"/>
    <col min="12" max="12" width="16.5703125" style="4" customWidth="1"/>
    <col min="13" max="13" width="17.140625" style="4" customWidth="1"/>
    <col min="14" max="15" width="11.42578125" style="4"/>
    <col min="16" max="16" width="135.85546875" style="4" customWidth="1"/>
    <col min="17" max="249" width="11.42578125" style="4"/>
    <col min="250" max="250" width="34" style="4" customWidth="1"/>
    <col min="251" max="253" width="11.42578125" style="4"/>
    <col min="254" max="254" width="22.140625" style="4" customWidth="1"/>
    <col min="255" max="255" width="17.42578125" style="4" customWidth="1"/>
    <col min="256" max="505" width="11.42578125" style="4"/>
    <col min="506" max="506" width="34" style="4" customWidth="1"/>
    <col min="507" max="509" width="11.42578125" style="4"/>
    <col min="510" max="510" width="22.140625" style="4" customWidth="1"/>
    <col min="511" max="511" width="17.42578125" style="4" customWidth="1"/>
    <col min="512" max="761" width="11.42578125" style="4"/>
    <col min="762" max="762" width="34" style="4" customWidth="1"/>
    <col min="763" max="765" width="11.42578125" style="4"/>
    <col min="766" max="766" width="22.140625" style="4" customWidth="1"/>
    <col min="767" max="767" width="17.42578125" style="4" customWidth="1"/>
    <col min="768" max="1017" width="11.42578125" style="4"/>
    <col min="1018" max="1018" width="34" style="4" customWidth="1"/>
    <col min="1019" max="1021" width="11.42578125" style="4"/>
    <col min="1022" max="1022" width="22.140625" style="4" customWidth="1"/>
    <col min="1023" max="1023" width="17.42578125" style="4" customWidth="1"/>
    <col min="1024" max="1273" width="11.42578125" style="4"/>
    <col min="1274" max="1274" width="34" style="4" customWidth="1"/>
    <col min="1275" max="1277" width="11.42578125" style="4"/>
    <col min="1278" max="1278" width="22.140625" style="4" customWidth="1"/>
    <col min="1279" max="1279" width="17.42578125" style="4" customWidth="1"/>
    <col min="1280" max="1529" width="11.42578125" style="4"/>
    <col min="1530" max="1530" width="34" style="4" customWidth="1"/>
    <col min="1531" max="1533" width="11.42578125" style="4"/>
    <col min="1534" max="1534" width="22.140625" style="4" customWidth="1"/>
    <col min="1535" max="1535" width="17.42578125" style="4" customWidth="1"/>
    <col min="1536" max="1785" width="11.42578125" style="4"/>
    <col min="1786" max="1786" width="34" style="4" customWidth="1"/>
    <col min="1787" max="1789" width="11.42578125" style="4"/>
    <col min="1790" max="1790" width="22.140625" style="4" customWidth="1"/>
    <col min="1791" max="1791" width="17.42578125" style="4" customWidth="1"/>
    <col min="1792" max="2041" width="11.42578125" style="4"/>
    <col min="2042" max="2042" width="34" style="4" customWidth="1"/>
    <col min="2043" max="2045" width="11.42578125" style="4"/>
    <col min="2046" max="2046" width="22.140625" style="4" customWidth="1"/>
    <col min="2047" max="2047" width="17.42578125" style="4" customWidth="1"/>
    <col min="2048" max="2297" width="11.42578125" style="4"/>
    <col min="2298" max="2298" width="34" style="4" customWidth="1"/>
    <col min="2299" max="2301" width="11.42578125" style="4"/>
    <col min="2302" max="2302" width="22.140625" style="4" customWidth="1"/>
    <col min="2303" max="2303" width="17.42578125" style="4" customWidth="1"/>
    <col min="2304" max="2553" width="11.42578125" style="4"/>
    <col min="2554" max="2554" width="34" style="4" customWidth="1"/>
    <col min="2555" max="2557" width="11.42578125" style="4"/>
    <col min="2558" max="2558" width="22.140625" style="4" customWidth="1"/>
    <col min="2559" max="2559" width="17.42578125" style="4" customWidth="1"/>
    <col min="2560" max="2809" width="11.42578125" style="4"/>
    <col min="2810" max="2810" width="34" style="4" customWidth="1"/>
    <col min="2811" max="2813" width="11.42578125" style="4"/>
    <col min="2814" max="2814" width="22.140625" style="4" customWidth="1"/>
    <col min="2815" max="2815" width="17.42578125" style="4" customWidth="1"/>
    <col min="2816" max="3065" width="11.42578125" style="4"/>
    <col min="3066" max="3066" width="34" style="4" customWidth="1"/>
    <col min="3067" max="3069" width="11.42578125" style="4"/>
    <col min="3070" max="3070" width="22.140625" style="4" customWidth="1"/>
    <col min="3071" max="3071" width="17.42578125" style="4" customWidth="1"/>
    <col min="3072" max="3321" width="11.42578125" style="4"/>
    <col min="3322" max="3322" width="34" style="4" customWidth="1"/>
    <col min="3323" max="3325" width="11.42578125" style="4"/>
    <col min="3326" max="3326" width="22.140625" style="4" customWidth="1"/>
    <col min="3327" max="3327" width="17.42578125" style="4" customWidth="1"/>
    <col min="3328" max="3577" width="11.42578125" style="4"/>
    <col min="3578" max="3578" width="34" style="4" customWidth="1"/>
    <col min="3579" max="3581" width="11.42578125" style="4"/>
    <col min="3582" max="3582" width="22.140625" style="4" customWidth="1"/>
    <col min="3583" max="3583" width="17.42578125" style="4" customWidth="1"/>
    <col min="3584" max="3833" width="11.42578125" style="4"/>
    <col min="3834" max="3834" width="34" style="4" customWidth="1"/>
    <col min="3835" max="3837" width="11.42578125" style="4"/>
    <col min="3838" max="3838" width="22.140625" style="4" customWidth="1"/>
    <col min="3839" max="3839" width="17.42578125" style="4" customWidth="1"/>
    <col min="3840" max="4089" width="11.42578125" style="4"/>
    <col min="4090" max="4090" width="34" style="4" customWidth="1"/>
    <col min="4091" max="4093" width="11.42578125" style="4"/>
    <col min="4094" max="4094" width="22.140625" style="4" customWidth="1"/>
    <col min="4095" max="4095" width="17.42578125" style="4" customWidth="1"/>
    <col min="4096" max="4345" width="11.42578125" style="4"/>
    <col min="4346" max="4346" width="34" style="4" customWidth="1"/>
    <col min="4347" max="4349" width="11.42578125" style="4"/>
    <col min="4350" max="4350" width="22.140625" style="4" customWidth="1"/>
    <col min="4351" max="4351" width="17.42578125" style="4" customWidth="1"/>
    <col min="4352" max="4601" width="11.42578125" style="4"/>
    <col min="4602" max="4602" width="34" style="4" customWidth="1"/>
    <col min="4603" max="4605" width="11.42578125" style="4"/>
    <col min="4606" max="4606" width="22.140625" style="4" customWidth="1"/>
    <col min="4607" max="4607" width="17.42578125" style="4" customWidth="1"/>
    <col min="4608" max="4857" width="11.42578125" style="4"/>
    <col min="4858" max="4858" width="34" style="4" customWidth="1"/>
    <col min="4859" max="4861" width="11.42578125" style="4"/>
    <col min="4862" max="4862" width="22.140625" style="4" customWidth="1"/>
    <col min="4863" max="4863" width="17.42578125" style="4" customWidth="1"/>
    <col min="4864" max="5113" width="11.42578125" style="4"/>
    <col min="5114" max="5114" width="34" style="4" customWidth="1"/>
    <col min="5115" max="5117" width="11.42578125" style="4"/>
    <col min="5118" max="5118" width="22.140625" style="4" customWidth="1"/>
    <col min="5119" max="5119" width="17.42578125" style="4" customWidth="1"/>
    <col min="5120" max="5369" width="11.42578125" style="4"/>
    <col min="5370" max="5370" width="34" style="4" customWidth="1"/>
    <col min="5371" max="5373" width="11.42578125" style="4"/>
    <col min="5374" max="5374" width="22.140625" style="4" customWidth="1"/>
    <col min="5375" max="5375" width="17.42578125" style="4" customWidth="1"/>
    <col min="5376" max="5625" width="11.42578125" style="4"/>
    <col min="5626" max="5626" width="34" style="4" customWidth="1"/>
    <col min="5627" max="5629" width="11.42578125" style="4"/>
    <col min="5630" max="5630" width="22.140625" style="4" customWidth="1"/>
    <col min="5631" max="5631" width="17.42578125" style="4" customWidth="1"/>
    <col min="5632" max="5881" width="11.42578125" style="4"/>
    <col min="5882" max="5882" width="34" style="4" customWidth="1"/>
    <col min="5883" max="5885" width="11.42578125" style="4"/>
    <col min="5886" max="5886" width="22.140625" style="4" customWidth="1"/>
    <col min="5887" max="5887" width="17.42578125" style="4" customWidth="1"/>
    <col min="5888" max="6137" width="11.42578125" style="4"/>
    <col min="6138" max="6138" width="34" style="4" customWidth="1"/>
    <col min="6139" max="6141" width="11.42578125" style="4"/>
    <col min="6142" max="6142" width="22.140625" style="4" customWidth="1"/>
    <col min="6143" max="6143" width="17.42578125" style="4" customWidth="1"/>
    <col min="6144" max="6393" width="11.42578125" style="4"/>
    <col min="6394" max="6394" width="34" style="4" customWidth="1"/>
    <col min="6395" max="6397" width="11.42578125" style="4"/>
    <col min="6398" max="6398" width="22.140625" style="4" customWidth="1"/>
    <col min="6399" max="6399" width="17.42578125" style="4" customWidth="1"/>
    <col min="6400" max="6649" width="11.42578125" style="4"/>
    <col min="6650" max="6650" width="34" style="4" customWidth="1"/>
    <col min="6651" max="6653" width="11.42578125" style="4"/>
    <col min="6654" max="6654" width="22.140625" style="4" customWidth="1"/>
    <col min="6655" max="6655" width="17.42578125" style="4" customWidth="1"/>
    <col min="6656" max="6905" width="11.42578125" style="4"/>
    <col min="6906" max="6906" width="34" style="4" customWidth="1"/>
    <col min="6907" max="6909" width="11.42578125" style="4"/>
    <col min="6910" max="6910" width="22.140625" style="4" customWidth="1"/>
    <col min="6911" max="6911" width="17.42578125" style="4" customWidth="1"/>
    <col min="6912" max="7161" width="11.42578125" style="4"/>
    <col min="7162" max="7162" width="34" style="4" customWidth="1"/>
    <col min="7163" max="7165" width="11.42578125" style="4"/>
    <col min="7166" max="7166" width="22.140625" style="4" customWidth="1"/>
    <col min="7167" max="7167" width="17.42578125" style="4" customWidth="1"/>
    <col min="7168" max="7417" width="11.42578125" style="4"/>
    <col min="7418" max="7418" width="34" style="4" customWidth="1"/>
    <col min="7419" max="7421" width="11.42578125" style="4"/>
    <col min="7422" max="7422" width="22.140625" style="4" customWidth="1"/>
    <col min="7423" max="7423" width="17.42578125" style="4" customWidth="1"/>
    <col min="7424" max="7673" width="11.42578125" style="4"/>
    <col min="7674" max="7674" width="34" style="4" customWidth="1"/>
    <col min="7675" max="7677" width="11.42578125" style="4"/>
    <col min="7678" max="7678" width="22.140625" style="4" customWidth="1"/>
    <col min="7679" max="7679" width="17.42578125" style="4" customWidth="1"/>
    <col min="7680" max="7929" width="11.42578125" style="4"/>
    <col min="7930" max="7930" width="34" style="4" customWidth="1"/>
    <col min="7931" max="7933" width="11.42578125" style="4"/>
    <col min="7934" max="7934" width="22.140625" style="4" customWidth="1"/>
    <col min="7935" max="7935" width="17.42578125" style="4" customWidth="1"/>
    <col min="7936" max="8185" width="11.42578125" style="4"/>
    <col min="8186" max="8186" width="34" style="4" customWidth="1"/>
    <col min="8187" max="8189" width="11.42578125" style="4"/>
    <col min="8190" max="8190" width="22.140625" style="4" customWidth="1"/>
    <col min="8191" max="8191" width="17.42578125" style="4" customWidth="1"/>
    <col min="8192" max="8441" width="11.42578125" style="4"/>
    <col min="8442" max="8442" width="34" style="4" customWidth="1"/>
    <col min="8443" max="8445" width="11.42578125" style="4"/>
    <col min="8446" max="8446" width="22.140625" style="4" customWidth="1"/>
    <col min="8447" max="8447" width="17.42578125" style="4" customWidth="1"/>
    <col min="8448" max="8697" width="11.42578125" style="4"/>
    <col min="8698" max="8698" width="34" style="4" customWidth="1"/>
    <col min="8699" max="8701" width="11.42578125" style="4"/>
    <col min="8702" max="8702" width="22.140625" style="4" customWidth="1"/>
    <col min="8703" max="8703" width="17.42578125" style="4" customWidth="1"/>
    <col min="8704" max="8953" width="11.42578125" style="4"/>
    <col min="8954" max="8954" width="34" style="4" customWidth="1"/>
    <col min="8955" max="8957" width="11.42578125" style="4"/>
    <col min="8958" max="8958" width="22.140625" style="4" customWidth="1"/>
    <col min="8959" max="8959" width="17.42578125" style="4" customWidth="1"/>
    <col min="8960" max="9209" width="11.42578125" style="4"/>
    <col min="9210" max="9210" width="34" style="4" customWidth="1"/>
    <col min="9211" max="9213" width="11.42578125" style="4"/>
    <col min="9214" max="9214" width="22.140625" style="4" customWidth="1"/>
    <col min="9215" max="9215" width="17.42578125" style="4" customWidth="1"/>
    <col min="9216" max="9465" width="11.42578125" style="4"/>
    <col min="9466" max="9466" width="34" style="4" customWidth="1"/>
    <col min="9467" max="9469" width="11.42578125" style="4"/>
    <col min="9470" max="9470" width="22.140625" style="4" customWidth="1"/>
    <col min="9471" max="9471" width="17.42578125" style="4" customWidth="1"/>
    <col min="9472" max="9721" width="11.42578125" style="4"/>
    <col min="9722" max="9722" width="34" style="4" customWidth="1"/>
    <col min="9723" max="9725" width="11.42578125" style="4"/>
    <col min="9726" max="9726" width="22.140625" style="4" customWidth="1"/>
    <col min="9727" max="9727" width="17.42578125" style="4" customWidth="1"/>
    <col min="9728" max="9977" width="11.42578125" style="4"/>
    <col min="9978" max="9978" width="34" style="4" customWidth="1"/>
    <col min="9979" max="9981" width="11.42578125" style="4"/>
    <col min="9982" max="9982" width="22.140625" style="4" customWidth="1"/>
    <col min="9983" max="9983" width="17.42578125" style="4" customWidth="1"/>
    <col min="9984" max="10233" width="11.42578125" style="4"/>
    <col min="10234" max="10234" width="34" style="4" customWidth="1"/>
    <col min="10235" max="10237" width="11.42578125" style="4"/>
    <col min="10238" max="10238" width="22.140625" style="4" customWidth="1"/>
    <col min="10239" max="10239" width="17.42578125" style="4" customWidth="1"/>
    <col min="10240" max="10489" width="11.42578125" style="4"/>
    <col min="10490" max="10490" width="34" style="4" customWidth="1"/>
    <col min="10491" max="10493" width="11.42578125" style="4"/>
    <col min="10494" max="10494" width="22.140625" style="4" customWidth="1"/>
    <col min="10495" max="10495" width="17.42578125" style="4" customWidth="1"/>
    <col min="10496" max="10745" width="11.42578125" style="4"/>
    <col min="10746" max="10746" width="34" style="4" customWidth="1"/>
    <col min="10747" max="10749" width="11.42578125" style="4"/>
    <col min="10750" max="10750" width="22.140625" style="4" customWidth="1"/>
    <col min="10751" max="10751" width="17.42578125" style="4" customWidth="1"/>
    <col min="10752" max="11001" width="11.42578125" style="4"/>
    <col min="11002" max="11002" width="34" style="4" customWidth="1"/>
    <col min="11003" max="11005" width="11.42578125" style="4"/>
    <col min="11006" max="11006" width="22.140625" style="4" customWidth="1"/>
    <col min="11007" max="11007" width="17.42578125" style="4" customWidth="1"/>
    <col min="11008" max="11257" width="11.42578125" style="4"/>
    <col min="11258" max="11258" width="34" style="4" customWidth="1"/>
    <col min="11259" max="11261" width="11.42578125" style="4"/>
    <col min="11262" max="11262" width="22.140625" style="4" customWidth="1"/>
    <col min="11263" max="11263" width="17.42578125" style="4" customWidth="1"/>
    <col min="11264" max="11513" width="11.42578125" style="4"/>
    <col min="11514" max="11514" width="34" style="4" customWidth="1"/>
    <col min="11515" max="11517" width="11.42578125" style="4"/>
    <col min="11518" max="11518" width="22.140625" style="4" customWidth="1"/>
    <col min="11519" max="11519" width="17.42578125" style="4" customWidth="1"/>
    <col min="11520" max="11769" width="11.42578125" style="4"/>
    <col min="11770" max="11770" width="34" style="4" customWidth="1"/>
    <col min="11771" max="11773" width="11.42578125" style="4"/>
    <col min="11774" max="11774" width="22.140625" style="4" customWidth="1"/>
    <col min="11775" max="11775" width="17.42578125" style="4" customWidth="1"/>
    <col min="11776" max="12025" width="11.42578125" style="4"/>
    <col min="12026" max="12026" width="34" style="4" customWidth="1"/>
    <col min="12027" max="12029" width="11.42578125" style="4"/>
    <col min="12030" max="12030" width="22.140625" style="4" customWidth="1"/>
    <col min="12031" max="12031" width="17.42578125" style="4" customWidth="1"/>
    <col min="12032" max="12281" width="11.42578125" style="4"/>
    <col min="12282" max="12282" width="34" style="4" customWidth="1"/>
    <col min="12283" max="12285" width="11.42578125" style="4"/>
    <col min="12286" max="12286" width="22.140625" style="4" customWidth="1"/>
    <col min="12287" max="12287" width="17.42578125" style="4" customWidth="1"/>
    <col min="12288" max="12537" width="11.42578125" style="4"/>
    <col min="12538" max="12538" width="34" style="4" customWidth="1"/>
    <col min="12539" max="12541" width="11.42578125" style="4"/>
    <col min="12542" max="12542" width="22.140625" style="4" customWidth="1"/>
    <col min="12543" max="12543" width="17.42578125" style="4" customWidth="1"/>
    <col min="12544" max="12793" width="11.42578125" style="4"/>
    <col min="12794" max="12794" width="34" style="4" customWidth="1"/>
    <col min="12795" max="12797" width="11.42578125" style="4"/>
    <col min="12798" max="12798" width="22.140625" style="4" customWidth="1"/>
    <col min="12799" max="12799" width="17.42578125" style="4" customWidth="1"/>
    <col min="12800" max="13049" width="11.42578125" style="4"/>
    <col min="13050" max="13050" width="34" style="4" customWidth="1"/>
    <col min="13051" max="13053" width="11.42578125" style="4"/>
    <col min="13054" max="13054" width="22.140625" style="4" customWidth="1"/>
    <col min="13055" max="13055" width="17.42578125" style="4" customWidth="1"/>
    <col min="13056" max="13305" width="11.42578125" style="4"/>
    <col min="13306" max="13306" width="34" style="4" customWidth="1"/>
    <col min="13307" max="13309" width="11.42578125" style="4"/>
    <col min="13310" max="13310" width="22.140625" style="4" customWidth="1"/>
    <col min="13311" max="13311" width="17.42578125" style="4" customWidth="1"/>
    <col min="13312" max="13561" width="11.42578125" style="4"/>
    <col min="13562" max="13562" width="34" style="4" customWidth="1"/>
    <col min="13563" max="13565" width="11.42578125" style="4"/>
    <col min="13566" max="13566" width="22.140625" style="4" customWidth="1"/>
    <col min="13567" max="13567" width="17.42578125" style="4" customWidth="1"/>
    <col min="13568" max="13817" width="11.42578125" style="4"/>
    <col min="13818" max="13818" width="34" style="4" customWidth="1"/>
    <col min="13819" max="13821" width="11.42578125" style="4"/>
    <col min="13822" max="13822" width="22.140625" style="4" customWidth="1"/>
    <col min="13823" max="13823" width="17.42578125" style="4" customWidth="1"/>
    <col min="13824" max="14073" width="11.42578125" style="4"/>
    <col min="14074" max="14074" width="34" style="4" customWidth="1"/>
    <col min="14075" max="14077" width="11.42578125" style="4"/>
    <col min="14078" max="14078" width="22.140625" style="4" customWidth="1"/>
    <col min="14079" max="14079" width="17.42578125" style="4" customWidth="1"/>
    <col min="14080" max="14329" width="11.42578125" style="4"/>
    <col min="14330" max="14330" width="34" style="4" customWidth="1"/>
    <col min="14331" max="14333" width="11.42578125" style="4"/>
    <col min="14334" max="14334" width="22.140625" style="4" customWidth="1"/>
    <col min="14335" max="14335" width="17.42578125" style="4" customWidth="1"/>
    <col min="14336" max="14585" width="11.42578125" style="4"/>
    <col min="14586" max="14586" width="34" style="4" customWidth="1"/>
    <col min="14587" max="14589" width="11.42578125" style="4"/>
    <col min="14590" max="14590" width="22.140625" style="4" customWidth="1"/>
    <col min="14591" max="14591" width="17.42578125" style="4" customWidth="1"/>
    <col min="14592" max="14841" width="11.42578125" style="4"/>
    <col min="14842" max="14842" width="34" style="4" customWidth="1"/>
    <col min="14843" max="14845" width="11.42578125" style="4"/>
    <col min="14846" max="14846" width="22.140625" style="4" customWidth="1"/>
    <col min="14847" max="14847" width="17.42578125" style="4" customWidth="1"/>
    <col min="14848" max="15097" width="11.42578125" style="4"/>
    <col min="15098" max="15098" width="34" style="4" customWidth="1"/>
    <col min="15099" max="15101" width="11.42578125" style="4"/>
    <col min="15102" max="15102" width="22.140625" style="4" customWidth="1"/>
    <col min="15103" max="15103" width="17.42578125" style="4" customWidth="1"/>
    <col min="15104" max="15353" width="11.42578125" style="4"/>
    <col min="15354" max="15354" width="34" style="4" customWidth="1"/>
    <col min="15355" max="15357" width="11.42578125" style="4"/>
    <col min="15358" max="15358" width="22.140625" style="4" customWidth="1"/>
    <col min="15359" max="15359" width="17.42578125" style="4" customWidth="1"/>
    <col min="15360" max="15609" width="11.42578125" style="4"/>
    <col min="15610" max="15610" width="34" style="4" customWidth="1"/>
    <col min="15611" max="15613" width="11.42578125" style="4"/>
    <col min="15614" max="15614" width="22.140625" style="4" customWidth="1"/>
    <col min="15615" max="15615" width="17.42578125" style="4" customWidth="1"/>
    <col min="15616" max="15865" width="11.42578125" style="4"/>
    <col min="15866" max="15866" width="34" style="4" customWidth="1"/>
    <col min="15867" max="15869" width="11.42578125" style="4"/>
    <col min="15870" max="15870" width="22.140625" style="4" customWidth="1"/>
    <col min="15871" max="15871" width="17.42578125" style="4" customWidth="1"/>
    <col min="15872" max="16121" width="11.42578125" style="4"/>
    <col min="16122" max="16122" width="34" style="4" customWidth="1"/>
    <col min="16123" max="16125" width="11.42578125" style="4"/>
    <col min="16126" max="16126" width="22.140625" style="4" customWidth="1"/>
    <col min="16127" max="16127" width="17.42578125" style="4" customWidth="1"/>
    <col min="16128" max="16384" width="11.42578125" style="4"/>
  </cols>
  <sheetData>
    <row r="1" spans="1:18" s="60" customFormat="1" ht="20.100000000000001" customHeight="1" x14ac:dyDescent="0.25">
      <c r="A1" s="61">
        <v>5.14</v>
      </c>
      <c r="B1" s="61">
        <v>8.2899999999999991</v>
      </c>
      <c r="C1" s="61">
        <v>6.57</v>
      </c>
      <c r="D1" s="61"/>
      <c r="E1" s="61">
        <v>128</v>
      </c>
      <c r="F1" s="61">
        <v>18</v>
      </c>
      <c r="G1" s="61"/>
      <c r="H1" s="61">
        <v>20</v>
      </c>
      <c r="I1" s="61"/>
      <c r="J1" s="61">
        <v>20</v>
      </c>
      <c r="K1" s="61">
        <v>20</v>
      </c>
      <c r="L1" s="61">
        <v>20</v>
      </c>
      <c r="M1" s="34">
        <v>20</v>
      </c>
    </row>
    <row r="2" spans="1:18" s="60" customFormat="1" ht="55.5" customHeight="1" x14ac:dyDescent="0.2">
      <c r="A2" s="494" t="s">
        <v>0</v>
      </c>
      <c r="B2" s="496" t="s">
        <v>876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N2" s="159"/>
      <c r="O2" s="37"/>
      <c r="P2" s="37"/>
      <c r="Q2" s="37"/>
      <c r="R2" s="37"/>
    </row>
    <row r="3" spans="1:18" s="57" customFormat="1" ht="42" customHeight="1" x14ac:dyDescent="0.2">
      <c r="A3" s="495"/>
      <c r="B3" s="24" t="s">
        <v>763</v>
      </c>
      <c r="C3" s="96">
        <v>2</v>
      </c>
      <c r="D3" s="96"/>
      <c r="E3" s="58" t="s">
        <v>833</v>
      </c>
      <c r="F3" s="59"/>
      <c r="G3" s="59"/>
      <c r="H3" s="58"/>
      <c r="I3" s="58"/>
      <c r="J3" s="59"/>
      <c r="K3" s="58"/>
      <c r="L3" s="25"/>
      <c r="M3" s="35"/>
      <c r="O3" s="37"/>
      <c r="P3" s="37"/>
      <c r="Q3" s="37"/>
      <c r="R3" s="37"/>
    </row>
    <row r="4" spans="1:18" s="54" customFormat="1" ht="39.950000000000003" customHeight="1" x14ac:dyDescent="0.2">
      <c r="A4" s="494"/>
      <c r="B4" s="498" t="s">
        <v>761</v>
      </c>
      <c r="C4" s="499"/>
      <c r="D4" s="104"/>
      <c r="E4" s="500" t="s">
        <v>775</v>
      </c>
      <c r="F4" s="500"/>
      <c r="G4" s="500"/>
      <c r="H4" s="500"/>
      <c r="I4" s="500"/>
      <c r="J4" s="500"/>
      <c r="K4" s="500"/>
      <c r="L4" s="501" t="s">
        <v>29</v>
      </c>
      <c r="M4" s="502"/>
      <c r="N4" s="57"/>
      <c r="O4" s="37"/>
      <c r="P4" s="37"/>
      <c r="Q4" s="37"/>
      <c r="R4" s="37"/>
    </row>
    <row r="5" spans="1:18" s="54" customFormat="1" ht="39.950000000000003" customHeight="1" x14ac:dyDescent="0.2">
      <c r="A5" s="56">
        <f>ROW()</f>
        <v>5</v>
      </c>
      <c r="B5" s="503">
        <f>A560</f>
        <v>560</v>
      </c>
      <c r="C5" s="504"/>
      <c r="D5" s="103"/>
      <c r="E5" s="500"/>
      <c r="F5" s="500"/>
      <c r="G5" s="500"/>
      <c r="H5" s="500"/>
      <c r="I5" s="500"/>
      <c r="J5" s="500"/>
      <c r="K5" s="500"/>
      <c r="L5" s="505">
        <f ca="1">TODAY()</f>
        <v>45289</v>
      </c>
      <c r="M5" s="506"/>
      <c r="N5" s="57"/>
      <c r="O5" s="37"/>
      <c r="P5" s="37"/>
      <c r="Q5" s="37"/>
      <c r="R5" s="37"/>
    </row>
    <row r="6" spans="1:18" s="37" customFormat="1" ht="27.75" customHeight="1" x14ac:dyDescent="0.2">
      <c r="A6" s="56">
        <f>ROW()</f>
        <v>6</v>
      </c>
      <c r="B6" s="531" t="s">
        <v>778</v>
      </c>
      <c r="C6" s="531"/>
      <c r="D6" s="55">
        <f>COUNTIF($C$16:$C$559,C10)</f>
        <v>1</v>
      </c>
      <c r="E6" s="144" t="s">
        <v>781</v>
      </c>
      <c r="F6" s="55">
        <f>COUNTIF($C$16:$C$559,F10)</f>
        <v>19</v>
      </c>
      <c r="G6" s="532" t="s">
        <v>784</v>
      </c>
      <c r="H6" s="533"/>
      <c r="I6" s="55">
        <f>COUNTIF($C$16:$C$559,I10)</f>
        <v>30</v>
      </c>
      <c r="J6" s="515" t="s">
        <v>774</v>
      </c>
      <c r="K6" s="510"/>
      <c r="L6" s="36">
        <f>COUNTIF($C$16:$C$559,L10)</f>
        <v>0</v>
      </c>
      <c r="M6" s="511" t="s">
        <v>863</v>
      </c>
      <c r="N6" s="57"/>
    </row>
    <row r="7" spans="1:18" s="37" customFormat="1" ht="27.75" customHeight="1" x14ac:dyDescent="0.2">
      <c r="A7" s="95">
        <f>ROW()</f>
        <v>7</v>
      </c>
      <c r="B7" s="534" t="s">
        <v>779</v>
      </c>
      <c r="C7" s="510"/>
      <c r="D7" s="55">
        <f>COUNTIF($C$16:$C$559,D10)</f>
        <v>33</v>
      </c>
      <c r="E7" s="145" t="s">
        <v>782</v>
      </c>
      <c r="F7" s="55">
        <f>COUNTIF($C$16:$C$559,G10)</f>
        <v>25</v>
      </c>
      <c r="G7" s="523" t="s">
        <v>772</v>
      </c>
      <c r="H7" s="523"/>
      <c r="I7" s="55">
        <f>COUNTIF($C$16:$C$559,J10)</f>
        <v>0</v>
      </c>
      <c r="J7" s="535" t="s">
        <v>777</v>
      </c>
      <c r="K7" s="510"/>
      <c r="L7" s="55">
        <f>COUNTIF($C$16:$C$559,M10)</f>
        <v>0</v>
      </c>
      <c r="M7" s="512"/>
    </row>
    <row r="8" spans="1:18" s="37" customFormat="1" ht="27.75" customHeight="1" x14ac:dyDescent="0.2">
      <c r="A8" s="95">
        <f>ROW()</f>
        <v>8</v>
      </c>
      <c r="B8" s="536" t="s">
        <v>780</v>
      </c>
      <c r="C8" s="510"/>
      <c r="D8" s="55">
        <f>COUNTIF($C$16:$C$559,E10)</f>
        <v>8</v>
      </c>
      <c r="E8" s="146" t="s">
        <v>783</v>
      </c>
      <c r="F8" s="55">
        <f>COUNTIF($C$16:$C$559,H10)</f>
        <v>38</v>
      </c>
      <c r="G8" s="509" t="s">
        <v>773</v>
      </c>
      <c r="H8" s="510"/>
      <c r="I8" s="55">
        <f>COUNTIF($C$16:$C$559,K10)</f>
        <v>0</v>
      </c>
      <c r="K8" s="102" t="s">
        <v>762</v>
      </c>
      <c r="L8" s="101">
        <f>SUM(D6:D8,F6:F8,I6:I8,L6:L7)</f>
        <v>154</v>
      </c>
      <c r="M8" s="40">
        <f>COUNTIF(M15:M559,"&gt;0")</f>
        <v>1</v>
      </c>
    </row>
    <row r="9" spans="1:18" s="37" customFormat="1" ht="27.75" customHeight="1" x14ac:dyDescent="0.25">
      <c r="A9" s="95">
        <f>ROW()</f>
        <v>9</v>
      </c>
      <c r="B9" s="143" t="s">
        <v>776</v>
      </c>
      <c r="C9" s="143"/>
      <c r="D9" s="98"/>
      <c r="E9" s="98" t="s">
        <v>751</v>
      </c>
      <c r="F9" s="39"/>
      <c r="G9" s="39"/>
      <c r="H9" s="39"/>
      <c r="I9" s="39"/>
      <c r="J9" s="39"/>
      <c r="K9" s="39"/>
      <c r="L9" s="39"/>
      <c r="M9" s="99"/>
    </row>
    <row r="10" spans="1:18" s="37" customFormat="1" ht="27.75" customHeight="1" x14ac:dyDescent="0.2">
      <c r="A10" s="95">
        <f>ROW()</f>
        <v>10</v>
      </c>
      <c r="B10" s="67" t="s">
        <v>2</v>
      </c>
      <c r="C10" s="124">
        <v>1</v>
      </c>
      <c r="D10" s="137">
        <v>2</v>
      </c>
      <c r="E10" s="138">
        <v>3</v>
      </c>
      <c r="F10" s="139">
        <v>4</v>
      </c>
      <c r="G10" s="140">
        <v>5</v>
      </c>
      <c r="H10" s="141">
        <v>6</v>
      </c>
      <c r="I10" s="142">
        <v>7</v>
      </c>
      <c r="J10" s="147" t="s">
        <v>521</v>
      </c>
      <c r="K10" s="148" t="s">
        <v>520</v>
      </c>
      <c r="L10" s="149" t="s">
        <v>519</v>
      </c>
      <c r="M10" s="150" t="s">
        <v>518</v>
      </c>
    </row>
    <row r="11" spans="1:18" s="37" customFormat="1" ht="27.75" customHeight="1" x14ac:dyDescent="0.2">
      <c r="A11" s="95">
        <f>ROW()</f>
        <v>11</v>
      </c>
      <c r="B11" s="119">
        <f>COUNTIF(D16:D560,"E")</f>
        <v>1</v>
      </c>
      <c r="C11" s="100">
        <f t="shared" ref="C11:M11" si="0">SUMIFS($M$16:$M$560,$C$16:$C$560,C10)</f>
        <v>300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100">
        <f t="shared" si="0"/>
        <v>0</v>
      </c>
      <c r="K11" s="100">
        <f t="shared" si="0"/>
        <v>0</v>
      </c>
      <c r="L11" s="100">
        <f t="shared" si="0"/>
        <v>0</v>
      </c>
      <c r="M11" s="100">
        <f t="shared" si="0"/>
        <v>0</v>
      </c>
    </row>
    <row r="12" spans="1:18" s="37" customFormat="1" ht="27.75" customHeight="1" x14ac:dyDescent="0.2">
      <c r="A12" s="42">
        <f>ROW()</f>
        <v>12</v>
      </c>
      <c r="B12" s="78"/>
      <c r="C12" s="31"/>
      <c r="D12" s="31"/>
      <c r="E12" s="524" t="s">
        <v>769</v>
      </c>
      <c r="F12" s="525" t="s">
        <v>522</v>
      </c>
      <c r="G12" s="526"/>
      <c r="H12" s="529" t="s">
        <v>1</v>
      </c>
      <c r="I12" s="529"/>
      <c r="J12" s="520" t="s">
        <v>28</v>
      </c>
      <c r="K12" s="30" t="s">
        <v>14</v>
      </c>
      <c r="L12" s="516" t="s">
        <v>16</v>
      </c>
      <c r="M12" s="518" t="s">
        <v>501</v>
      </c>
    </row>
    <row r="13" spans="1:18" s="37" customFormat="1" ht="27.75" customHeight="1" x14ac:dyDescent="0.35">
      <c r="A13" s="42">
        <f>ROW()</f>
        <v>13</v>
      </c>
      <c r="B13" s="79"/>
      <c r="C13" s="109" t="s">
        <v>767</v>
      </c>
      <c r="D13" s="67" t="s">
        <v>2</v>
      </c>
      <c r="E13" s="488"/>
      <c r="F13" s="527"/>
      <c r="G13" s="528"/>
      <c r="H13" s="530"/>
      <c r="I13" s="530"/>
      <c r="J13" s="521"/>
      <c r="K13" s="29" t="s">
        <v>27</v>
      </c>
      <c r="L13" s="517"/>
      <c r="M13" s="519"/>
    </row>
    <row r="14" spans="1:18" s="54" customFormat="1" ht="39.950000000000003" customHeight="1" thickBot="1" x14ac:dyDescent="0.3">
      <c r="A14" s="42">
        <f>ROW()</f>
        <v>14</v>
      </c>
      <c r="B14" s="118">
        <v>0</v>
      </c>
      <c r="C14" s="41" t="s">
        <v>26</v>
      </c>
      <c r="D14" s="116" t="s">
        <v>776</v>
      </c>
      <c r="E14" s="41" t="s">
        <v>26</v>
      </c>
      <c r="F14" s="111" t="s">
        <v>14</v>
      </c>
      <c r="G14" s="112" t="s">
        <v>26</v>
      </c>
      <c r="H14" s="41" t="s">
        <v>26</v>
      </c>
      <c r="I14" s="110" t="s">
        <v>770</v>
      </c>
      <c r="J14" s="28" t="s">
        <v>26</v>
      </c>
      <c r="K14" s="27" t="s">
        <v>26</v>
      </c>
      <c r="L14" s="32" t="s">
        <v>26</v>
      </c>
      <c r="M14" s="97">
        <f>SUM(M16:M559)</f>
        <v>300</v>
      </c>
    </row>
    <row r="15" spans="1:18" ht="23.25" x14ac:dyDescent="0.25">
      <c r="A15" s="43">
        <f>ROW()</f>
        <v>15</v>
      </c>
      <c r="E15" s="77"/>
      <c r="H15" s="76"/>
      <c r="I15" s="76"/>
      <c r="J15" s="76"/>
      <c r="K15" s="80"/>
      <c r="L15" s="76"/>
      <c r="M15" s="91"/>
      <c r="O15" s="88"/>
      <c r="P15" s="108"/>
    </row>
    <row r="16" spans="1:18" ht="28.5" customHeight="1" x14ac:dyDescent="0.35">
      <c r="A16" s="43">
        <f>ROW()</f>
        <v>16</v>
      </c>
      <c r="B16" s="117" t="str">
        <f>IF(C16="E","",IF(ISBLANK(E16),"",IF(ISTEXT(E16),LARGE(B$14:B15,1)+1,0)))</f>
        <v/>
      </c>
      <c r="C16" s="62"/>
      <c r="D16" s="214"/>
      <c r="E16" s="155"/>
      <c r="F16" s="227"/>
      <c r="G16" s="123"/>
      <c r="H16" s="65"/>
      <c r="I16" s="66"/>
      <c r="J16" s="115"/>
      <c r="K16" s="158"/>
      <c r="L16" s="45"/>
      <c r="M16" s="69">
        <f t="shared" ref="M16" si="1">L16*J16</f>
        <v>0</v>
      </c>
      <c r="O16" s="89"/>
      <c r="P16" s="81" t="s">
        <v>513</v>
      </c>
    </row>
    <row r="17" spans="1:16" ht="25.5" x14ac:dyDescent="0.35">
      <c r="A17" s="43">
        <f>ROW()</f>
        <v>17</v>
      </c>
      <c r="B17" s="117" t="str">
        <f>IF(C17="E","",IF(ISBLANK(E17),"",IF(ISTEXT(E17),LARGE(B$14:B16,1)+1,0)))</f>
        <v/>
      </c>
      <c r="C17" s="62"/>
      <c r="D17" s="214"/>
      <c r="E17" s="155"/>
      <c r="F17" s="227"/>
      <c r="G17" s="123"/>
      <c r="H17" s="65"/>
      <c r="I17" s="66"/>
      <c r="J17" s="115"/>
      <c r="K17" s="158"/>
      <c r="L17" s="45"/>
      <c r="M17" s="69">
        <f t="shared" ref="M17:M80" si="2">L17*J17</f>
        <v>0</v>
      </c>
      <c r="O17" s="89"/>
      <c r="P17" s="81" t="s">
        <v>514</v>
      </c>
    </row>
    <row r="18" spans="1:16" ht="26.25" x14ac:dyDescent="0.25">
      <c r="A18" s="43">
        <f>ROW()</f>
        <v>18</v>
      </c>
      <c r="B18" s="117">
        <f>IF(C18="E","",IF(ISBLANK(E18),"",IF(ISTEXT(E18),LARGE(B$14:B17,1)+1,0)))</f>
        <v>1</v>
      </c>
      <c r="C18" s="125">
        <v>1</v>
      </c>
      <c r="D18" s="67" t="s">
        <v>2</v>
      </c>
      <c r="E18" s="153" t="s">
        <v>525</v>
      </c>
      <c r="F18" s="63" t="s">
        <v>526</v>
      </c>
      <c r="G18" s="64">
        <v>1.7999999999999999E-2</v>
      </c>
      <c r="H18" s="65" t="s">
        <v>527</v>
      </c>
      <c r="I18" s="66" t="s">
        <v>528</v>
      </c>
      <c r="J18" s="115">
        <v>120</v>
      </c>
      <c r="K18" s="158" t="s">
        <v>529</v>
      </c>
      <c r="L18" s="45">
        <v>2.5</v>
      </c>
      <c r="M18" s="69">
        <f t="shared" si="2"/>
        <v>300</v>
      </c>
      <c r="O18" s="89"/>
      <c r="P18" s="81"/>
    </row>
    <row r="19" spans="1:16" ht="25.5" x14ac:dyDescent="0.35">
      <c r="A19" s="43">
        <f>ROW()</f>
        <v>19</v>
      </c>
      <c r="B19" s="117" t="str">
        <f>IF(C19="E","",IF(ISBLANK(E19),"",IF(ISTEXT(E19),LARGE(B$14:B18,1)+1,0)))</f>
        <v/>
      </c>
      <c r="C19" s="62"/>
      <c r="D19" s="214"/>
      <c r="E19" s="155"/>
      <c r="F19" s="113"/>
      <c r="G19" s="114"/>
      <c r="H19" s="65"/>
      <c r="I19" s="66"/>
      <c r="J19" s="115"/>
      <c r="K19" s="158"/>
      <c r="L19" s="45"/>
      <c r="M19" s="69">
        <f t="shared" si="2"/>
        <v>0</v>
      </c>
      <c r="O19" s="89"/>
      <c r="P19" s="82" t="s">
        <v>752</v>
      </c>
    </row>
    <row r="20" spans="1:16" ht="25.5" x14ac:dyDescent="0.35">
      <c r="A20" s="43">
        <f>ROW()</f>
        <v>20</v>
      </c>
      <c r="B20" s="117" t="str">
        <f>IF(C20="E","",IF(ISBLANK(E20),"",IF(ISTEXT(E20),LARGE(B$14:B19,1)+1,0)))</f>
        <v/>
      </c>
      <c r="C20" s="62"/>
      <c r="D20" s="214"/>
      <c r="E20" s="155"/>
      <c r="F20" s="113"/>
      <c r="G20" s="114"/>
      <c r="H20" s="65"/>
      <c r="I20" s="66"/>
      <c r="J20" s="115"/>
      <c r="K20" s="158"/>
      <c r="L20" s="45"/>
      <c r="M20" s="69">
        <f t="shared" si="2"/>
        <v>0</v>
      </c>
      <c r="O20" s="107"/>
      <c r="P20" s="83" t="s">
        <v>753</v>
      </c>
    </row>
    <row r="21" spans="1:16" ht="25.5" x14ac:dyDescent="0.35">
      <c r="A21" s="43">
        <f>ROW()</f>
        <v>21</v>
      </c>
      <c r="B21" s="117" t="str">
        <f>IF(C21="E","",IF(ISBLANK(E21),"",IF(ISTEXT(E21),LARGE(B$14:B20,1)+1,0)))</f>
        <v/>
      </c>
      <c r="C21" s="62"/>
      <c r="D21" s="214"/>
      <c r="E21" s="155"/>
      <c r="F21" s="113"/>
      <c r="G21" s="114"/>
      <c r="H21" s="65"/>
      <c r="I21" s="66"/>
      <c r="J21" s="115"/>
      <c r="K21" s="158"/>
      <c r="L21" s="45"/>
      <c r="M21" s="69">
        <f t="shared" si="2"/>
        <v>0</v>
      </c>
      <c r="O21" s="107"/>
      <c r="P21" s="82" t="s">
        <v>856</v>
      </c>
    </row>
    <row r="22" spans="1:16" ht="25.5" x14ac:dyDescent="0.35">
      <c r="A22" s="43">
        <f>ROW()</f>
        <v>22</v>
      </c>
      <c r="B22" s="117" t="str">
        <f>IF(C22="E","",IF(ISBLANK(E22),"",IF(ISTEXT(E22),LARGE(B$14:B21,1)+1,0)))</f>
        <v/>
      </c>
      <c r="C22" s="62"/>
      <c r="D22" s="214"/>
      <c r="E22" s="155"/>
      <c r="F22" s="113"/>
      <c r="G22" s="114"/>
      <c r="H22" s="65"/>
      <c r="I22" s="66"/>
      <c r="J22" s="115"/>
      <c r="K22" s="158"/>
      <c r="L22" s="45"/>
      <c r="M22" s="69">
        <f t="shared" si="2"/>
        <v>0</v>
      </c>
      <c r="O22" s="107"/>
      <c r="P22" s="82" t="s">
        <v>864</v>
      </c>
    </row>
    <row r="23" spans="1:16" ht="25.5" x14ac:dyDescent="0.35">
      <c r="A23" s="43">
        <f>ROW()</f>
        <v>23</v>
      </c>
      <c r="B23" s="117" t="str">
        <f>IF(C23="E","",IF(ISBLANK(E23),"",IF(ISTEXT(E23),LARGE(B$14:B22,1)+1,0)))</f>
        <v/>
      </c>
      <c r="C23" s="62"/>
      <c r="D23" s="214"/>
      <c r="E23" s="155"/>
      <c r="F23" s="113"/>
      <c r="G23" s="114"/>
      <c r="H23" s="65"/>
      <c r="I23" s="66"/>
      <c r="J23" s="115"/>
      <c r="K23" s="158"/>
      <c r="L23" s="45"/>
      <c r="M23" s="69">
        <f t="shared" si="2"/>
        <v>0</v>
      </c>
      <c r="O23" s="107"/>
      <c r="P23" s="82" t="s">
        <v>865</v>
      </c>
    </row>
    <row r="24" spans="1:16" ht="25.5" x14ac:dyDescent="0.35">
      <c r="A24" s="43">
        <f>ROW()</f>
        <v>24</v>
      </c>
      <c r="B24" s="117" t="str">
        <f>IF(C24="E","",IF(ISBLANK(E24),"",IF(ISTEXT(E24),LARGE(B$14:B23,1)+1,0)))</f>
        <v/>
      </c>
      <c r="C24" s="62"/>
      <c r="D24" s="214"/>
      <c r="E24" s="155"/>
      <c r="F24" s="113"/>
      <c r="G24" s="114"/>
      <c r="H24" s="65"/>
      <c r="I24" s="66"/>
      <c r="J24" s="115"/>
      <c r="K24" s="158"/>
      <c r="L24" s="45"/>
      <c r="M24" s="69">
        <f t="shared" si="2"/>
        <v>0</v>
      </c>
      <c r="O24" s="107"/>
      <c r="P24" s="81" t="s">
        <v>858</v>
      </c>
    </row>
    <row r="25" spans="1:16" ht="25.5" x14ac:dyDescent="0.35">
      <c r="A25" s="43">
        <f>ROW()</f>
        <v>25</v>
      </c>
      <c r="B25" s="117" t="str">
        <f>IF(C25="E","",IF(ISBLANK(E25),"",IF(ISTEXT(E25),LARGE(B$14:B24,1)+1,0)))</f>
        <v/>
      </c>
      <c r="C25" s="62"/>
      <c r="D25" s="214"/>
      <c r="E25" s="155"/>
      <c r="F25" s="113"/>
      <c r="G25" s="114"/>
      <c r="H25" s="65"/>
      <c r="I25" s="66"/>
      <c r="J25" s="115"/>
      <c r="K25" s="158"/>
      <c r="L25" s="45"/>
      <c r="M25" s="69">
        <f t="shared" si="2"/>
        <v>0</v>
      </c>
      <c r="O25" s="107"/>
      <c r="P25" s="82" t="s">
        <v>859</v>
      </c>
    </row>
    <row r="26" spans="1:16" ht="31.5" customHeight="1" x14ac:dyDescent="0.35">
      <c r="A26" s="43">
        <f>ROW()</f>
        <v>26</v>
      </c>
      <c r="B26" s="117" t="str">
        <f>IF(C26="E","",IF(ISBLANK(E26),"",IF(ISTEXT(E26),LARGE(B$14:B25,1)+1,0)))</f>
        <v/>
      </c>
      <c r="C26" s="62"/>
      <c r="D26" s="214"/>
      <c r="E26" s="155"/>
      <c r="F26" s="113"/>
      <c r="G26" s="114"/>
      <c r="H26" s="65"/>
      <c r="I26" s="66"/>
      <c r="J26" s="115"/>
      <c r="K26" s="158"/>
      <c r="L26" s="45"/>
      <c r="M26" s="69">
        <f t="shared" si="2"/>
        <v>0</v>
      </c>
      <c r="O26" s="107"/>
      <c r="P26" s="82" t="s">
        <v>866</v>
      </c>
    </row>
    <row r="27" spans="1:16" ht="25.5" x14ac:dyDescent="0.35">
      <c r="A27" s="43">
        <f>ROW()</f>
        <v>27</v>
      </c>
      <c r="B27" s="117" t="str">
        <f>IF(C27="E","",IF(ISBLANK(E27),"",IF(ISTEXT(E27),LARGE(B$14:B26,1)+1,0)))</f>
        <v/>
      </c>
      <c r="C27" s="62"/>
      <c r="D27" s="214"/>
      <c r="E27" s="155"/>
      <c r="F27" s="113"/>
      <c r="G27" s="114"/>
      <c r="H27" s="65"/>
      <c r="I27" s="66"/>
      <c r="J27" s="115"/>
      <c r="K27" s="158"/>
      <c r="L27" s="45"/>
      <c r="M27" s="69">
        <f t="shared" si="2"/>
        <v>0</v>
      </c>
      <c r="O27" s="107"/>
      <c r="P27" s="84" t="s">
        <v>754</v>
      </c>
    </row>
    <row r="28" spans="1:16" ht="25.5" x14ac:dyDescent="0.35">
      <c r="A28" s="43">
        <f>ROW()</f>
        <v>28</v>
      </c>
      <c r="B28" s="117" t="str">
        <f>IF(C28="E","",IF(ISBLANK(E28),"",IF(ISTEXT(E28),LARGE(B$14:B27,1)+1,0)))</f>
        <v/>
      </c>
      <c r="C28" s="62"/>
      <c r="D28" s="214"/>
      <c r="E28" s="155"/>
      <c r="F28" s="113"/>
      <c r="G28" s="114"/>
      <c r="H28" s="65"/>
      <c r="I28" s="66"/>
      <c r="J28" s="115"/>
      <c r="K28" s="158"/>
      <c r="L28" s="45"/>
      <c r="M28" s="69">
        <f t="shared" si="2"/>
        <v>0</v>
      </c>
      <c r="O28" s="107"/>
      <c r="P28" s="84" t="s">
        <v>755</v>
      </c>
    </row>
    <row r="29" spans="1:16" ht="25.5" x14ac:dyDescent="0.35">
      <c r="A29" s="43">
        <f>ROW()</f>
        <v>29</v>
      </c>
      <c r="B29" s="117" t="str">
        <f>IF(C29="E","",IF(ISBLANK(E29),"",IF(ISTEXT(E29),LARGE(B$14:B28,1)+1,0)))</f>
        <v/>
      </c>
      <c r="C29" s="62"/>
      <c r="D29" s="214"/>
      <c r="E29" s="155"/>
      <c r="F29" s="113"/>
      <c r="G29" s="114"/>
      <c r="H29" s="65"/>
      <c r="I29" s="66"/>
      <c r="J29" s="115"/>
      <c r="K29" s="158"/>
      <c r="L29" s="45"/>
      <c r="M29" s="69">
        <f t="shared" si="2"/>
        <v>0</v>
      </c>
      <c r="O29" s="107"/>
      <c r="P29" s="84" t="s">
        <v>756</v>
      </c>
    </row>
    <row r="30" spans="1:16" s="26" customFormat="1" ht="28.5" x14ac:dyDescent="0.35">
      <c r="A30" s="43">
        <f>ROW()</f>
        <v>30</v>
      </c>
      <c r="B30" s="117" t="str">
        <f>IF(C30="E","",IF(ISBLANK(E30),"",IF(ISTEXT(E30),LARGE(B$14:B29,1)+1,0)))</f>
        <v/>
      </c>
      <c r="C30" s="62"/>
      <c r="D30" s="214"/>
      <c r="E30" s="155"/>
      <c r="F30" s="113"/>
      <c r="G30" s="114"/>
      <c r="H30" s="65"/>
      <c r="I30" s="66"/>
      <c r="J30" s="115"/>
      <c r="K30" s="158"/>
      <c r="L30" s="45"/>
      <c r="M30" s="69">
        <f t="shared" si="2"/>
        <v>0</v>
      </c>
      <c r="O30" s="226">
        <v>4</v>
      </c>
      <c r="P30" s="105" t="s">
        <v>758</v>
      </c>
    </row>
    <row r="31" spans="1:16" s="26" customFormat="1" ht="28.5" x14ac:dyDescent="0.35">
      <c r="A31" s="43">
        <f>ROW()</f>
        <v>31</v>
      </c>
      <c r="B31" s="117" t="str">
        <f>IF(C31="E","",IF(ISBLANK(E31),"",IF(ISTEXT(E31),LARGE(B$14:B30,1)+1,0)))</f>
        <v/>
      </c>
      <c r="C31" s="62"/>
      <c r="D31" s="214"/>
      <c r="E31" s="155"/>
      <c r="F31" s="113"/>
      <c r="G31" s="114"/>
      <c r="H31" s="65"/>
      <c r="I31" s="66"/>
      <c r="J31" s="115"/>
      <c r="K31" s="158"/>
      <c r="L31" s="45"/>
      <c r="M31" s="69">
        <f t="shared" si="2"/>
        <v>0</v>
      </c>
      <c r="O31" s="138">
        <v>3</v>
      </c>
      <c r="P31" s="105" t="s">
        <v>757</v>
      </c>
    </row>
    <row r="32" spans="1:16" s="26" customFormat="1" ht="28.5" x14ac:dyDescent="0.35">
      <c r="A32" s="43">
        <f>ROW()</f>
        <v>32</v>
      </c>
      <c r="B32" s="117" t="str">
        <f>IF(C32="E","",IF(ISBLANK(E32),"",IF(ISTEXT(E32),LARGE(B$14:B31,1)+1,0)))</f>
        <v/>
      </c>
      <c r="C32" s="62"/>
      <c r="D32" s="214"/>
      <c r="E32" s="155"/>
      <c r="F32" s="113"/>
      <c r="G32" s="114"/>
      <c r="H32" s="65"/>
      <c r="I32" s="66"/>
      <c r="J32" s="115"/>
      <c r="K32" s="158"/>
      <c r="L32" s="45"/>
      <c r="M32" s="69">
        <f t="shared" si="2"/>
        <v>0</v>
      </c>
      <c r="O32" s="142">
        <v>7</v>
      </c>
      <c r="P32" s="105" t="s">
        <v>759</v>
      </c>
    </row>
    <row r="33" spans="1:16" s="26" customFormat="1" ht="26.25" customHeight="1" x14ac:dyDescent="0.35">
      <c r="A33" s="43">
        <f>ROW()</f>
        <v>33</v>
      </c>
      <c r="B33" s="117" t="str">
        <f>IF(C33="E","",IF(ISBLANK(E33),"",IF(ISTEXT(E33),LARGE(B$14:B32,1)+1,0)))</f>
        <v/>
      </c>
      <c r="C33" s="62"/>
      <c r="D33" s="214"/>
      <c r="E33" s="155"/>
      <c r="F33" s="113"/>
      <c r="G33" s="114"/>
      <c r="H33" s="65"/>
      <c r="I33" s="66"/>
      <c r="J33" s="115"/>
      <c r="K33" s="158"/>
      <c r="L33" s="45"/>
      <c r="M33" s="69">
        <f t="shared" si="2"/>
        <v>0</v>
      </c>
      <c r="O33" s="89"/>
      <c r="P33" s="87" t="s">
        <v>760</v>
      </c>
    </row>
    <row r="34" spans="1:16" s="26" customFormat="1" ht="25.5" x14ac:dyDescent="0.35">
      <c r="A34" s="43">
        <f>ROW()</f>
        <v>34</v>
      </c>
      <c r="B34" s="117" t="str">
        <f>IF(C34="E","",IF(ISBLANK(E34),"",IF(ISTEXT(E34),LARGE(B$14:B33,1)+1,0)))</f>
        <v/>
      </c>
      <c r="C34" s="62"/>
      <c r="D34" s="214"/>
      <c r="E34" s="155"/>
      <c r="F34" s="113"/>
      <c r="G34" s="114"/>
      <c r="H34" s="65"/>
      <c r="I34" s="66"/>
      <c r="J34" s="115"/>
      <c r="K34" s="158"/>
      <c r="L34" s="45"/>
      <c r="M34" s="69">
        <f t="shared" si="2"/>
        <v>0</v>
      </c>
      <c r="O34" s="67" t="s">
        <v>2</v>
      </c>
      <c r="P34" s="87" t="s">
        <v>788</v>
      </c>
    </row>
    <row r="35" spans="1:16" s="26" customFormat="1" ht="25.5" x14ac:dyDescent="0.35">
      <c r="A35" s="43">
        <f>ROW()</f>
        <v>35</v>
      </c>
      <c r="B35" s="117" t="str">
        <f>IF(C35="E","",IF(ISBLANK(E35),"",IF(ISTEXT(E35),LARGE(B$14:B34,1)+1,0)))</f>
        <v/>
      </c>
      <c r="C35" s="62"/>
      <c r="D35" s="214"/>
      <c r="E35" s="155"/>
      <c r="F35" s="113"/>
      <c r="G35" s="114"/>
      <c r="H35" s="65"/>
      <c r="I35" s="66"/>
      <c r="J35" s="115"/>
      <c r="K35" s="158"/>
      <c r="L35" s="45"/>
      <c r="M35" s="69">
        <f t="shared" si="2"/>
        <v>0</v>
      </c>
      <c r="O35" s="107"/>
      <c r="P35" s="84" t="s">
        <v>765</v>
      </c>
    </row>
    <row r="36" spans="1:16" s="26" customFormat="1" ht="25.5" x14ac:dyDescent="0.35">
      <c r="A36" s="43">
        <f>ROW()</f>
        <v>36</v>
      </c>
      <c r="B36" s="117" t="str">
        <f>IF(C36="E","",IF(ISBLANK(E36),"",IF(ISTEXT(E36),LARGE(B$14:B35,1)+1,0)))</f>
        <v/>
      </c>
      <c r="C36" s="62"/>
      <c r="D36" s="214"/>
      <c r="E36" s="155"/>
      <c r="F36" s="113"/>
      <c r="G36" s="114"/>
      <c r="H36" s="65"/>
      <c r="I36" s="66"/>
      <c r="J36" s="115"/>
      <c r="K36" s="158"/>
      <c r="L36" s="45"/>
      <c r="M36" s="69">
        <f t="shared" si="2"/>
        <v>0</v>
      </c>
      <c r="O36" s="107"/>
      <c r="P36" s="84" t="s">
        <v>766</v>
      </c>
    </row>
    <row r="37" spans="1:16" s="26" customFormat="1" ht="25.5" x14ac:dyDescent="0.35">
      <c r="A37" s="43">
        <f>ROW()</f>
        <v>37</v>
      </c>
      <c r="B37" s="117" t="str">
        <f>IF(C37="E","",IF(ISBLANK(E37),"",IF(ISTEXT(E37),LARGE(B$14:B36,1)+1,0)))</f>
        <v/>
      </c>
      <c r="C37" s="62"/>
      <c r="D37" s="214"/>
      <c r="E37" s="155"/>
      <c r="F37" s="113"/>
      <c r="G37" s="114"/>
      <c r="H37" s="65"/>
      <c r="I37" s="66"/>
      <c r="J37" s="115"/>
      <c r="K37" s="158"/>
      <c r="L37" s="45"/>
      <c r="M37" s="69">
        <f t="shared" si="2"/>
        <v>0</v>
      </c>
      <c r="O37" s="107"/>
      <c r="P37" s="84" t="s">
        <v>868</v>
      </c>
    </row>
    <row r="38" spans="1:16" s="26" customFormat="1" ht="25.5" x14ac:dyDescent="0.35">
      <c r="A38" s="43">
        <f>ROW()</f>
        <v>38</v>
      </c>
      <c r="B38" s="117" t="str">
        <f>IF(C38="E","",IF(ISBLANK(E38),"",IF(ISTEXT(E38),LARGE(B$14:B37,1)+1,0)))</f>
        <v/>
      </c>
      <c r="C38" s="62"/>
      <c r="D38" s="214"/>
      <c r="E38" s="155"/>
      <c r="F38" s="113"/>
      <c r="G38" s="114"/>
      <c r="H38" s="65"/>
      <c r="I38" s="66"/>
      <c r="J38" s="115"/>
      <c r="K38" s="158"/>
      <c r="L38" s="45"/>
      <c r="M38" s="69">
        <f t="shared" si="2"/>
        <v>0</v>
      </c>
      <c r="O38" s="107"/>
      <c r="P38" s="84" t="s">
        <v>867</v>
      </c>
    </row>
    <row r="39" spans="1:16" s="26" customFormat="1" ht="25.5" x14ac:dyDescent="0.35">
      <c r="A39" s="43">
        <f>ROW()</f>
        <v>39</v>
      </c>
      <c r="B39" s="117" t="str">
        <f>IF(C39="E","",IF(ISBLANK(E39),"",IF(ISTEXT(E39),LARGE(B$14:B38,1)+1,0)))</f>
        <v/>
      </c>
      <c r="C39" s="62"/>
      <c r="D39" s="214"/>
      <c r="E39" s="155"/>
      <c r="F39" s="113"/>
      <c r="G39" s="114"/>
      <c r="H39" s="65"/>
      <c r="I39" s="66"/>
      <c r="J39" s="115"/>
      <c r="K39" s="158"/>
      <c r="L39" s="45"/>
      <c r="M39" s="69">
        <f t="shared" si="2"/>
        <v>0</v>
      </c>
      <c r="O39" s="90"/>
      <c r="P39" s="237"/>
    </row>
    <row r="40" spans="1:16" s="26" customFormat="1" ht="25.5" x14ac:dyDescent="0.35">
      <c r="A40" s="43">
        <f>ROW()</f>
        <v>40</v>
      </c>
      <c r="B40" s="117" t="str">
        <f>IF(C40="E","",IF(ISBLANK(E40),"",IF(ISTEXT(E40),LARGE(B$14:B39,1)+1,0)))</f>
        <v/>
      </c>
      <c r="C40" s="62"/>
      <c r="D40" s="214"/>
      <c r="E40" s="155"/>
      <c r="F40" s="113"/>
      <c r="G40" s="114"/>
      <c r="H40" s="65"/>
      <c r="I40" s="66"/>
      <c r="J40" s="115"/>
      <c r="K40" s="158"/>
      <c r="L40" s="45"/>
      <c r="M40" s="69">
        <f t="shared" si="2"/>
        <v>0</v>
      </c>
    </row>
    <row r="41" spans="1:16" s="26" customFormat="1" ht="25.5" x14ac:dyDescent="0.35">
      <c r="A41" s="43">
        <f>ROW()</f>
        <v>41</v>
      </c>
      <c r="B41" s="117" t="str">
        <f>IF(C41="E","",IF(ISBLANK(E41),"",IF(ISTEXT(E41),LARGE(B$14:B40,1)+1,0)))</f>
        <v/>
      </c>
      <c r="C41" s="62"/>
      <c r="D41" s="214"/>
      <c r="E41" s="155"/>
      <c r="F41" s="113"/>
      <c r="G41" s="114"/>
      <c r="H41" s="65"/>
      <c r="I41" s="66"/>
      <c r="J41" s="115"/>
      <c r="K41" s="158"/>
      <c r="L41" s="45"/>
      <c r="M41" s="69">
        <f t="shared" si="2"/>
        <v>0</v>
      </c>
    </row>
    <row r="42" spans="1:16" s="26" customFormat="1" ht="25.5" x14ac:dyDescent="0.35">
      <c r="A42" s="43">
        <f>ROW()</f>
        <v>42</v>
      </c>
      <c r="B42" s="117" t="str">
        <f>IF(C42="E","",IF(ISBLANK(E42),"",IF(ISTEXT(E42),LARGE(B$14:B41,1)+1,0)))</f>
        <v/>
      </c>
      <c r="C42" s="62"/>
      <c r="D42" s="214"/>
      <c r="E42" s="155"/>
      <c r="F42" s="113"/>
      <c r="G42" s="114"/>
      <c r="H42" s="65"/>
      <c r="I42" s="66"/>
      <c r="J42" s="115"/>
      <c r="K42" s="158"/>
      <c r="L42" s="45"/>
      <c r="M42" s="69">
        <f t="shared" si="2"/>
        <v>0</v>
      </c>
    </row>
    <row r="43" spans="1:16" s="26" customFormat="1" ht="25.5" x14ac:dyDescent="0.35">
      <c r="A43" s="43">
        <f>ROW()</f>
        <v>43</v>
      </c>
      <c r="B43" s="117" t="str">
        <f>IF(C43="E","",IF(ISBLANK(E43),"",IF(ISTEXT(E43),LARGE(B$14:B42,1)+1,0)))</f>
        <v/>
      </c>
      <c r="C43" s="62"/>
      <c r="D43" s="214"/>
      <c r="E43" s="155"/>
      <c r="F43" s="113"/>
      <c r="G43" s="114"/>
      <c r="H43" s="65"/>
      <c r="I43" s="66"/>
      <c r="J43" s="115"/>
      <c r="K43" s="158"/>
      <c r="L43" s="45"/>
      <c r="M43" s="69">
        <f t="shared" si="2"/>
        <v>0</v>
      </c>
    </row>
    <row r="44" spans="1:16" s="26" customFormat="1" ht="25.5" x14ac:dyDescent="0.35">
      <c r="A44" s="43">
        <f>ROW()</f>
        <v>44</v>
      </c>
      <c r="B44" s="117" t="str">
        <f>IF(C44="E","",IF(ISBLANK(E44),"",IF(ISTEXT(E44),LARGE(B$14:B43,1)+1,0)))</f>
        <v/>
      </c>
      <c r="C44" s="62"/>
      <c r="D44" s="214"/>
      <c r="E44" s="155"/>
      <c r="F44" s="113"/>
      <c r="G44" s="114"/>
      <c r="H44" s="65"/>
      <c r="I44" s="66"/>
      <c r="J44" s="115"/>
      <c r="K44" s="158"/>
      <c r="L44" s="45"/>
      <c r="M44" s="69">
        <f t="shared" si="2"/>
        <v>0</v>
      </c>
    </row>
    <row r="45" spans="1:16" s="26" customFormat="1" ht="25.5" x14ac:dyDescent="0.35">
      <c r="A45" s="43">
        <f>ROW()</f>
        <v>45</v>
      </c>
      <c r="B45" s="117" t="str">
        <f>IF(C45="E","",IF(ISBLANK(E45),"",IF(ISTEXT(E45),LARGE(B$14:B44,1)+1,0)))</f>
        <v/>
      </c>
      <c r="C45" s="136"/>
      <c r="D45" s="214"/>
      <c r="E45" s="155"/>
      <c r="F45" s="122"/>
      <c r="G45" s="122"/>
      <c r="H45" s="65"/>
      <c r="I45" s="66"/>
      <c r="J45" s="115"/>
      <c r="K45" s="158"/>
      <c r="L45" s="45"/>
      <c r="M45" s="69">
        <f t="shared" si="2"/>
        <v>0</v>
      </c>
    </row>
    <row r="46" spans="1:16" s="26" customFormat="1" ht="28.5" customHeight="1" x14ac:dyDescent="0.25">
      <c r="A46" s="43">
        <f>ROW()</f>
        <v>46</v>
      </c>
      <c r="B46" s="117" t="str">
        <f>IF(C46="E","",IF(ISBLANK(E46),"",IF(ISTEXT(E46),LARGE(B$14:B45,1)+1,0)))</f>
        <v/>
      </c>
      <c r="C46" s="136"/>
      <c r="D46" s="70" t="s">
        <v>564</v>
      </c>
      <c r="E46" s="180"/>
      <c r="F46" s="120" t="s">
        <v>522</v>
      </c>
      <c r="G46" s="121"/>
      <c r="H46" s="537" t="s">
        <v>1</v>
      </c>
      <c r="I46" s="538"/>
      <c r="J46" s="173" t="s">
        <v>28</v>
      </c>
      <c r="K46" s="174" t="s">
        <v>14</v>
      </c>
      <c r="L46" s="175" t="s">
        <v>789</v>
      </c>
      <c r="M46" s="176"/>
    </row>
    <row r="47" spans="1:16" s="26" customFormat="1" ht="37.5" x14ac:dyDescent="0.35">
      <c r="A47" s="43">
        <f>ROW()</f>
        <v>47</v>
      </c>
      <c r="B47" s="117" t="str">
        <f>IF(C47="E","",IF(ISBLANK(E47),"",IF(ISTEXT(E47),LARGE(B$14:B46,1)+1,0)))</f>
        <v/>
      </c>
      <c r="C47" s="136"/>
      <c r="D47" s="214"/>
      <c r="E47" s="155"/>
      <c r="F47" s="113" t="s">
        <v>524</v>
      </c>
      <c r="G47" s="114"/>
      <c r="H47" s="65"/>
      <c r="I47" s="66"/>
      <c r="J47" s="115"/>
      <c r="K47" s="158"/>
      <c r="L47" s="45"/>
      <c r="M47" s="69">
        <f t="shared" si="2"/>
        <v>0</v>
      </c>
    </row>
    <row r="48" spans="1:16" s="26" customFormat="1" ht="26.25" x14ac:dyDescent="0.25">
      <c r="A48" s="43">
        <f>ROW()</f>
        <v>48</v>
      </c>
      <c r="B48" s="117">
        <f>IF(C48="E","",IF(ISBLANK(E48),"",IF(ISTEXT(E48),LARGE(B$14:B47,1)+1,0)))</f>
        <v>2</v>
      </c>
      <c r="C48" s="137">
        <v>2</v>
      </c>
      <c r="D48" s="214"/>
      <c r="E48" s="153" t="s">
        <v>565</v>
      </c>
      <c r="F48" s="113" t="s">
        <v>536</v>
      </c>
      <c r="G48" s="114">
        <v>1.0999999999999999E-2</v>
      </c>
      <c r="H48" s="65"/>
      <c r="I48" s="66"/>
      <c r="J48" s="115"/>
      <c r="K48" s="158"/>
      <c r="L48" s="45"/>
      <c r="M48" s="69">
        <f t="shared" si="2"/>
        <v>0</v>
      </c>
    </row>
    <row r="49" spans="1:13" s="26" customFormat="1" ht="26.25" x14ac:dyDescent="0.25">
      <c r="A49" s="43">
        <f>ROW()</f>
        <v>49</v>
      </c>
      <c r="B49" s="117">
        <f>IF(C49="E","",IF(ISBLANK(E49),"",IF(ISTEXT(E49),LARGE(B$14:B48,1)+1,0)))</f>
        <v>3</v>
      </c>
      <c r="C49" s="137">
        <v>2</v>
      </c>
      <c r="D49" s="214"/>
      <c r="E49" s="153" t="s">
        <v>566</v>
      </c>
      <c r="F49" s="113">
        <v>1</v>
      </c>
      <c r="G49" s="114">
        <v>0.1</v>
      </c>
      <c r="H49" s="65"/>
      <c r="I49" s="66"/>
      <c r="J49" s="115"/>
      <c r="K49" s="158"/>
      <c r="L49" s="45"/>
      <c r="M49" s="69">
        <f t="shared" si="2"/>
        <v>0</v>
      </c>
    </row>
    <row r="50" spans="1:13" s="26" customFormat="1" ht="26.25" x14ac:dyDescent="0.25">
      <c r="A50" s="43">
        <f>ROW()</f>
        <v>50</v>
      </c>
      <c r="B50" s="117">
        <f>IF(C50="E","",IF(ISBLANK(E50),"",IF(ISTEXT(E50),LARGE(B$14:B49,1)+1,0)))</f>
        <v>4</v>
      </c>
      <c r="C50" s="137">
        <v>2</v>
      </c>
      <c r="D50" s="214"/>
      <c r="E50" s="153" t="s">
        <v>567</v>
      </c>
      <c r="F50" s="113">
        <v>1</v>
      </c>
      <c r="G50" s="114">
        <v>0.1</v>
      </c>
      <c r="H50" s="65"/>
      <c r="I50" s="66"/>
      <c r="J50" s="115"/>
      <c r="K50" s="158"/>
      <c r="L50" s="45"/>
      <c r="M50" s="69">
        <f t="shared" si="2"/>
        <v>0</v>
      </c>
    </row>
    <row r="51" spans="1:13" s="26" customFormat="1" ht="26.25" x14ac:dyDescent="0.25">
      <c r="A51" s="43">
        <f>ROW()</f>
        <v>51</v>
      </c>
      <c r="B51" s="117">
        <f>IF(C51="E","",IF(ISBLANK(E51),"",IF(ISTEXT(E51),LARGE(B$14:B50,1)+1,0)))</f>
        <v>5</v>
      </c>
      <c r="C51" s="137">
        <v>2</v>
      </c>
      <c r="D51" s="214"/>
      <c r="E51" s="153" t="s">
        <v>568</v>
      </c>
      <c r="F51" s="113" t="s">
        <v>569</v>
      </c>
      <c r="G51" s="114">
        <v>0.125</v>
      </c>
      <c r="H51" s="65"/>
      <c r="I51" s="66"/>
      <c r="J51" s="115"/>
      <c r="K51" s="158"/>
      <c r="L51" s="45"/>
      <c r="M51" s="69">
        <f t="shared" si="2"/>
        <v>0</v>
      </c>
    </row>
    <row r="52" spans="1:13" s="26" customFormat="1" ht="26.25" x14ac:dyDescent="0.25">
      <c r="A52" s="43">
        <f>ROW()</f>
        <v>52</v>
      </c>
      <c r="B52" s="117">
        <f>IF(C52="E","",IF(ISBLANK(E52),"",IF(ISTEXT(E52),LARGE(B$14:B51,1)+1,0)))</f>
        <v>6</v>
      </c>
      <c r="C52" s="137">
        <v>2</v>
      </c>
      <c r="D52" s="214"/>
      <c r="E52" s="153" t="s">
        <v>570</v>
      </c>
      <c r="F52" s="113">
        <v>1</v>
      </c>
      <c r="G52" s="114">
        <v>0.15</v>
      </c>
      <c r="H52" s="65"/>
      <c r="I52" s="66"/>
      <c r="J52" s="115"/>
      <c r="K52" s="158"/>
      <c r="L52" s="45"/>
      <c r="M52" s="69">
        <f t="shared" si="2"/>
        <v>0</v>
      </c>
    </row>
    <row r="53" spans="1:13" s="26" customFormat="1" ht="26.25" x14ac:dyDescent="0.25">
      <c r="A53" s="43">
        <f>ROW()</f>
        <v>53</v>
      </c>
      <c r="B53" s="117">
        <f>IF(C53="E","",IF(ISBLANK(E53),"",IF(ISTEXT(E53),LARGE(B$14:B52,1)+1,0)))</f>
        <v>7</v>
      </c>
      <c r="C53" s="137">
        <v>2</v>
      </c>
      <c r="D53" s="214"/>
      <c r="E53" s="153" t="s">
        <v>571</v>
      </c>
      <c r="F53" s="113">
        <v>1</v>
      </c>
      <c r="G53" s="114">
        <v>0.13500000000000001</v>
      </c>
      <c r="H53" s="65"/>
      <c r="I53" s="66"/>
      <c r="J53" s="115"/>
      <c r="K53" s="158"/>
      <c r="L53" s="45"/>
      <c r="M53" s="69">
        <f t="shared" si="2"/>
        <v>0</v>
      </c>
    </row>
    <row r="54" spans="1:13" s="26" customFormat="1" ht="26.25" x14ac:dyDescent="0.25">
      <c r="A54" s="43">
        <f>ROW()</f>
        <v>54</v>
      </c>
      <c r="B54" s="117">
        <f>IF(C54="E","",IF(ISBLANK(E54),"",IF(ISTEXT(E54),LARGE(B$14:B53,1)+1,0)))</f>
        <v>8</v>
      </c>
      <c r="C54" s="137">
        <v>2</v>
      </c>
      <c r="D54" s="214"/>
      <c r="E54" s="153" t="s">
        <v>572</v>
      </c>
      <c r="F54" s="113" t="s">
        <v>573</v>
      </c>
      <c r="G54" s="114">
        <v>1.4999999999999999E-2</v>
      </c>
      <c r="H54" s="65"/>
      <c r="I54" s="66"/>
      <c r="J54" s="115"/>
      <c r="K54" s="158"/>
      <c r="L54" s="45"/>
      <c r="M54" s="69">
        <f t="shared" si="2"/>
        <v>0</v>
      </c>
    </row>
    <row r="55" spans="1:13" s="26" customFormat="1" ht="26.25" x14ac:dyDescent="0.25">
      <c r="A55" s="43">
        <f>ROW()</f>
        <v>55</v>
      </c>
      <c r="B55" s="117">
        <f>IF(C55="E","",IF(ISBLANK(E55),"",IF(ISTEXT(E55),LARGE(B$14:B54,1)+1,0)))</f>
        <v>9</v>
      </c>
      <c r="C55" s="137">
        <v>2</v>
      </c>
      <c r="D55" s="214"/>
      <c r="E55" s="153" t="s">
        <v>574</v>
      </c>
      <c r="F55" s="113" t="s">
        <v>536</v>
      </c>
      <c r="G55" s="114">
        <v>0.03</v>
      </c>
      <c r="H55" s="65"/>
      <c r="I55" s="66"/>
      <c r="J55" s="115"/>
      <c r="K55" s="158"/>
      <c r="L55" s="45"/>
      <c r="M55" s="69">
        <f t="shared" si="2"/>
        <v>0</v>
      </c>
    </row>
    <row r="56" spans="1:13" s="26" customFormat="1" ht="26.25" x14ac:dyDescent="0.25">
      <c r="A56" s="43">
        <f>ROW()</f>
        <v>56</v>
      </c>
      <c r="B56" s="117">
        <f>IF(C56="E","",IF(ISBLANK(E56),"",IF(ISTEXT(E56),LARGE(B$14:B55,1)+1,0)))</f>
        <v>10</v>
      </c>
      <c r="C56" s="137">
        <v>2</v>
      </c>
      <c r="D56" s="214"/>
      <c r="E56" s="153" t="s">
        <v>575</v>
      </c>
      <c r="F56" s="113" t="s">
        <v>576</v>
      </c>
      <c r="G56" s="114">
        <v>0.13</v>
      </c>
      <c r="H56" s="65"/>
      <c r="I56" s="66"/>
      <c r="J56" s="115"/>
      <c r="K56" s="158"/>
      <c r="L56" s="45"/>
      <c r="M56" s="69">
        <f t="shared" si="2"/>
        <v>0</v>
      </c>
    </row>
    <row r="57" spans="1:13" s="26" customFormat="1" ht="26.25" x14ac:dyDescent="0.25">
      <c r="A57" s="43">
        <f>ROW()</f>
        <v>57</v>
      </c>
      <c r="B57" s="117">
        <f>IF(C57="E","",IF(ISBLANK(E57),"",IF(ISTEXT(E57),LARGE(B$14:B56,1)+1,0)))</f>
        <v>11</v>
      </c>
      <c r="C57" s="137">
        <v>2</v>
      </c>
      <c r="D57" s="214"/>
      <c r="E57" s="153" t="s">
        <v>577</v>
      </c>
      <c r="F57" s="113" t="s">
        <v>578</v>
      </c>
      <c r="G57" s="114">
        <v>0.08</v>
      </c>
      <c r="H57" s="65"/>
      <c r="I57" s="66"/>
      <c r="J57" s="115"/>
      <c r="K57" s="158"/>
      <c r="L57" s="45"/>
      <c r="M57" s="69">
        <f t="shared" si="2"/>
        <v>0</v>
      </c>
    </row>
    <row r="58" spans="1:13" s="26" customFormat="1" ht="26.25" x14ac:dyDescent="0.25">
      <c r="A58" s="43">
        <f>ROW()</f>
        <v>58</v>
      </c>
      <c r="B58" s="117">
        <f>IF(C58="E","",IF(ISBLANK(E58),"",IF(ISTEXT(E58),LARGE(B$14:B57,1)+1,0)))</f>
        <v>12</v>
      </c>
      <c r="C58" s="137">
        <v>2</v>
      </c>
      <c r="D58" s="214"/>
      <c r="E58" s="153" t="s">
        <v>579</v>
      </c>
      <c r="F58" s="113" t="s">
        <v>536</v>
      </c>
      <c r="G58" s="114">
        <v>2.5000000000000001E-2</v>
      </c>
      <c r="H58" s="65"/>
      <c r="I58" s="66"/>
      <c r="J58" s="115"/>
      <c r="K58" s="158"/>
      <c r="L58" s="45"/>
      <c r="M58" s="69">
        <f t="shared" si="2"/>
        <v>0</v>
      </c>
    </row>
    <row r="59" spans="1:13" s="26" customFormat="1" ht="26.25" x14ac:dyDescent="0.25">
      <c r="A59" s="43">
        <f>ROW()</f>
        <v>59</v>
      </c>
      <c r="B59" s="117">
        <f>IF(C59="E","",IF(ISBLANK(E59),"",IF(ISTEXT(E59),LARGE(B$14:B58,1)+1,0)))</f>
        <v>13</v>
      </c>
      <c r="C59" s="137">
        <v>2</v>
      </c>
      <c r="D59" s="214"/>
      <c r="E59" s="153" t="s">
        <v>580</v>
      </c>
      <c r="F59" s="113" t="s">
        <v>536</v>
      </c>
      <c r="G59" s="114">
        <v>4.4999999999999998E-2</v>
      </c>
      <c r="H59" s="65"/>
      <c r="I59" s="66"/>
      <c r="J59" s="115"/>
      <c r="K59" s="158"/>
      <c r="L59" s="45"/>
      <c r="M59" s="69">
        <f t="shared" si="2"/>
        <v>0</v>
      </c>
    </row>
    <row r="60" spans="1:13" s="26" customFormat="1" ht="26.25" x14ac:dyDescent="0.25">
      <c r="A60" s="43">
        <f>ROW()</f>
        <v>60</v>
      </c>
      <c r="B60" s="117">
        <f>IF(C60="E","",IF(ISBLANK(E60),"",IF(ISTEXT(E60),LARGE(B$14:B59,1)+1,0)))</f>
        <v>14</v>
      </c>
      <c r="C60" s="137">
        <v>2</v>
      </c>
      <c r="D60" s="214"/>
      <c r="E60" s="153" t="s">
        <v>581</v>
      </c>
      <c r="F60" s="113" t="s">
        <v>536</v>
      </c>
      <c r="G60" s="114">
        <v>0.02</v>
      </c>
      <c r="H60" s="65"/>
      <c r="I60" s="66"/>
      <c r="J60" s="115"/>
      <c r="K60" s="158"/>
      <c r="L60" s="45"/>
      <c r="M60" s="69">
        <f t="shared" si="2"/>
        <v>0</v>
      </c>
    </row>
    <row r="61" spans="1:13" s="26" customFormat="1" ht="26.25" x14ac:dyDescent="0.25">
      <c r="A61" s="43">
        <f>ROW()</f>
        <v>61</v>
      </c>
      <c r="B61" s="117">
        <f>IF(C61="E","",IF(ISBLANK(E61),"",IF(ISTEXT(E61),LARGE(B$14:B60,1)+1,0)))</f>
        <v>15</v>
      </c>
      <c r="C61" s="137">
        <v>2</v>
      </c>
      <c r="D61" s="214"/>
      <c r="E61" s="153" t="s">
        <v>582</v>
      </c>
      <c r="F61" s="113" t="s">
        <v>536</v>
      </c>
      <c r="G61" s="114">
        <v>0.02</v>
      </c>
      <c r="H61" s="65"/>
      <c r="I61" s="66"/>
      <c r="J61" s="115"/>
      <c r="K61" s="158"/>
      <c r="L61" s="45"/>
      <c r="M61" s="69">
        <f t="shared" si="2"/>
        <v>0</v>
      </c>
    </row>
    <row r="62" spans="1:13" s="26" customFormat="1" ht="26.25" x14ac:dyDescent="0.25">
      <c r="A62" s="43">
        <f>ROW()</f>
        <v>62</v>
      </c>
      <c r="B62" s="117">
        <f>IF(C62="E","",IF(ISBLANK(E62),"",IF(ISTEXT(E62),LARGE(B$14:B61,1)+1,0)))</f>
        <v>16</v>
      </c>
      <c r="C62" s="137">
        <v>2</v>
      </c>
      <c r="D62" s="214"/>
      <c r="E62" s="153" t="s">
        <v>583</v>
      </c>
      <c r="F62" s="113" t="s">
        <v>536</v>
      </c>
      <c r="G62" s="114">
        <v>1.4999999999999999E-2</v>
      </c>
      <c r="H62" s="65"/>
      <c r="I62" s="66"/>
      <c r="J62" s="115"/>
      <c r="K62" s="158"/>
      <c r="L62" s="45"/>
      <c r="M62" s="69">
        <f t="shared" si="2"/>
        <v>0</v>
      </c>
    </row>
    <row r="63" spans="1:13" s="26" customFormat="1" ht="26.25" x14ac:dyDescent="0.25">
      <c r="A63" s="43">
        <f>ROW()</f>
        <v>63</v>
      </c>
      <c r="B63" s="117">
        <f>IF(C63="E","",IF(ISBLANK(E63),"",IF(ISTEXT(E63),LARGE(B$14:B62,1)+1,0)))</f>
        <v>17</v>
      </c>
      <c r="C63" s="137">
        <v>2</v>
      </c>
      <c r="D63" s="214"/>
      <c r="E63" s="153" t="s">
        <v>584</v>
      </c>
      <c r="F63" s="113" t="s">
        <v>562</v>
      </c>
      <c r="G63" s="114">
        <v>0.25</v>
      </c>
      <c r="H63" s="65"/>
      <c r="I63" s="66"/>
      <c r="J63" s="115"/>
      <c r="K63" s="158"/>
      <c r="L63" s="45"/>
      <c r="M63" s="69">
        <f t="shared" si="2"/>
        <v>0</v>
      </c>
    </row>
    <row r="64" spans="1:13" s="26" customFormat="1" ht="26.25" x14ac:dyDescent="0.25">
      <c r="A64" s="43">
        <f>ROW()</f>
        <v>64</v>
      </c>
      <c r="B64" s="117">
        <f>IF(C64="E","",IF(ISBLANK(E64),"",IF(ISTEXT(E64),LARGE(B$14:B63,1)+1,0)))</f>
        <v>18</v>
      </c>
      <c r="C64" s="137">
        <v>2</v>
      </c>
      <c r="D64" s="214"/>
      <c r="E64" s="153" t="s">
        <v>585</v>
      </c>
      <c r="F64" s="113" t="s">
        <v>586</v>
      </c>
      <c r="G64" s="114">
        <v>1.4999999999999999E-2</v>
      </c>
      <c r="H64" s="65"/>
      <c r="I64" s="66"/>
      <c r="J64" s="115"/>
      <c r="K64" s="158"/>
      <c r="L64" s="45"/>
      <c r="M64" s="69">
        <f t="shared" si="2"/>
        <v>0</v>
      </c>
    </row>
    <row r="65" spans="1:13" s="26" customFormat="1" ht="26.25" x14ac:dyDescent="0.25">
      <c r="A65" s="43">
        <f>ROW()</f>
        <v>65</v>
      </c>
      <c r="B65" s="117">
        <f>IF(C65="E","",IF(ISBLANK(E65),"",IF(ISTEXT(E65),LARGE(B$14:B64,1)+1,0)))</f>
        <v>19</v>
      </c>
      <c r="C65" s="137">
        <v>2</v>
      </c>
      <c r="D65" s="214"/>
      <c r="E65" s="153" t="s">
        <v>587</v>
      </c>
      <c r="F65" s="113" t="s">
        <v>569</v>
      </c>
      <c r="G65" s="114">
        <v>0.4</v>
      </c>
      <c r="H65" s="65"/>
      <c r="I65" s="66"/>
      <c r="J65" s="115"/>
      <c r="K65" s="158"/>
      <c r="L65" s="45"/>
      <c r="M65" s="69">
        <f t="shared" si="2"/>
        <v>0</v>
      </c>
    </row>
    <row r="66" spans="1:13" s="26" customFormat="1" ht="26.25" x14ac:dyDescent="0.25">
      <c r="A66" s="43">
        <f>ROW()</f>
        <v>66</v>
      </c>
      <c r="B66" s="117">
        <f>IF(C66="E","",IF(ISBLANK(E66),"",IF(ISTEXT(E66),LARGE(B$14:B65,1)+1,0)))</f>
        <v>20</v>
      </c>
      <c r="C66" s="137">
        <v>2</v>
      </c>
      <c r="D66" s="214"/>
      <c r="E66" s="153" t="s">
        <v>588</v>
      </c>
      <c r="F66" s="113" t="s">
        <v>589</v>
      </c>
      <c r="G66" s="114">
        <v>0.14499999999999999</v>
      </c>
      <c r="H66" s="65"/>
      <c r="I66" s="66"/>
      <c r="J66" s="115"/>
      <c r="K66" s="158"/>
      <c r="L66" s="45"/>
      <c r="M66" s="69">
        <f t="shared" si="2"/>
        <v>0</v>
      </c>
    </row>
    <row r="67" spans="1:13" s="26" customFormat="1" ht="26.25" x14ac:dyDescent="0.25">
      <c r="A67" s="43">
        <f>ROW()</f>
        <v>67</v>
      </c>
      <c r="B67" s="117">
        <f>IF(C67="E","",IF(ISBLANK(E67),"",IF(ISTEXT(E67),LARGE(B$14:B66,1)+1,0)))</f>
        <v>21</v>
      </c>
      <c r="C67" s="137">
        <v>2</v>
      </c>
      <c r="D67" s="214"/>
      <c r="E67" s="153" t="s">
        <v>590</v>
      </c>
      <c r="F67" s="113" t="s">
        <v>589</v>
      </c>
      <c r="G67" s="114">
        <v>0.1</v>
      </c>
      <c r="H67" s="65"/>
      <c r="I67" s="66"/>
      <c r="J67" s="115"/>
      <c r="K67" s="158"/>
      <c r="L67" s="45"/>
      <c r="M67" s="69">
        <f t="shared" si="2"/>
        <v>0</v>
      </c>
    </row>
    <row r="68" spans="1:13" s="26" customFormat="1" ht="26.25" x14ac:dyDescent="0.25">
      <c r="A68" s="43">
        <f>ROW()</f>
        <v>68</v>
      </c>
      <c r="B68" s="117">
        <f>IF(C68="E","",IF(ISBLANK(E68),"",IF(ISTEXT(E68),LARGE(B$14:B67,1)+1,0)))</f>
        <v>22</v>
      </c>
      <c r="C68" s="137">
        <v>2</v>
      </c>
      <c r="D68" s="214"/>
      <c r="E68" s="153" t="s">
        <v>591</v>
      </c>
      <c r="F68" s="113" t="s">
        <v>592</v>
      </c>
      <c r="G68" s="114">
        <v>4.0000000000000001E-3</v>
      </c>
      <c r="H68" s="65"/>
      <c r="I68" s="66"/>
      <c r="J68" s="115"/>
      <c r="K68" s="158"/>
      <c r="L68" s="45"/>
      <c r="M68" s="69">
        <f t="shared" si="2"/>
        <v>0</v>
      </c>
    </row>
    <row r="69" spans="1:13" s="26" customFormat="1" ht="26.25" x14ac:dyDescent="0.25">
      <c r="A69" s="43">
        <f>ROW()</f>
        <v>69</v>
      </c>
      <c r="B69" s="117">
        <f>IF(C69="E","",IF(ISBLANK(E69),"",IF(ISTEXT(E69),LARGE(B$14:B68,1)+1,0)))</f>
        <v>23</v>
      </c>
      <c r="C69" s="137">
        <v>2</v>
      </c>
      <c r="D69" s="214"/>
      <c r="E69" s="153" t="s">
        <v>593</v>
      </c>
      <c r="F69" s="113" t="s">
        <v>536</v>
      </c>
      <c r="G69" s="114">
        <v>0.03</v>
      </c>
      <c r="H69" s="65"/>
      <c r="I69" s="66"/>
      <c r="J69" s="115"/>
      <c r="K69" s="158"/>
      <c r="L69" s="45"/>
      <c r="M69" s="69">
        <f t="shared" si="2"/>
        <v>0</v>
      </c>
    </row>
    <row r="70" spans="1:13" s="26" customFormat="1" ht="26.25" x14ac:dyDescent="0.25">
      <c r="A70" s="43">
        <f>ROW()</f>
        <v>70</v>
      </c>
      <c r="B70" s="117">
        <f>IF(C70="E","",IF(ISBLANK(E70),"",IF(ISTEXT(E70),LARGE(B$14:B69,1)+1,0)))</f>
        <v>24</v>
      </c>
      <c r="C70" s="137">
        <v>2</v>
      </c>
      <c r="D70" s="214"/>
      <c r="E70" s="153" t="s">
        <v>594</v>
      </c>
      <c r="F70" s="113" t="s">
        <v>526</v>
      </c>
      <c r="G70" s="114">
        <v>1.4999999999999999E-2</v>
      </c>
      <c r="H70" s="65"/>
      <c r="I70" s="66"/>
      <c r="J70" s="115"/>
      <c r="K70" s="158"/>
      <c r="L70" s="45"/>
      <c r="M70" s="69">
        <f t="shared" si="2"/>
        <v>0</v>
      </c>
    </row>
    <row r="71" spans="1:13" s="26" customFormat="1" ht="26.25" x14ac:dyDescent="0.25">
      <c r="A71" s="43">
        <f>ROW()</f>
        <v>71</v>
      </c>
      <c r="B71" s="117">
        <f>IF(C71="E","",IF(ISBLANK(E71),"",IF(ISTEXT(E71),LARGE(B$14:B70,1)+1,0)))</f>
        <v>25</v>
      </c>
      <c r="C71" s="137">
        <v>2</v>
      </c>
      <c r="D71" s="214"/>
      <c r="E71" s="153" t="s">
        <v>595</v>
      </c>
      <c r="F71" s="113" t="s">
        <v>592</v>
      </c>
      <c r="G71" s="114">
        <v>0.13500000000000001</v>
      </c>
      <c r="H71" s="65"/>
      <c r="I71" s="66"/>
      <c r="J71" s="115"/>
      <c r="K71" s="158"/>
      <c r="L71" s="45"/>
      <c r="M71" s="69">
        <f t="shared" si="2"/>
        <v>0</v>
      </c>
    </row>
    <row r="72" spans="1:13" s="26" customFormat="1" ht="26.25" x14ac:dyDescent="0.25">
      <c r="A72" s="43">
        <f>ROW()</f>
        <v>72</v>
      </c>
      <c r="B72" s="117">
        <f>IF(C72="E","",IF(ISBLANK(E72),"",IF(ISTEXT(E72),LARGE(B$14:B71,1)+1,0)))</f>
        <v>26</v>
      </c>
      <c r="C72" s="137">
        <v>2</v>
      </c>
      <c r="D72" s="214"/>
      <c r="E72" s="153" t="s">
        <v>596</v>
      </c>
      <c r="F72" s="113" t="s">
        <v>589</v>
      </c>
      <c r="G72" s="114">
        <v>0.16</v>
      </c>
      <c r="H72" s="65"/>
      <c r="I72" s="66"/>
      <c r="J72" s="115"/>
      <c r="K72" s="158"/>
      <c r="L72" s="45"/>
      <c r="M72" s="69">
        <f t="shared" si="2"/>
        <v>0</v>
      </c>
    </row>
    <row r="73" spans="1:13" s="26" customFormat="1" ht="26.25" x14ac:dyDescent="0.25">
      <c r="A73" s="43">
        <f>ROW()</f>
        <v>73</v>
      </c>
      <c r="B73" s="117">
        <f>IF(C73="E","",IF(ISBLANK(E73),"",IF(ISTEXT(E73),LARGE(B$14:B72,1)+1,0)))</f>
        <v>27</v>
      </c>
      <c r="C73" s="137">
        <v>2</v>
      </c>
      <c r="D73" s="214"/>
      <c r="E73" s="153" t="s">
        <v>597</v>
      </c>
      <c r="F73" s="113" t="s">
        <v>598</v>
      </c>
      <c r="G73" s="114">
        <v>0.16500000000000001</v>
      </c>
      <c r="H73" s="65"/>
      <c r="I73" s="66"/>
      <c r="J73" s="115"/>
      <c r="K73" s="158"/>
      <c r="L73" s="45"/>
      <c r="M73" s="69">
        <f t="shared" si="2"/>
        <v>0</v>
      </c>
    </row>
    <row r="74" spans="1:13" s="26" customFormat="1" ht="26.25" x14ac:dyDescent="0.25">
      <c r="A74" s="43">
        <f>ROW()</f>
        <v>74</v>
      </c>
      <c r="B74" s="117">
        <f>IF(C74="E","",IF(ISBLANK(E74),"",IF(ISTEXT(E74),LARGE(B$14:B73,1)+1,0)))</f>
        <v>28</v>
      </c>
      <c r="C74" s="137">
        <v>2</v>
      </c>
      <c r="D74" s="214"/>
      <c r="E74" s="153" t="s">
        <v>599</v>
      </c>
      <c r="F74" s="113" t="s">
        <v>536</v>
      </c>
      <c r="G74" s="114">
        <v>8.9999999999999993E-3</v>
      </c>
      <c r="H74" s="65"/>
      <c r="I74" s="66"/>
      <c r="J74" s="115"/>
      <c r="K74" s="158"/>
      <c r="L74" s="45"/>
      <c r="M74" s="69">
        <f t="shared" si="2"/>
        <v>0</v>
      </c>
    </row>
    <row r="75" spans="1:13" s="26" customFormat="1" ht="26.25" x14ac:dyDescent="0.25">
      <c r="A75" s="43">
        <f>ROW()</f>
        <v>75</v>
      </c>
      <c r="B75" s="117">
        <f>IF(C75="E","",IF(ISBLANK(E75),"",IF(ISTEXT(E75),LARGE(B$14:B74,1)+1,0)))</f>
        <v>29</v>
      </c>
      <c r="C75" s="137">
        <v>2</v>
      </c>
      <c r="D75" s="214"/>
      <c r="E75" s="153" t="s">
        <v>600</v>
      </c>
      <c r="F75" s="113" t="s">
        <v>573</v>
      </c>
      <c r="G75" s="114">
        <v>0.18</v>
      </c>
      <c r="H75" s="65"/>
      <c r="I75" s="66"/>
      <c r="J75" s="115"/>
      <c r="K75" s="158"/>
      <c r="L75" s="45"/>
      <c r="M75" s="69">
        <f t="shared" si="2"/>
        <v>0</v>
      </c>
    </row>
    <row r="76" spans="1:13" s="26" customFormat="1" ht="26.25" x14ac:dyDescent="0.25">
      <c r="A76" s="43">
        <f>ROW()</f>
        <v>76</v>
      </c>
      <c r="B76" s="117">
        <f>IF(C76="E","",IF(ISBLANK(E76),"",IF(ISTEXT(E76),LARGE(B$14:B75,1)+1,0)))</f>
        <v>30</v>
      </c>
      <c r="C76" s="137">
        <v>2</v>
      </c>
      <c r="D76" s="214"/>
      <c r="E76" s="153" t="s">
        <v>601</v>
      </c>
      <c r="F76" s="113" t="s">
        <v>536</v>
      </c>
      <c r="G76" s="114">
        <v>0.03</v>
      </c>
      <c r="H76" s="65"/>
      <c r="I76" s="66"/>
      <c r="J76" s="115"/>
      <c r="K76" s="158"/>
      <c r="L76" s="45"/>
      <c r="M76" s="69">
        <f t="shared" si="2"/>
        <v>0</v>
      </c>
    </row>
    <row r="77" spans="1:13" s="26" customFormat="1" ht="26.25" x14ac:dyDescent="0.25">
      <c r="A77" s="43">
        <f>ROW()</f>
        <v>77</v>
      </c>
      <c r="B77" s="117">
        <f>IF(C77="E","",IF(ISBLANK(E77),"",IF(ISTEXT(E77),LARGE(B$14:B76,1)+1,0)))</f>
        <v>31</v>
      </c>
      <c r="C77" s="137">
        <v>2</v>
      </c>
      <c r="D77" s="214"/>
      <c r="E77" s="153" t="s">
        <v>602</v>
      </c>
      <c r="F77" s="113" t="s">
        <v>603</v>
      </c>
      <c r="G77" s="114">
        <v>0.3</v>
      </c>
      <c r="H77" s="65"/>
      <c r="I77" s="66"/>
      <c r="J77" s="115"/>
      <c r="K77" s="158"/>
      <c r="L77" s="45"/>
      <c r="M77" s="69">
        <f t="shared" si="2"/>
        <v>0</v>
      </c>
    </row>
    <row r="78" spans="1:13" s="26" customFormat="1" ht="26.25" x14ac:dyDescent="0.25">
      <c r="A78" s="43">
        <f>ROW()</f>
        <v>78</v>
      </c>
      <c r="B78" s="117">
        <f>IF(C78="E","",IF(ISBLANK(E78),"",IF(ISTEXT(E78),LARGE(B$14:B77,1)+1,0)))</f>
        <v>32</v>
      </c>
      <c r="C78" s="137">
        <v>2</v>
      </c>
      <c r="D78" s="214"/>
      <c r="E78" s="153" t="s">
        <v>604</v>
      </c>
      <c r="F78" s="113" t="s">
        <v>592</v>
      </c>
      <c r="G78" s="114">
        <v>0.12</v>
      </c>
      <c r="H78" s="65"/>
      <c r="I78" s="66"/>
      <c r="J78" s="115"/>
      <c r="K78" s="158"/>
      <c r="L78" s="45"/>
      <c r="M78" s="69">
        <f t="shared" si="2"/>
        <v>0</v>
      </c>
    </row>
    <row r="79" spans="1:13" s="26" customFormat="1" ht="26.25" customHeight="1" x14ac:dyDescent="0.25">
      <c r="A79" s="43">
        <f>ROW()</f>
        <v>79</v>
      </c>
      <c r="B79" s="117">
        <f>IF(C79="E","",IF(ISBLANK(E79),"",IF(ISTEXT(E79),LARGE(B$14:B78,1)+1,0)))</f>
        <v>33</v>
      </c>
      <c r="C79" s="137">
        <v>2</v>
      </c>
      <c r="D79" s="214"/>
      <c r="E79" s="153" t="s">
        <v>605</v>
      </c>
      <c r="F79" s="113" t="s">
        <v>606</v>
      </c>
      <c r="G79" s="114">
        <v>0.17499999999999999</v>
      </c>
      <c r="H79" s="65"/>
      <c r="I79" s="66"/>
      <c r="J79" s="115"/>
      <c r="K79" s="158"/>
      <c r="L79" s="45"/>
      <c r="M79" s="69">
        <f t="shared" si="2"/>
        <v>0</v>
      </c>
    </row>
    <row r="80" spans="1:13" s="26" customFormat="1" ht="26.25" x14ac:dyDescent="0.25">
      <c r="A80" s="43">
        <f>ROW()</f>
        <v>80</v>
      </c>
      <c r="B80" s="117">
        <f>IF(C80="E","",IF(ISBLANK(E80),"",IF(ISTEXT(E80),LARGE(B$14:B79,1)+1,0)))</f>
        <v>34</v>
      </c>
      <c r="C80" s="137">
        <v>2</v>
      </c>
      <c r="D80" s="214"/>
      <c r="E80" s="153" t="s">
        <v>607</v>
      </c>
      <c r="F80" s="113">
        <v>1</v>
      </c>
      <c r="G80" s="114">
        <v>0.15</v>
      </c>
      <c r="H80" s="65"/>
      <c r="I80" s="66"/>
      <c r="J80" s="115"/>
      <c r="K80" s="158"/>
      <c r="L80" s="45"/>
      <c r="M80" s="69">
        <f t="shared" si="2"/>
        <v>0</v>
      </c>
    </row>
    <row r="81" spans="1:13" s="26" customFormat="1" ht="25.5" x14ac:dyDescent="0.35">
      <c r="A81" s="43">
        <f>ROW()</f>
        <v>81</v>
      </c>
      <c r="B81" s="117" t="str">
        <f>IF(C81="E","",IF(ISBLANK(E81),"",IF(ISTEXT(E81),LARGE(B$14:B80,1)+1,0)))</f>
        <v/>
      </c>
      <c r="C81" s="136"/>
      <c r="D81" s="214"/>
      <c r="E81" s="155"/>
      <c r="F81" s="113"/>
      <c r="G81" s="114"/>
      <c r="H81" s="65"/>
      <c r="I81" s="66"/>
      <c r="J81" s="115"/>
      <c r="K81" s="158"/>
      <c r="L81" s="45"/>
      <c r="M81" s="69">
        <f t="shared" ref="M81:M142" si="3">L81*J81</f>
        <v>0</v>
      </c>
    </row>
    <row r="82" spans="1:13" s="26" customFormat="1" ht="28.5" x14ac:dyDescent="0.25">
      <c r="A82" s="43">
        <f>ROW()</f>
        <v>82</v>
      </c>
      <c r="B82" s="117" t="str">
        <f>IF(C82="E","",IF(ISBLANK(E82),"",IF(ISTEXT(E82),LARGE(B$14:B81,1)+1,0)))</f>
        <v/>
      </c>
      <c r="C82" s="136"/>
      <c r="D82" s="71" t="s">
        <v>608</v>
      </c>
      <c r="E82" s="181"/>
      <c r="F82" s="539" t="s">
        <v>522</v>
      </c>
      <c r="G82" s="540"/>
      <c r="H82" s="541" t="s">
        <v>1</v>
      </c>
      <c r="I82" s="542"/>
      <c r="J82" s="173" t="s">
        <v>28</v>
      </c>
      <c r="K82" s="174" t="s">
        <v>14</v>
      </c>
      <c r="L82" s="175" t="s">
        <v>789</v>
      </c>
      <c r="M82" s="176"/>
    </row>
    <row r="83" spans="1:13" s="26" customFormat="1" ht="37.5" x14ac:dyDescent="0.35">
      <c r="A83" s="43">
        <f>ROW()</f>
        <v>83</v>
      </c>
      <c r="B83" s="117" t="str">
        <f>IF(C83="E","",IF(ISBLANK(E83),"",IF(ISTEXT(E83),LARGE(B$14:B82,1)+1,0)))</f>
        <v/>
      </c>
      <c r="C83" s="136"/>
      <c r="D83" s="214"/>
      <c r="E83" s="155"/>
      <c r="F83" s="113" t="s">
        <v>524</v>
      </c>
      <c r="G83" s="114"/>
      <c r="H83" s="65"/>
      <c r="I83" s="66"/>
      <c r="J83" s="115"/>
      <c r="K83" s="158"/>
      <c r="L83" s="45"/>
      <c r="M83" s="69">
        <f t="shared" si="3"/>
        <v>0</v>
      </c>
    </row>
    <row r="84" spans="1:13" s="26" customFormat="1" ht="26.25" x14ac:dyDescent="0.25">
      <c r="A84" s="43">
        <f>ROW()</f>
        <v>84</v>
      </c>
      <c r="B84" s="117">
        <f>IF(C84="E","",IF(ISBLANK(E84),"",IF(ISTEXT(E84),LARGE(B$14:B83,1)+1,0)))</f>
        <v>35</v>
      </c>
      <c r="C84" s="138">
        <v>3</v>
      </c>
      <c r="D84" s="214"/>
      <c r="E84" s="153" t="s">
        <v>609</v>
      </c>
      <c r="F84" s="113" t="s">
        <v>610</v>
      </c>
      <c r="G84" s="114">
        <v>0.17499999999999999</v>
      </c>
      <c r="H84" s="65"/>
      <c r="I84" s="66"/>
      <c r="J84" s="115"/>
      <c r="K84" s="158"/>
      <c r="L84" s="45"/>
      <c r="M84" s="69">
        <f t="shared" si="3"/>
        <v>0</v>
      </c>
    </row>
    <row r="85" spans="1:13" s="26" customFormat="1" ht="26.25" x14ac:dyDescent="0.25">
      <c r="A85" s="43">
        <f>ROW()</f>
        <v>85</v>
      </c>
      <c r="B85" s="117">
        <f>IF(C85="E","",IF(ISBLANK(E85),"",IF(ISTEXT(E85),LARGE(B$14:B84,1)+1,0)))</f>
        <v>36</v>
      </c>
      <c r="C85" s="138">
        <v>3</v>
      </c>
      <c r="D85" s="214"/>
      <c r="E85" s="153" t="s">
        <v>611</v>
      </c>
      <c r="F85" s="113" t="s">
        <v>526</v>
      </c>
      <c r="G85" s="114">
        <v>0.04</v>
      </c>
      <c r="H85" s="65"/>
      <c r="I85" s="66"/>
      <c r="J85" s="115"/>
      <c r="K85" s="158"/>
      <c r="L85" s="45"/>
      <c r="M85" s="69">
        <f t="shared" si="3"/>
        <v>0</v>
      </c>
    </row>
    <row r="86" spans="1:13" s="26" customFormat="1" ht="26.25" x14ac:dyDescent="0.25">
      <c r="A86" s="43">
        <f>ROW()</f>
        <v>86</v>
      </c>
      <c r="B86" s="117">
        <f>IF(C86="E","",IF(ISBLANK(E86),"",IF(ISTEXT(E86),LARGE(B$14:B85,1)+1,0)))</f>
        <v>37</v>
      </c>
      <c r="C86" s="138">
        <v>3</v>
      </c>
      <c r="D86" s="214"/>
      <c r="E86" s="153" t="s">
        <v>612</v>
      </c>
      <c r="F86" s="113" t="s">
        <v>526</v>
      </c>
      <c r="G86" s="114">
        <v>0.03</v>
      </c>
      <c r="H86" s="65"/>
      <c r="I86" s="66"/>
      <c r="J86" s="115"/>
      <c r="K86" s="158"/>
      <c r="L86" s="45"/>
      <c r="M86" s="69">
        <f t="shared" si="3"/>
        <v>0</v>
      </c>
    </row>
    <row r="87" spans="1:13" s="26" customFormat="1" ht="26.25" x14ac:dyDescent="0.25">
      <c r="A87" s="43">
        <f>ROW()</f>
        <v>87</v>
      </c>
      <c r="B87" s="117">
        <f>IF(C87="E","",IF(ISBLANK(E87),"",IF(ISTEXT(E87),LARGE(B$14:B86,1)+1,0)))</f>
        <v>38</v>
      </c>
      <c r="C87" s="138">
        <v>3</v>
      </c>
      <c r="D87" s="214"/>
      <c r="E87" s="153" t="s">
        <v>613</v>
      </c>
      <c r="F87" s="113" t="s">
        <v>526</v>
      </c>
      <c r="G87" s="114">
        <v>3.5000000000000003E-2</v>
      </c>
      <c r="H87" s="65"/>
      <c r="I87" s="66"/>
      <c r="J87" s="115"/>
      <c r="K87" s="158"/>
      <c r="L87" s="45"/>
      <c r="M87" s="69">
        <f t="shared" si="3"/>
        <v>0</v>
      </c>
    </row>
    <row r="88" spans="1:13" s="26" customFormat="1" ht="26.25" x14ac:dyDescent="0.25">
      <c r="A88" s="43">
        <f>ROW()</f>
        <v>88</v>
      </c>
      <c r="B88" s="117">
        <f>IF(C88="E","",IF(ISBLANK(E88),"",IF(ISTEXT(E88),LARGE(B$14:B87,1)+1,0)))</f>
        <v>39</v>
      </c>
      <c r="C88" s="138">
        <v>3</v>
      </c>
      <c r="D88" s="214"/>
      <c r="E88" s="153" t="s">
        <v>614</v>
      </c>
      <c r="F88" s="113" t="s">
        <v>526</v>
      </c>
      <c r="G88" s="114">
        <v>1.7999999999999999E-2</v>
      </c>
      <c r="H88" s="65"/>
      <c r="I88" s="66"/>
      <c r="J88" s="115"/>
      <c r="K88" s="158"/>
      <c r="L88" s="45"/>
      <c r="M88" s="69">
        <f t="shared" si="3"/>
        <v>0</v>
      </c>
    </row>
    <row r="89" spans="1:13" s="26" customFormat="1" ht="26.25" x14ac:dyDescent="0.25">
      <c r="A89" s="43">
        <f>ROW()</f>
        <v>89</v>
      </c>
      <c r="B89" s="117">
        <f>IF(C89="E","",IF(ISBLANK(E89),"",IF(ISTEXT(E89),LARGE(B$14:B88,1)+1,0)))</f>
        <v>40</v>
      </c>
      <c r="C89" s="138">
        <v>3</v>
      </c>
      <c r="D89" s="214"/>
      <c r="E89" s="153" t="s">
        <v>615</v>
      </c>
      <c r="F89" s="113" t="s">
        <v>592</v>
      </c>
      <c r="G89" s="114">
        <v>0.115</v>
      </c>
      <c r="H89" s="65"/>
      <c r="I89" s="66"/>
      <c r="J89" s="115"/>
      <c r="K89" s="158"/>
      <c r="L89" s="45"/>
      <c r="M89" s="69">
        <f t="shared" si="3"/>
        <v>0</v>
      </c>
    </row>
    <row r="90" spans="1:13" s="26" customFormat="1" ht="26.25" x14ac:dyDescent="0.25">
      <c r="A90" s="43">
        <f>ROW()</f>
        <v>90</v>
      </c>
      <c r="B90" s="117">
        <f>IF(C90="E","",IF(ISBLANK(E90),"",IF(ISTEXT(E90),LARGE(B$14:B89,1)+1,0)))</f>
        <v>41</v>
      </c>
      <c r="C90" s="138">
        <v>3</v>
      </c>
      <c r="D90" s="214"/>
      <c r="E90" s="153" t="s">
        <v>616</v>
      </c>
      <c r="F90" s="113" t="s">
        <v>617</v>
      </c>
      <c r="G90" s="114">
        <v>0.14000000000000001</v>
      </c>
      <c r="H90" s="65"/>
      <c r="I90" s="66"/>
      <c r="J90" s="115"/>
      <c r="K90" s="158"/>
      <c r="L90" s="45"/>
      <c r="M90" s="69">
        <f t="shared" si="3"/>
        <v>0</v>
      </c>
    </row>
    <row r="91" spans="1:13" s="26" customFormat="1" ht="26.25" x14ac:dyDescent="0.25">
      <c r="A91" s="43">
        <f>ROW()</f>
        <v>91</v>
      </c>
      <c r="B91" s="117">
        <f>IF(C91="E","",IF(ISBLANK(E91),"",IF(ISTEXT(E91),LARGE(B$14:B90,1)+1,0)))</f>
        <v>42</v>
      </c>
      <c r="C91" s="138">
        <v>3</v>
      </c>
      <c r="D91" s="214"/>
      <c r="E91" s="153" t="s">
        <v>618</v>
      </c>
      <c r="F91" s="113"/>
      <c r="G91" s="114"/>
      <c r="H91" s="65"/>
      <c r="I91" s="66"/>
      <c r="J91" s="115"/>
      <c r="K91" s="158"/>
      <c r="L91" s="45"/>
      <c r="M91" s="69">
        <f t="shared" si="3"/>
        <v>0</v>
      </c>
    </row>
    <row r="92" spans="1:13" s="26" customFormat="1" ht="25.5" x14ac:dyDescent="0.35">
      <c r="A92" s="43">
        <f>ROW()</f>
        <v>92</v>
      </c>
      <c r="B92" s="117" t="str">
        <f>IF(C92="E","",IF(ISBLANK(E92),"",IF(ISTEXT(E92),LARGE(B$14:B91,1)+1,0)))</f>
        <v/>
      </c>
      <c r="C92" s="136"/>
      <c r="D92" s="214"/>
      <c r="E92" s="155"/>
      <c r="F92" s="113"/>
      <c r="G92" s="114"/>
      <c r="H92" s="65"/>
      <c r="I92" s="66"/>
      <c r="J92" s="115"/>
      <c r="K92" s="158"/>
      <c r="L92" s="45"/>
      <c r="M92" s="69">
        <f t="shared" si="3"/>
        <v>0</v>
      </c>
    </row>
    <row r="93" spans="1:13" s="26" customFormat="1" ht="28.5" customHeight="1" x14ac:dyDescent="0.25">
      <c r="A93" s="43">
        <f>ROW()</f>
        <v>93</v>
      </c>
      <c r="B93" s="117" t="str">
        <f>IF(C93="E","",IF(ISBLANK(E93),"",IF(ISTEXT(E93),LARGE(B$14:B92,1)+1,0)))</f>
        <v/>
      </c>
      <c r="C93" s="136"/>
      <c r="D93" s="72" t="s">
        <v>619</v>
      </c>
      <c r="E93" s="182"/>
      <c r="F93" s="134" t="s">
        <v>522</v>
      </c>
      <c r="G93" s="135"/>
      <c r="H93" s="543" t="s">
        <v>1</v>
      </c>
      <c r="I93" s="544"/>
      <c r="J93" s="173" t="s">
        <v>28</v>
      </c>
      <c r="K93" s="174" t="s">
        <v>14</v>
      </c>
      <c r="L93" s="175" t="s">
        <v>789</v>
      </c>
      <c r="M93" s="176"/>
    </row>
    <row r="94" spans="1:13" s="26" customFormat="1" ht="37.5" x14ac:dyDescent="0.35">
      <c r="A94" s="43">
        <f>ROW()</f>
        <v>94</v>
      </c>
      <c r="B94" s="117" t="str">
        <f>IF(C94="E","",IF(ISBLANK(E94),"",IF(ISTEXT(E94),LARGE(B$14:B93,1)+1,0)))</f>
        <v/>
      </c>
      <c r="C94" s="136"/>
      <c r="D94" s="214"/>
      <c r="E94" s="155"/>
      <c r="F94" s="113" t="s">
        <v>524</v>
      </c>
      <c r="G94" s="114"/>
      <c r="H94" s="65"/>
      <c r="I94" s="66"/>
      <c r="J94" s="115"/>
      <c r="K94" s="158"/>
      <c r="L94" s="45"/>
      <c r="M94" s="69">
        <f t="shared" si="3"/>
        <v>0</v>
      </c>
    </row>
    <row r="95" spans="1:13" s="26" customFormat="1" ht="26.25" x14ac:dyDescent="0.25">
      <c r="A95" s="43">
        <f>ROW()</f>
        <v>95</v>
      </c>
      <c r="B95" s="117">
        <f>IF(C95="E","",IF(ISBLANK(E95),"",IF(ISTEXT(E95),LARGE(B$14:B94,1)+1,0)))</f>
        <v>43</v>
      </c>
      <c r="C95" s="139">
        <v>4</v>
      </c>
      <c r="D95" s="214"/>
      <c r="E95" s="153" t="s">
        <v>620</v>
      </c>
      <c r="F95" s="113" t="s">
        <v>576</v>
      </c>
      <c r="G95" s="114">
        <v>0.1</v>
      </c>
      <c r="H95" s="65"/>
      <c r="I95" s="66"/>
      <c r="J95" s="115"/>
      <c r="K95" s="158"/>
      <c r="L95" s="45"/>
      <c r="M95" s="69">
        <f t="shared" si="3"/>
        <v>0</v>
      </c>
    </row>
    <row r="96" spans="1:13" s="26" customFormat="1" ht="26.25" x14ac:dyDescent="0.25">
      <c r="A96" s="43">
        <f>ROW()</f>
        <v>96</v>
      </c>
      <c r="B96" s="117">
        <f>IF(C96="E","",IF(ISBLANK(E96),"",IF(ISTEXT(E96),LARGE(B$14:B95,1)+1,0)))</f>
        <v>44</v>
      </c>
      <c r="C96" s="139">
        <v>4</v>
      </c>
      <c r="D96" s="214"/>
      <c r="E96" s="153" t="s">
        <v>621</v>
      </c>
      <c r="F96" s="113" t="s">
        <v>569</v>
      </c>
      <c r="G96" s="114">
        <v>8.5000000000000006E-2</v>
      </c>
      <c r="H96" s="65"/>
      <c r="I96" s="66"/>
      <c r="J96" s="115"/>
      <c r="K96" s="158"/>
      <c r="L96" s="45"/>
      <c r="M96" s="69">
        <f t="shared" si="3"/>
        <v>0</v>
      </c>
    </row>
    <row r="97" spans="1:13" s="26" customFormat="1" ht="26.25" x14ac:dyDescent="0.25">
      <c r="A97" s="43">
        <f>ROW()</f>
        <v>97</v>
      </c>
      <c r="B97" s="117">
        <f>IF(C97="E","",IF(ISBLANK(E97),"",IF(ISTEXT(E97),LARGE(B$14:B96,1)+1,0)))</f>
        <v>45</v>
      </c>
      <c r="C97" s="139">
        <v>4</v>
      </c>
      <c r="D97" s="214"/>
      <c r="E97" s="153" t="s">
        <v>622</v>
      </c>
      <c r="F97" s="113">
        <v>1</v>
      </c>
      <c r="G97" s="114">
        <v>0.1</v>
      </c>
      <c r="H97" s="65"/>
      <c r="I97" s="66"/>
      <c r="J97" s="115"/>
      <c r="K97" s="158"/>
      <c r="L97" s="45"/>
      <c r="M97" s="69">
        <f t="shared" si="3"/>
        <v>0</v>
      </c>
    </row>
    <row r="98" spans="1:13" s="26" customFormat="1" ht="26.25" x14ac:dyDescent="0.25">
      <c r="A98" s="43">
        <f>ROW()</f>
        <v>98</v>
      </c>
      <c r="B98" s="117">
        <f>IF(C98="E","",IF(ISBLANK(E98),"",IF(ISTEXT(E98),LARGE(B$14:B97,1)+1,0)))</f>
        <v>46</v>
      </c>
      <c r="C98" s="139">
        <v>4</v>
      </c>
      <c r="D98" s="214"/>
      <c r="E98" s="153" t="s">
        <v>623</v>
      </c>
      <c r="F98" s="113" t="s">
        <v>569</v>
      </c>
      <c r="G98" s="114">
        <v>8.5000000000000006E-2</v>
      </c>
      <c r="H98" s="65"/>
      <c r="I98" s="66"/>
      <c r="J98" s="115"/>
      <c r="K98" s="158"/>
      <c r="L98" s="45"/>
      <c r="M98" s="69">
        <f t="shared" si="3"/>
        <v>0</v>
      </c>
    </row>
    <row r="99" spans="1:13" s="26" customFormat="1" ht="26.25" x14ac:dyDescent="0.25">
      <c r="A99" s="43">
        <f>ROW()</f>
        <v>99</v>
      </c>
      <c r="B99" s="117">
        <f>IF(C99="E","",IF(ISBLANK(E99),"",IF(ISTEXT(E99),LARGE(B$14:B98,1)+1,0)))</f>
        <v>47</v>
      </c>
      <c r="C99" s="139">
        <v>4</v>
      </c>
      <c r="D99" s="214"/>
      <c r="E99" s="153" t="s">
        <v>624</v>
      </c>
      <c r="F99" s="113" t="s">
        <v>576</v>
      </c>
      <c r="G99" s="114">
        <v>2.7E-2</v>
      </c>
      <c r="H99" s="65"/>
      <c r="I99" s="66"/>
      <c r="J99" s="115"/>
      <c r="K99" s="158"/>
      <c r="L99" s="45"/>
      <c r="M99" s="69">
        <f t="shared" si="3"/>
        <v>0</v>
      </c>
    </row>
    <row r="100" spans="1:13" s="26" customFormat="1" ht="26.25" x14ac:dyDescent="0.25">
      <c r="A100" s="43">
        <f>ROW()</f>
        <v>100</v>
      </c>
      <c r="B100" s="117">
        <f>IF(C100="E","",IF(ISBLANK(E100),"",IF(ISTEXT(E100),LARGE(B$14:B99,1)+1,0)))</f>
        <v>48</v>
      </c>
      <c r="C100" s="139">
        <v>4</v>
      </c>
      <c r="D100" s="214"/>
      <c r="E100" s="153" t="s">
        <v>625</v>
      </c>
      <c r="F100" s="113">
        <v>1</v>
      </c>
      <c r="G100" s="114">
        <v>0.2</v>
      </c>
      <c r="H100" s="65"/>
      <c r="I100" s="66"/>
      <c r="J100" s="115"/>
      <c r="K100" s="158"/>
      <c r="L100" s="45"/>
      <c r="M100" s="69">
        <f t="shared" si="3"/>
        <v>0</v>
      </c>
    </row>
    <row r="101" spans="1:13" s="26" customFormat="1" ht="26.25" x14ac:dyDescent="0.25">
      <c r="A101" s="43">
        <f>ROW()</f>
        <v>101</v>
      </c>
      <c r="B101" s="117">
        <f>IF(C101="E","",IF(ISBLANK(E101),"",IF(ISTEXT(E101),LARGE(B$14:B100,1)+1,0)))</f>
        <v>49</v>
      </c>
      <c r="C101" s="139">
        <v>4</v>
      </c>
      <c r="D101" s="214"/>
      <c r="E101" s="153" t="s">
        <v>626</v>
      </c>
      <c r="F101" s="113" t="s">
        <v>569</v>
      </c>
      <c r="G101" s="114">
        <v>0.25</v>
      </c>
      <c r="H101" s="65"/>
      <c r="I101" s="66"/>
      <c r="J101" s="115"/>
      <c r="K101" s="158"/>
      <c r="L101" s="45"/>
      <c r="M101" s="69">
        <f t="shared" si="3"/>
        <v>0</v>
      </c>
    </row>
    <row r="102" spans="1:13" s="26" customFormat="1" ht="26.25" x14ac:dyDescent="0.25">
      <c r="A102" s="43">
        <f>ROW()</f>
        <v>102</v>
      </c>
      <c r="B102" s="117">
        <f>IF(C102="E","",IF(ISBLANK(E102),"",IF(ISTEXT(E102),LARGE(B$14:B101,1)+1,0)))</f>
        <v>50</v>
      </c>
      <c r="C102" s="139">
        <v>4</v>
      </c>
      <c r="D102" s="214"/>
      <c r="E102" s="153" t="s">
        <v>627</v>
      </c>
      <c r="F102" s="113" t="s">
        <v>526</v>
      </c>
      <c r="G102" s="114">
        <v>3.5000000000000003E-2</v>
      </c>
      <c r="H102" s="65"/>
      <c r="I102" s="66"/>
      <c r="J102" s="115"/>
      <c r="K102" s="158"/>
      <c r="L102" s="45"/>
      <c r="M102" s="69">
        <f t="shared" si="3"/>
        <v>0</v>
      </c>
    </row>
    <row r="103" spans="1:13" s="26" customFormat="1" ht="26.25" x14ac:dyDescent="0.25">
      <c r="A103" s="43">
        <f>ROW()</f>
        <v>103</v>
      </c>
      <c r="B103" s="117">
        <f>IF(C103="E","",IF(ISBLANK(E103),"",IF(ISTEXT(E103),LARGE(B$14:B102,1)+1,0)))</f>
        <v>51</v>
      </c>
      <c r="C103" s="139">
        <v>4</v>
      </c>
      <c r="D103" s="214"/>
      <c r="E103" s="153" t="s">
        <v>628</v>
      </c>
      <c r="F103" s="113" t="s">
        <v>578</v>
      </c>
      <c r="G103" s="114">
        <v>0.115</v>
      </c>
      <c r="H103" s="65"/>
      <c r="I103" s="66"/>
      <c r="J103" s="115"/>
      <c r="K103" s="158"/>
      <c r="L103" s="45"/>
      <c r="M103" s="69">
        <f t="shared" si="3"/>
        <v>0</v>
      </c>
    </row>
    <row r="104" spans="1:13" s="26" customFormat="1" ht="26.25" x14ac:dyDescent="0.25">
      <c r="A104" s="43">
        <f>ROW()</f>
        <v>104</v>
      </c>
      <c r="B104" s="117">
        <f>IF(C104="E","",IF(ISBLANK(E104),"",IF(ISTEXT(E104),LARGE(B$14:B103,1)+1,0)))</f>
        <v>52</v>
      </c>
      <c r="C104" s="139">
        <v>4</v>
      </c>
      <c r="D104" s="214"/>
      <c r="E104" s="153" t="s">
        <v>629</v>
      </c>
      <c r="F104" s="113" t="s">
        <v>576</v>
      </c>
      <c r="G104" s="114">
        <v>4.0000000000000001E-3</v>
      </c>
      <c r="H104" s="65"/>
      <c r="I104" s="66"/>
      <c r="J104" s="115"/>
      <c r="K104" s="158"/>
      <c r="L104" s="45"/>
      <c r="M104" s="69">
        <f t="shared" si="3"/>
        <v>0</v>
      </c>
    </row>
    <row r="105" spans="1:13" s="26" customFormat="1" ht="26.25" x14ac:dyDescent="0.25">
      <c r="A105" s="43">
        <f>ROW()</f>
        <v>105</v>
      </c>
      <c r="B105" s="117">
        <f>IF(C105="E","",IF(ISBLANK(E105),"",IF(ISTEXT(E105),LARGE(B$14:B104,1)+1,0)))</f>
        <v>53</v>
      </c>
      <c r="C105" s="139">
        <v>4</v>
      </c>
      <c r="D105" s="214"/>
      <c r="E105" s="153" t="s">
        <v>630</v>
      </c>
      <c r="F105" s="113" t="s">
        <v>617</v>
      </c>
      <c r="G105" s="114">
        <v>0.21</v>
      </c>
      <c r="H105" s="65"/>
      <c r="I105" s="66"/>
      <c r="J105" s="115"/>
      <c r="K105" s="158"/>
      <c r="L105" s="45"/>
      <c r="M105" s="69">
        <f t="shared" si="3"/>
        <v>0</v>
      </c>
    </row>
    <row r="106" spans="1:13" s="26" customFormat="1" ht="26.25" x14ac:dyDescent="0.25">
      <c r="A106" s="43">
        <f>ROW()</f>
        <v>106</v>
      </c>
      <c r="B106" s="117">
        <f>IF(C106="E","",IF(ISBLANK(E106),"",IF(ISTEXT(E106),LARGE(B$14:B105,1)+1,0)))</f>
        <v>54</v>
      </c>
      <c r="C106" s="139">
        <v>4</v>
      </c>
      <c r="D106" s="214"/>
      <c r="E106" s="153" t="s">
        <v>631</v>
      </c>
      <c r="F106" s="113"/>
      <c r="G106" s="114"/>
      <c r="H106" s="65"/>
      <c r="I106" s="66"/>
      <c r="J106" s="115"/>
      <c r="K106" s="158"/>
      <c r="L106" s="45"/>
      <c r="M106" s="69">
        <f t="shared" si="3"/>
        <v>0</v>
      </c>
    </row>
    <row r="107" spans="1:13" s="26" customFormat="1" ht="26.25" x14ac:dyDescent="0.25">
      <c r="A107" s="43">
        <f>ROW()</f>
        <v>107</v>
      </c>
      <c r="B107" s="117">
        <f>IF(C107="E","",IF(ISBLANK(E107),"",IF(ISTEXT(E107),LARGE(B$14:B106,1)+1,0)))</f>
        <v>55</v>
      </c>
      <c r="C107" s="139">
        <v>4</v>
      </c>
      <c r="D107" s="214"/>
      <c r="E107" s="153" t="s">
        <v>632</v>
      </c>
      <c r="F107" s="113" t="s">
        <v>526</v>
      </c>
      <c r="G107" s="114">
        <v>4.4999999999999998E-2</v>
      </c>
      <c r="H107" s="65"/>
      <c r="I107" s="66"/>
      <c r="J107" s="115"/>
      <c r="K107" s="158"/>
      <c r="L107" s="45"/>
      <c r="M107" s="69">
        <f t="shared" si="3"/>
        <v>0</v>
      </c>
    </row>
    <row r="108" spans="1:13" s="26" customFormat="1" ht="26.25" x14ac:dyDescent="0.25">
      <c r="A108" s="43">
        <f>ROW()</f>
        <v>108</v>
      </c>
      <c r="B108" s="117">
        <f>IF(C108="E","",IF(ISBLANK(E108),"",IF(ISTEXT(E108),LARGE(B$14:B107,1)+1,0)))</f>
        <v>56</v>
      </c>
      <c r="C108" s="139">
        <v>4</v>
      </c>
      <c r="D108" s="214"/>
      <c r="E108" s="153" t="s">
        <v>633</v>
      </c>
      <c r="F108" s="113" t="s">
        <v>592</v>
      </c>
      <c r="G108" s="114">
        <v>0.185</v>
      </c>
      <c r="H108" s="65"/>
      <c r="I108" s="66"/>
      <c r="J108" s="115"/>
      <c r="K108" s="158"/>
      <c r="L108" s="45"/>
      <c r="M108" s="69">
        <f t="shared" si="3"/>
        <v>0</v>
      </c>
    </row>
    <row r="109" spans="1:13" s="26" customFormat="1" ht="26.25" x14ac:dyDescent="0.25">
      <c r="A109" s="43">
        <f>ROW()</f>
        <v>109</v>
      </c>
      <c r="B109" s="117">
        <f>IF(C109="E","",IF(ISBLANK(E109),"",IF(ISTEXT(E109),LARGE(B$14:B108,1)+1,0)))</f>
        <v>57</v>
      </c>
      <c r="C109" s="139">
        <v>4</v>
      </c>
      <c r="D109" s="214"/>
      <c r="E109" s="153" t="s">
        <v>634</v>
      </c>
      <c r="F109" s="113">
        <v>1</v>
      </c>
      <c r="G109" s="114">
        <v>0.05</v>
      </c>
      <c r="H109" s="65"/>
      <c r="I109" s="66"/>
      <c r="J109" s="115"/>
      <c r="K109" s="158"/>
      <c r="L109" s="45"/>
      <c r="M109" s="69">
        <f t="shared" si="3"/>
        <v>0</v>
      </c>
    </row>
    <row r="110" spans="1:13" s="26" customFormat="1" ht="26.25" x14ac:dyDescent="0.25">
      <c r="A110" s="43">
        <f>ROW()</f>
        <v>110</v>
      </c>
      <c r="B110" s="117">
        <f>IF(C110="E","",IF(ISBLANK(E110),"",IF(ISTEXT(E110),LARGE(B$14:B109,1)+1,0)))</f>
        <v>58</v>
      </c>
      <c r="C110" s="139">
        <v>4</v>
      </c>
      <c r="D110" s="214"/>
      <c r="E110" s="153" t="s">
        <v>635</v>
      </c>
      <c r="F110" s="113" t="s">
        <v>526</v>
      </c>
      <c r="G110" s="114">
        <v>0.03</v>
      </c>
      <c r="H110" s="65"/>
      <c r="I110" s="66"/>
      <c r="J110" s="115"/>
      <c r="K110" s="158"/>
      <c r="L110" s="45"/>
      <c r="M110" s="69">
        <f t="shared" si="3"/>
        <v>0</v>
      </c>
    </row>
    <row r="111" spans="1:13" s="26" customFormat="1" ht="26.25" customHeight="1" x14ac:dyDescent="0.25">
      <c r="A111" s="43">
        <f>ROW()</f>
        <v>111</v>
      </c>
      <c r="B111" s="117">
        <f>IF(C111="E","",IF(ISBLANK(E111),"",IF(ISTEXT(E111),LARGE(B$14:B110,1)+1,0)))</f>
        <v>59</v>
      </c>
      <c r="C111" s="139">
        <v>4</v>
      </c>
      <c r="D111" s="214"/>
      <c r="E111" s="153" t="s">
        <v>636</v>
      </c>
      <c r="F111" s="113" t="s">
        <v>637</v>
      </c>
      <c r="G111" s="114">
        <v>0.05</v>
      </c>
      <c r="H111" s="65"/>
      <c r="I111" s="66"/>
      <c r="J111" s="115"/>
      <c r="K111" s="158"/>
      <c r="L111" s="45"/>
      <c r="M111" s="69">
        <f t="shared" si="3"/>
        <v>0</v>
      </c>
    </row>
    <row r="112" spans="1:13" s="26" customFormat="1" ht="26.25" x14ac:dyDescent="0.25">
      <c r="A112" s="43">
        <f>ROW()</f>
        <v>112</v>
      </c>
      <c r="B112" s="117">
        <f>IF(C112="E","",IF(ISBLANK(E112),"",IF(ISTEXT(E112),LARGE(B$14:B111,1)+1,0)))</f>
        <v>60</v>
      </c>
      <c r="C112" s="139">
        <v>4</v>
      </c>
      <c r="D112" s="214"/>
      <c r="E112" s="153" t="s">
        <v>638</v>
      </c>
      <c r="F112" s="113" t="s">
        <v>592</v>
      </c>
      <c r="G112" s="114">
        <v>6.0000000000000001E-3</v>
      </c>
      <c r="H112" s="65"/>
      <c r="I112" s="66"/>
      <c r="J112" s="115"/>
      <c r="K112" s="158"/>
      <c r="L112" s="45"/>
      <c r="M112" s="69">
        <f t="shared" si="3"/>
        <v>0</v>
      </c>
    </row>
    <row r="113" spans="1:13" s="26" customFormat="1" ht="26.25" x14ac:dyDescent="0.25">
      <c r="A113" s="43">
        <f>ROW()</f>
        <v>113</v>
      </c>
      <c r="B113" s="117">
        <f>IF(C113="E","",IF(ISBLANK(E113),"",IF(ISTEXT(E113),LARGE(B$14:B112,1)+1,0)))</f>
        <v>61</v>
      </c>
      <c r="C113" s="139">
        <v>4</v>
      </c>
      <c r="D113" s="214"/>
      <c r="E113" s="153" t="s">
        <v>639</v>
      </c>
      <c r="F113" s="113" t="s">
        <v>569</v>
      </c>
      <c r="G113" s="114">
        <v>0.15</v>
      </c>
      <c r="H113" s="65"/>
      <c r="I113" s="66"/>
      <c r="J113" s="115"/>
      <c r="K113" s="158"/>
      <c r="L113" s="45"/>
      <c r="M113" s="69">
        <f t="shared" si="3"/>
        <v>0</v>
      </c>
    </row>
    <row r="114" spans="1:13" s="26" customFormat="1" ht="25.5" x14ac:dyDescent="0.35">
      <c r="A114" s="43">
        <f>ROW()</f>
        <v>114</v>
      </c>
      <c r="B114" s="117" t="str">
        <f>IF(C114="E","",IF(ISBLANK(E114),"",IF(ISTEXT(E114),LARGE(B$14:B113,1)+1,0)))</f>
        <v/>
      </c>
      <c r="C114" s="136"/>
      <c r="D114" s="214"/>
      <c r="E114" s="155"/>
      <c r="F114" s="15"/>
      <c r="G114" s="15"/>
      <c r="H114" s="65"/>
      <c r="I114" s="66"/>
      <c r="J114" s="115"/>
      <c r="K114" s="158"/>
      <c r="L114" s="45"/>
      <c r="M114" s="69">
        <f t="shared" si="3"/>
        <v>0</v>
      </c>
    </row>
    <row r="115" spans="1:13" s="26" customFormat="1" ht="28.5" x14ac:dyDescent="0.25">
      <c r="A115" s="43">
        <f>ROW()</f>
        <v>115</v>
      </c>
      <c r="B115" s="117" t="str">
        <f>IF(C115="E","",IF(ISBLANK(E115),"",IF(ISTEXT(E115),LARGE(B$14:B114,1)+1,0)))</f>
        <v/>
      </c>
      <c r="C115" s="136"/>
      <c r="D115" s="73" t="s">
        <v>640</v>
      </c>
      <c r="E115" s="185"/>
      <c r="F115" s="132" t="s">
        <v>522</v>
      </c>
      <c r="G115" s="133"/>
      <c r="H115" s="545" t="s">
        <v>1</v>
      </c>
      <c r="I115" s="546"/>
      <c r="J115" s="173" t="s">
        <v>28</v>
      </c>
      <c r="K115" s="174" t="s">
        <v>14</v>
      </c>
      <c r="L115" s="175" t="s">
        <v>789</v>
      </c>
      <c r="M115" s="176"/>
    </row>
    <row r="116" spans="1:13" s="26" customFormat="1" ht="37.5" x14ac:dyDescent="0.35">
      <c r="A116" s="43">
        <f>ROW()</f>
        <v>116</v>
      </c>
      <c r="B116" s="117" t="str">
        <f>IF(C116="E","",IF(ISBLANK(E116),"",IF(ISTEXT(E116),LARGE(B$14:B115,1)+1,0)))</f>
        <v/>
      </c>
      <c r="C116" s="136"/>
      <c r="D116" s="214"/>
      <c r="E116" s="155"/>
      <c r="F116" s="113" t="s">
        <v>524</v>
      </c>
      <c r="G116" s="114"/>
      <c r="H116" s="65"/>
      <c r="I116" s="66"/>
      <c r="J116" s="115"/>
      <c r="K116" s="158"/>
      <c r="L116" s="45"/>
      <c r="M116" s="69">
        <f t="shared" si="3"/>
        <v>0</v>
      </c>
    </row>
    <row r="117" spans="1:13" s="26" customFormat="1" ht="37.5" x14ac:dyDescent="0.25">
      <c r="A117" s="43">
        <f>ROW()</f>
        <v>117</v>
      </c>
      <c r="B117" s="117">
        <f>IF(C117="E","",IF(ISBLANK(E117),"",IF(ISTEXT(E117),LARGE(B$14:B116,1)+1,0)))</f>
        <v>62</v>
      </c>
      <c r="C117" s="140">
        <v>5</v>
      </c>
      <c r="D117" s="214"/>
      <c r="E117" s="153" t="s">
        <v>641</v>
      </c>
      <c r="F117" s="113" t="s">
        <v>642</v>
      </c>
      <c r="G117" s="114">
        <v>0.1</v>
      </c>
      <c r="H117" s="65"/>
      <c r="I117" s="66"/>
      <c r="J117" s="115"/>
      <c r="K117" s="158"/>
      <c r="L117" s="45"/>
      <c r="M117" s="69">
        <f t="shared" si="3"/>
        <v>0</v>
      </c>
    </row>
    <row r="118" spans="1:13" s="26" customFormat="1" ht="26.25" x14ac:dyDescent="0.25">
      <c r="A118" s="43">
        <f>ROW()</f>
        <v>118</v>
      </c>
      <c r="B118" s="117">
        <f>IF(C118="E","",IF(ISBLANK(E118),"",IF(ISTEXT(E118),LARGE(B$14:B117,1)+1,0)))</f>
        <v>63</v>
      </c>
      <c r="C118" s="140">
        <v>5</v>
      </c>
      <c r="D118" s="214"/>
      <c r="E118" s="153" t="s">
        <v>643</v>
      </c>
      <c r="F118" s="113" t="s">
        <v>578</v>
      </c>
      <c r="G118" s="114">
        <v>0.16</v>
      </c>
      <c r="H118" s="65"/>
      <c r="I118" s="66"/>
      <c r="J118" s="115"/>
      <c r="K118" s="158"/>
      <c r="L118" s="45"/>
      <c r="M118" s="69">
        <f t="shared" si="3"/>
        <v>0</v>
      </c>
    </row>
    <row r="119" spans="1:13" s="26" customFormat="1" ht="26.25" x14ac:dyDescent="0.25">
      <c r="A119" s="43">
        <f>ROW()</f>
        <v>119</v>
      </c>
      <c r="B119" s="117">
        <f>IF(C119="E","",IF(ISBLANK(E119),"",IF(ISTEXT(E119),LARGE(B$14:B118,1)+1,0)))</f>
        <v>64</v>
      </c>
      <c r="C119" s="140">
        <v>5</v>
      </c>
      <c r="D119" s="214"/>
      <c r="E119" s="153" t="s">
        <v>644</v>
      </c>
      <c r="F119" s="113" t="s">
        <v>576</v>
      </c>
      <c r="G119" s="114">
        <v>0.13</v>
      </c>
      <c r="H119" s="65"/>
      <c r="I119" s="66"/>
      <c r="J119" s="115"/>
      <c r="K119" s="158"/>
      <c r="L119" s="45"/>
      <c r="M119" s="69">
        <f t="shared" si="3"/>
        <v>0</v>
      </c>
    </row>
    <row r="120" spans="1:13" s="26" customFormat="1" ht="26.25" x14ac:dyDescent="0.25">
      <c r="A120" s="43">
        <f>ROW()</f>
        <v>120</v>
      </c>
      <c r="B120" s="117">
        <f>IF(C120="E","",IF(ISBLANK(E120),"",IF(ISTEXT(E120),LARGE(B$14:B119,1)+1,0)))</f>
        <v>65</v>
      </c>
      <c r="C120" s="140">
        <v>5</v>
      </c>
      <c r="D120" s="214"/>
      <c r="E120" s="153" t="s">
        <v>645</v>
      </c>
      <c r="F120" s="113" t="s">
        <v>592</v>
      </c>
      <c r="G120" s="114">
        <v>0.155</v>
      </c>
      <c r="H120" s="65"/>
      <c r="I120" s="66"/>
      <c r="J120" s="115"/>
      <c r="K120" s="158"/>
      <c r="L120" s="45"/>
      <c r="M120" s="69">
        <f t="shared" si="3"/>
        <v>0</v>
      </c>
    </row>
    <row r="121" spans="1:13" s="26" customFormat="1" ht="26.25" x14ac:dyDescent="0.25">
      <c r="A121" s="43">
        <f>ROW()</f>
        <v>121</v>
      </c>
      <c r="B121" s="117">
        <f>IF(C121="E","",IF(ISBLANK(E121),"",IF(ISTEXT(E121),LARGE(B$14:B120,1)+1,0)))</f>
        <v>66</v>
      </c>
      <c r="C121" s="140">
        <v>5</v>
      </c>
      <c r="D121" s="214"/>
      <c r="E121" s="153" t="s">
        <v>646</v>
      </c>
      <c r="F121" s="113">
        <v>1</v>
      </c>
      <c r="G121" s="114">
        <v>4.0000000000000001E-3</v>
      </c>
      <c r="H121" s="65"/>
      <c r="I121" s="66"/>
      <c r="J121" s="115"/>
      <c r="K121" s="158"/>
      <c r="L121" s="45"/>
      <c r="M121" s="69">
        <f t="shared" si="3"/>
        <v>0</v>
      </c>
    </row>
    <row r="122" spans="1:13" s="26" customFormat="1" ht="26.25" x14ac:dyDescent="0.25">
      <c r="A122" s="43">
        <f>ROW()</f>
        <v>122</v>
      </c>
      <c r="B122" s="117">
        <f>IF(C122="E","",IF(ISBLANK(E122),"",IF(ISTEXT(E122),LARGE(B$14:B121,1)+1,0)))</f>
        <v>67</v>
      </c>
      <c r="C122" s="140">
        <v>5</v>
      </c>
      <c r="D122" s="214"/>
      <c r="E122" s="153" t="s">
        <v>647</v>
      </c>
      <c r="F122" s="113" t="s">
        <v>578</v>
      </c>
      <c r="G122" s="114">
        <v>7.0000000000000007E-2</v>
      </c>
      <c r="H122" s="65"/>
      <c r="I122" s="66"/>
      <c r="J122" s="115"/>
      <c r="K122" s="158"/>
      <c r="L122" s="45"/>
      <c r="M122" s="69">
        <f t="shared" si="3"/>
        <v>0</v>
      </c>
    </row>
    <row r="123" spans="1:13" s="26" customFormat="1" ht="26.25" x14ac:dyDescent="0.25">
      <c r="A123" s="43">
        <f>ROW()</f>
        <v>123</v>
      </c>
      <c r="B123" s="117">
        <f>IF(C123="E","",IF(ISBLANK(E123),"",IF(ISTEXT(E123),LARGE(B$14:B122,1)+1,0)))</f>
        <v>68</v>
      </c>
      <c r="C123" s="140">
        <v>5</v>
      </c>
      <c r="D123" s="214"/>
      <c r="E123" s="153" t="s">
        <v>648</v>
      </c>
      <c r="F123" s="113">
        <v>1</v>
      </c>
      <c r="G123" s="114">
        <v>3.5000000000000003E-2</v>
      </c>
      <c r="H123" s="65"/>
      <c r="I123" s="66"/>
      <c r="J123" s="115"/>
      <c r="K123" s="158"/>
      <c r="L123" s="45"/>
      <c r="M123" s="69">
        <f t="shared" si="3"/>
        <v>0</v>
      </c>
    </row>
    <row r="124" spans="1:13" s="26" customFormat="1" ht="26.25" x14ac:dyDescent="0.25">
      <c r="A124" s="43">
        <f>ROW()</f>
        <v>124</v>
      </c>
      <c r="B124" s="117">
        <f>IF(C124="E","",IF(ISBLANK(E124),"",IF(ISTEXT(E124),LARGE(B$14:B123,1)+1,0)))</f>
        <v>69</v>
      </c>
      <c r="C124" s="140">
        <v>5</v>
      </c>
      <c r="D124" s="214"/>
      <c r="E124" s="153" t="s">
        <v>649</v>
      </c>
      <c r="F124" s="113" t="s">
        <v>592</v>
      </c>
      <c r="G124" s="114">
        <v>0.02</v>
      </c>
      <c r="H124" s="65"/>
      <c r="I124" s="66"/>
      <c r="J124" s="115"/>
      <c r="K124" s="158"/>
      <c r="L124" s="45"/>
      <c r="M124" s="69">
        <f t="shared" si="3"/>
        <v>0</v>
      </c>
    </row>
    <row r="125" spans="1:13" s="26" customFormat="1" ht="26.25" x14ac:dyDescent="0.25">
      <c r="A125" s="43">
        <f>ROW()</f>
        <v>125</v>
      </c>
      <c r="B125" s="117">
        <f>IF(C125="E","",IF(ISBLANK(E125),"",IF(ISTEXT(E125),LARGE(B$14:B124,1)+1,0)))</f>
        <v>70</v>
      </c>
      <c r="C125" s="140">
        <v>5</v>
      </c>
      <c r="D125" s="214"/>
      <c r="E125" s="153" t="s">
        <v>650</v>
      </c>
      <c r="F125" s="113" t="s">
        <v>576</v>
      </c>
      <c r="G125" s="114">
        <v>1.4999999999999999E-2</v>
      </c>
      <c r="H125" s="65"/>
      <c r="I125" s="66"/>
      <c r="J125" s="115"/>
      <c r="K125" s="158"/>
      <c r="L125" s="45"/>
      <c r="M125" s="69">
        <f t="shared" si="3"/>
        <v>0</v>
      </c>
    </row>
    <row r="126" spans="1:13" s="26" customFormat="1" ht="26.25" x14ac:dyDescent="0.25">
      <c r="A126" s="43">
        <f>ROW()</f>
        <v>126</v>
      </c>
      <c r="B126" s="117">
        <f>IF(C126="E","",IF(ISBLANK(E126),"",IF(ISTEXT(E126),LARGE(B$14:B125,1)+1,0)))</f>
        <v>71</v>
      </c>
      <c r="C126" s="140">
        <v>5</v>
      </c>
      <c r="D126" s="214"/>
      <c r="E126" s="153" t="s">
        <v>651</v>
      </c>
      <c r="F126" s="113" t="s">
        <v>578</v>
      </c>
      <c r="G126" s="114">
        <v>1.4999999999999999E-2</v>
      </c>
      <c r="H126" s="65"/>
      <c r="I126" s="66"/>
      <c r="J126" s="115"/>
      <c r="K126" s="158"/>
      <c r="L126" s="45"/>
      <c r="M126" s="69">
        <f t="shared" si="3"/>
        <v>0</v>
      </c>
    </row>
    <row r="127" spans="1:13" s="26" customFormat="1" ht="26.25" x14ac:dyDescent="0.25">
      <c r="A127" s="43">
        <f>ROW()</f>
        <v>127</v>
      </c>
      <c r="B127" s="117">
        <f>IF(C127="E","",IF(ISBLANK(E127),"",IF(ISTEXT(E127),LARGE(B$14:B126,1)+1,0)))</f>
        <v>72</v>
      </c>
      <c r="C127" s="140">
        <v>5</v>
      </c>
      <c r="D127" s="214"/>
      <c r="E127" s="153" t="s">
        <v>652</v>
      </c>
      <c r="F127" s="113" t="s">
        <v>578</v>
      </c>
      <c r="G127" s="114">
        <v>7.4999999999999997E-2</v>
      </c>
      <c r="H127" s="65"/>
      <c r="I127" s="66"/>
      <c r="J127" s="115"/>
      <c r="K127" s="158"/>
      <c r="L127" s="45"/>
      <c r="M127" s="69">
        <f t="shared" si="3"/>
        <v>0</v>
      </c>
    </row>
    <row r="128" spans="1:13" s="26" customFormat="1" ht="26.25" x14ac:dyDescent="0.25">
      <c r="A128" s="43">
        <f>ROW()</f>
        <v>128</v>
      </c>
      <c r="B128" s="117">
        <f>IF(C128="E","",IF(ISBLANK(E128),"",IF(ISTEXT(E128),LARGE(B$14:B127,1)+1,0)))</f>
        <v>73</v>
      </c>
      <c r="C128" s="140">
        <v>5</v>
      </c>
      <c r="D128" s="214"/>
      <c r="E128" s="153" t="s">
        <v>653</v>
      </c>
      <c r="F128" s="113">
        <v>1</v>
      </c>
      <c r="G128" s="114">
        <v>1.0999999999999999E-2</v>
      </c>
      <c r="H128" s="65"/>
      <c r="I128" s="66"/>
      <c r="J128" s="115"/>
      <c r="K128" s="158"/>
      <c r="L128" s="45"/>
      <c r="M128" s="69">
        <f t="shared" si="3"/>
        <v>0</v>
      </c>
    </row>
    <row r="129" spans="1:13" s="26" customFormat="1" ht="26.25" x14ac:dyDescent="0.25">
      <c r="A129" s="43">
        <f>ROW()</f>
        <v>129</v>
      </c>
      <c r="B129" s="117">
        <f>IF(C129="E","",IF(ISBLANK(E129),"",IF(ISTEXT(E129),LARGE(B$14:B128,1)+1,0)))</f>
        <v>74</v>
      </c>
      <c r="C129" s="140">
        <v>5</v>
      </c>
      <c r="D129" s="214"/>
      <c r="E129" s="153" t="s">
        <v>654</v>
      </c>
      <c r="F129" s="113" t="s">
        <v>576</v>
      </c>
      <c r="G129" s="114">
        <v>0.06</v>
      </c>
      <c r="H129" s="65"/>
      <c r="I129" s="66"/>
      <c r="J129" s="115"/>
      <c r="K129" s="158"/>
      <c r="L129" s="45"/>
      <c r="M129" s="69">
        <f t="shared" si="3"/>
        <v>0</v>
      </c>
    </row>
    <row r="130" spans="1:13" s="26" customFormat="1" ht="26.25" x14ac:dyDescent="0.25">
      <c r="A130" s="43">
        <f>ROW()</f>
        <v>130</v>
      </c>
      <c r="B130" s="117">
        <f>IF(C130="E","",IF(ISBLANK(E130),"",IF(ISTEXT(E130),LARGE(B$14:B129,1)+1,0)))</f>
        <v>75</v>
      </c>
      <c r="C130" s="140">
        <v>5</v>
      </c>
      <c r="D130" s="214"/>
      <c r="E130" s="153" t="s">
        <v>655</v>
      </c>
      <c r="F130" s="113" t="s">
        <v>576</v>
      </c>
      <c r="G130" s="114">
        <v>0.2</v>
      </c>
      <c r="H130" s="65"/>
      <c r="I130" s="66"/>
      <c r="J130" s="115"/>
      <c r="K130" s="158"/>
      <c r="L130" s="45"/>
      <c r="M130" s="69">
        <f t="shared" si="3"/>
        <v>0</v>
      </c>
    </row>
    <row r="131" spans="1:13" s="26" customFormat="1" ht="26.25" x14ac:dyDescent="0.25">
      <c r="A131" s="43">
        <f>ROW()</f>
        <v>131</v>
      </c>
      <c r="B131" s="117">
        <f>IF(C131="E","",IF(ISBLANK(E131),"",IF(ISTEXT(E131),LARGE(B$14:B130,1)+1,0)))</f>
        <v>76</v>
      </c>
      <c r="C131" s="140">
        <v>5</v>
      </c>
      <c r="D131" s="214"/>
      <c r="E131" s="153" t="s">
        <v>656</v>
      </c>
      <c r="F131" s="113" t="s">
        <v>578</v>
      </c>
      <c r="G131" s="114">
        <v>0.54</v>
      </c>
      <c r="H131" s="65"/>
      <c r="I131" s="66"/>
      <c r="J131" s="115"/>
      <c r="K131" s="158"/>
      <c r="L131" s="45"/>
      <c r="M131" s="69">
        <f t="shared" si="3"/>
        <v>0</v>
      </c>
    </row>
    <row r="132" spans="1:13" s="26" customFormat="1" ht="26.25" x14ac:dyDescent="0.25">
      <c r="A132" s="43">
        <f>ROW()</f>
        <v>132</v>
      </c>
      <c r="B132" s="117">
        <f>IF(C132="E","",IF(ISBLANK(E132),"",IF(ISTEXT(E132),LARGE(B$14:B131,1)+1,0)))</f>
        <v>77</v>
      </c>
      <c r="C132" s="140">
        <v>5</v>
      </c>
      <c r="D132" s="214"/>
      <c r="E132" s="153" t="s">
        <v>657</v>
      </c>
      <c r="F132" s="113">
        <v>1</v>
      </c>
      <c r="G132" s="114">
        <v>9.5000000000000001E-2</v>
      </c>
      <c r="H132" s="65"/>
      <c r="I132" s="66"/>
      <c r="J132" s="115"/>
      <c r="K132" s="158"/>
      <c r="L132" s="45"/>
      <c r="M132" s="69">
        <f t="shared" si="3"/>
        <v>0</v>
      </c>
    </row>
    <row r="133" spans="1:13" s="26" customFormat="1" ht="26.25" x14ac:dyDescent="0.25">
      <c r="A133" s="43">
        <f>ROW()</f>
        <v>133</v>
      </c>
      <c r="B133" s="117">
        <f>IF(C133="E","",IF(ISBLANK(E133),"",IF(ISTEXT(E133),LARGE(B$14:B132,1)+1,0)))</f>
        <v>78</v>
      </c>
      <c r="C133" s="140">
        <v>5</v>
      </c>
      <c r="D133" s="214"/>
      <c r="E133" s="153" t="s">
        <v>658</v>
      </c>
      <c r="F133" s="113" t="s">
        <v>659</v>
      </c>
      <c r="G133" s="114">
        <v>1.2E-2</v>
      </c>
      <c r="H133" s="65"/>
      <c r="I133" s="66"/>
      <c r="J133" s="115"/>
      <c r="K133" s="158"/>
      <c r="L133" s="45"/>
      <c r="M133" s="69">
        <f t="shared" si="3"/>
        <v>0</v>
      </c>
    </row>
    <row r="134" spans="1:13" s="26" customFormat="1" ht="26.25" x14ac:dyDescent="0.25">
      <c r="A134" s="43">
        <f>ROW()</f>
        <v>134</v>
      </c>
      <c r="B134" s="117">
        <f>IF(C134="E","",IF(ISBLANK(E134),"",IF(ISTEXT(E134),LARGE(B$14:B133,1)+1,0)))</f>
        <v>79</v>
      </c>
      <c r="C134" s="140">
        <v>5</v>
      </c>
      <c r="D134" s="214"/>
      <c r="E134" s="153" t="s">
        <v>660</v>
      </c>
      <c r="F134" s="113" t="s">
        <v>576</v>
      </c>
      <c r="G134" s="114">
        <v>0.14000000000000001</v>
      </c>
      <c r="H134" s="65"/>
      <c r="I134" s="66"/>
      <c r="J134" s="115"/>
      <c r="K134" s="158"/>
      <c r="L134" s="45"/>
      <c r="M134" s="69">
        <f t="shared" si="3"/>
        <v>0</v>
      </c>
    </row>
    <row r="135" spans="1:13" s="26" customFormat="1" ht="26.25" x14ac:dyDescent="0.25">
      <c r="A135" s="43">
        <f>ROW()</f>
        <v>135</v>
      </c>
      <c r="B135" s="117">
        <f>IF(C135="E","",IF(ISBLANK(E135),"",IF(ISTEXT(E135),LARGE(B$14:B134,1)+1,0)))</f>
        <v>80</v>
      </c>
      <c r="C135" s="140">
        <v>5</v>
      </c>
      <c r="D135" s="214"/>
      <c r="E135" s="153" t="s">
        <v>661</v>
      </c>
      <c r="F135" s="113" t="s">
        <v>578</v>
      </c>
      <c r="G135" s="114">
        <v>0.2</v>
      </c>
      <c r="H135" s="65"/>
      <c r="I135" s="66"/>
      <c r="J135" s="115"/>
      <c r="K135" s="158"/>
      <c r="L135" s="45"/>
      <c r="M135" s="69">
        <f t="shared" si="3"/>
        <v>0</v>
      </c>
    </row>
    <row r="136" spans="1:13" s="26" customFormat="1" ht="26.25" x14ac:dyDescent="0.25">
      <c r="A136" s="43">
        <f>ROW()</f>
        <v>136</v>
      </c>
      <c r="B136" s="117">
        <f>IF(C136="E","",IF(ISBLANK(E136),"",IF(ISTEXT(E136),LARGE(B$14:B135,1)+1,0)))</f>
        <v>81</v>
      </c>
      <c r="C136" s="140">
        <v>5</v>
      </c>
      <c r="D136" s="214"/>
      <c r="E136" s="153" t="s">
        <v>662</v>
      </c>
      <c r="F136" s="113" t="s">
        <v>576</v>
      </c>
      <c r="G136" s="114">
        <v>0.125</v>
      </c>
      <c r="H136" s="65"/>
      <c r="I136" s="66"/>
      <c r="J136" s="115"/>
      <c r="K136" s="158"/>
      <c r="L136" s="45"/>
      <c r="M136" s="69">
        <f t="shared" si="3"/>
        <v>0</v>
      </c>
    </row>
    <row r="137" spans="1:13" s="26" customFormat="1" ht="26.25" x14ac:dyDescent="0.25">
      <c r="A137" s="43">
        <f>ROW()</f>
        <v>137</v>
      </c>
      <c r="B137" s="117">
        <f>IF(C137="E","",IF(ISBLANK(E137),"",IF(ISTEXT(E137),LARGE(B$14:B136,1)+1,0)))</f>
        <v>82</v>
      </c>
      <c r="C137" s="140">
        <v>5</v>
      </c>
      <c r="D137" s="214"/>
      <c r="E137" s="153" t="s">
        <v>663</v>
      </c>
      <c r="F137" s="113" t="s">
        <v>576</v>
      </c>
      <c r="G137" s="114">
        <v>1.125</v>
      </c>
      <c r="H137" s="65"/>
      <c r="I137" s="66"/>
      <c r="J137" s="115"/>
      <c r="K137" s="158"/>
      <c r="L137" s="45"/>
      <c r="M137" s="69">
        <f t="shared" si="3"/>
        <v>0</v>
      </c>
    </row>
    <row r="138" spans="1:13" s="26" customFormat="1" ht="26.25" x14ac:dyDescent="0.25">
      <c r="A138" s="43">
        <f>ROW()</f>
        <v>138</v>
      </c>
      <c r="B138" s="117">
        <f>IF(C138="E","",IF(ISBLANK(E138),"",IF(ISTEXT(E138),LARGE(B$14:B137,1)+1,0)))</f>
        <v>83</v>
      </c>
      <c r="C138" s="140">
        <v>5</v>
      </c>
      <c r="D138" s="214"/>
      <c r="E138" s="153" t="s">
        <v>664</v>
      </c>
      <c r="F138" s="113" t="s">
        <v>576</v>
      </c>
      <c r="G138" s="114">
        <v>0.16</v>
      </c>
      <c r="H138" s="65"/>
      <c r="I138" s="66"/>
      <c r="J138" s="115"/>
      <c r="K138" s="158"/>
      <c r="L138" s="45"/>
      <c r="M138" s="69">
        <f t="shared" si="3"/>
        <v>0</v>
      </c>
    </row>
    <row r="139" spans="1:13" s="26" customFormat="1" ht="26.25" x14ac:dyDescent="0.25">
      <c r="A139" s="43">
        <f>ROW()</f>
        <v>139</v>
      </c>
      <c r="B139" s="117">
        <f>IF(C139="E","",IF(ISBLANK(E139),"",IF(ISTEXT(E139),LARGE(B$14:B138,1)+1,0)))</f>
        <v>84</v>
      </c>
      <c r="C139" s="140">
        <v>5</v>
      </c>
      <c r="D139" s="214"/>
      <c r="E139" s="153" t="s">
        <v>665</v>
      </c>
      <c r="F139" s="113" t="s">
        <v>576</v>
      </c>
      <c r="G139" s="114">
        <v>0.14000000000000001</v>
      </c>
      <c r="H139" s="65"/>
      <c r="I139" s="66"/>
      <c r="J139" s="115"/>
      <c r="K139" s="158"/>
      <c r="L139" s="45"/>
      <c r="M139" s="69">
        <f t="shared" si="3"/>
        <v>0</v>
      </c>
    </row>
    <row r="140" spans="1:13" s="26" customFormat="1" ht="26.25" x14ac:dyDescent="0.25">
      <c r="A140" s="43">
        <f>ROW()</f>
        <v>140</v>
      </c>
      <c r="B140" s="117">
        <f>IF(C140="E","",IF(ISBLANK(E140),"",IF(ISTEXT(E140),LARGE(B$14:B139,1)+1,0)))</f>
        <v>85</v>
      </c>
      <c r="C140" s="140">
        <v>5</v>
      </c>
      <c r="D140" s="214"/>
      <c r="E140" s="153" t="s">
        <v>666</v>
      </c>
      <c r="F140" s="113">
        <v>1</v>
      </c>
      <c r="G140" s="114">
        <v>7.0000000000000001E-3</v>
      </c>
      <c r="H140" s="65"/>
      <c r="I140" s="66"/>
      <c r="J140" s="115"/>
      <c r="K140" s="158"/>
      <c r="L140" s="45"/>
      <c r="M140" s="69">
        <f t="shared" si="3"/>
        <v>0</v>
      </c>
    </row>
    <row r="141" spans="1:13" s="26" customFormat="1" ht="26.25" x14ac:dyDescent="0.25">
      <c r="A141" s="43">
        <f>ROW()</f>
        <v>141</v>
      </c>
      <c r="B141" s="117">
        <f>IF(C141="E","",IF(ISBLANK(E141),"",IF(ISTEXT(E141),LARGE(B$14:B140,1)+1,0)))</f>
        <v>86</v>
      </c>
      <c r="C141" s="140">
        <v>5</v>
      </c>
      <c r="D141" s="214"/>
      <c r="E141" s="153" t="s">
        <v>667</v>
      </c>
      <c r="F141" s="113" t="s">
        <v>576</v>
      </c>
      <c r="G141" s="114">
        <v>0.15</v>
      </c>
      <c r="H141" s="65"/>
      <c r="I141" s="66"/>
      <c r="J141" s="115"/>
      <c r="K141" s="158"/>
      <c r="L141" s="45"/>
      <c r="M141" s="69">
        <f t="shared" si="3"/>
        <v>0</v>
      </c>
    </row>
    <row r="142" spans="1:13" s="26" customFormat="1" ht="25.5" x14ac:dyDescent="0.35">
      <c r="A142" s="43">
        <f>ROW()</f>
        <v>142</v>
      </c>
      <c r="B142" s="117" t="str">
        <f>IF(C142="E","",IF(ISBLANK(E142),"",IF(ISTEXT(E142),LARGE(B$14:B141,1)+1,0)))</f>
        <v/>
      </c>
      <c r="C142" s="136"/>
      <c r="D142" s="214"/>
      <c r="E142" s="155"/>
      <c r="F142" s="15"/>
      <c r="G142" s="15"/>
      <c r="H142" s="65"/>
      <c r="I142" s="66"/>
      <c r="J142" s="115"/>
      <c r="K142" s="158"/>
      <c r="L142" s="45"/>
      <c r="M142" s="69">
        <f t="shared" si="3"/>
        <v>0</v>
      </c>
    </row>
    <row r="143" spans="1:13" s="26" customFormat="1" ht="28.5" x14ac:dyDescent="0.25">
      <c r="A143" s="43">
        <f>ROW()</f>
        <v>143</v>
      </c>
      <c r="B143" s="117" t="str">
        <f>IF(C143="E","",IF(ISBLANK(E143),"",IF(ISTEXT(E143),LARGE(B$14:B142,1)+1,0)))</f>
        <v/>
      </c>
      <c r="C143" s="136"/>
      <c r="D143" s="74" t="s">
        <v>510</v>
      </c>
      <c r="E143" s="184"/>
      <c r="F143" s="130" t="s">
        <v>522</v>
      </c>
      <c r="G143" s="131"/>
      <c r="H143" s="547" t="s">
        <v>1</v>
      </c>
      <c r="I143" s="548"/>
      <c r="J143" s="173" t="s">
        <v>28</v>
      </c>
      <c r="K143" s="174" t="s">
        <v>14</v>
      </c>
      <c r="L143" s="175" t="s">
        <v>789</v>
      </c>
      <c r="M143" s="176"/>
    </row>
    <row r="144" spans="1:13" s="26" customFormat="1" ht="37.5" x14ac:dyDescent="0.35">
      <c r="A144" s="43">
        <f>ROW()</f>
        <v>144</v>
      </c>
      <c r="B144" s="117" t="str">
        <f>IF(C144="E","",IF(ISBLANK(E144),"",IF(ISTEXT(E144),LARGE(B$14:B143,1)+1,0)))</f>
        <v/>
      </c>
      <c r="C144" s="136"/>
      <c r="D144" s="214"/>
      <c r="E144" s="155"/>
      <c r="F144" s="113" t="s">
        <v>524</v>
      </c>
      <c r="G144" s="114"/>
      <c r="H144" s="65"/>
      <c r="I144" s="66"/>
      <c r="J144" s="115"/>
      <c r="K144" s="158"/>
      <c r="L144" s="45"/>
      <c r="M144" s="69">
        <f t="shared" ref="M144:M207" si="4">L144*J144</f>
        <v>0</v>
      </c>
    </row>
    <row r="145" spans="1:13" s="26" customFormat="1" ht="26.25" x14ac:dyDescent="0.25">
      <c r="A145" s="43">
        <f>ROW()</f>
        <v>145</v>
      </c>
      <c r="B145" s="117">
        <f>IF(C145="E","",IF(ISBLANK(E145),"",IF(ISTEXT(E145),LARGE(B$14:B144,1)+1,0)))</f>
        <v>87</v>
      </c>
      <c r="C145" s="141">
        <v>6</v>
      </c>
      <c r="D145" s="214"/>
      <c r="E145" s="153" t="s">
        <v>668</v>
      </c>
      <c r="F145" s="113">
        <v>1</v>
      </c>
      <c r="G145" s="114">
        <v>0.15</v>
      </c>
      <c r="H145" s="65"/>
      <c r="I145" s="66"/>
      <c r="J145" s="115"/>
      <c r="K145" s="158"/>
      <c r="L145" s="45"/>
      <c r="M145" s="69">
        <f t="shared" si="4"/>
        <v>0</v>
      </c>
    </row>
    <row r="146" spans="1:13" s="26" customFormat="1" ht="26.25" x14ac:dyDescent="0.25">
      <c r="A146" s="43">
        <f>ROW()</f>
        <v>146</v>
      </c>
      <c r="B146" s="117">
        <f>IF(C146="E","",IF(ISBLANK(E146),"",IF(ISTEXT(E146),LARGE(B$14:B145,1)+1,0)))</f>
        <v>88</v>
      </c>
      <c r="C146" s="141">
        <v>6</v>
      </c>
      <c r="D146" s="214"/>
      <c r="E146" s="153" t="s">
        <v>669</v>
      </c>
      <c r="F146" s="113">
        <v>1</v>
      </c>
      <c r="G146" s="114">
        <v>0.01</v>
      </c>
      <c r="H146" s="65"/>
      <c r="I146" s="66"/>
      <c r="J146" s="115"/>
      <c r="K146" s="158"/>
      <c r="L146" s="45"/>
      <c r="M146" s="69">
        <f t="shared" si="4"/>
        <v>0</v>
      </c>
    </row>
    <row r="147" spans="1:13" s="26" customFormat="1" ht="26.25" x14ac:dyDescent="0.25">
      <c r="A147" s="43">
        <f>ROW()</f>
        <v>147</v>
      </c>
      <c r="B147" s="117">
        <f>IF(C147="E","",IF(ISBLANK(E147),"",IF(ISTEXT(E147),LARGE(B$14:B146,1)+1,0)))</f>
        <v>89</v>
      </c>
      <c r="C147" s="141">
        <v>6</v>
      </c>
      <c r="D147" s="214"/>
      <c r="E147" s="153" t="s">
        <v>670</v>
      </c>
      <c r="F147" s="113">
        <v>1</v>
      </c>
      <c r="G147" s="114">
        <v>0.02</v>
      </c>
      <c r="H147" s="65"/>
      <c r="I147" s="66"/>
      <c r="J147" s="115"/>
      <c r="K147" s="158"/>
      <c r="L147" s="45"/>
      <c r="M147" s="69">
        <f t="shared" si="4"/>
        <v>0</v>
      </c>
    </row>
    <row r="148" spans="1:13" s="26" customFormat="1" ht="26.25" x14ac:dyDescent="0.25">
      <c r="A148" s="43">
        <f>ROW()</f>
        <v>148</v>
      </c>
      <c r="B148" s="117">
        <f>IF(C148="E","",IF(ISBLANK(E148),"",IF(ISTEXT(E148),LARGE(B$14:B147,1)+1,0)))</f>
        <v>90</v>
      </c>
      <c r="C148" s="141">
        <v>6</v>
      </c>
      <c r="D148" s="214"/>
      <c r="E148" s="153" t="s">
        <v>671</v>
      </c>
      <c r="F148" s="113">
        <v>1</v>
      </c>
      <c r="G148" s="114">
        <v>5.4999999999999997E-3</v>
      </c>
      <c r="H148" s="65"/>
      <c r="I148" s="66"/>
      <c r="J148" s="115"/>
      <c r="K148" s="158"/>
      <c r="L148" s="45"/>
      <c r="M148" s="69">
        <f t="shared" si="4"/>
        <v>0</v>
      </c>
    </row>
    <row r="149" spans="1:13" s="26" customFormat="1" ht="26.25" x14ac:dyDescent="0.25">
      <c r="A149" s="43">
        <f>ROW()</f>
        <v>149</v>
      </c>
      <c r="B149" s="117">
        <f>IF(C149="E","",IF(ISBLANK(E149),"",IF(ISTEXT(E149),LARGE(B$14:B148,1)+1,0)))</f>
        <v>91</v>
      </c>
      <c r="C149" s="141">
        <v>6</v>
      </c>
      <c r="D149" s="214"/>
      <c r="E149" s="153" t="s">
        <v>672</v>
      </c>
      <c r="F149" s="113" t="s">
        <v>673</v>
      </c>
      <c r="G149" s="114">
        <v>0.125</v>
      </c>
      <c r="H149" s="65"/>
      <c r="I149" s="66"/>
      <c r="J149" s="115"/>
      <c r="K149" s="158"/>
      <c r="L149" s="45"/>
      <c r="M149" s="69">
        <f t="shared" si="4"/>
        <v>0</v>
      </c>
    </row>
    <row r="150" spans="1:13" s="26" customFormat="1" ht="26.25" x14ac:dyDescent="0.25">
      <c r="A150" s="43">
        <f>ROW()</f>
        <v>150</v>
      </c>
      <c r="B150" s="117">
        <f>IF(C150="E","",IF(ISBLANK(E150),"",IF(ISTEXT(E150),LARGE(B$14:B149,1)+1,0)))</f>
        <v>92</v>
      </c>
      <c r="C150" s="141">
        <v>6</v>
      </c>
      <c r="D150" s="214"/>
      <c r="E150" s="153" t="s">
        <v>674</v>
      </c>
      <c r="F150" s="113" t="s">
        <v>617</v>
      </c>
      <c r="G150" s="114">
        <v>0.04</v>
      </c>
      <c r="H150" s="65"/>
      <c r="I150" s="66"/>
      <c r="J150" s="115"/>
      <c r="K150" s="158"/>
      <c r="L150" s="45"/>
      <c r="M150" s="69">
        <f t="shared" si="4"/>
        <v>0</v>
      </c>
    </row>
    <row r="151" spans="1:13" s="26" customFormat="1" ht="26.25" x14ac:dyDescent="0.25">
      <c r="A151" s="43">
        <f>ROW()</f>
        <v>151</v>
      </c>
      <c r="B151" s="117">
        <f>IF(C151="E","",IF(ISBLANK(E151),"",IF(ISTEXT(E151),LARGE(B$14:B150,1)+1,0)))</f>
        <v>93</v>
      </c>
      <c r="C151" s="141">
        <v>6</v>
      </c>
      <c r="D151" s="214"/>
      <c r="E151" s="153" t="s">
        <v>675</v>
      </c>
      <c r="F151" s="113" t="s">
        <v>676</v>
      </c>
      <c r="G151" s="114">
        <v>2.5000000000000001E-2</v>
      </c>
      <c r="H151" s="65"/>
      <c r="I151" s="66"/>
      <c r="J151" s="115"/>
      <c r="K151" s="158"/>
      <c r="L151" s="45"/>
      <c r="M151" s="69">
        <f t="shared" si="4"/>
        <v>0</v>
      </c>
    </row>
    <row r="152" spans="1:13" s="26" customFormat="1" ht="26.25" x14ac:dyDescent="0.25">
      <c r="A152" s="43">
        <f>ROW()</f>
        <v>152</v>
      </c>
      <c r="B152" s="117">
        <f>IF(C152="E","",IF(ISBLANK(E152),"",IF(ISTEXT(E152),LARGE(B$14:B151,1)+1,0)))</f>
        <v>94</v>
      </c>
      <c r="C152" s="141">
        <v>6</v>
      </c>
      <c r="D152" s="214"/>
      <c r="E152" s="153" t="s">
        <v>677</v>
      </c>
      <c r="F152" s="113" t="s">
        <v>526</v>
      </c>
      <c r="G152" s="114">
        <v>0.04</v>
      </c>
      <c r="H152" s="65"/>
      <c r="I152" s="66"/>
      <c r="J152" s="115"/>
      <c r="K152" s="158"/>
      <c r="L152" s="45"/>
      <c r="M152" s="69">
        <f t="shared" si="4"/>
        <v>0</v>
      </c>
    </row>
    <row r="153" spans="1:13" s="26" customFormat="1" ht="26.25" x14ac:dyDescent="0.25">
      <c r="A153" s="43">
        <f>ROW()</f>
        <v>153</v>
      </c>
      <c r="B153" s="117">
        <f>IF(C153="E","",IF(ISBLANK(E153),"",IF(ISTEXT(E153),LARGE(B$14:B152,1)+1,0)))</f>
        <v>95</v>
      </c>
      <c r="C153" s="141">
        <v>6</v>
      </c>
      <c r="D153" s="214"/>
      <c r="E153" s="153" t="s">
        <v>678</v>
      </c>
      <c r="F153" s="113" t="s">
        <v>526</v>
      </c>
      <c r="G153" s="114">
        <v>0.03</v>
      </c>
      <c r="H153" s="65"/>
      <c r="I153" s="66"/>
      <c r="J153" s="115"/>
      <c r="K153" s="158"/>
      <c r="L153" s="45"/>
      <c r="M153" s="69">
        <f t="shared" si="4"/>
        <v>0</v>
      </c>
    </row>
    <row r="154" spans="1:13" s="26" customFormat="1" ht="26.25" x14ac:dyDescent="0.25">
      <c r="A154" s="43">
        <f>ROW()</f>
        <v>154</v>
      </c>
      <c r="B154" s="117">
        <f>IF(C154="E","",IF(ISBLANK(E154),"",IF(ISTEXT(E154),LARGE(B$14:B153,1)+1,0)))</f>
        <v>96</v>
      </c>
      <c r="C154" s="141">
        <v>6</v>
      </c>
      <c r="D154" s="214"/>
      <c r="E154" s="153" t="s">
        <v>679</v>
      </c>
      <c r="F154" s="113" t="s">
        <v>617</v>
      </c>
      <c r="G154" s="114">
        <v>0.03</v>
      </c>
      <c r="H154" s="65"/>
      <c r="I154" s="66"/>
      <c r="J154" s="115"/>
      <c r="K154" s="158"/>
      <c r="L154" s="45"/>
      <c r="M154" s="69">
        <f t="shared" si="4"/>
        <v>0</v>
      </c>
    </row>
    <row r="155" spans="1:13" s="26" customFormat="1" ht="26.25" x14ac:dyDescent="0.25">
      <c r="A155" s="43">
        <f>ROW()</f>
        <v>155</v>
      </c>
      <c r="B155" s="117">
        <f>IF(C155="E","",IF(ISBLANK(E155),"",IF(ISTEXT(E155),LARGE(B$14:B154,1)+1,0)))</f>
        <v>97</v>
      </c>
      <c r="C155" s="141">
        <v>6</v>
      </c>
      <c r="D155" s="214"/>
      <c r="E155" s="153" t="s">
        <v>680</v>
      </c>
      <c r="F155" s="113">
        <v>1</v>
      </c>
      <c r="G155" s="114">
        <v>0.08</v>
      </c>
      <c r="H155" s="65"/>
      <c r="I155" s="66"/>
      <c r="J155" s="115"/>
      <c r="K155" s="158"/>
      <c r="L155" s="45"/>
      <c r="M155" s="69">
        <f t="shared" si="4"/>
        <v>0</v>
      </c>
    </row>
    <row r="156" spans="1:13" s="26" customFormat="1" ht="26.25" x14ac:dyDescent="0.25">
      <c r="A156" s="43">
        <f>ROW()</f>
        <v>156</v>
      </c>
      <c r="B156" s="117">
        <f>IF(C156="E","",IF(ISBLANK(E156),"",IF(ISTEXT(E156),LARGE(B$14:B155,1)+1,0)))</f>
        <v>98</v>
      </c>
      <c r="C156" s="141">
        <v>6</v>
      </c>
      <c r="D156" s="214"/>
      <c r="E156" s="153" t="s">
        <v>681</v>
      </c>
      <c r="F156" s="113">
        <v>1</v>
      </c>
      <c r="G156" s="114">
        <v>7.4999999999999997E-2</v>
      </c>
      <c r="H156" s="65"/>
      <c r="I156" s="66"/>
      <c r="J156" s="115"/>
      <c r="K156" s="158"/>
      <c r="L156" s="45"/>
      <c r="M156" s="69">
        <f t="shared" si="4"/>
        <v>0</v>
      </c>
    </row>
    <row r="157" spans="1:13" s="26" customFormat="1" ht="37.5" x14ac:dyDescent="0.25">
      <c r="A157" s="43">
        <f>ROW()</f>
        <v>157</v>
      </c>
      <c r="B157" s="117">
        <f>IF(C157="E","",IF(ISBLANK(E157),"",IF(ISTEXT(E157),LARGE(B$14:B156,1)+1,0)))</f>
        <v>99</v>
      </c>
      <c r="C157" s="141">
        <v>6</v>
      </c>
      <c r="D157" s="214"/>
      <c r="E157" s="153" t="s">
        <v>682</v>
      </c>
      <c r="F157" s="113" t="s">
        <v>683</v>
      </c>
      <c r="G157" s="114">
        <v>7.4999999999999997E-2</v>
      </c>
      <c r="H157" s="65"/>
      <c r="I157" s="66"/>
      <c r="J157" s="115"/>
      <c r="K157" s="158"/>
      <c r="L157" s="45"/>
      <c r="M157" s="69">
        <f t="shared" si="4"/>
        <v>0</v>
      </c>
    </row>
    <row r="158" spans="1:13" s="26" customFormat="1" ht="26.25" x14ac:dyDescent="0.25">
      <c r="A158" s="43">
        <f>ROW()</f>
        <v>158</v>
      </c>
      <c r="B158" s="117">
        <f>IF(C158="E","",IF(ISBLANK(E158),"",IF(ISTEXT(E158),LARGE(B$14:B157,1)+1,0)))</f>
        <v>100</v>
      </c>
      <c r="C158" s="141">
        <v>6</v>
      </c>
      <c r="D158" s="214"/>
      <c r="E158" s="153" t="s">
        <v>684</v>
      </c>
      <c r="F158" s="113" t="s">
        <v>573</v>
      </c>
      <c r="G158" s="114">
        <v>0.04</v>
      </c>
      <c r="H158" s="65"/>
      <c r="I158" s="66"/>
      <c r="J158" s="115"/>
      <c r="K158" s="158"/>
      <c r="L158" s="45"/>
      <c r="M158" s="69">
        <f t="shared" si="4"/>
        <v>0</v>
      </c>
    </row>
    <row r="159" spans="1:13" s="26" customFormat="1" ht="26.25" x14ac:dyDescent="0.25">
      <c r="A159" s="43">
        <f>ROW()</f>
        <v>159</v>
      </c>
      <c r="B159" s="117">
        <f>IF(C159="E","",IF(ISBLANK(E159),"",IF(ISTEXT(E159),LARGE(B$14:B158,1)+1,0)))</f>
        <v>101</v>
      </c>
      <c r="C159" s="141">
        <v>6</v>
      </c>
      <c r="D159" s="214"/>
      <c r="E159" s="153" t="s">
        <v>685</v>
      </c>
      <c r="F159" s="113" t="s">
        <v>592</v>
      </c>
      <c r="G159" s="114">
        <v>0.06</v>
      </c>
      <c r="H159" s="65"/>
      <c r="I159" s="66"/>
      <c r="J159" s="115"/>
      <c r="K159" s="158"/>
      <c r="L159" s="45"/>
      <c r="M159" s="69">
        <f t="shared" si="4"/>
        <v>0</v>
      </c>
    </row>
    <row r="160" spans="1:13" s="26" customFormat="1" ht="26.25" x14ac:dyDescent="0.25">
      <c r="A160" s="43">
        <f>ROW()</f>
        <v>160</v>
      </c>
      <c r="B160" s="117">
        <f>IF(C160="E","",IF(ISBLANK(E160),"",IF(ISTEXT(E160),LARGE(B$14:B159,1)+1,0)))</f>
        <v>102</v>
      </c>
      <c r="C160" s="141">
        <v>6</v>
      </c>
      <c r="D160" s="214"/>
      <c r="E160" s="153" t="s">
        <v>17</v>
      </c>
      <c r="F160" s="113" t="s">
        <v>578</v>
      </c>
      <c r="G160" s="114">
        <v>0.05</v>
      </c>
      <c r="H160" s="65"/>
      <c r="I160" s="66"/>
      <c r="J160" s="115"/>
      <c r="K160" s="158"/>
      <c r="L160" s="45"/>
      <c r="M160" s="69">
        <f t="shared" si="4"/>
        <v>0</v>
      </c>
    </row>
    <row r="161" spans="1:13" s="26" customFormat="1" ht="26.25" x14ac:dyDescent="0.25">
      <c r="A161" s="43">
        <f>ROW()</f>
        <v>161</v>
      </c>
      <c r="B161" s="117">
        <f>IF(C161="E","",IF(ISBLANK(E161),"",IF(ISTEXT(E161),LARGE(B$14:B160,1)+1,0)))</f>
        <v>103</v>
      </c>
      <c r="C161" s="141">
        <v>6</v>
      </c>
      <c r="D161" s="214"/>
      <c r="E161" s="153" t="s">
        <v>686</v>
      </c>
      <c r="F161" s="113">
        <v>1</v>
      </c>
      <c r="G161" s="114">
        <v>8.9999999999999993E-3</v>
      </c>
      <c r="H161" s="65"/>
      <c r="I161" s="66"/>
      <c r="J161" s="115"/>
      <c r="K161" s="158"/>
      <c r="L161" s="45"/>
      <c r="M161" s="69">
        <f t="shared" si="4"/>
        <v>0</v>
      </c>
    </row>
    <row r="162" spans="1:13" s="26" customFormat="1" ht="26.25" x14ac:dyDescent="0.25">
      <c r="A162" s="43">
        <f>ROW()</f>
        <v>162</v>
      </c>
      <c r="B162" s="117">
        <f>IF(C162="E","",IF(ISBLANK(E162),"",IF(ISTEXT(E162),LARGE(B$14:B161,1)+1,0)))</f>
        <v>104</v>
      </c>
      <c r="C162" s="141">
        <v>6</v>
      </c>
      <c r="D162" s="214"/>
      <c r="E162" s="153" t="s">
        <v>687</v>
      </c>
      <c r="F162" s="113" t="s">
        <v>526</v>
      </c>
      <c r="G162" s="114">
        <v>1.2E-2</v>
      </c>
      <c r="H162" s="65"/>
      <c r="I162" s="66"/>
      <c r="J162" s="115"/>
      <c r="K162" s="158"/>
      <c r="L162" s="45"/>
      <c r="M162" s="69">
        <f t="shared" si="4"/>
        <v>0</v>
      </c>
    </row>
    <row r="163" spans="1:13" s="26" customFormat="1" ht="26.25" x14ac:dyDescent="0.25">
      <c r="A163" s="43">
        <f>ROW()</f>
        <v>163</v>
      </c>
      <c r="B163" s="117">
        <f>IF(C163="E","",IF(ISBLANK(E163),"",IF(ISTEXT(E163),LARGE(B$14:B162,1)+1,0)))</f>
        <v>105</v>
      </c>
      <c r="C163" s="141">
        <v>6</v>
      </c>
      <c r="D163" s="214"/>
      <c r="E163" s="153" t="s">
        <v>688</v>
      </c>
      <c r="F163" s="113" t="s">
        <v>617</v>
      </c>
      <c r="G163" s="114">
        <v>4.4999999999999998E-2</v>
      </c>
      <c r="H163" s="65"/>
      <c r="I163" s="66"/>
      <c r="J163" s="115"/>
      <c r="K163" s="158"/>
      <c r="L163" s="45"/>
      <c r="M163" s="69">
        <f t="shared" si="4"/>
        <v>0</v>
      </c>
    </row>
    <row r="164" spans="1:13" s="26" customFormat="1" ht="26.25" x14ac:dyDescent="0.25">
      <c r="A164" s="43">
        <f>ROW()</f>
        <v>164</v>
      </c>
      <c r="B164" s="117">
        <f>IF(C164="E","",IF(ISBLANK(E164),"",IF(ISTEXT(E164),LARGE(B$14:B163,1)+1,0)))</f>
        <v>106</v>
      </c>
      <c r="C164" s="141">
        <v>6</v>
      </c>
      <c r="D164" s="214"/>
      <c r="E164" s="153" t="s">
        <v>689</v>
      </c>
      <c r="F164" s="113" t="s">
        <v>592</v>
      </c>
      <c r="G164" s="114">
        <v>7.0000000000000001E-3</v>
      </c>
      <c r="H164" s="65"/>
      <c r="I164" s="66"/>
      <c r="J164" s="115"/>
      <c r="K164" s="158"/>
      <c r="L164" s="45"/>
      <c r="M164" s="69">
        <f t="shared" si="4"/>
        <v>0</v>
      </c>
    </row>
    <row r="165" spans="1:13" s="26" customFormat="1" ht="26.25" x14ac:dyDescent="0.25">
      <c r="A165" s="43">
        <f>ROW()</f>
        <v>165</v>
      </c>
      <c r="B165" s="117">
        <f>IF(C165="E","",IF(ISBLANK(E165),"",IF(ISTEXT(E165),LARGE(B$14:B164,1)+1,0)))</f>
        <v>107</v>
      </c>
      <c r="C165" s="141">
        <v>6</v>
      </c>
      <c r="D165" s="214"/>
      <c r="E165" s="153" t="s">
        <v>690</v>
      </c>
      <c r="F165" s="113" t="s">
        <v>576</v>
      </c>
      <c r="G165" s="114">
        <v>0.06</v>
      </c>
      <c r="H165" s="65"/>
      <c r="I165" s="66"/>
      <c r="J165" s="115"/>
      <c r="K165" s="158"/>
      <c r="L165" s="45"/>
      <c r="M165" s="69">
        <f t="shared" si="4"/>
        <v>0</v>
      </c>
    </row>
    <row r="166" spans="1:13" s="26" customFormat="1" ht="26.25" x14ac:dyDescent="0.25">
      <c r="A166" s="43">
        <f>ROW()</f>
        <v>166</v>
      </c>
      <c r="B166" s="117">
        <f>IF(C166="E","",IF(ISBLANK(E166),"",IF(ISTEXT(E166),LARGE(B$14:B165,1)+1,0)))</f>
        <v>108</v>
      </c>
      <c r="C166" s="141">
        <v>6</v>
      </c>
      <c r="D166" s="214"/>
      <c r="E166" s="153" t="s">
        <v>691</v>
      </c>
      <c r="F166" s="113" t="s">
        <v>576</v>
      </c>
      <c r="G166" s="114">
        <v>5.5E-2</v>
      </c>
      <c r="H166" s="65"/>
      <c r="I166" s="66"/>
      <c r="J166" s="115"/>
      <c r="K166" s="158"/>
      <c r="L166" s="45"/>
      <c r="M166" s="69">
        <f t="shared" si="4"/>
        <v>0</v>
      </c>
    </row>
    <row r="167" spans="1:13" s="26" customFormat="1" ht="26.25" x14ac:dyDescent="0.25">
      <c r="A167" s="43">
        <f>ROW()</f>
        <v>167</v>
      </c>
      <c r="B167" s="117">
        <f>IF(C167="E","",IF(ISBLANK(E167),"",IF(ISTEXT(E167),LARGE(B$14:B166,1)+1,0)))</f>
        <v>109</v>
      </c>
      <c r="C167" s="141">
        <v>6</v>
      </c>
      <c r="D167" s="214"/>
      <c r="E167" s="153" t="s">
        <v>692</v>
      </c>
      <c r="F167" s="113" t="s">
        <v>546</v>
      </c>
      <c r="G167" s="114">
        <v>0.15</v>
      </c>
      <c r="H167" s="65"/>
      <c r="I167" s="66"/>
      <c r="J167" s="115"/>
      <c r="K167" s="158"/>
      <c r="L167" s="45"/>
      <c r="M167" s="69">
        <f t="shared" si="4"/>
        <v>0</v>
      </c>
    </row>
    <row r="168" spans="1:13" s="26" customFormat="1" ht="26.25" x14ac:dyDescent="0.25">
      <c r="A168" s="43">
        <f>ROW()</f>
        <v>168</v>
      </c>
      <c r="B168" s="117">
        <f>IF(C168="E","",IF(ISBLANK(E168),"",IF(ISTEXT(E168),LARGE(B$14:B167,1)+1,0)))</f>
        <v>110</v>
      </c>
      <c r="C168" s="141">
        <v>6</v>
      </c>
      <c r="D168" s="214"/>
      <c r="E168" s="153" t="s">
        <v>693</v>
      </c>
      <c r="F168" s="113" t="s">
        <v>694</v>
      </c>
      <c r="G168" s="114">
        <v>4.2000000000000003E-2</v>
      </c>
      <c r="H168" s="65"/>
      <c r="I168" s="66"/>
      <c r="J168" s="115"/>
      <c r="K168" s="158"/>
      <c r="L168" s="45"/>
      <c r="M168" s="69">
        <f t="shared" si="4"/>
        <v>0</v>
      </c>
    </row>
    <row r="169" spans="1:13" s="26" customFormat="1" ht="26.25" x14ac:dyDescent="0.25">
      <c r="A169" s="43">
        <f>ROW()</f>
        <v>169</v>
      </c>
      <c r="B169" s="117">
        <f>IF(C169="E","",IF(ISBLANK(E169),"",IF(ISTEXT(E169),LARGE(B$14:B168,1)+1,0)))</f>
        <v>111</v>
      </c>
      <c r="C169" s="141">
        <v>6</v>
      </c>
      <c r="D169" s="214"/>
      <c r="E169" s="153" t="s">
        <v>695</v>
      </c>
      <c r="F169" s="113" t="s">
        <v>526</v>
      </c>
      <c r="G169" s="114">
        <v>2.7E-2</v>
      </c>
      <c r="H169" s="65"/>
      <c r="I169" s="66"/>
      <c r="J169" s="115"/>
      <c r="K169" s="158"/>
      <c r="L169" s="45"/>
      <c r="M169" s="69">
        <f t="shared" si="4"/>
        <v>0</v>
      </c>
    </row>
    <row r="170" spans="1:13" s="26" customFormat="1" ht="26.25" x14ac:dyDescent="0.25">
      <c r="A170" s="43">
        <f>ROW()</f>
        <v>170</v>
      </c>
      <c r="B170" s="117">
        <f>IF(C170="E","",IF(ISBLANK(E170),"",IF(ISTEXT(E170),LARGE(B$14:B169,1)+1,0)))</f>
        <v>112</v>
      </c>
      <c r="C170" s="141">
        <v>6</v>
      </c>
      <c r="D170" s="214"/>
      <c r="E170" s="153" t="s">
        <v>696</v>
      </c>
      <c r="F170" s="113" t="s">
        <v>617</v>
      </c>
      <c r="G170" s="114">
        <v>0.05</v>
      </c>
      <c r="H170" s="65"/>
      <c r="I170" s="66"/>
      <c r="J170" s="115"/>
      <c r="K170" s="158"/>
      <c r="L170" s="45"/>
      <c r="M170" s="69">
        <f t="shared" si="4"/>
        <v>0</v>
      </c>
    </row>
    <row r="171" spans="1:13" s="26" customFormat="1" ht="26.25" x14ac:dyDescent="0.25">
      <c r="A171" s="43">
        <f>ROW()</f>
        <v>171</v>
      </c>
      <c r="B171" s="117">
        <f>IF(C171="E","",IF(ISBLANK(E171),"",IF(ISTEXT(E171),LARGE(B$14:B170,1)+1,0)))</f>
        <v>113</v>
      </c>
      <c r="C171" s="141">
        <v>6</v>
      </c>
      <c r="D171" s="214"/>
      <c r="E171" s="153" t="s">
        <v>697</v>
      </c>
      <c r="F171" s="113" t="s">
        <v>573</v>
      </c>
      <c r="G171" s="114">
        <v>2.3E-2</v>
      </c>
      <c r="H171" s="65"/>
      <c r="I171" s="66"/>
      <c r="J171" s="115"/>
      <c r="K171" s="158"/>
      <c r="L171" s="45"/>
      <c r="M171" s="69">
        <f t="shared" si="4"/>
        <v>0</v>
      </c>
    </row>
    <row r="172" spans="1:13" s="26" customFormat="1" ht="26.25" x14ac:dyDescent="0.25">
      <c r="A172" s="43">
        <f>ROW()</f>
        <v>172</v>
      </c>
      <c r="B172" s="117">
        <f>IF(C172="E","",IF(ISBLANK(E172),"",IF(ISTEXT(E172),LARGE(B$14:B171,1)+1,0)))</f>
        <v>114</v>
      </c>
      <c r="C172" s="141">
        <v>6</v>
      </c>
      <c r="D172" s="214"/>
      <c r="E172" s="153" t="s">
        <v>698</v>
      </c>
      <c r="F172" s="113" t="s">
        <v>526</v>
      </c>
      <c r="G172" s="114">
        <v>3.3000000000000002E-2</v>
      </c>
      <c r="H172" s="65"/>
      <c r="I172" s="66"/>
      <c r="J172" s="115"/>
      <c r="K172" s="158"/>
      <c r="L172" s="45"/>
      <c r="M172" s="69">
        <f t="shared" si="4"/>
        <v>0</v>
      </c>
    </row>
    <row r="173" spans="1:13" s="26" customFormat="1" ht="26.25" x14ac:dyDescent="0.25">
      <c r="A173" s="43">
        <f>ROW()</f>
        <v>173</v>
      </c>
      <c r="B173" s="117">
        <f>IF(C173="E","",IF(ISBLANK(E173),"",IF(ISTEXT(E173),LARGE(B$14:B172,1)+1,0)))</f>
        <v>115</v>
      </c>
      <c r="C173" s="141">
        <v>6</v>
      </c>
      <c r="D173" s="214"/>
      <c r="E173" s="153" t="s">
        <v>699</v>
      </c>
      <c r="F173" s="113">
        <v>1</v>
      </c>
      <c r="G173" s="114">
        <v>0.125</v>
      </c>
      <c r="H173" s="65"/>
      <c r="I173" s="66"/>
      <c r="J173" s="115"/>
      <c r="K173" s="158"/>
      <c r="L173" s="45"/>
      <c r="M173" s="69">
        <f t="shared" si="4"/>
        <v>0</v>
      </c>
    </row>
    <row r="174" spans="1:13" s="26" customFormat="1" ht="26.25" x14ac:dyDescent="0.25">
      <c r="A174" s="43">
        <f>ROW()</f>
        <v>174</v>
      </c>
      <c r="B174" s="117">
        <f>IF(C174="E","",IF(ISBLANK(E174),"",IF(ISTEXT(E174),LARGE(B$14:B173,1)+1,0)))</f>
        <v>116</v>
      </c>
      <c r="C174" s="141">
        <v>6</v>
      </c>
      <c r="D174" s="214"/>
      <c r="E174" s="153" t="s">
        <v>700</v>
      </c>
      <c r="F174" s="113">
        <v>1</v>
      </c>
      <c r="G174" s="114">
        <v>1.4999999999999999E-2</v>
      </c>
      <c r="H174" s="65"/>
      <c r="I174" s="66"/>
      <c r="J174" s="115"/>
      <c r="K174" s="158"/>
      <c r="L174" s="45"/>
      <c r="M174" s="69">
        <f t="shared" si="4"/>
        <v>0</v>
      </c>
    </row>
    <row r="175" spans="1:13" s="26" customFormat="1" ht="26.25" x14ac:dyDescent="0.25">
      <c r="A175" s="43">
        <f>ROW()</f>
        <v>175</v>
      </c>
      <c r="B175" s="117">
        <f>IF(C175="E","",IF(ISBLANK(E175),"",IF(ISTEXT(E175),LARGE(B$14:B174,1)+1,0)))</f>
        <v>117</v>
      </c>
      <c r="C175" s="141">
        <v>6</v>
      </c>
      <c r="D175" s="214"/>
      <c r="E175" s="153" t="s">
        <v>701</v>
      </c>
      <c r="F175" s="113" t="s">
        <v>576</v>
      </c>
      <c r="G175" s="114">
        <v>5.5E-2</v>
      </c>
      <c r="H175" s="65"/>
      <c r="I175" s="66"/>
      <c r="J175" s="115"/>
      <c r="K175" s="158"/>
      <c r="L175" s="45"/>
      <c r="M175" s="69">
        <f t="shared" si="4"/>
        <v>0</v>
      </c>
    </row>
    <row r="176" spans="1:13" s="26" customFormat="1" ht="26.25" x14ac:dyDescent="0.25">
      <c r="A176" s="43">
        <f>ROW()</f>
        <v>176</v>
      </c>
      <c r="B176" s="117">
        <f>IF(C176="E","",IF(ISBLANK(E176),"",IF(ISTEXT(E176),LARGE(B$14:B175,1)+1,0)))</f>
        <v>118</v>
      </c>
      <c r="C176" s="141">
        <v>6</v>
      </c>
      <c r="D176" s="214"/>
      <c r="E176" s="153" t="s">
        <v>702</v>
      </c>
      <c r="F176" s="113">
        <v>1</v>
      </c>
      <c r="G176" s="114">
        <v>6.0000000000000001E-3</v>
      </c>
      <c r="H176" s="65"/>
      <c r="I176" s="66"/>
      <c r="J176" s="115"/>
      <c r="K176" s="158"/>
      <c r="L176" s="45"/>
      <c r="M176" s="69">
        <f t="shared" si="4"/>
        <v>0</v>
      </c>
    </row>
    <row r="177" spans="1:13" s="26" customFormat="1" ht="26.25" x14ac:dyDescent="0.25">
      <c r="A177" s="43">
        <f>ROW()</f>
        <v>177</v>
      </c>
      <c r="B177" s="117">
        <f>IF(C177="E","",IF(ISBLANK(E177),"",IF(ISTEXT(E177),LARGE(B$14:B176,1)+1,0)))</f>
        <v>119</v>
      </c>
      <c r="C177" s="141">
        <v>6</v>
      </c>
      <c r="D177" s="214"/>
      <c r="E177" s="153" t="s">
        <v>703</v>
      </c>
      <c r="F177" s="113" t="s">
        <v>569</v>
      </c>
      <c r="G177" s="114">
        <v>0.125</v>
      </c>
      <c r="H177" s="65"/>
      <c r="I177" s="66"/>
      <c r="J177" s="115"/>
      <c r="K177" s="158"/>
      <c r="L177" s="45"/>
      <c r="M177" s="69">
        <f t="shared" si="4"/>
        <v>0</v>
      </c>
    </row>
    <row r="178" spans="1:13" s="26" customFormat="1" ht="26.25" x14ac:dyDescent="0.25">
      <c r="A178" s="43">
        <f>ROW()</f>
        <v>178</v>
      </c>
      <c r="B178" s="117">
        <f>IF(C178="E","",IF(ISBLANK(E178),"",IF(ISTEXT(E178),LARGE(B$14:B177,1)+1,0)))</f>
        <v>120</v>
      </c>
      <c r="C178" s="141">
        <v>6</v>
      </c>
      <c r="D178" s="214"/>
      <c r="E178" s="153" t="s">
        <v>704</v>
      </c>
      <c r="F178" s="113" t="s">
        <v>526</v>
      </c>
      <c r="G178" s="114">
        <v>1.2E-2</v>
      </c>
      <c r="H178" s="65"/>
      <c r="I178" s="66"/>
      <c r="J178" s="115"/>
      <c r="K178" s="158"/>
      <c r="L178" s="45"/>
      <c r="M178" s="69">
        <f t="shared" si="4"/>
        <v>0</v>
      </c>
    </row>
    <row r="179" spans="1:13" s="26" customFormat="1" ht="26.25" x14ac:dyDescent="0.25">
      <c r="A179" s="43">
        <f>ROW()</f>
        <v>179</v>
      </c>
      <c r="B179" s="117">
        <f>IF(C179="E","",IF(ISBLANK(E179),"",IF(ISTEXT(E179),LARGE(B$14:B178,1)+1,0)))</f>
        <v>121</v>
      </c>
      <c r="C179" s="141">
        <v>6</v>
      </c>
      <c r="D179" s="214"/>
      <c r="E179" s="153" t="s">
        <v>705</v>
      </c>
      <c r="F179" s="113" t="s">
        <v>569</v>
      </c>
      <c r="G179" s="114">
        <v>0.1</v>
      </c>
      <c r="H179" s="65"/>
      <c r="I179" s="66"/>
      <c r="J179" s="115"/>
      <c r="K179" s="158"/>
      <c r="L179" s="45"/>
      <c r="M179" s="69">
        <f t="shared" si="4"/>
        <v>0</v>
      </c>
    </row>
    <row r="180" spans="1:13" s="26" customFormat="1" ht="26.25" x14ac:dyDescent="0.25">
      <c r="A180" s="43">
        <f>ROW()</f>
        <v>180</v>
      </c>
      <c r="B180" s="117">
        <f>IF(C180="E","",IF(ISBLANK(E180),"",IF(ISTEXT(E180),LARGE(B$14:B179,1)+1,0)))</f>
        <v>122</v>
      </c>
      <c r="C180" s="141">
        <v>6</v>
      </c>
      <c r="D180" s="214"/>
      <c r="E180" s="153" t="s">
        <v>706</v>
      </c>
      <c r="F180" s="113" t="s">
        <v>592</v>
      </c>
      <c r="G180" s="114">
        <v>7.0000000000000001E-3</v>
      </c>
      <c r="H180" s="65"/>
      <c r="I180" s="66"/>
      <c r="J180" s="115"/>
      <c r="K180" s="158"/>
      <c r="L180" s="45"/>
      <c r="M180" s="69">
        <f t="shared" si="4"/>
        <v>0</v>
      </c>
    </row>
    <row r="181" spans="1:13" s="26" customFormat="1" ht="26.25" customHeight="1" x14ac:dyDescent="0.25">
      <c r="A181" s="43">
        <f>ROW()</f>
        <v>181</v>
      </c>
      <c r="B181" s="117">
        <f>IF(C181="E","",IF(ISBLANK(E181),"",IF(ISTEXT(E181),LARGE(B$14:B180,1)+1,0)))</f>
        <v>123</v>
      </c>
      <c r="C181" s="141">
        <v>6</v>
      </c>
      <c r="D181" s="214"/>
      <c r="E181" s="153" t="s">
        <v>707</v>
      </c>
      <c r="F181" s="113" t="s">
        <v>708</v>
      </c>
      <c r="G181" s="114">
        <v>1.4999999999999999E-2</v>
      </c>
      <c r="H181" s="65"/>
      <c r="I181" s="66"/>
      <c r="J181" s="115"/>
      <c r="K181" s="158"/>
      <c r="L181" s="45"/>
      <c r="M181" s="69">
        <f t="shared" si="4"/>
        <v>0</v>
      </c>
    </row>
    <row r="182" spans="1:13" s="26" customFormat="1" ht="26.25" x14ac:dyDescent="0.25">
      <c r="A182" s="43">
        <f>ROW()</f>
        <v>182</v>
      </c>
      <c r="B182" s="117">
        <f>IF(C182="E","",IF(ISBLANK(E182),"",IF(ISTEXT(E182),LARGE(B$14:B181,1)+1,0)))</f>
        <v>124</v>
      </c>
      <c r="C182" s="141">
        <v>6</v>
      </c>
      <c r="D182" s="214"/>
      <c r="E182" s="153" t="s">
        <v>709</v>
      </c>
      <c r="F182" s="113" t="s">
        <v>526</v>
      </c>
      <c r="G182" s="114">
        <v>6.0000000000000001E-3</v>
      </c>
      <c r="H182" s="65"/>
      <c r="I182" s="66"/>
      <c r="J182" s="115"/>
      <c r="K182" s="158"/>
      <c r="L182" s="45"/>
      <c r="M182" s="69">
        <f t="shared" si="4"/>
        <v>0</v>
      </c>
    </row>
    <row r="183" spans="1:13" s="26" customFormat="1" ht="25.5" x14ac:dyDescent="0.35">
      <c r="A183" s="43">
        <f>ROW()</f>
        <v>183</v>
      </c>
      <c r="B183" s="117" t="str">
        <f>IF(C183="E","",IF(ISBLANK(E183),"",IF(ISTEXT(E183),LARGE(B$14:B182,1)+1,0)))</f>
        <v/>
      </c>
      <c r="C183" s="136"/>
      <c r="D183" s="214"/>
      <c r="E183" s="155"/>
      <c r="F183" s="113"/>
      <c r="G183" s="114"/>
      <c r="H183" s="65"/>
      <c r="I183" s="66"/>
      <c r="J183" s="115"/>
      <c r="K183" s="158"/>
      <c r="L183" s="45"/>
      <c r="M183" s="69">
        <f t="shared" si="4"/>
        <v>0</v>
      </c>
    </row>
    <row r="184" spans="1:13" s="26" customFormat="1" ht="28.5" x14ac:dyDescent="0.25">
      <c r="A184" s="43">
        <f>ROW()</f>
        <v>184</v>
      </c>
      <c r="B184" s="117" t="str">
        <f>IF(C184="E","",IF(ISBLANK(E184),"",IF(ISTEXT(E184),LARGE(B$14:B183,1)+1,0)))</f>
        <v/>
      </c>
      <c r="C184" s="136"/>
      <c r="D184" s="75" t="s">
        <v>511</v>
      </c>
      <c r="E184" s="183"/>
      <c r="F184" s="128" t="s">
        <v>522</v>
      </c>
      <c r="G184" s="129"/>
      <c r="H184" s="549" t="s">
        <v>1</v>
      </c>
      <c r="I184" s="550"/>
      <c r="J184" s="173" t="s">
        <v>28</v>
      </c>
      <c r="K184" s="174" t="s">
        <v>14</v>
      </c>
      <c r="L184" s="175" t="s">
        <v>789</v>
      </c>
      <c r="M184" s="176"/>
    </row>
    <row r="185" spans="1:13" s="26" customFormat="1" ht="37.5" x14ac:dyDescent="0.35">
      <c r="A185" s="43">
        <f>ROW()</f>
        <v>185</v>
      </c>
      <c r="B185" s="117" t="str">
        <f>IF(C185="E","",IF(ISBLANK(E185),"",IF(ISTEXT(E185),LARGE(B$14:B184,1)+1,0)))</f>
        <v/>
      </c>
      <c r="C185" s="136"/>
      <c r="D185" s="214"/>
      <c r="E185" s="155"/>
      <c r="F185" s="113" t="s">
        <v>524</v>
      </c>
      <c r="G185" s="114"/>
      <c r="H185" s="65"/>
      <c r="I185" s="66"/>
      <c r="J185" s="115"/>
      <c r="K185" s="158"/>
      <c r="L185" s="45"/>
      <c r="M185" s="69">
        <f t="shared" si="4"/>
        <v>0</v>
      </c>
    </row>
    <row r="186" spans="1:13" s="26" customFormat="1" ht="26.25" x14ac:dyDescent="0.25">
      <c r="A186" s="43">
        <f>ROW()</f>
        <v>186</v>
      </c>
      <c r="B186" s="117">
        <f>IF(C186="E","",IF(ISBLANK(E186),"",IF(ISTEXT(E186),LARGE(B$14:B185,1)+1,0)))</f>
        <v>125</v>
      </c>
      <c r="C186" s="142">
        <v>7</v>
      </c>
      <c r="D186" s="214"/>
      <c r="E186" s="153" t="s">
        <v>710</v>
      </c>
      <c r="F186" s="113">
        <v>1</v>
      </c>
      <c r="G186" s="114">
        <v>0.01</v>
      </c>
      <c r="H186" s="65"/>
      <c r="I186" s="66"/>
      <c r="J186" s="115"/>
      <c r="K186" s="158"/>
      <c r="L186" s="45"/>
      <c r="M186" s="69">
        <f t="shared" si="4"/>
        <v>0</v>
      </c>
    </row>
    <row r="187" spans="1:13" s="26" customFormat="1" ht="26.25" x14ac:dyDescent="0.25">
      <c r="A187" s="43">
        <f>ROW()</f>
        <v>187</v>
      </c>
      <c r="B187" s="117">
        <f>IF(C187="E","",IF(ISBLANK(E187),"",IF(ISTEXT(E187),LARGE(B$14:B186,1)+1,0)))</f>
        <v>126</v>
      </c>
      <c r="C187" s="142">
        <v>7</v>
      </c>
      <c r="D187" s="214"/>
      <c r="E187" s="153" t="s">
        <v>711</v>
      </c>
      <c r="F187" s="113" t="s">
        <v>592</v>
      </c>
      <c r="G187" s="114">
        <v>4.0000000000000001E-3</v>
      </c>
      <c r="H187" s="65"/>
      <c r="I187" s="66"/>
      <c r="J187" s="115"/>
      <c r="K187" s="158"/>
      <c r="L187" s="45"/>
      <c r="M187" s="69">
        <f t="shared" si="4"/>
        <v>0</v>
      </c>
    </row>
    <row r="188" spans="1:13" s="26" customFormat="1" ht="37.5" x14ac:dyDescent="0.25">
      <c r="A188" s="43">
        <f>ROW()</f>
        <v>188</v>
      </c>
      <c r="B188" s="117">
        <f>IF(C188="E","",IF(ISBLANK(E188),"",IF(ISTEXT(E188),LARGE(B$14:B187,1)+1,0)))</f>
        <v>127</v>
      </c>
      <c r="C188" s="142">
        <v>7</v>
      </c>
      <c r="D188" s="214"/>
      <c r="E188" s="153" t="s">
        <v>712</v>
      </c>
      <c r="F188" s="113" t="s">
        <v>713</v>
      </c>
      <c r="G188" s="114">
        <v>0.02</v>
      </c>
      <c r="H188" s="65"/>
      <c r="I188" s="66"/>
      <c r="J188" s="115"/>
      <c r="K188" s="158"/>
      <c r="L188" s="45"/>
      <c r="M188" s="69">
        <f t="shared" si="4"/>
        <v>0</v>
      </c>
    </row>
    <row r="189" spans="1:13" s="26" customFormat="1" ht="26.25" x14ac:dyDescent="0.25">
      <c r="A189" s="43">
        <f>ROW()</f>
        <v>189</v>
      </c>
      <c r="B189" s="117">
        <f>IF(C189="E","",IF(ISBLANK(E189),"",IF(ISTEXT(E189),LARGE(B$14:B188,1)+1,0)))</f>
        <v>128</v>
      </c>
      <c r="C189" s="142">
        <v>7</v>
      </c>
      <c r="D189" s="214"/>
      <c r="E189" s="153" t="s">
        <v>714</v>
      </c>
      <c r="F189" s="113" t="s">
        <v>536</v>
      </c>
      <c r="G189" s="114">
        <v>0.03</v>
      </c>
      <c r="H189" s="65"/>
      <c r="I189" s="66"/>
      <c r="J189" s="115"/>
      <c r="K189" s="158"/>
      <c r="L189" s="45"/>
      <c r="M189" s="69">
        <f t="shared" si="4"/>
        <v>0</v>
      </c>
    </row>
    <row r="190" spans="1:13" s="26" customFormat="1" ht="26.25" x14ac:dyDescent="0.25">
      <c r="A190" s="43">
        <f>ROW()</f>
        <v>190</v>
      </c>
      <c r="B190" s="117">
        <f>IF(C190="E","",IF(ISBLANK(E190),"",IF(ISTEXT(E190),LARGE(B$14:B189,1)+1,0)))</f>
        <v>129</v>
      </c>
      <c r="C190" s="142">
        <v>7</v>
      </c>
      <c r="D190" s="214"/>
      <c r="E190" s="153" t="s">
        <v>715</v>
      </c>
      <c r="F190" s="113" t="s">
        <v>536</v>
      </c>
      <c r="G190" s="114">
        <v>3.5000000000000003E-2</v>
      </c>
      <c r="H190" s="65"/>
      <c r="I190" s="66"/>
      <c r="J190" s="115"/>
      <c r="K190" s="158"/>
      <c r="L190" s="45"/>
      <c r="M190" s="69">
        <f t="shared" si="4"/>
        <v>0</v>
      </c>
    </row>
    <row r="191" spans="1:13" s="26" customFormat="1" ht="26.25" x14ac:dyDescent="0.25">
      <c r="A191" s="43">
        <f>ROW()</f>
        <v>191</v>
      </c>
      <c r="B191" s="117">
        <f>IF(C191="E","",IF(ISBLANK(E191),"",IF(ISTEXT(E191),LARGE(B$14:B190,1)+1,0)))</f>
        <v>130</v>
      </c>
      <c r="C191" s="142">
        <v>7</v>
      </c>
      <c r="D191" s="214"/>
      <c r="E191" s="153" t="s">
        <v>716</v>
      </c>
      <c r="F191" s="113" t="s">
        <v>526</v>
      </c>
      <c r="G191" s="114">
        <v>0.03</v>
      </c>
      <c r="H191" s="65"/>
      <c r="I191" s="66"/>
      <c r="J191" s="115"/>
      <c r="K191" s="158"/>
      <c r="L191" s="45"/>
      <c r="M191" s="69">
        <f t="shared" si="4"/>
        <v>0</v>
      </c>
    </row>
    <row r="192" spans="1:13" s="26" customFormat="1" ht="26.25" x14ac:dyDescent="0.25">
      <c r="A192" s="43">
        <f>ROW()</f>
        <v>192</v>
      </c>
      <c r="B192" s="117">
        <f>IF(C192="E","",IF(ISBLANK(E192),"",IF(ISTEXT(E192),LARGE(B$14:B191,1)+1,0)))</f>
        <v>131</v>
      </c>
      <c r="C192" s="142">
        <v>7</v>
      </c>
      <c r="D192" s="214"/>
      <c r="E192" s="153" t="s">
        <v>717</v>
      </c>
      <c r="F192" s="113" t="s">
        <v>718</v>
      </c>
      <c r="G192" s="114">
        <v>0.03</v>
      </c>
      <c r="H192" s="65"/>
      <c r="I192" s="66"/>
      <c r="J192" s="115"/>
      <c r="K192" s="158"/>
      <c r="L192" s="45"/>
      <c r="M192" s="69">
        <f t="shared" si="4"/>
        <v>0</v>
      </c>
    </row>
    <row r="193" spans="1:13" s="26" customFormat="1" ht="26.25" x14ac:dyDescent="0.25">
      <c r="A193" s="43">
        <f>ROW()</f>
        <v>193</v>
      </c>
      <c r="B193" s="117">
        <f>IF(C193="E","",IF(ISBLANK(E193),"",IF(ISTEXT(E193),LARGE(B$14:B192,1)+1,0)))</f>
        <v>132</v>
      </c>
      <c r="C193" s="142">
        <v>7</v>
      </c>
      <c r="D193" s="214"/>
      <c r="E193" s="153" t="s">
        <v>719</v>
      </c>
      <c r="F193" s="113" t="s">
        <v>536</v>
      </c>
      <c r="G193" s="114">
        <v>0.02</v>
      </c>
      <c r="H193" s="65"/>
      <c r="I193" s="66"/>
      <c r="J193" s="115"/>
      <c r="K193" s="158"/>
      <c r="L193" s="45"/>
      <c r="M193" s="69">
        <f t="shared" si="4"/>
        <v>0</v>
      </c>
    </row>
    <row r="194" spans="1:13" s="26" customFormat="1" ht="26.25" x14ac:dyDescent="0.25">
      <c r="A194" s="43">
        <f>ROW()</f>
        <v>194</v>
      </c>
      <c r="B194" s="117">
        <f>IF(C194="E","",IF(ISBLANK(E194),"",IF(ISTEXT(E194),LARGE(B$14:B193,1)+1,0)))</f>
        <v>133</v>
      </c>
      <c r="C194" s="142">
        <v>7</v>
      </c>
      <c r="D194" s="214"/>
      <c r="E194" s="153" t="s">
        <v>720</v>
      </c>
      <c r="F194" s="113" t="s">
        <v>526</v>
      </c>
      <c r="G194" s="114">
        <v>1.2E-2</v>
      </c>
      <c r="H194" s="65"/>
      <c r="I194" s="66"/>
      <c r="J194" s="115"/>
      <c r="K194" s="158"/>
      <c r="L194" s="45"/>
      <c r="M194" s="69">
        <f t="shared" si="4"/>
        <v>0</v>
      </c>
    </row>
    <row r="195" spans="1:13" s="26" customFormat="1" ht="26.25" x14ac:dyDescent="0.25">
      <c r="A195" s="43">
        <f>ROW()</f>
        <v>195</v>
      </c>
      <c r="B195" s="117">
        <f>IF(C195="E","",IF(ISBLANK(E195),"",IF(ISTEXT(E195),LARGE(B$14:B194,1)+1,0)))</f>
        <v>134</v>
      </c>
      <c r="C195" s="142">
        <v>7</v>
      </c>
      <c r="D195" s="214"/>
      <c r="E195" s="153" t="s">
        <v>721</v>
      </c>
      <c r="F195" s="113" t="s">
        <v>526</v>
      </c>
      <c r="G195" s="114">
        <v>1.7999999999999999E-2</v>
      </c>
      <c r="H195" s="65"/>
      <c r="I195" s="66"/>
      <c r="J195" s="115"/>
      <c r="K195" s="158"/>
      <c r="L195" s="45"/>
      <c r="M195" s="69">
        <f t="shared" si="4"/>
        <v>0</v>
      </c>
    </row>
    <row r="196" spans="1:13" s="26" customFormat="1" ht="26.25" x14ac:dyDescent="0.25">
      <c r="A196" s="43">
        <f>ROW()</f>
        <v>196</v>
      </c>
      <c r="B196" s="117">
        <f>IF(C196="E","",IF(ISBLANK(E196),"",IF(ISTEXT(E196),LARGE(B$14:B195,1)+1,0)))</f>
        <v>135</v>
      </c>
      <c r="C196" s="142">
        <v>7</v>
      </c>
      <c r="D196" s="214"/>
      <c r="E196" s="153" t="s">
        <v>722</v>
      </c>
      <c r="F196" s="113" t="s">
        <v>526</v>
      </c>
      <c r="G196" s="114">
        <v>1E-3</v>
      </c>
      <c r="H196" s="65"/>
      <c r="I196" s="66"/>
      <c r="J196" s="115"/>
      <c r="K196" s="158"/>
      <c r="L196" s="45"/>
      <c r="M196" s="69">
        <f t="shared" si="4"/>
        <v>0</v>
      </c>
    </row>
    <row r="197" spans="1:13" s="26" customFormat="1" ht="26.25" x14ac:dyDescent="0.25">
      <c r="A197" s="43">
        <f>ROW()</f>
        <v>197</v>
      </c>
      <c r="B197" s="117">
        <f>IF(C197="E","",IF(ISBLANK(E197),"",IF(ISTEXT(E197),LARGE(B$14:B196,1)+1,0)))</f>
        <v>136</v>
      </c>
      <c r="C197" s="142">
        <v>7</v>
      </c>
      <c r="D197" s="214"/>
      <c r="E197" s="153" t="s">
        <v>723</v>
      </c>
      <c r="F197" s="113" t="s">
        <v>526</v>
      </c>
      <c r="G197" s="114">
        <v>2.3E-2</v>
      </c>
      <c r="H197" s="65"/>
      <c r="I197" s="66"/>
      <c r="J197" s="115"/>
      <c r="K197" s="158"/>
      <c r="L197" s="45"/>
      <c r="M197" s="69">
        <f t="shared" si="4"/>
        <v>0</v>
      </c>
    </row>
    <row r="198" spans="1:13" s="26" customFormat="1" ht="26.25" x14ac:dyDescent="0.25">
      <c r="A198" s="43">
        <f>ROW()</f>
        <v>198</v>
      </c>
      <c r="B198" s="117">
        <f>IF(C198="E","",IF(ISBLANK(E198),"",IF(ISTEXT(E198),LARGE(B$14:B197,1)+1,0)))</f>
        <v>137</v>
      </c>
      <c r="C198" s="142">
        <v>7</v>
      </c>
      <c r="D198" s="214"/>
      <c r="E198" s="153" t="s">
        <v>724</v>
      </c>
      <c r="F198" s="113" t="s">
        <v>526</v>
      </c>
      <c r="G198" s="114">
        <v>2.5000000000000001E-2</v>
      </c>
      <c r="H198" s="65"/>
      <c r="I198" s="66"/>
      <c r="J198" s="115"/>
      <c r="K198" s="158"/>
      <c r="L198" s="45"/>
      <c r="M198" s="69">
        <f t="shared" si="4"/>
        <v>0</v>
      </c>
    </row>
    <row r="199" spans="1:13" s="26" customFormat="1" ht="26.25" customHeight="1" x14ac:dyDescent="0.25">
      <c r="A199" s="43">
        <f>ROW()</f>
        <v>199</v>
      </c>
      <c r="B199" s="117">
        <f>IF(C199="E","",IF(ISBLANK(E199),"",IF(ISTEXT(E199),LARGE(B$14:B198,1)+1,0)))</f>
        <v>138</v>
      </c>
      <c r="C199" s="142">
        <v>7</v>
      </c>
      <c r="D199" s="214"/>
      <c r="E199" s="153" t="s">
        <v>725</v>
      </c>
      <c r="F199" s="113" t="s">
        <v>726</v>
      </c>
      <c r="G199" s="114">
        <v>2.7E-2</v>
      </c>
      <c r="H199" s="65"/>
      <c r="I199" s="66"/>
      <c r="J199" s="115"/>
      <c r="K199" s="158"/>
      <c r="L199" s="45"/>
      <c r="M199" s="69">
        <f t="shared" si="4"/>
        <v>0</v>
      </c>
    </row>
    <row r="200" spans="1:13" s="26" customFormat="1" ht="26.25" customHeight="1" x14ac:dyDescent="0.25">
      <c r="A200" s="43">
        <f>ROW()</f>
        <v>200</v>
      </c>
      <c r="B200" s="117">
        <f>IF(C200="E","",IF(ISBLANK(E200),"",IF(ISTEXT(E200),LARGE(B$14:B199,1)+1,0)))</f>
        <v>139</v>
      </c>
      <c r="C200" s="142">
        <v>7</v>
      </c>
      <c r="D200" s="214"/>
      <c r="E200" s="153" t="s">
        <v>725</v>
      </c>
      <c r="F200" s="113" t="s">
        <v>727</v>
      </c>
      <c r="G200" s="114">
        <v>2.9000000000000001E-2</v>
      </c>
      <c r="H200" s="65"/>
      <c r="I200" s="66"/>
      <c r="J200" s="115"/>
      <c r="K200" s="158"/>
      <c r="L200" s="45"/>
      <c r="M200" s="69">
        <f t="shared" si="4"/>
        <v>0</v>
      </c>
    </row>
    <row r="201" spans="1:13" s="26" customFormat="1" ht="26.25" customHeight="1" x14ac:dyDescent="0.25">
      <c r="A201" s="43">
        <f>ROW()</f>
        <v>201</v>
      </c>
      <c r="B201" s="117">
        <f>IF(C201="E","",IF(ISBLANK(E201),"",IF(ISTEXT(E201),LARGE(B$14:B200,1)+1,0)))</f>
        <v>140</v>
      </c>
      <c r="C201" s="142">
        <v>7</v>
      </c>
      <c r="D201" s="214"/>
      <c r="E201" s="153" t="s">
        <v>728</v>
      </c>
      <c r="F201" s="113" t="s">
        <v>726</v>
      </c>
      <c r="G201" s="114">
        <v>3.5000000000000003E-2</v>
      </c>
      <c r="H201" s="65"/>
      <c r="I201" s="66"/>
      <c r="J201" s="115"/>
      <c r="K201" s="158"/>
      <c r="L201" s="45"/>
      <c r="M201" s="69">
        <f t="shared" si="4"/>
        <v>0</v>
      </c>
    </row>
    <row r="202" spans="1:13" s="26" customFormat="1" ht="26.25" customHeight="1" x14ac:dyDescent="0.25">
      <c r="A202" s="43">
        <f>ROW()</f>
        <v>202</v>
      </c>
      <c r="B202" s="117">
        <f>IF(C202="E","",IF(ISBLANK(E202),"",IF(ISTEXT(E202),LARGE(B$14:B201,1)+1,0)))</f>
        <v>141</v>
      </c>
      <c r="C202" s="142">
        <v>7</v>
      </c>
      <c r="D202" s="214"/>
      <c r="E202" s="153" t="s">
        <v>728</v>
      </c>
      <c r="F202" s="113" t="s">
        <v>727</v>
      </c>
      <c r="G202" s="114">
        <v>4.4999999999999998E-2</v>
      </c>
      <c r="H202" s="65"/>
      <c r="I202" s="66"/>
      <c r="J202" s="115"/>
      <c r="K202" s="158"/>
      <c r="L202" s="45"/>
      <c r="M202" s="69">
        <f t="shared" si="4"/>
        <v>0</v>
      </c>
    </row>
    <row r="203" spans="1:13" s="26" customFormat="1" ht="26.25" x14ac:dyDescent="0.25">
      <c r="A203" s="43">
        <f>ROW()</f>
        <v>203</v>
      </c>
      <c r="B203" s="117">
        <f>IF(C203="E","",IF(ISBLANK(E203),"",IF(ISTEXT(E203),LARGE(B$14:B202,1)+1,0)))</f>
        <v>142</v>
      </c>
      <c r="C203" s="142">
        <v>7</v>
      </c>
      <c r="D203" s="214"/>
      <c r="E203" s="153" t="s">
        <v>729</v>
      </c>
      <c r="F203" s="113">
        <v>1</v>
      </c>
      <c r="G203" s="114">
        <v>2.1000000000000001E-2</v>
      </c>
      <c r="H203" s="65"/>
      <c r="I203" s="66"/>
      <c r="J203" s="115"/>
      <c r="K203" s="158"/>
      <c r="L203" s="45"/>
      <c r="M203" s="69">
        <f t="shared" si="4"/>
        <v>0</v>
      </c>
    </row>
    <row r="204" spans="1:13" s="26" customFormat="1" ht="26.25" x14ac:dyDescent="0.25">
      <c r="A204" s="43">
        <f>ROW()</f>
        <v>204</v>
      </c>
      <c r="B204" s="117">
        <f>IF(C204="E","",IF(ISBLANK(E204),"",IF(ISTEXT(E204),LARGE(B$14:B203,1)+1,0)))</f>
        <v>143</v>
      </c>
      <c r="C204" s="142">
        <v>7</v>
      </c>
      <c r="D204" s="214"/>
      <c r="E204" s="153" t="s">
        <v>730</v>
      </c>
      <c r="F204" s="113" t="s">
        <v>573</v>
      </c>
      <c r="G204" s="114">
        <v>0.04</v>
      </c>
      <c r="H204" s="65"/>
      <c r="I204" s="66"/>
      <c r="J204" s="115"/>
      <c r="K204" s="158"/>
      <c r="L204" s="45"/>
      <c r="M204" s="69">
        <f t="shared" si="4"/>
        <v>0</v>
      </c>
    </row>
    <row r="205" spans="1:13" s="26" customFormat="1" ht="26.25" x14ac:dyDescent="0.25">
      <c r="A205" s="43">
        <f>ROW()</f>
        <v>205</v>
      </c>
      <c r="B205" s="117">
        <f>IF(C205="E","",IF(ISBLANK(E205),"",IF(ISTEXT(E205),LARGE(B$14:B204,1)+1,0)))</f>
        <v>144</v>
      </c>
      <c r="C205" s="142">
        <v>7</v>
      </c>
      <c r="D205" s="214"/>
      <c r="E205" s="153" t="s">
        <v>731</v>
      </c>
      <c r="F205" s="113" t="s">
        <v>578</v>
      </c>
      <c r="G205" s="114">
        <v>0.26</v>
      </c>
      <c r="H205" s="65"/>
      <c r="I205" s="66"/>
      <c r="J205" s="115"/>
      <c r="K205" s="158"/>
      <c r="L205" s="45"/>
      <c r="M205" s="69">
        <f t="shared" si="4"/>
        <v>0</v>
      </c>
    </row>
    <row r="206" spans="1:13" s="26" customFormat="1" ht="26.25" x14ac:dyDescent="0.25">
      <c r="A206" s="43">
        <f>ROW()</f>
        <v>206</v>
      </c>
      <c r="B206" s="117">
        <f>IF(C206="E","",IF(ISBLANK(E206),"",IF(ISTEXT(E206),LARGE(B$14:B205,1)+1,0)))</f>
        <v>145</v>
      </c>
      <c r="C206" s="142">
        <v>7</v>
      </c>
      <c r="D206" s="214"/>
      <c r="E206" s="153" t="s">
        <v>732</v>
      </c>
      <c r="F206" s="113" t="s">
        <v>617</v>
      </c>
      <c r="G206" s="114">
        <v>7.0000000000000007E-2</v>
      </c>
      <c r="H206" s="65"/>
      <c r="I206" s="66"/>
      <c r="J206" s="115"/>
      <c r="K206" s="158"/>
      <c r="L206" s="45"/>
      <c r="M206" s="69">
        <f t="shared" si="4"/>
        <v>0</v>
      </c>
    </row>
    <row r="207" spans="1:13" s="26" customFormat="1" ht="26.25" x14ac:dyDescent="0.25">
      <c r="A207" s="43">
        <f>ROW()</f>
        <v>207</v>
      </c>
      <c r="B207" s="117">
        <f>IF(C207="E","",IF(ISBLANK(E207),"",IF(ISTEXT(E207),LARGE(B$14:B206,1)+1,0)))</f>
        <v>146</v>
      </c>
      <c r="C207" s="142">
        <v>7</v>
      </c>
      <c r="D207" s="214"/>
      <c r="E207" s="153" t="s">
        <v>733</v>
      </c>
      <c r="F207" s="113"/>
      <c r="G207" s="114"/>
      <c r="H207" s="65"/>
      <c r="I207" s="66"/>
      <c r="J207" s="115"/>
      <c r="K207" s="158"/>
      <c r="L207" s="45"/>
      <c r="M207" s="69">
        <f t="shared" si="4"/>
        <v>0</v>
      </c>
    </row>
    <row r="208" spans="1:13" s="26" customFormat="1" ht="26.25" x14ac:dyDescent="0.25">
      <c r="A208" s="43">
        <f>ROW()</f>
        <v>208</v>
      </c>
      <c r="B208" s="117">
        <f>IF(C208="E","",IF(ISBLANK(E208),"",IF(ISTEXT(E208),LARGE(B$14:B207,1)+1,0)))</f>
        <v>147</v>
      </c>
      <c r="C208" s="142">
        <v>7</v>
      </c>
      <c r="D208" s="214"/>
      <c r="E208" s="153" t="s">
        <v>734</v>
      </c>
      <c r="F208" s="113" t="s">
        <v>526</v>
      </c>
      <c r="G208" s="114">
        <v>1.4999999999999999E-2</v>
      </c>
      <c r="H208" s="65"/>
      <c r="I208" s="66"/>
      <c r="J208" s="115"/>
      <c r="K208" s="158"/>
      <c r="L208" s="45"/>
      <c r="M208" s="69">
        <f t="shared" ref="M208:M271" si="5">L208*J208</f>
        <v>0</v>
      </c>
    </row>
    <row r="209" spans="1:13" s="26" customFormat="1" ht="26.25" x14ac:dyDescent="0.25">
      <c r="A209" s="43">
        <f>ROW()</f>
        <v>209</v>
      </c>
      <c r="B209" s="117">
        <f>IF(C209="E","",IF(ISBLANK(E209),"",IF(ISTEXT(E209),LARGE(B$14:B208,1)+1,0)))</f>
        <v>148</v>
      </c>
      <c r="C209" s="142">
        <v>7</v>
      </c>
      <c r="D209" s="214"/>
      <c r="E209" s="153" t="s">
        <v>735</v>
      </c>
      <c r="F209" s="113">
        <v>1</v>
      </c>
      <c r="G209" s="114">
        <v>4.4999999999999998E-2</v>
      </c>
      <c r="H209" s="65"/>
      <c r="I209" s="66"/>
      <c r="J209" s="115"/>
      <c r="K209" s="158"/>
      <c r="L209" s="45"/>
      <c r="M209" s="69">
        <f t="shared" si="5"/>
        <v>0</v>
      </c>
    </row>
    <row r="210" spans="1:13" s="26" customFormat="1" ht="26.25" x14ac:dyDescent="0.25">
      <c r="A210" s="43">
        <f>ROW()</f>
        <v>210</v>
      </c>
      <c r="B210" s="117">
        <f>IF(C210="E","",IF(ISBLANK(E210),"",IF(ISTEXT(E210),LARGE(B$14:B209,1)+1,0)))</f>
        <v>149</v>
      </c>
      <c r="C210" s="142">
        <v>7</v>
      </c>
      <c r="D210" s="214"/>
      <c r="E210" s="153" t="s">
        <v>736</v>
      </c>
      <c r="F210" s="113" t="s">
        <v>569</v>
      </c>
      <c r="G210" s="114">
        <v>0.4</v>
      </c>
      <c r="H210" s="65"/>
      <c r="I210" s="66"/>
      <c r="J210" s="115"/>
      <c r="K210" s="158"/>
      <c r="L210" s="45"/>
      <c r="M210" s="69">
        <f t="shared" si="5"/>
        <v>0</v>
      </c>
    </row>
    <row r="211" spans="1:13" s="26" customFormat="1" ht="26.25" x14ac:dyDescent="0.25">
      <c r="A211" s="43">
        <f>ROW()</f>
        <v>211</v>
      </c>
      <c r="B211" s="117">
        <f>IF(C211="E","",IF(ISBLANK(E211),"",IF(ISTEXT(E211),LARGE(B$14:B210,1)+1,0)))</f>
        <v>150</v>
      </c>
      <c r="C211" s="142">
        <v>7</v>
      </c>
      <c r="D211" s="214"/>
      <c r="E211" s="153" t="s">
        <v>737</v>
      </c>
      <c r="F211" s="113" t="s">
        <v>738</v>
      </c>
      <c r="G211" s="114">
        <v>6.25E-2</v>
      </c>
      <c r="H211" s="65"/>
      <c r="I211" s="66"/>
      <c r="J211" s="115"/>
      <c r="K211" s="158"/>
      <c r="L211" s="45"/>
      <c r="M211" s="69">
        <f t="shared" si="5"/>
        <v>0</v>
      </c>
    </row>
    <row r="212" spans="1:13" s="26" customFormat="1" ht="26.25" x14ac:dyDescent="0.25">
      <c r="A212" s="43">
        <f>ROW()</f>
        <v>212</v>
      </c>
      <c r="B212" s="117">
        <f>IF(C212="E","",IF(ISBLANK(E212),"",IF(ISTEXT(E212),LARGE(B$14:B211,1)+1,0)))</f>
        <v>151</v>
      </c>
      <c r="C212" s="142">
        <v>7</v>
      </c>
      <c r="D212" s="214"/>
      <c r="E212" s="153" t="s">
        <v>739</v>
      </c>
      <c r="F212" s="113" t="s">
        <v>592</v>
      </c>
      <c r="G212" s="114">
        <v>3.3000000000000002E-2</v>
      </c>
      <c r="H212" s="65"/>
      <c r="I212" s="66"/>
      <c r="J212" s="115"/>
      <c r="K212" s="158"/>
      <c r="L212" s="45"/>
      <c r="M212" s="69">
        <f t="shared" si="5"/>
        <v>0</v>
      </c>
    </row>
    <row r="213" spans="1:13" s="26" customFormat="1" ht="26.25" x14ac:dyDescent="0.25">
      <c r="A213" s="43">
        <f>ROW()</f>
        <v>213</v>
      </c>
      <c r="B213" s="117">
        <f>IF(C213="E","",IF(ISBLANK(E213),"",IF(ISTEXT(E213),LARGE(B$14:B212,1)+1,0)))</f>
        <v>152</v>
      </c>
      <c r="C213" s="142">
        <v>7</v>
      </c>
      <c r="D213" s="214"/>
      <c r="E213" s="153" t="s">
        <v>740</v>
      </c>
      <c r="F213" s="113" t="s">
        <v>526</v>
      </c>
      <c r="G213" s="114">
        <v>0.15</v>
      </c>
      <c r="H213" s="65"/>
      <c r="I213" s="66"/>
      <c r="J213" s="115"/>
      <c r="K213" s="158"/>
      <c r="L213" s="45"/>
      <c r="M213" s="69">
        <f t="shared" si="5"/>
        <v>0</v>
      </c>
    </row>
    <row r="214" spans="1:13" s="26" customFormat="1" ht="37.5" x14ac:dyDescent="0.25">
      <c r="A214" s="43">
        <f>ROW()</f>
        <v>214</v>
      </c>
      <c r="B214" s="117">
        <f>IF(C214="E","",IF(ISBLANK(E214),"",IF(ISTEXT(E214),LARGE(B$14:B213,1)+1,0)))</f>
        <v>153</v>
      </c>
      <c r="C214" s="142">
        <v>7</v>
      </c>
      <c r="D214" s="214"/>
      <c r="E214" s="153" t="s">
        <v>741</v>
      </c>
      <c r="F214" s="113" t="s">
        <v>742</v>
      </c>
      <c r="G214" s="114">
        <v>0.3</v>
      </c>
      <c r="H214" s="65"/>
      <c r="I214" s="66"/>
      <c r="J214" s="115"/>
      <c r="K214" s="158"/>
      <c r="L214" s="45"/>
      <c r="M214" s="69">
        <f t="shared" si="5"/>
        <v>0</v>
      </c>
    </row>
    <row r="215" spans="1:13" s="26" customFormat="1" ht="26.25" x14ac:dyDescent="0.25">
      <c r="A215" s="43">
        <f>ROW()</f>
        <v>215</v>
      </c>
      <c r="B215" s="117">
        <f>IF(C215="E","",IF(ISBLANK(E215),"",IF(ISTEXT(E215),LARGE(B$14:B214,1)+1,0)))</f>
        <v>154</v>
      </c>
      <c r="C215" s="142">
        <v>7</v>
      </c>
      <c r="D215" s="214"/>
      <c r="E215" s="153" t="s">
        <v>743</v>
      </c>
      <c r="F215" s="113" t="s">
        <v>592</v>
      </c>
      <c r="G215" s="114">
        <v>3.0000000000000001E-3</v>
      </c>
      <c r="H215" s="65"/>
      <c r="I215" s="66"/>
      <c r="J215" s="115"/>
      <c r="K215" s="158"/>
      <c r="L215" s="45"/>
      <c r="M215" s="69">
        <f t="shared" si="5"/>
        <v>0</v>
      </c>
    </row>
    <row r="216" spans="1:13" s="26" customFormat="1" ht="26.25" x14ac:dyDescent="0.25">
      <c r="A216" s="43">
        <f>ROW()</f>
        <v>216</v>
      </c>
      <c r="B216" s="117" t="str">
        <f>IF(C216="E","",IF(ISBLANK(E216),"",IF(ISTEXT(E216),LARGE(B$14:B215,1)+1,0)))</f>
        <v/>
      </c>
      <c r="C216" s="62"/>
      <c r="D216" s="214"/>
      <c r="E216" s="153"/>
      <c r="F216" s="113"/>
      <c r="G216" s="114"/>
      <c r="H216" s="65"/>
      <c r="I216" s="66"/>
      <c r="J216" s="115"/>
      <c r="K216" s="158"/>
      <c r="L216" s="45"/>
      <c r="M216" s="69">
        <f t="shared" si="5"/>
        <v>0</v>
      </c>
    </row>
    <row r="217" spans="1:13" s="26" customFormat="1" ht="26.25" x14ac:dyDescent="0.25">
      <c r="A217" s="43">
        <f>ROW()</f>
        <v>217</v>
      </c>
      <c r="B217" s="117" t="str">
        <f>IF(C217="E","",IF(ISBLANK(E217),"",IF(ISTEXT(E217),LARGE(B$14:B216,1)+1,0)))</f>
        <v/>
      </c>
      <c r="C217" s="62"/>
      <c r="D217" s="214"/>
      <c r="E217" s="152"/>
      <c r="F217" s="113"/>
      <c r="G217" s="114"/>
      <c r="H217" s="65"/>
      <c r="I217" s="66"/>
      <c r="J217" s="115"/>
      <c r="K217" s="158"/>
      <c r="L217" s="45"/>
      <c r="M217" s="69">
        <f t="shared" si="5"/>
        <v>0</v>
      </c>
    </row>
    <row r="218" spans="1:13" s="26" customFormat="1" ht="26.25" x14ac:dyDescent="0.25">
      <c r="A218" s="43">
        <f>ROW()</f>
        <v>218</v>
      </c>
      <c r="B218" s="117" t="str">
        <f>IF(C218="E","",IF(ISBLANK(E218),"",IF(ISTEXT(E218),LARGE(B$14:B217,1)+1,0)))</f>
        <v/>
      </c>
      <c r="C218" s="62"/>
      <c r="D218" s="214"/>
      <c r="E218" s="152"/>
      <c r="F218" s="113"/>
      <c r="G218" s="114"/>
      <c r="H218" s="65"/>
      <c r="I218" s="66"/>
      <c r="J218" s="115"/>
      <c r="K218" s="158"/>
      <c r="L218" s="45"/>
      <c r="M218" s="69">
        <f t="shared" si="5"/>
        <v>0</v>
      </c>
    </row>
    <row r="219" spans="1:13" s="26" customFormat="1" ht="26.25" x14ac:dyDescent="0.25">
      <c r="A219" s="43">
        <f>ROW()</f>
        <v>219</v>
      </c>
      <c r="B219" s="117" t="str">
        <f>IF(C219="E","",IF(ISBLANK(E219),"",IF(ISTEXT(E219),LARGE(B$14:B218,1)+1,0)))</f>
        <v/>
      </c>
      <c r="C219" s="62"/>
      <c r="D219" s="214"/>
      <c r="E219" s="152"/>
      <c r="F219" s="113"/>
      <c r="G219" s="114"/>
      <c r="H219" s="65"/>
      <c r="I219" s="66"/>
      <c r="J219" s="115"/>
      <c r="K219" s="158"/>
      <c r="L219" s="45"/>
      <c r="M219" s="69">
        <f t="shared" si="5"/>
        <v>0</v>
      </c>
    </row>
    <row r="220" spans="1:13" s="26" customFormat="1" ht="26.25" x14ac:dyDescent="0.25">
      <c r="A220" s="43">
        <f>ROW()</f>
        <v>220</v>
      </c>
      <c r="B220" s="117" t="str">
        <f>IF(C220="E","",IF(ISBLANK(E220),"",IF(ISTEXT(E220),LARGE(B$14:B219,1)+1,0)))</f>
        <v/>
      </c>
      <c r="C220" s="62"/>
      <c r="D220" s="214"/>
      <c r="E220" s="152"/>
      <c r="F220" s="113"/>
      <c r="G220" s="114"/>
      <c r="H220" s="65"/>
      <c r="I220" s="66"/>
      <c r="J220" s="115"/>
      <c r="K220" s="158"/>
      <c r="L220" s="45"/>
      <c r="M220" s="69">
        <f t="shared" si="5"/>
        <v>0</v>
      </c>
    </row>
    <row r="221" spans="1:13" s="26" customFormat="1" ht="26.25" x14ac:dyDescent="0.25">
      <c r="A221" s="43">
        <f>ROW()</f>
        <v>221</v>
      </c>
      <c r="B221" s="117" t="str">
        <f>IF(C221="E","",IF(ISBLANK(E221),"",IF(ISTEXT(E221),LARGE(B$14:B220,1)+1,0)))</f>
        <v/>
      </c>
      <c r="C221" s="62"/>
      <c r="D221" s="214"/>
      <c r="E221" s="152"/>
      <c r="F221" s="113"/>
      <c r="G221" s="114"/>
      <c r="H221" s="65"/>
      <c r="I221" s="66"/>
      <c r="J221" s="115"/>
      <c r="K221" s="158"/>
      <c r="L221" s="45"/>
      <c r="M221" s="69">
        <f t="shared" si="5"/>
        <v>0</v>
      </c>
    </row>
    <row r="222" spans="1:13" s="26" customFormat="1" ht="26.25" x14ac:dyDescent="0.25">
      <c r="A222" s="43">
        <f>ROW()</f>
        <v>222</v>
      </c>
      <c r="B222" s="117" t="str">
        <f>IF(C222="E","",IF(ISBLANK(E222),"",IF(ISTEXT(E222),LARGE(B$14:B221,1)+1,0)))</f>
        <v/>
      </c>
      <c r="C222" s="62"/>
      <c r="D222" s="214"/>
      <c r="E222" s="152"/>
      <c r="F222" s="113"/>
      <c r="G222" s="114"/>
      <c r="H222" s="65"/>
      <c r="I222" s="66"/>
      <c r="J222" s="115"/>
      <c r="K222" s="158"/>
      <c r="L222" s="45"/>
      <c r="M222" s="69">
        <f t="shared" si="5"/>
        <v>0</v>
      </c>
    </row>
    <row r="223" spans="1:13" s="26" customFormat="1" ht="26.25" x14ac:dyDescent="0.25">
      <c r="A223" s="43">
        <f>ROW()</f>
        <v>223</v>
      </c>
      <c r="B223" s="117" t="str">
        <f>IF(C223="E","",IF(ISBLANK(E223),"",IF(ISTEXT(E223),LARGE(B$14:B222,1)+1,0)))</f>
        <v/>
      </c>
      <c r="C223" s="62"/>
      <c r="D223" s="214"/>
      <c r="E223" s="152"/>
      <c r="F223" s="113"/>
      <c r="G223" s="114"/>
      <c r="H223" s="65"/>
      <c r="I223" s="66"/>
      <c r="J223" s="115"/>
      <c r="K223" s="158"/>
      <c r="L223" s="45"/>
      <c r="M223" s="69">
        <f t="shared" si="5"/>
        <v>0</v>
      </c>
    </row>
    <row r="224" spans="1:13" s="26" customFormat="1" ht="26.25" x14ac:dyDescent="0.25">
      <c r="A224" s="43">
        <f>ROW()</f>
        <v>224</v>
      </c>
      <c r="B224" s="117" t="str">
        <f>IF(C224="E","",IF(ISBLANK(E224),"",IF(ISTEXT(E224),LARGE(B$14:B223,1)+1,0)))</f>
        <v/>
      </c>
      <c r="C224" s="62"/>
      <c r="D224" s="214"/>
      <c r="E224" s="152"/>
      <c r="F224" s="113"/>
      <c r="G224" s="114"/>
      <c r="H224" s="65"/>
      <c r="I224" s="66"/>
      <c r="J224" s="115"/>
      <c r="K224" s="158"/>
      <c r="L224" s="45"/>
      <c r="M224" s="69">
        <f t="shared" si="5"/>
        <v>0</v>
      </c>
    </row>
    <row r="225" spans="1:13" s="26" customFormat="1" ht="26.25" x14ac:dyDescent="0.25">
      <c r="A225" s="43">
        <f>ROW()</f>
        <v>225</v>
      </c>
      <c r="B225" s="117" t="str">
        <f>IF(C225="E","",IF(ISBLANK(E225),"",IF(ISTEXT(E225),LARGE(B$14:B224,1)+1,0)))</f>
        <v/>
      </c>
      <c r="C225" s="62"/>
      <c r="D225" s="214"/>
      <c r="E225" s="152"/>
      <c r="F225" s="113"/>
      <c r="G225" s="114"/>
      <c r="H225" s="65"/>
      <c r="I225" s="66"/>
      <c r="J225" s="115"/>
      <c r="K225" s="158"/>
      <c r="L225" s="45"/>
      <c r="M225" s="69">
        <f t="shared" si="5"/>
        <v>0</v>
      </c>
    </row>
    <row r="226" spans="1:13" s="26" customFormat="1" ht="26.25" x14ac:dyDescent="0.25">
      <c r="A226" s="43">
        <f>ROW()</f>
        <v>226</v>
      </c>
      <c r="B226" s="117" t="str">
        <f>IF(C226="E","",IF(ISBLANK(E226),"",IF(ISTEXT(E226),LARGE(B$14:B225,1)+1,0)))</f>
        <v/>
      </c>
      <c r="C226" s="62"/>
      <c r="D226" s="214"/>
      <c r="E226" s="152"/>
      <c r="F226" s="113"/>
      <c r="G226" s="114"/>
      <c r="H226" s="65"/>
      <c r="I226" s="66"/>
      <c r="J226" s="115"/>
      <c r="K226" s="158"/>
      <c r="L226" s="45"/>
      <c r="M226" s="69">
        <f t="shared" si="5"/>
        <v>0</v>
      </c>
    </row>
    <row r="227" spans="1:13" s="26" customFormat="1" ht="26.25" x14ac:dyDescent="0.25">
      <c r="A227" s="43">
        <f>ROW()</f>
        <v>227</v>
      </c>
      <c r="B227" s="117" t="str">
        <f>IF(C227="E","",IF(ISBLANK(E227),"",IF(ISTEXT(E227),LARGE(B$14:B226,1)+1,0)))</f>
        <v/>
      </c>
      <c r="C227" s="62"/>
      <c r="D227" s="214"/>
      <c r="E227" s="152"/>
      <c r="F227" s="113"/>
      <c r="G227" s="114"/>
      <c r="H227" s="65"/>
      <c r="I227" s="66"/>
      <c r="J227" s="115"/>
      <c r="K227" s="158"/>
      <c r="L227" s="45"/>
      <c r="M227" s="69">
        <f t="shared" si="5"/>
        <v>0</v>
      </c>
    </row>
    <row r="228" spans="1:13" s="26" customFormat="1" ht="26.25" x14ac:dyDescent="0.25">
      <c r="A228" s="43">
        <f>ROW()</f>
        <v>228</v>
      </c>
      <c r="B228" s="117" t="str">
        <f>IF(C228="E","",IF(ISBLANK(E228),"",IF(ISTEXT(E228),LARGE(B$14:B227,1)+1,0)))</f>
        <v/>
      </c>
      <c r="C228" s="62"/>
      <c r="D228" s="214"/>
      <c r="E228" s="152"/>
      <c r="F228" s="113"/>
      <c r="G228" s="114"/>
      <c r="H228" s="65"/>
      <c r="I228" s="66"/>
      <c r="J228" s="115"/>
      <c r="K228" s="158"/>
      <c r="L228" s="45"/>
      <c r="M228" s="69">
        <f t="shared" si="5"/>
        <v>0</v>
      </c>
    </row>
    <row r="229" spans="1:13" s="26" customFormat="1" ht="26.25" x14ac:dyDescent="0.25">
      <c r="A229" s="43">
        <f>ROW()</f>
        <v>229</v>
      </c>
      <c r="B229" s="117" t="str">
        <f>IF(C229="E","",IF(ISBLANK(E229),"",IF(ISTEXT(E229),LARGE(B$14:B228,1)+1,0)))</f>
        <v/>
      </c>
      <c r="C229" s="62"/>
      <c r="D229" s="214"/>
      <c r="E229" s="152"/>
      <c r="F229" s="113"/>
      <c r="G229" s="114"/>
      <c r="H229" s="65"/>
      <c r="I229" s="66"/>
      <c r="J229" s="115"/>
      <c r="K229" s="158"/>
      <c r="L229" s="45"/>
      <c r="M229" s="69">
        <f t="shared" si="5"/>
        <v>0</v>
      </c>
    </row>
    <row r="230" spans="1:13" s="26" customFormat="1" ht="26.25" x14ac:dyDescent="0.25">
      <c r="A230" s="43">
        <f>ROW()</f>
        <v>230</v>
      </c>
      <c r="B230" s="117" t="str">
        <f>IF(C230="E","",IF(ISBLANK(E230),"",IF(ISTEXT(E230),LARGE(B$14:B229,1)+1,0)))</f>
        <v/>
      </c>
      <c r="C230" s="62"/>
      <c r="D230" s="214"/>
      <c r="E230" s="152"/>
      <c r="F230" s="113"/>
      <c r="G230" s="114"/>
      <c r="H230" s="65"/>
      <c r="I230" s="66"/>
      <c r="J230" s="115"/>
      <c r="K230" s="158"/>
      <c r="L230" s="45"/>
      <c r="M230" s="69">
        <f t="shared" si="5"/>
        <v>0</v>
      </c>
    </row>
    <row r="231" spans="1:13" s="26" customFormat="1" ht="26.25" x14ac:dyDescent="0.25">
      <c r="A231" s="43">
        <f>ROW()</f>
        <v>231</v>
      </c>
      <c r="B231" s="117" t="str">
        <f>IF(C231="E","",IF(ISBLANK(E231),"",IF(ISTEXT(E231),LARGE(B$14:B230,1)+1,0)))</f>
        <v/>
      </c>
      <c r="C231" s="62"/>
      <c r="D231" s="214"/>
      <c r="E231" s="152"/>
      <c r="F231" s="113"/>
      <c r="G231" s="114"/>
      <c r="H231" s="65"/>
      <c r="I231" s="66"/>
      <c r="J231" s="115"/>
      <c r="K231" s="158"/>
      <c r="L231" s="45"/>
      <c r="M231" s="69">
        <f t="shared" si="5"/>
        <v>0</v>
      </c>
    </row>
    <row r="232" spans="1:13" s="26" customFormat="1" ht="26.25" x14ac:dyDescent="0.25">
      <c r="A232" s="43">
        <f>ROW()</f>
        <v>232</v>
      </c>
      <c r="B232" s="117" t="str">
        <f>IF(C232="E","",IF(ISBLANK(E232),"",IF(ISTEXT(E232),LARGE(B$14:B231,1)+1,0)))</f>
        <v/>
      </c>
      <c r="C232" s="62"/>
      <c r="D232" s="214"/>
      <c r="E232" s="152"/>
      <c r="F232" s="113"/>
      <c r="G232" s="114"/>
      <c r="H232" s="65"/>
      <c r="I232" s="66"/>
      <c r="J232" s="115"/>
      <c r="K232" s="158"/>
      <c r="L232" s="45"/>
      <c r="M232" s="69">
        <f t="shared" si="5"/>
        <v>0</v>
      </c>
    </row>
    <row r="233" spans="1:13" s="26" customFormat="1" ht="26.25" x14ac:dyDescent="0.25">
      <c r="A233" s="43">
        <f>ROW()</f>
        <v>233</v>
      </c>
      <c r="B233" s="117" t="str">
        <f>IF(C233="E","",IF(ISBLANK(E233),"",IF(ISTEXT(E233),LARGE(B$14:B232,1)+1,0)))</f>
        <v/>
      </c>
      <c r="C233" s="62"/>
      <c r="D233" s="214"/>
      <c r="E233" s="152"/>
      <c r="F233" s="113"/>
      <c r="G233" s="114"/>
      <c r="H233" s="65"/>
      <c r="I233" s="66"/>
      <c r="J233" s="115"/>
      <c r="K233" s="158"/>
      <c r="L233" s="45"/>
      <c r="M233" s="69">
        <f t="shared" si="5"/>
        <v>0</v>
      </c>
    </row>
    <row r="234" spans="1:13" s="26" customFormat="1" ht="26.25" x14ac:dyDescent="0.25">
      <c r="A234" s="43">
        <f>ROW()</f>
        <v>234</v>
      </c>
      <c r="B234" s="117" t="str">
        <f>IF(C234="E","",IF(ISBLANK(E234),"",IF(ISTEXT(E234),LARGE(B$14:B233,1)+1,0)))</f>
        <v/>
      </c>
      <c r="C234" s="62"/>
      <c r="D234" s="214"/>
      <c r="E234" s="152"/>
      <c r="F234" s="113"/>
      <c r="G234" s="114"/>
      <c r="H234" s="65"/>
      <c r="I234" s="66"/>
      <c r="J234" s="115"/>
      <c r="K234" s="158"/>
      <c r="L234" s="45"/>
      <c r="M234" s="69">
        <f t="shared" si="5"/>
        <v>0</v>
      </c>
    </row>
    <row r="235" spans="1:13" s="26" customFormat="1" ht="26.25" x14ac:dyDescent="0.25">
      <c r="A235" s="43">
        <f>ROW()</f>
        <v>235</v>
      </c>
      <c r="B235" s="117" t="str">
        <f>IF(C235="E","",IF(ISBLANK(E235),"",IF(ISTEXT(E235),LARGE(B$14:B234,1)+1,0)))</f>
        <v/>
      </c>
      <c r="C235" s="62"/>
      <c r="D235" s="214"/>
      <c r="E235" s="152"/>
      <c r="F235" s="113"/>
      <c r="G235" s="114"/>
      <c r="H235" s="65"/>
      <c r="I235" s="66"/>
      <c r="J235" s="115"/>
      <c r="K235" s="158"/>
      <c r="L235" s="45"/>
      <c r="M235" s="69">
        <f t="shared" si="5"/>
        <v>0</v>
      </c>
    </row>
    <row r="236" spans="1:13" s="26" customFormat="1" ht="26.25" x14ac:dyDescent="0.25">
      <c r="A236" s="43">
        <f>ROW()</f>
        <v>236</v>
      </c>
      <c r="B236" s="117" t="str">
        <f>IF(C236="E","",IF(ISBLANK(E236),"",IF(ISTEXT(E236),LARGE(B$14:B235,1)+1,0)))</f>
        <v/>
      </c>
      <c r="C236" s="62"/>
      <c r="D236" s="214"/>
      <c r="E236" s="152"/>
      <c r="F236" s="113"/>
      <c r="G236" s="114"/>
      <c r="H236" s="65"/>
      <c r="I236" s="66"/>
      <c r="J236" s="115"/>
      <c r="K236" s="158"/>
      <c r="L236" s="45"/>
      <c r="M236" s="69">
        <f t="shared" si="5"/>
        <v>0</v>
      </c>
    </row>
    <row r="237" spans="1:13" s="26" customFormat="1" ht="26.25" x14ac:dyDescent="0.25">
      <c r="A237" s="43">
        <f>ROW()</f>
        <v>237</v>
      </c>
      <c r="B237" s="117" t="str">
        <f>IF(C237="E","",IF(ISBLANK(E237),"",IF(ISTEXT(E237),LARGE(B$14:B236,1)+1,0)))</f>
        <v/>
      </c>
      <c r="C237" s="62"/>
      <c r="D237" s="214"/>
      <c r="E237" s="152"/>
      <c r="F237" s="113"/>
      <c r="G237" s="114"/>
      <c r="H237" s="65"/>
      <c r="I237" s="66"/>
      <c r="J237" s="115"/>
      <c r="K237" s="158"/>
      <c r="L237" s="45"/>
      <c r="M237" s="69">
        <f t="shared" si="5"/>
        <v>0</v>
      </c>
    </row>
    <row r="238" spans="1:13" s="26" customFormat="1" ht="26.25" x14ac:dyDescent="0.25">
      <c r="A238" s="43">
        <f>ROW()</f>
        <v>238</v>
      </c>
      <c r="B238" s="117" t="str">
        <f>IF(C238="E","",IF(ISBLANK(E238),"",IF(ISTEXT(E238),LARGE(B$14:B237,1)+1,0)))</f>
        <v/>
      </c>
      <c r="C238" s="62"/>
      <c r="D238" s="214"/>
      <c r="E238" s="152"/>
      <c r="F238" s="113"/>
      <c r="G238" s="114"/>
      <c r="H238" s="65"/>
      <c r="I238" s="66"/>
      <c r="J238" s="115"/>
      <c r="K238" s="158"/>
      <c r="L238" s="45"/>
      <c r="M238" s="69">
        <f t="shared" si="5"/>
        <v>0</v>
      </c>
    </row>
    <row r="239" spans="1:13" s="26" customFormat="1" ht="26.25" x14ac:dyDescent="0.25">
      <c r="A239" s="43">
        <f>ROW()</f>
        <v>239</v>
      </c>
      <c r="B239" s="117" t="str">
        <f>IF(C239="E","",IF(ISBLANK(E239),"",IF(ISTEXT(E239),LARGE(B$14:B238,1)+1,0)))</f>
        <v/>
      </c>
      <c r="C239" s="62"/>
      <c r="D239" s="214"/>
      <c r="E239" s="152"/>
      <c r="F239" s="113"/>
      <c r="G239" s="114"/>
      <c r="H239" s="65"/>
      <c r="I239" s="66"/>
      <c r="J239" s="115"/>
      <c r="K239" s="158"/>
      <c r="L239" s="45"/>
      <c r="M239" s="69">
        <f t="shared" si="5"/>
        <v>0</v>
      </c>
    </row>
    <row r="240" spans="1:13" s="26" customFormat="1" ht="26.25" x14ac:dyDescent="0.25">
      <c r="A240" s="43">
        <f>ROW()</f>
        <v>240</v>
      </c>
      <c r="B240" s="117" t="str">
        <f>IF(C240="E","",IF(ISBLANK(E240),"",IF(ISTEXT(E240),LARGE(B$14:B239,1)+1,0)))</f>
        <v/>
      </c>
      <c r="C240" s="62"/>
      <c r="D240" s="214"/>
      <c r="E240" s="152"/>
      <c r="F240" s="113"/>
      <c r="G240" s="114"/>
      <c r="H240" s="65"/>
      <c r="I240" s="66"/>
      <c r="J240" s="115"/>
      <c r="K240" s="158"/>
      <c r="L240" s="45"/>
      <c r="M240" s="69">
        <f t="shared" si="5"/>
        <v>0</v>
      </c>
    </row>
    <row r="241" spans="1:13" s="26" customFormat="1" ht="26.25" x14ac:dyDescent="0.25">
      <c r="A241" s="43">
        <f>ROW()</f>
        <v>241</v>
      </c>
      <c r="B241" s="117" t="str">
        <f>IF(C241="E","",IF(ISBLANK(E241),"",IF(ISTEXT(E241),LARGE(B$14:B240,1)+1,0)))</f>
        <v/>
      </c>
      <c r="C241" s="62"/>
      <c r="D241" s="214"/>
      <c r="E241" s="152"/>
      <c r="F241" s="113"/>
      <c r="G241" s="114"/>
      <c r="H241" s="65"/>
      <c r="I241" s="66"/>
      <c r="J241" s="115"/>
      <c r="K241" s="158"/>
      <c r="L241" s="45"/>
      <c r="M241" s="69">
        <f t="shared" si="5"/>
        <v>0</v>
      </c>
    </row>
    <row r="242" spans="1:13" s="26" customFormat="1" ht="26.25" x14ac:dyDescent="0.25">
      <c r="A242" s="43">
        <f>ROW()</f>
        <v>242</v>
      </c>
      <c r="B242" s="117" t="str">
        <f>IF(C242="E","",IF(ISBLANK(E242),"",IF(ISTEXT(E242),LARGE(B$14:B241,1)+1,0)))</f>
        <v/>
      </c>
      <c r="C242" s="62"/>
      <c r="D242" s="214"/>
      <c r="E242" s="152"/>
      <c r="F242" s="113"/>
      <c r="G242" s="114"/>
      <c r="H242" s="65"/>
      <c r="I242" s="66"/>
      <c r="J242" s="115"/>
      <c r="K242" s="158"/>
      <c r="L242" s="45"/>
      <c r="M242" s="69">
        <f t="shared" si="5"/>
        <v>0</v>
      </c>
    </row>
    <row r="243" spans="1:13" s="26" customFormat="1" ht="26.25" x14ac:dyDescent="0.25">
      <c r="A243" s="43">
        <f>ROW()</f>
        <v>243</v>
      </c>
      <c r="B243" s="117" t="str">
        <f>IF(C243="E","",IF(ISBLANK(E243),"",IF(ISTEXT(E243),LARGE(B$14:B242,1)+1,0)))</f>
        <v/>
      </c>
      <c r="C243" s="62"/>
      <c r="D243" s="214"/>
      <c r="E243" s="152"/>
      <c r="F243" s="113"/>
      <c r="G243" s="114"/>
      <c r="H243" s="65"/>
      <c r="I243" s="66"/>
      <c r="J243" s="115"/>
      <c r="K243" s="158"/>
      <c r="L243" s="45"/>
      <c r="M243" s="69">
        <f t="shared" si="5"/>
        <v>0</v>
      </c>
    </row>
    <row r="244" spans="1:13" s="26" customFormat="1" ht="26.25" x14ac:dyDescent="0.25">
      <c r="A244" s="43">
        <f>ROW()</f>
        <v>244</v>
      </c>
      <c r="B244" s="117" t="str">
        <f>IF(C244="E","",IF(ISBLANK(E244),"",IF(ISTEXT(E244),LARGE(B$14:B243,1)+1,0)))</f>
        <v/>
      </c>
      <c r="C244" s="62"/>
      <c r="D244" s="214"/>
      <c r="E244" s="152"/>
      <c r="F244" s="113"/>
      <c r="G244" s="114"/>
      <c r="H244" s="65"/>
      <c r="I244" s="66"/>
      <c r="J244" s="115"/>
      <c r="K244" s="158"/>
      <c r="L244" s="45"/>
      <c r="M244" s="69">
        <f t="shared" si="5"/>
        <v>0</v>
      </c>
    </row>
    <row r="245" spans="1:13" s="26" customFormat="1" ht="26.25" x14ac:dyDescent="0.25">
      <c r="A245" s="43">
        <f>ROW()</f>
        <v>245</v>
      </c>
      <c r="B245" s="117" t="str">
        <f>IF(C245="E","",IF(ISBLANK(E245),"",IF(ISTEXT(E245),LARGE(B$14:B244,1)+1,0)))</f>
        <v/>
      </c>
      <c r="C245" s="62"/>
      <c r="D245" s="214"/>
      <c r="E245" s="152"/>
      <c r="F245" s="113"/>
      <c r="G245" s="114"/>
      <c r="H245" s="65"/>
      <c r="I245" s="66"/>
      <c r="J245" s="115"/>
      <c r="K245" s="158"/>
      <c r="L245" s="45"/>
      <c r="M245" s="69">
        <f t="shared" si="5"/>
        <v>0</v>
      </c>
    </row>
    <row r="246" spans="1:13" s="26" customFormat="1" ht="26.25" x14ac:dyDescent="0.25">
      <c r="A246" s="43">
        <f>ROW()</f>
        <v>246</v>
      </c>
      <c r="B246" s="117" t="str">
        <f>IF(C246="E","",IF(ISBLANK(E246),"",IF(ISTEXT(E246),LARGE(B$14:B245,1)+1,0)))</f>
        <v/>
      </c>
      <c r="C246" s="62"/>
      <c r="D246" s="214"/>
      <c r="E246" s="152"/>
      <c r="F246" s="113"/>
      <c r="G246" s="114"/>
      <c r="H246" s="65"/>
      <c r="I246" s="66"/>
      <c r="J246" s="115"/>
      <c r="K246" s="158"/>
      <c r="L246" s="45"/>
      <c r="M246" s="69">
        <f t="shared" si="5"/>
        <v>0</v>
      </c>
    </row>
    <row r="247" spans="1:13" s="26" customFormat="1" ht="26.25" x14ac:dyDescent="0.25">
      <c r="A247" s="43">
        <f>ROW()</f>
        <v>247</v>
      </c>
      <c r="B247" s="117" t="str">
        <f>IF(C247="E","",IF(ISBLANK(E247),"",IF(ISTEXT(E247),LARGE(B$14:B246,1)+1,0)))</f>
        <v/>
      </c>
      <c r="C247" s="62"/>
      <c r="D247" s="214"/>
      <c r="E247" s="152"/>
      <c r="F247" s="113"/>
      <c r="G247" s="114"/>
      <c r="H247" s="65"/>
      <c r="I247" s="66"/>
      <c r="J247" s="115"/>
      <c r="K247" s="158"/>
      <c r="L247" s="45"/>
      <c r="M247" s="69">
        <f t="shared" si="5"/>
        <v>0</v>
      </c>
    </row>
    <row r="248" spans="1:13" s="26" customFormat="1" ht="26.25" x14ac:dyDescent="0.25">
      <c r="A248" s="43">
        <f>ROW()</f>
        <v>248</v>
      </c>
      <c r="B248" s="117" t="str">
        <f>IF(C248="E","",IF(ISBLANK(E248),"",IF(ISTEXT(E248),LARGE(B$14:B247,1)+1,0)))</f>
        <v/>
      </c>
      <c r="C248" s="62"/>
      <c r="D248" s="214"/>
      <c r="E248" s="152"/>
      <c r="F248" s="113"/>
      <c r="G248" s="114"/>
      <c r="H248" s="65"/>
      <c r="I248" s="66"/>
      <c r="J248" s="115"/>
      <c r="K248" s="158"/>
      <c r="L248" s="45"/>
      <c r="M248" s="69">
        <f t="shared" si="5"/>
        <v>0</v>
      </c>
    </row>
    <row r="249" spans="1:13" s="26" customFormat="1" ht="26.25" x14ac:dyDescent="0.25">
      <c r="A249" s="43">
        <f>ROW()</f>
        <v>249</v>
      </c>
      <c r="B249" s="117" t="str">
        <f>IF(C249="E","",IF(ISBLANK(E249),"",IF(ISTEXT(E249),LARGE(B$14:B248,1)+1,0)))</f>
        <v/>
      </c>
      <c r="C249" s="62"/>
      <c r="D249" s="214"/>
      <c r="E249" s="152"/>
      <c r="F249" s="113"/>
      <c r="G249" s="114"/>
      <c r="H249" s="65"/>
      <c r="I249" s="66"/>
      <c r="J249" s="115"/>
      <c r="K249" s="158"/>
      <c r="L249" s="45"/>
      <c r="M249" s="69">
        <f t="shared" si="5"/>
        <v>0</v>
      </c>
    </row>
    <row r="250" spans="1:13" s="26" customFormat="1" ht="26.25" x14ac:dyDescent="0.25">
      <c r="A250" s="43">
        <f>ROW()</f>
        <v>250</v>
      </c>
      <c r="B250" s="117" t="str">
        <f>IF(C250="E","",IF(ISBLANK(E250),"",IF(ISTEXT(E250),LARGE(B$14:B249,1)+1,0)))</f>
        <v/>
      </c>
      <c r="C250" s="62"/>
      <c r="D250" s="214"/>
      <c r="E250" s="152"/>
      <c r="F250" s="113"/>
      <c r="G250" s="114"/>
      <c r="H250" s="65"/>
      <c r="I250" s="66"/>
      <c r="J250" s="115"/>
      <c r="K250" s="158"/>
      <c r="L250" s="45"/>
      <c r="M250" s="69">
        <f t="shared" si="5"/>
        <v>0</v>
      </c>
    </row>
    <row r="251" spans="1:13" s="26" customFormat="1" ht="26.25" x14ac:dyDescent="0.25">
      <c r="A251" s="43">
        <f>ROW()</f>
        <v>251</v>
      </c>
      <c r="B251" s="117" t="str">
        <f>IF(C251="E","",IF(ISBLANK(E251),"",IF(ISTEXT(E251),LARGE(B$14:B250,1)+1,0)))</f>
        <v/>
      </c>
      <c r="C251" s="62"/>
      <c r="D251" s="214"/>
      <c r="E251" s="152"/>
      <c r="F251" s="113"/>
      <c r="G251" s="114"/>
      <c r="H251" s="65"/>
      <c r="I251" s="66"/>
      <c r="J251" s="115"/>
      <c r="K251" s="158"/>
      <c r="L251" s="45"/>
      <c r="M251" s="69">
        <f t="shared" si="5"/>
        <v>0</v>
      </c>
    </row>
    <row r="252" spans="1:13" s="26" customFormat="1" ht="26.25" x14ac:dyDescent="0.25">
      <c r="A252" s="43">
        <f>ROW()</f>
        <v>252</v>
      </c>
      <c r="B252" s="117" t="str">
        <f>IF(C252="E","",IF(ISBLANK(E252),"",IF(ISTEXT(E252),LARGE(B$14:B251,1)+1,0)))</f>
        <v/>
      </c>
      <c r="C252" s="62"/>
      <c r="D252" s="214"/>
      <c r="E252" s="152"/>
      <c r="F252" s="113"/>
      <c r="G252" s="114"/>
      <c r="H252" s="65"/>
      <c r="I252" s="66"/>
      <c r="J252" s="115"/>
      <c r="K252" s="158"/>
      <c r="L252" s="45"/>
      <c r="M252" s="69">
        <f t="shared" si="5"/>
        <v>0</v>
      </c>
    </row>
    <row r="253" spans="1:13" s="26" customFormat="1" ht="26.25" x14ac:dyDescent="0.25">
      <c r="A253" s="43">
        <f>ROW()</f>
        <v>253</v>
      </c>
      <c r="B253" s="117" t="str">
        <f>IF(C253="E","",IF(ISBLANK(E253),"",IF(ISTEXT(E253),LARGE(B$14:B252,1)+1,0)))</f>
        <v/>
      </c>
      <c r="C253" s="62"/>
      <c r="D253" s="214"/>
      <c r="E253" s="152"/>
      <c r="F253" s="113"/>
      <c r="G253" s="114"/>
      <c r="H253" s="65"/>
      <c r="I253" s="66"/>
      <c r="J253" s="115"/>
      <c r="K253" s="158"/>
      <c r="L253" s="45"/>
      <c r="M253" s="69">
        <f t="shared" si="5"/>
        <v>0</v>
      </c>
    </row>
    <row r="254" spans="1:13" s="26" customFormat="1" ht="26.25" x14ac:dyDescent="0.25">
      <c r="A254" s="43">
        <f>ROW()</f>
        <v>254</v>
      </c>
      <c r="B254" s="117" t="str">
        <f>IF(C254="E","",IF(ISBLANK(E254),"",IF(ISTEXT(E254),LARGE(B$14:B253,1)+1,0)))</f>
        <v/>
      </c>
      <c r="C254" s="62"/>
      <c r="D254" s="214"/>
      <c r="E254" s="152"/>
      <c r="F254" s="113"/>
      <c r="G254" s="114"/>
      <c r="H254" s="65"/>
      <c r="I254" s="66"/>
      <c r="J254" s="115"/>
      <c r="K254" s="158"/>
      <c r="L254" s="45"/>
      <c r="M254" s="69">
        <f t="shared" si="5"/>
        <v>0</v>
      </c>
    </row>
    <row r="255" spans="1:13" s="26" customFormat="1" ht="26.25" x14ac:dyDescent="0.25">
      <c r="A255" s="43">
        <f>ROW()</f>
        <v>255</v>
      </c>
      <c r="B255" s="117" t="str">
        <f>IF(C255="E","",IF(ISBLANK(E255),"",IF(ISTEXT(E255),LARGE(B$14:B254,1)+1,0)))</f>
        <v/>
      </c>
      <c r="C255" s="62"/>
      <c r="D255" s="214"/>
      <c r="E255" s="152"/>
      <c r="F255" s="113"/>
      <c r="G255" s="114"/>
      <c r="H255" s="65"/>
      <c r="I255" s="66"/>
      <c r="J255" s="115"/>
      <c r="K255" s="158"/>
      <c r="L255" s="45"/>
      <c r="M255" s="69">
        <f t="shared" si="5"/>
        <v>0</v>
      </c>
    </row>
    <row r="256" spans="1:13" s="26" customFormat="1" ht="26.25" x14ac:dyDescent="0.25">
      <c r="A256" s="43">
        <f>ROW()</f>
        <v>256</v>
      </c>
      <c r="B256" s="117" t="str">
        <f>IF(C256="E","",IF(ISBLANK(E256),"",IF(ISTEXT(E256),LARGE(B$14:B255,1)+1,0)))</f>
        <v/>
      </c>
      <c r="C256" s="62"/>
      <c r="D256" s="214"/>
      <c r="E256" s="152"/>
      <c r="F256" s="113"/>
      <c r="G256" s="114"/>
      <c r="H256" s="65"/>
      <c r="I256" s="66"/>
      <c r="J256" s="115"/>
      <c r="K256" s="158"/>
      <c r="L256" s="45"/>
      <c r="M256" s="69">
        <f t="shared" si="5"/>
        <v>0</v>
      </c>
    </row>
    <row r="257" spans="1:13" s="26" customFormat="1" ht="26.25" x14ac:dyDescent="0.25">
      <c r="A257" s="43">
        <f>ROW()</f>
        <v>257</v>
      </c>
      <c r="B257" s="117" t="str">
        <f>IF(C257="E","",IF(ISBLANK(E257),"",IF(ISTEXT(E257),LARGE(B$14:B256,1)+1,0)))</f>
        <v/>
      </c>
      <c r="C257" s="62"/>
      <c r="D257" s="214"/>
      <c r="E257" s="152"/>
      <c r="F257" s="113"/>
      <c r="G257" s="114"/>
      <c r="H257" s="65"/>
      <c r="I257" s="66"/>
      <c r="J257" s="115"/>
      <c r="K257" s="158"/>
      <c r="L257" s="45"/>
      <c r="M257" s="69">
        <f t="shared" si="5"/>
        <v>0</v>
      </c>
    </row>
    <row r="258" spans="1:13" s="26" customFormat="1" ht="26.25" x14ac:dyDescent="0.25">
      <c r="A258" s="43">
        <f>ROW()</f>
        <v>258</v>
      </c>
      <c r="B258" s="117" t="str">
        <f>IF(C258="E","",IF(ISBLANK(E258),"",IF(ISTEXT(E258),LARGE(B$14:B257,1)+1,0)))</f>
        <v/>
      </c>
      <c r="C258" s="62"/>
      <c r="D258" s="214"/>
      <c r="E258" s="152"/>
      <c r="F258" s="113"/>
      <c r="G258" s="114"/>
      <c r="H258" s="65"/>
      <c r="I258" s="66"/>
      <c r="J258" s="115"/>
      <c r="K258" s="158"/>
      <c r="L258" s="45"/>
      <c r="M258" s="69">
        <f t="shared" si="5"/>
        <v>0</v>
      </c>
    </row>
    <row r="259" spans="1:13" s="26" customFormat="1" ht="26.25" x14ac:dyDescent="0.25">
      <c r="A259" s="43">
        <f>ROW()</f>
        <v>259</v>
      </c>
      <c r="B259" s="117" t="str">
        <f>IF(C259="E","",IF(ISBLANK(E259),"",IF(ISTEXT(E259),LARGE(B$14:B258,1)+1,0)))</f>
        <v/>
      </c>
      <c r="C259" s="62"/>
      <c r="D259" s="214"/>
      <c r="E259" s="152"/>
      <c r="F259" s="113"/>
      <c r="G259" s="114"/>
      <c r="H259" s="65"/>
      <c r="I259" s="66"/>
      <c r="J259" s="115"/>
      <c r="K259" s="158"/>
      <c r="L259" s="45"/>
      <c r="M259" s="69">
        <f t="shared" si="5"/>
        <v>0</v>
      </c>
    </row>
    <row r="260" spans="1:13" s="26" customFormat="1" ht="26.25" x14ac:dyDescent="0.25">
      <c r="A260" s="43">
        <f>ROW()</f>
        <v>260</v>
      </c>
      <c r="B260" s="117" t="str">
        <f>IF(C260="E","",IF(ISBLANK(E260),"",IF(ISTEXT(E260),LARGE(B$14:B259,1)+1,0)))</f>
        <v/>
      </c>
      <c r="C260" s="62"/>
      <c r="D260" s="214"/>
      <c r="E260" s="152"/>
      <c r="F260" s="113"/>
      <c r="G260" s="114"/>
      <c r="H260" s="65"/>
      <c r="I260" s="66"/>
      <c r="J260" s="115"/>
      <c r="K260" s="158"/>
      <c r="L260" s="45"/>
      <c r="M260" s="69">
        <f t="shared" si="5"/>
        <v>0</v>
      </c>
    </row>
    <row r="261" spans="1:13" s="26" customFormat="1" ht="26.25" x14ac:dyDescent="0.25">
      <c r="A261" s="43">
        <f>ROW()</f>
        <v>261</v>
      </c>
      <c r="B261" s="117" t="str">
        <f>IF(C261="E","",IF(ISBLANK(E261),"",IF(ISTEXT(E261),LARGE(B$14:B260,1)+1,0)))</f>
        <v/>
      </c>
      <c r="C261" s="62"/>
      <c r="D261" s="214"/>
      <c r="E261" s="152"/>
      <c r="F261" s="113"/>
      <c r="G261" s="114"/>
      <c r="H261" s="65"/>
      <c r="I261" s="66"/>
      <c r="J261" s="115"/>
      <c r="K261" s="158"/>
      <c r="L261" s="45"/>
      <c r="M261" s="69">
        <f t="shared" si="5"/>
        <v>0</v>
      </c>
    </row>
    <row r="262" spans="1:13" s="26" customFormat="1" ht="26.25" x14ac:dyDescent="0.25">
      <c r="A262" s="43">
        <f>ROW()</f>
        <v>262</v>
      </c>
      <c r="B262" s="117" t="str">
        <f>IF(C262="E","",IF(ISBLANK(E262),"",IF(ISTEXT(E262),LARGE(B$14:B261,1)+1,0)))</f>
        <v/>
      </c>
      <c r="C262" s="62"/>
      <c r="D262" s="214"/>
      <c r="E262" s="152"/>
      <c r="F262" s="113"/>
      <c r="G262" s="114"/>
      <c r="H262" s="65"/>
      <c r="I262" s="66"/>
      <c r="J262" s="115"/>
      <c r="K262" s="158"/>
      <c r="L262" s="45"/>
      <c r="M262" s="69">
        <f t="shared" si="5"/>
        <v>0</v>
      </c>
    </row>
    <row r="263" spans="1:13" s="26" customFormat="1" ht="26.25" x14ac:dyDescent="0.25">
      <c r="A263" s="43">
        <f>ROW()</f>
        <v>263</v>
      </c>
      <c r="B263" s="117" t="str">
        <f>IF(C263="E","",IF(ISBLANK(E263),"",IF(ISTEXT(E263),LARGE(B$14:B262,1)+1,0)))</f>
        <v/>
      </c>
      <c r="C263" s="62"/>
      <c r="D263" s="214"/>
      <c r="E263" s="152"/>
      <c r="F263" s="113"/>
      <c r="G263" s="114"/>
      <c r="H263" s="65"/>
      <c r="I263" s="66"/>
      <c r="J263" s="115"/>
      <c r="K263" s="158"/>
      <c r="L263" s="45"/>
      <c r="M263" s="69">
        <f t="shared" si="5"/>
        <v>0</v>
      </c>
    </row>
    <row r="264" spans="1:13" s="26" customFormat="1" ht="26.25" x14ac:dyDescent="0.25">
      <c r="A264" s="43">
        <f>ROW()</f>
        <v>264</v>
      </c>
      <c r="B264" s="117" t="str">
        <f>IF(C264="E","",IF(ISBLANK(E264),"",IF(ISTEXT(E264),LARGE(B$14:B263,1)+1,0)))</f>
        <v/>
      </c>
      <c r="C264" s="62"/>
      <c r="D264" s="214"/>
      <c r="E264" s="152"/>
      <c r="F264" s="113"/>
      <c r="G264" s="114"/>
      <c r="H264" s="65"/>
      <c r="I264" s="66"/>
      <c r="J264" s="115"/>
      <c r="K264" s="158"/>
      <c r="L264" s="45"/>
      <c r="M264" s="69">
        <f t="shared" si="5"/>
        <v>0</v>
      </c>
    </row>
    <row r="265" spans="1:13" s="26" customFormat="1" ht="26.25" x14ac:dyDescent="0.25">
      <c r="A265" s="43">
        <f>ROW()</f>
        <v>265</v>
      </c>
      <c r="B265" s="117" t="str">
        <f>IF(C265="E","",IF(ISBLANK(E265),"",IF(ISTEXT(E265),LARGE(B$14:B264,1)+1,0)))</f>
        <v/>
      </c>
      <c r="C265" s="62"/>
      <c r="D265" s="214"/>
      <c r="E265" s="152"/>
      <c r="F265" s="113"/>
      <c r="G265" s="114"/>
      <c r="H265" s="65"/>
      <c r="I265" s="66"/>
      <c r="J265" s="115"/>
      <c r="K265" s="158"/>
      <c r="L265" s="45"/>
      <c r="M265" s="69">
        <f t="shared" si="5"/>
        <v>0</v>
      </c>
    </row>
    <row r="266" spans="1:13" s="26" customFormat="1" ht="26.25" x14ac:dyDescent="0.25">
      <c r="A266" s="43">
        <f>ROW()</f>
        <v>266</v>
      </c>
      <c r="B266" s="117" t="str">
        <f>IF(C266="E","",IF(ISBLANK(E266),"",IF(ISTEXT(E266),LARGE(B$14:B265,1)+1,0)))</f>
        <v/>
      </c>
      <c r="C266" s="62"/>
      <c r="D266" s="214"/>
      <c r="E266" s="152"/>
      <c r="F266" s="113"/>
      <c r="G266" s="114"/>
      <c r="H266" s="65"/>
      <c r="I266" s="66"/>
      <c r="J266" s="115"/>
      <c r="K266" s="158"/>
      <c r="L266" s="45"/>
      <c r="M266" s="69">
        <f t="shared" si="5"/>
        <v>0</v>
      </c>
    </row>
    <row r="267" spans="1:13" s="26" customFormat="1" ht="26.25" x14ac:dyDescent="0.25">
      <c r="A267" s="43">
        <f>ROW()</f>
        <v>267</v>
      </c>
      <c r="B267" s="117" t="str">
        <f>IF(C267="E","",IF(ISBLANK(E267),"",IF(ISTEXT(E267),LARGE(B$14:B266,1)+1,0)))</f>
        <v/>
      </c>
      <c r="C267" s="62"/>
      <c r="D267" s="214"/>
      <c r="E267" s="152"/>
      <c r="F267" s="113"/>
      <c r="G267" s="114"/>
      <c r="H267" s="65"/>
      <c r="I267" s="66"/>
      <c r="J267" s="115"/>
      <c r="K267" s="158"/>
      <c r="L267" s="45"/>
      <c r="M267" s="69">
        <f t="shared" si="5"/>
        <v>0</v>
      </c>
    </row>
    <row r="268" spans="1:13" s="26" customFormat="1" ht="26.25" x14ac:dyDescent="0.25">
      <c r="A268" s="43">
        <f>ROW()</f>
        <v>268</v>
      </c>
      <c r="B268" s="117" t="str">
        <f>IF(C268="E","",IF(ISBLANK(E268),"",IF(ISTEXT(E268),LARGE(B$14:B267,1)+1,0)))</f>
        <v/>
      </c>
      <c r="C268" s="62"/>
      <c r="D268" s="214"/>
      <c r="E268" s="152"/>
      <c r="F268" s="113"/>
      <c r="G268" s="114"/>
      <c r="H268" s="65"/>
      <c r="I268" s="66"/>
      <c r="J268" s="115"/>
      <c r="K268" s="158"/>
      <c r="L268" s="45"/>
      <c r="M268" s="69">
        <f t="shared" si="5"/>
        <v>0</v>
      </c>
    </row>
    <row r="269" spans="1:13" s="26" customFormat="1" ht="26.25" x14ac:dyDescent="0.25">
      <c r="A269" s="43">
        <f>ROW()</f>
        <v>269</v>
      </c>
      <c r="B269" s="117" t="str">
        <f>IF(C269="E","",IF(ISBLANK(E269),"",IF(ISTEXT(E269),LARGE(B$14:B268,1)+1,0)))</f>
        <v/>
      </c>
      <c r="C269" s="62"/>
      <c r="D269" s="214"/>
      <c r="E269" s="152"/>
      <c r="F269" s="113"/>
      <c r="G269" s="114"/>
      <c r="H269" s="65"/>
      <c r="I269" s="66"/>
      <c r="J269" s="115"/>
      <c r="K269" s="158"/>
      <c r="L269" s="45"/>
      <c r="M269" s="69">
        <f t="shared" si="5"/>
        <v>0</v>
      </c>
    </row>
    <row r="270" spans="1:13" s="26" customFormat="1" ht="26.25" x14ac:dyDescent="0.25">
      <c r="A270" s="43">
        <f>ROW()</f>
        <v>270</v>
      </c>
      <c r="B270" s="117" t="str">
        <f>IF(C270="E","",IF(ISBLANK(E270),"",IF(ISTEXT(E270),LARGE(B$14:B269,1)+1,0)))</f>
        <v/>
      </c>
      <c r="C270" s="62"/>
      <c r="D270" s="214"/>
      <c r="E270" s="152"/>
      <c r="F270" s="113"/>
      <c r="G270" s="114"/>
      <c r="H270" s="65"/>
      <c r="I270" s="66"/>
      <c r="J270" s="115"/>
      <c r="K270" s="158"/>
      <c r="L270" s="45"/>
      <c r="M270" s="69">
        <f t="shared" si="5"/>
        <v>0</v>
      </c>
    </row>
    <row r="271" spans="1:13" s="26" customFormat="1" ht="26.25" x14ac:dyDescent="0.25">
      <c r="A271" s="43">
        <f>ROW()</f>
        <v>271</v>
      </c>
      <c r="B271" s="117" t="str">
        <f>IF(C271="E","",IF(ISBLANK(E271),"",IF(ISTEXT(E271),LARGE(B$14:B270,1)+1,0)))</f>
        <v/>
      </c>
      <c r="C271" s="62"/>
      <c r="D271" s="214"/>
      <c r="E271" s="152"/>
      <c r="F271" s="113"/>
      <c r="G271" s="114"/>
      <c r="H271" s="65"/>
      <c r="I271" s="66"/>
      <c r="J271" s="115"/>
      <c r="K271" s="158"/>
      <c r="L271" s="45"/>
      <c r="M271" s="69">
        <f t="shared" si="5"/>
        <v>0</v>
      </c>
    </row>
    <row r="272" spans="1:13" s="26" customFormat="1" ht="26.25" x14ac:dyDescent="0.25">
      <c r="A272" s="43">
        <f>ROW()</f>
        <v>272</v>
      </c>
      <c r="B272" s="117" t="str">
        <f>IF(C272="E","",IF(ISBLANK(E272),"",IF(ISTEXT(E272),LARGE(B$14:B271,1)+1,0)))</f>
        <v/>
      </c>
      <c r="C272" s="62"/>
      <c r="D272" s="214"/>
      <c r="E272" s="152"/>
      <c r="F272" s="113"/>
      <c r="G272" s="114"/>
      <c r="H272" s="65"/>
      <c r="I272" s="66"/>
      <c r="J272" s="115"/>
      <c r="K272" s="158"/>
      <c r="L272" s="45"/>
      <c r="M272" s="69">
        <f t="shared" ref="M272:M335" si="6">L272*J272</f>
        <v>0</v>
      </c>
    </row>
    <row r="273" spans="1:13" s="26" customFormat="1" ht="26.25" x14ac:dyDescent="0.25">
      <c r="A273" s="43">
        <f>ROW()</f>
        <v>273</v>
      </c>
      <c r="B273" s="117" t="str">
        <f>IF(C273="E","",IF(ISBLANK(E273),"",IF(ISTEXT(E273),LARGE(B$14:B272,1)+1,0)))</f>
        <v/>
      </c>
      <c r="C273" s="62"/>
      <c r="D273" s="214"/>
      <c r="E273" s="152"/>
      <c r="F273" s="113"/>
      <c r="G273" s="114"/>
      <c r="H273" s="65"/>
      <c r="I273" s="66"/>
      <c r="J273" s="115"/>
      <c r="K273" s="158"/>
      <c r="L273" s="45"/>
      <c r="M273" s="69">
        <f t="shared" si="6"/>
        <v>0</v>
      </c>
    </row>
    <row r="274" spans="1:13" s="26" customFormat="1" ht="26.25" x14ac:dyDescent="0.25">
      <c r="A274" s="43">
        <f>ROW()</f>
        <v>274</v>
      </c>
      <c r="B274" s="117" t="str">
        <f>IF(C274="E","",IF(ISBLANK(E274),"",IF(ISTEXT(E274),LARGE(B$14:B273,1)+1,0)))</f>
        <v/>
      </c>
      <c r="C274" s="62"/>
      <c r="D274" s="214"/>
      <c r="E274" s="152"/>
      <c r="F274" s="113"/>
      <c r="G274" s="114"/>
      <c r="H274" s="65"/>
      <c r="I274" s="66"/>
      <c r="J274" s="115"/>
      <c r="K274" s="158"/>
      <c r="L274" s="45"/>
      <c r="M274" s="69">
        <f t="shared" si="6"/>
        <v>0</v>
      </c>
    </row>
    <row r="275" spans="1:13" s="26" customFormat="1" ht="26.25" x14ac:dyDescent="0.25">
      <c r="A275" s="43">
        <f>ROW()</f>
        <v>275</v>
      </c>
      <c r="B275" s="117" t="str">
        <f>IF(C275="E","",IF(ISBLANK(E275),"",IF(ISTEXT(E275),LARGE(B$14:B274,1)+1,0)))</f>
        <v/>
      </c>
      <c r="C275" s="62"/>
      <c r="D275" s="214"/>
      <c r="E275" s="152"/>
      <c r="F275" s="113"/>
      <c r="G275" s="114"/>
      <c r="H275" s="65"/>
      <c r="I275" s="66"/>
      <c r="J275" s="115"/>
      <c r="K275" s="158"/>
      <c r="L275" s="45"/>
      <c r="M275" s="69">
        <f t="shared" si="6"/>
        <v>0</v>
      </c>
    </row>
    <row r="276" spans="1:13" s="26" customFormat="1" ht="26.25" x14ac:dyDescent="0.25">
      <c r="A276" s="43">
        <f>ROW()</f>
        <v>276</v>
      </c>
      <c r="B276" s="117" t="str">
        <f>IF(C276="E","",IF(ISBLANK(E276),"",IF(ISTEXT(E276),LARGE(B$14:B275,1)+1,0)))</f>
        <v/>
      </c>
      <c r="C276" s="62"/>
      <c r="D276" s="214"/>
      <c r="E276" s="152"/>
      <c r="F276" s="113"/>
      <c r="G276" s="114"/>
      <c r="H276" s="65"/>
      <c r="I276" s="66"/>
      <c r="J276" s="115"/>
      <c r="K276" s="158"/>
      <c r="L276" s="45"/>
      <c r="M276" s="69">
        <f t="shared" si="6"/>
        <v>0</v>
      </c>
    </row>
    <row r="277" spans="1:13" s="26" customFormat="1" ht="26.25" x14ac:dyDescent="0.25">
      <c r="A277" s="43">
        <f>ROW()</f>
        <v>277</v>
      </c>
      <c r="B277" s="117" t="str">
        <f>IF(C277="E","",IF(ISBLANK(E277),"",IF(ISTEXT(E277),LARGE(B$14:B276,1)+1,0)))</f>
        <v/>
      </c>
      <c r="C277" s="62"/>
      <c r="D277" s="214"/>
      <c r="E277" s="152"/>
      <c r="F277" s="113"/>
      <c r="G277" s="114"/>
      <c r="H277" s="65"/>
      <c r="I277" s="66"/>
      <c r="J277" s="115"/>
      <c r="K277" s="158"/>
      <c r="L277" s="45"/>
      <c r="M277" s="69">
        <f t="shared" si="6"/>
        <v>0</v>
      </c>
    </row>
    <row r="278" spans="1:13" s="26" customFormat="1" ht="26.25" x14ac:dyDescent="0.25">
      <c r="A278" s="43">
        <f>ROW()</f>
        <v>278</v>
      </c>
      <c r="B278" s="117" t="str">
        <f>IF(C278="E","",IF(ISBLANK(E278),"",IF(ISTEXT(E278),LARGE(B$14:B277,1)+1,0)))</f>
        <v/>
      </c>
      <c r="C278" s="62"/>
      <c r="D278" s="214"/>
      <c r="E278" s="152"/>
      <c r="F278" s="113"/>
      <c r="G278" s="114"/>
      <c r="H278" s="65"/>
      <c r="I278" s="66"/>
      <c r="J278" s="115"/>
      <c r="K278" s="158"/>
      <c r="L278" s="45"/>
      <c r="M278" s="69">
        <f t="shared" si="6"/>
        <v>0</v>
      </c>
    </row>
    <row r="279" spans="1:13" s="26" customFormat="1" ht="26.25" x14ac:dyDescent="0.25">
      <c r="A279" s="43">
        <f>ROW()</f>
        <v>279</v>
      </c>
      <c r="B279" s="117" t="str">
        <f>IF(C279="E","",IF(ISBLANK(E279),"",IF(ISTEXT(E279),LARGE(B$14:B278,1)+1,0)))</f>
        <v/>
      </c>
      <c r="C279" s="62"/>
      <c r="D279" s="214"/>
      <c r="E279" s="152"/>
      <c r="F279" s="113"/>
      <c r="G279" s="114"/>
      <c r="H279" s="65"/>
      <c r="I279" s="66"/>
      <c r="J279" s="115"/>
      <c r="K279" s="158"/>
      <c r="L279" s="45"/>
      <c r="M279" s="69">
        <f t="shared" si="6"/>
        <v>0</v>
      </c>
    </row>
    <row r="280" spans="1:13" s="26" customFormat="1" ht="26.25" x14ac:dyDescent="0.25">
      <c r="A280" s="43">
        <f>ROW()</f>
        <v>280</v>
      </c>
      <c r="B280" s="117" t="str">
        <f>IF(C280="E","",IF(ISBLANK(E280),"",IF(ISTEXT(E280),LARGE(B$14:B279,1)+1,0)))</f>
        <v/>
      </c>
      <c r="C280" s="62"/>
      <c r="D280" s="214"/>
      <c r="E280" s="152"/>
      <c r="F280" s="113"/>
      <c r="G280" s="114"/>
      <c r="H280" s="65"/>
      <c r="I280" s="66"/>
      <c r="J280" s="115"/>
      <c r="K280" s="158"/>
      <c r="L280" s="45"/>
      <c r="M280" s="69">
        <f t="shared" si="6"/>
        <v>0</v>
      </c>
    </row>
    <row r="281" spans="1:13" s="26" customFormat="1" ht="26.25" x14ac:dyDescent="0.25">
      <c r="A281" s="43">
        <f>ROW()</f>
        <v>281</v>
      </c>
      <c r="B281" s="117" t="str">
        <f>IF(C281="E","",IF(ISBLANK(E281),"",IF(ISTEXT(E281),LARGE(B$14:B280,1)+1,0)))</f>
        <v/>
      </c>
      <c r="C281" s="62"/>
      <c r="D281" s="214"/>
      <c r="E281" s="152"/>
      <c r="F281" s="113"/>
      <c r="G281" s="114"/>
      <c r="H281" s="65"/>
      <c r="I281" s="66"/>
      <c r="J281" s="115"/>
      <c r="K281" s="158"/>
      <c r="L281" s="45"/>
      <c r="M281" s="69">
        <f t="shared" si="6"/>
        <v>0</v>
      </c>
    </row>
    <row r="282" spans="1:13" s="26" customFormat="1" ht="26.25" x14ac:dyDescent="0.25">
      <c r="A282" s="43">
        <f>ROW()</f>
        <v>282</v>
      </c>
      <c r="B282" s="117" t="str">
        <f>IF(C282="E","",IF(ISBLANK(E282),"",IF(ISTEXT(E282),LARGE(B$14:B281,1)+1,0)))</f>
        <v/>
      </c>
      <c r="C282" s="62"/>
      <c r="D282" s="214"/>
      <c r="E282" s="152"/>
      <c r="F282" s="113"/>
      <c r="G282" s="114"/>
      <c r="H282" s="65"/>
      <c r="I282" s="66"/>
      <c r="J282" s="115"/>
      <c r="K282" s="158"/>
      <c r="L282" s="45"/>
      <c r="M282" s="69">
        <f t="shared" si="6"/>
        <v>0</v>
      </c>
    </row>
    <row r="283" spans="1:13" s="26" customFormat="1" ht="26.25" x14ac:dyDescent="0.25">
      <c r="A283" s="43">
        <f>ROW()</f>
        <v>283</v>
      </c>
      <c r="B283" s="117" t="str">
        <f>IF(C283="E","",IF(ISBLANK(E283),"",IF(ISTEXT(E283),LARGE(B$14:B282,1)+1,0)))</f>
        <v/>
      </c>
      <c r="C283" s="62"/>
      <c r="D283" s="214"/>
      <c r="E283" s="152"/>
      <c r="F283" s="113"/>
      <c r="G283" s="114"/>
      <c r="H283" s="65"/>
      <c r="I283" s="66"/>
      <c r="J283" s="115"/>
      <c r="K283" s="158"/>
      <c r="L283" s="45"/>
      <c r="M283" s="69">
        <f t="shared" si="6"/>
        <v>0</v>
      </c>
    </row>
    <row r="284" spans="1:13" s="26" customFormat="1" ht="26.25" x14ac:dyDescent="0.25">
      <c r="A284" s="43">
        <f>ROW()</f>
        <v>284</v>
      </c>
      <c r="B284" s="117" t="str">
        <f>IF(C284="E","",IF(ISBLANK(E284),"",IF(ISTEXT(E284),LARGE(B$14:B283,1)+1,0)))</f>
        <v/>
      </c>
      <c r="C284" s="62"/>
      <c r="D284" s="214"/>
      <c r="E284" s="152"/>
      <c r="F284" s="113"/>
      <c r="G284" s="114"/>
      <c r="H284" s="65"/>
      <c r="I284" s="66"/>
      <c r="J284" s="115"/>
      <c r="K284" s="158"/>
      <c r="L284" s="45"/>
      <c r="M284" s="69">
        <f t="shared" si="6"/>
        <v>0</v>
      </c>
    </row>
    <row r="285" spans="1:13" s="26" customFormat="1" ht="26.25" x14ac:dyDescent="0.25">
      <c r="A285" s="43">
        <f>ROW()</f>
        <v>285</v>
      </c>
      <c r="B285" s="117" t="str">
        <f>IF(C285="E","",IF(ISBLANK(E285),"",IF(ISTEXT(E285),LARGE(B$14:B284,1)+1,0)))</f>
        <v/>
      </c>
      <c r="C285" s="62"/>
      <c r="D285" s="214"/>
      <c r="E285" s="152"/>
      <c r="F285" s="113"/>
      <c r="G285" s="114"/>
      <c r="H285" s="65"/>
      <c r="I285" s="66"/>
      <c r="J285" s="115"/>
      <c r="K285" s="158"/>
      <c r="L285" s="45"/>
      <c r="M285" s="69">
        <f t="shared" si="6"/>
        <v>0</v>
      </c>
    </row>
    <row r="286" spans="1:13" s="26" customFormat="1" ht="26.25" x14ac:dyDescent="0.25">
      <c r="A286" s="43">
        <f>ROW()</f>
        <v>286</v>
      </c>
      <c r="B286" s="117" t="str">
        <f>IF(C286="E","",IF(ISBLANK(E286),"",IF(ISTEXT(E286),LARGE(B$14:B285,1)+1,0)))</f>
        <v/>
      </c>
      <c r="C286" s="62"/>
      <c r="D286" s="214"/>
      <c r="E286" s="152"/>
      <c r="F286" s="113"/>
      <c r="G286" s="114"/>
      <c r="H286" s="65"/>
      <c r="I286" s="66"/>
      <c r="J286" s="115"/>
      <c r="K286" s="158"/>
      <c r="L286" s="45"/>
      <c r="M286" s="69">
        <f t="shared" si="6"/>
        <v>0</v>
      </c>
    </row>
    <row r="287" spans="1:13" s="26" customFormat="1" ht="26.25" x14ac:dyDescent="0.25">
      <c r="A287" s="43">
        <f>ROW()</f>
        <v>287</v>
      </c>
      <c r="B287" s="117" t="str">
        <f>IF(C287="E","",IF(ISBLANK(E287),"",IF(ISTEXT(E287),LARGE(B$14:B286,1)+1,0)))</f>
        <v/>
      </c>
      <c r="C287" s="62"/>
      <c r="D287" s="214"/>
      <c r="E287" s="152"/>
      <c r="F287" s="113"/>
      <c r="G287" s="114"/>
      <c r="H287" s="65"/>
      <c r="I287" s="66"/>
      <c r="J287" s="115"/>
      <c r="K287" s="158"/>
      <c r="L287" s="45"/>
      <c r="M287" s="69">
        <f t="shared" si="6"/>
        <v>0</v>
      </c>
    </row>
    <row r="288" spans="1:13" s="26" customFormat="1" ht="26.25" x14ac:dyDescent="0.25">
      <c r="A288" s="43">
        <f>ROW()</f>
        <v>288</v>
      </c>
      <c r="B288" s="117" t="str">
        <f>IF(C288="E","",IF(ISBLANK(E288),"",IF(ISTEXT(E288),LARGE(B$14:B287,1)+1,0)))</f>
        <v/>
      </c>
      <c r="C288" s="62"/>
      <c r="D288" s="214"/>
      <c r="E288" s="152"/>
      <c r="F288" s="113"/>
      <c r="G288" s="114"/>
      <c r="H288" s="65"/>
      <c r="I288" s="66"/>
      <c r="J288" s="115"/>
      <c r="K288" s="158"/>
      <c r="L288" s="45"/>
      <c r="M288" s="69">
        <f t="shared" si="6"/>
        <v>0</v>
      </c>
    </row>
    <row r="289" spans="1:13" s="26" customFormat="1" ht="26.25" x14ac:dyDescent="0.25">
      <c r="A289" s="43">
        <f>ROW()</f>
        <v>289</v>
      </c>
      <c r="B289" s="117" t="str">
        <f>IF(C289="E","",IF(ISBLANK(E289),"",IF(ISTEXT(E289),LARGE(B$14:B288,1)+1,0)))</f>
        <v/>
      </c>
      <c r="C289" s="62"/>
      <c r="D289" s="214"/>
      <c r="E289" s="152"/>
      <c r="F289" s="113"/>
      <c r="G289" s="114"/>
      <c r="H289" s="65"/>
      <c r="I289" s="66"/>
      <c r="J289" s="115"/>
      <c r="K289" s="158"/>
      <c r="L289" s="45"/>
      <c r="M289" s="69">
        <f t="shared" si="6"/>
        <v>0</v>
      </c>
    </row>
    <row r="290" spans="1:13" s="26" customFormat="1" ht="26.25" x14ac:dyDescent="0.25">
      <c r="A290" s="43">
        <f>ROW()</f>
        <v>290</v>
      </c>
      <c r="B290" s="117" t="str">
        <f>IF(C290="E","",IF(ISBLANK(E290),"",IF(ISTEXT(E290),LARGE(B$14:B289,1)+1,0)))</f>
        <v/>
      </c>
      <c r="C290" s="62"/>
      <c r="D290" s="214"/>
      <c r="E290" s="152"/>
      <c r="F290" s="113"/>
      <c r="G290" s="114"/>
      <c r="H290" s="65"/>
      <c r="I290" s="66"/>
      <c r="J290" s="115"/>
      <c r="K290" s="158"/>
      <c r="L290" s="45"/>
      <c r="M290" s="69">
        <f t="shared" si="6"/>
        <v>0</v>
      </c>
    </row>
    <row r="291" spans="1:13" s="26" customFormat="1" ht="26.25" x14ac:dyDescent="0.25">
      <c r="A291" s="43">
        <f>ROW()</f>
        <v>291</v>
      </c>
      <c r="B291" s="117" t="str">
        <f>IF(C291="E","",IF(ISBLANK(E291),"",IF(ISTEXT(E291),LARGE(B$14:B290,1)+1,0)))</f>
        <v/>
      </c>
      <c r="C291" s="62"/>
      <c r="D291" s="214"/>
      <c r="E291" s="152"/>
      <c r="F291" s="113"/>
      <c r="G291" s="114"/>
      <c r="H291" s="65"/>
      <c r="I291" s="66"/>
      <c r="J291" s="115"/>
      <c r="K291" s="158"/>
      <c r="L291" s="45"/>
      <c r="M291" s="69">
        <f t="shared" si="6"/>
        <v>0</v>
      </c>
    </row>
    <row r="292" spans="1:13" s="26" customFormat="1" ht="26.25" x14ac:dyDescent="0.25">
      <c r="A292" s="43">
        <f>ROW()</f>
        <v>292</v>
      </c>
      <c r="B292" s="117" t="str">
        <f>IF(C292="E","",IF(ISBLANK(E292),"",IF(ISTEXT(E292),LARGE(B$14:B291,1)+1,0)))</f>
        <v/>
      </c>
      <c r="C292" s="62"/>
      <c r="D292" s="214"/>
      <c r="E292" s="152"/>
      <c r="F292" s="113"/>
      <c r="G292" s="114"/>
      <c r="H292" s="65"/>
      <c r="I292" s="66"/>
      <c r="J292" s="115"/>
      <c r="K292" s="158"/>
      <c r="L292" s="45"/>
      <c r="M292" s="69">
        <f t="shared" si="6"/>
        <v>0</v>
      </c>
    </row>
    <row r="293" spans="1:13" s="26" customFormat="1" ht="26.25" x14ac:dyDescent="0.25">
      <c r="A293" s="43">
        <f>ROW()</f>
        <v>293</v>
      </c>
      <c r="B293" s="117" t="str">
        <f>IF(C293="E","",IF(ISBLANK(E293),"",IF(ISTEXT(E293),LARGE(B$14:B292,1)+1,0)))</f>
        <v/>
      </c>
      <c r="C293" s="62"/>
      <c r="D293" s="214"/>
      <c r="E293" s="152"/>
      <c r="F293" s="113"/>
      <c r="G293" s="114"/>
      <c r="H293" s="65"/>
      <c r="I293" s="66"/>
      <c r="J293" s="115"/>
      <c r="K293" s="158"/>
      <c r="L293" s="45"/>
      <c r="M293" s="69">
        <f t="shared" si="6"/>
        <v>0</v>
      </c>
    </row>
    <row r="294" spans="1:13" s="26" customFormat="1" ht="26.25" x14ac:dyDescent="0.25">
      <c r="A294" s="43">
        <f>ROW()</f>
        <v>294</v>
      </c>
      <c r="B294" s="117" t="str">
        <f>IF(C294="E","",IF(ISBLANK(E294),"",IF(ISTEXT(E294),LARGE(B$14:B293,1)+1,0)))</f>
        <v/>
      </c>
      <c r="C294" s="62"/>
      <c r="D294" s="214"/>
      <c r="E294" s="152"/>
      <c r="F294" s="113"/>
      <c r="G294" s="114"/>
      <c r="H294" s="65"/>
      <c r="I294" s="66"/>
      <c r="J294" s="115"/>
      <c r="K294" s="158"/>
      <c r="L294" s="45"/>
      <c r="M294" s="69">
        <f t="shared" si="6"/>
        <v>0</v>
      </c>
    </row>
    <row r="295" spans="1:13" s="26" customFormat="1" ht="26.25" x14ac:dyDescent="0.25">
      <c r="A295" s="43">
        <f>ROW()</f>
        <v>295</v>
      </c>
      <c r="B295" s="117" t="str">
        <f>IF(C295="E","",IF(ISBLANK(E295),"",IF(ISTEXT(E295),LARGE(B$14:B294,1)+1,0)))</f>
        <v/>
      </c>
      <c r="C295" s="62"/>
      <c r="D295" s="214"/>
      <c r="E295" s="152"/>
      <c r="F295" s="113"/>
      <c r="G295" s="114"/>
      <c r="H295" s="65"/>
      <c r="I295" s="66"/>
      <c r="J295" s="115"/>
      <c r="K295" s="158"/>
      <c r="L295" s="45"/>
      <c r="M295" s="69">
        <f t="shared" si="6"/>
        <v>0</v>
      </c>
    </row>
    <row r="296" spans="1:13" s="26" customFormat="1" ht="26.25" x14ac:dyDescent="0.25">
      <c r="A296" s="43">
        <f>ROW()</f>
        <v>296</v>
      </c>
      <c r="B296" s="117" t="str">
        <f>IF(C296="E","",IF(ISBLANK(E296),"",IF(ISTEXT(E296),LARGE(B$14:B295,1)+1,0)))</f>
        <v/>
      </c>
      <c r="C296" s="62"/>
      <c r="D296" s="214"/>
      <c r="E296" s="152"/>
      <c r="F296" s="113"/>
      <c r="G296" s="114"/>
      <c r="H296" s="65"/>
      <c r="I296" s="66"/>
      <c r="J296" s="115"/>
      <c r="K296" s="158"/>
      <c r="L296" s="45"/>
      <c r="M296" s="69">
        <f t="shared" si="6"/>
        <v>0</v>
      </c>
    </row>
    <row r="297" spans="1:13" s="26" customFormat="1" ht="26.25" x14ac:dyDescent="0.25">
      <c r="A297" s="43">
        <f>ROW()</f>
        <v>297</v>
      </c>
      <c r="B297" s="117" t="str">
        <f>IF(C297="E","",IF(ISBLANK(E297),"",IF(ISTEXT(E297),LARGE(B$14:B296,1)+1,0)))</f>
        <v/>
      </c>
      <c r="C297" s="62"/>
      <c r="D297" s="214"/>
      <c r="E297" s="152"/>
      <c r="F297" s="113"/>
      <c r="G297" s="114"/>
      <c r="H297" s="65"/>
      <c r="I297" s="66"/>
      <c r="J297" s="115"/>
      <c r="K297" s="158"/>
      <c r="L297" s="45"/>
      <c r="M297" s="69">
        <f t="shared" si="6"/>
        <v>0</v>
      </c>
    </row>
    <row r="298" spans="1:13" s="26" customFormat="1" ht="26.25" x14ac:dyDescent="0.25">
      <c r="A298" s="43">
        <f>ROW()</f>
        <v>298</v>
      </c>
      <c r="B298" s="117" t="str">
        <f>IF(C298="E","",IF(ISBLANK(E298),"",IF(ISTEXT(E298),LARGE(B$14:B297,1)+1,0)))</f>
        <v/>
      </c>
      <c r="C298" s="62"/>
      <c r="D298" s="214"/>
      <c r="E298" s="152"/>
      <c r="F298" s="113"/>
      <c r="G298" s="114"/>
      <c r="H298" s="65"/>
      <c r="I298" s="66"/>
      <c r="J298" s="115"/>
      <c r="K298" s="158"/>
      <c r="L298" s="45"/>
      <c r="M298" s="69">
        <f t="shared" si="6"/>
        <v>0</v>
      </c>
    </row>
    <row r="299" spans="1:13" s="26" customFormat="1" ht="26.25" x14ac:dyDescent="0.25">
      <c r="A299" s="43">
        <f>ROW()</f>
        <v>299</v>
      </c>
      <c r="B299" s="117" t="str">
        <f>IF(C299="E","",IF(ISBLANK(E299),"",IF(ISTEXT(E299),LARGE(B$14:B298,1)+1,0)))</f>
        <v/>
      </c>
      <c r="C299" s="62"/>
      <c r="D299" s="214"/>
      <c r="E299" s="152"/>
      <c r="F299" s="113"/>
      <c r="G299" s="114"/>
      <c r="H299" s="65"/>
      <c r="I299" s="66"/>
      <c r="J299" s="115"/>
      <c r="K299" s="158"/>
      <c r="L299" s="45"/>
      <c r="M299" s="69">
        <f t="shared" si="6"/>
        <v>0</v>
      </c>
    </row>
    <row r="300" spans="1:13" s="26" customFormat="1" ht="26.25" x14ac:dyDescent="0.25">
      <c r="A300" s="43">
        <f>ROW()</f>
        <v>300</v>
      </c>
      <c r="B300" s="117" t="str">
        <f>IF(C300="E","",IF(ISBLANK(E300),"",IF(ISTEXT(E300),LARGE(B$14:B299,1)+1,0)))</f>
        <v/>
      </c>
      <c r="C300" s="62"/>
      <c r="D300" s="214"/>
      <c r="E300" s="152"/>
      <c r="F300" s="113"/>
      <c r="G300" s="114"/>
      <c r="H300" s="65"/>
      <c r="I300" s="66"/>
      <c r="J300" s="115"/>
      <c r="K300" s="158"/>
      <c r="L300" s="45"/>
      <c r="M300" s="69">
        <f t="shared" si="6"/>
        <v>0</v>
      </c>
    </row>
    <row r="301" spans="1:13" s="26" customFormat="1" ht="26.25" x14ac:dyDescent="0.25">
      <c r="A301" s="43">
        <f>ROW()</f>
        <v>301</v>
      </c>
      <c r="B301" s="117" t="str">
        <f>IF(C301="E","",IF(ISBLANK(E301),"",IF(ISTEXT(E301),LARGE(B$14:B300,1)+1,0)))</f>
        <v/>
      </c>
      <c r="C301" s="62"/>
      <c r="D301" s="214"/>
      <c r="E301" s="152"/>
      <c r="F301" s="113"/>
      <c r="G301" s="114"/>
      <c r="H301" s="65"/>
      <c r="I301" s="66"/>
      <c r="J301" s="115"/>
      <c r="K301" s="158"/>
      <c r="L301" s="45"/>
      <c r="M301" s="69">
        <f t="shared" si="6"/>
        <v>0</v>
      </c>
    </row>
    <row r="302" spans="1:13" s="26" customFormat="1" ht="26.25" x14ac:dyDescent="0.25">
      <c r="A302" s="43">
        <f>ROW()</f>
        <v>302</v>
      </c>
      <c r="B302" s="117" t="str">
        <f>IF(C302="E","",IF(ISBLANK(E302),"",IF(ISTEXT(E302),LARGE(B$14:B301,1)+1,0)))</f>
        <v/>
      </c>
      <c r="C302" s="62"/>
      <c r="D302" s="214"/>
      <c r="E302" s="152"/>
      <c r="F302" s="113"/>
      <c r="G302" s="114"/>
      <c r="H302" s="65"/>
      <c r="I302" s="66"/>
      <c r="J302" s="115"/>
      <c r="K302" s="158"/>
      <c r="L302" s="45"/>
      <c r="M302" s="69">
        <f t="shared" si="6"/>
        <v>0</v>
      </c>
    </row>
    <row r="303" spans="1:13" s="26" customFormat="1" ht="26.25" x14ac:dyDescent="0.25">
      <c r="A303" s="43">
        <f>ROW()</f>
        <v>303</v>
      </c>
      <c r="B303" s="117" t="str">
        <f>IF(C303="E","",IF(ISBLANK(E303),"",IF(ISTEXT(E303),LARGE(B$14:B302,1)+1,0)))</f>
        <v/>
      </c>
      <c r="C303" s="62"/>
      <c r="D303" s="214"/>
      <c r="E303" s="152"/>
      <c r="F303" s="113"/>
      <c r="G303" s="114"/>
      <c r="H303" s="65"/>
      <c r="I303" s="66"/>
      <c r="J303" s="115"/>
      <c r="K303" s="158"/>
      <c r="L303" s="45"/>
      <c r="M303" s="69">
        <f t="shared" si="6"/>
        <v>0</v>
      </c>
    </row>
    <row r="304" spans="1:13" s="26" customFormat="1" ht="26.25" x14ac:dyDescent="0.25">
      <c r="A304" s="43">
        <f>ROW()</f>
        <v>304</v>
      </c>
      <c r="B304" s="117" t="str">
        <f>IF(C304="E","",IF(ISBLANK(E304),"",IF(ISTEXT(E304),LARGE(B$14:B303,1)+1,0)))</f>
        <v/>
      </c>
      <c r="C304" s="62"/>
      <c r="D304" s="214"/>
      <c r="E304" s="152"/>
      <c r="F304" s="113"/>
      <c r="G304" s="114"/>
      <c r="H304" s="65"/>
      <c r="I304" s="66"/>
      <c r="J304" s="115"/>
      <c r="K304" s="158"/>
      <c r="L304" s="45"/>
      <c r="M304" s="69">
        <f t="shared" si="6"/>
        <v>0</v>
      </c>
    </row>
    <row r="305" spans="1:13" s="26" customFormat="1" ht="26.25" x14ac:dyDescent="0.25">
      <c r="A305" s="43">
        <f>ROW()</f>
        <v>305</v>
      </c>
      <c r="B305" s="117" t="str">
        <f>IF(C305="E","",IF(ISBLANK(E305),"",IF(ISTEXT(E305),LARGE(B$14:B304,1)+1,0)))</f>
        <v/>
      </c>
      <c r="C305" s="62"/>
      <c r="D305" s="214"/>
      <c r="E305" s="152"/>
      <c r="F305" s="113"/>
      <c r="G305" s="114"/>
      <c r="H305" s="65"/>
      <c r="I305" s="66"/>
      <c r="J305" s="115"/>
      <c r="K305" s="158"/>
      <c r="L305" s="45"/>
      <c r="M305" s="69">
        <f t="shared" si="6"/>
        <v>0</v>
      </c>
    </row>
    <row r="306" spans="1:13" s="26" customFormat="1" ht="26.25" x14ac:dyDescent="0.25">
      <c r="A306" s="43">
        <f>ROW()</f>
        <v>306</v>
      </c>
      <c r="B306" s="117" t="str">
        <f>IF(C306="E","",IF(ISBLANK(E306),"",IF(ISTEXT(E306),LARGE(B$14:B305,1)+1,0)))</f>
        <v/>
      </c>
      <c r="C306" s="62"/>
      <c r="D306" s="214"/>
      <c r="E306" s="152"/>
      <c r="F306" s="113"/>
      <c r="G306" s="114"/>
      <c r="H306" s="65"/>
      <c r="I306" s="66"/>
      <c r="J306" s="115"/>
      <c r="K306" s="158"/>
      <c r="L306" s="45"/>
      <c r="M306" s="69">
        <f t="shared" si="6"/>
        <v>0</v>
      </c>
    </row>
    <row r="307" spans="1:13" s="26" customFormat="1" ht="26.25" x14ac:dyDescent="0.25">
      <c r="A307" s="43">
        <f>ROW()</f>
        <v>307</v>
      </c>
      <c r="B307" s="117" t="str">
        <f>IF(C307="E","",IF(ISBLANK(E307),"",IF(ISTEXT(E307),LARGE(B$14:B306,1)+1,0)))</f>
        <v/>
      </c>
      <c r="C307" s="62"/>
      <c r="D307" s="214"/>
      <c r="E307" s="152"/>
      <c r="F307" s="113"/>
      <c r="G307" s="114"/>
      <c r="H307" s="65"/>
      <c r="I307" s="66"/>
      <c r="J307" s="115"/>
      <c r="K307" s="158"/>
      <c r="L307" s="45"/>
      <c r="M307" s="69">
        <f t="shared" si="6"/>
        <v>0</v>
      </c>
    </row>
    <row r="308" spans="1:13" s="26" customFormat="1" ht="26.25" x14ac:dyDescent="0.25">
      <c r="A308" s="43">
        <f>ROW()</f>
        <v>308</v>
      </c>
      <c r="B308" s="117" t="str">
        <f>IF(C308="E","",IF(ISBLANK(E308),"",IF(ISTEXT(E308),LARGE(B$14:B307,1)+1,0)))</f>
        <v/>
      </c>
      <c r="C308" s="62"/>
      <c r="D308" s="214"/>
      <c r="E308" s="152"/>
      <c r="F308" s="113"/>
      <c r="G308" s="114"/>
      <c r="H308" s="65"/>
      <c r="I308" s="66"/>
      <c r="J308" s="115"/>
      <c r="K308" s="158"/>
      <c r="L308" s="45"/>
      <c r="M308" s="69">
        <f t="shared" si="6"/>
        <v>0</v>
      </c>
    </row>
    <row r="309" spans="1:13" s="26" customFormat="1" ht="26.25" x14ac:dyDescent="0.25">
      <c r="A309" s="43">
        <f>ROW()</f>
        <v>309</v>
      </c>
      <c r="B309" s="117" t="str">
        <f>IF(C309="E","",IF(ISBLANK(E309),"",IF(ISTEXT(E309),LARGE(B$14:B308,1)+1,0)))</f>
        <v/>
      </c>
      <c r="C309" s="62"/>
      <c r="D309" s="214"/>
      <c r="E309" s="152"/>
      <c r="F309" s="113"/>
      <c r="G309" s="114"/>
      <c r="H309" s="65"/>
      <c r="I309" s="66"/>
      <c r="J309" s="115"/>
      <c r="K309" s="158"/>
      <c r="L309" s="45"/>
      <c r="M309" s="69">
        <f t="shared" si="6"/>
        <v>0</v>
      </c>
    </row>
    <row r="310" spans="1:13" s="26" customFormat="1" ht="26.25" x14ac:dyDescent="0.25">
      <c r="A310" s="43">
        <f>ROW()</f>
        <v>310</v>
      </c>
      <c r="B310" s="117" t="str">
        <f>IF(C310="E","",IF(ISBLANK(E310),"",IF(ISTEXT(E310),LARGE(B$14:B309,1)+1,0)))</f>
        <v/>
      </c>
      <c r="C310" s="62"/>
      <c r="D310" s="214"/>
      <c r="E310" s="152"/>
      <c r="F310" s="113"/>
      <c r="G310" s="114"/>
      <c r="H310" s="65"/>
      <c r="I310" s="66"/>
      <c r="J310" s="115"/>
      <c r="K310" s="158"/>
      <c r="L310" s="45"/>
      <c r="M310" s="69">
        <f t="shared" si="6"/>
        <v>0</v>
      </c>
    </row>
    <row r="311" spans="1:13" s="26" customFormat="1" ht="26.25" x14ac:dyDescent="0.25">
      <c r="A311" s="43">
        <f>ROW()</f>
        <v>311</v>
      </c>
      <c r="B311" s="117" t="str">
        <f>IF(C311="E","",IF(ISBLANK(E311),"",IF(ISTEXT(E311),LARGE(B$14:B310,1)+1,0)))</f>
        <v/>
      </c>
      <c r="C311" s="62"/>
      <c r="D311" s="214"/>
      <c r="E311" s="152"/>
      <c r="F311" s="113"/>
      <c r="G311" s="114"/>
      <c r="H311" s="65"/>
      <c r="I311" s="66"/>
      <c r="J311" s="115"/>
      <c r="K311" s="158"/>
      <c r="L311" s="45"/>
      <c r="M311" s="69">
        <f t="shared" si="6"/>
        <v>0</v>
      </c>
    </row>
    <row r="312" spans="1:13" s="26" customFormat="1" ht="26.25" x14ac:dyDescent="0.25">
      <c r="A312" s="43">
        <f>ROW()</f>
        <v>312</v>
      </c>
      <c r="B312" s="117" t="str">
        <f>IF(C312="E","",IF(ISBLANK(E312),"",IF(ISTEXT(E312),LARGE(B$14:B311,1)+1,0)))</f>
        <v/>
      </c>
      <c r="C312" s="62"/>
      <c r="D312" s="214"/>
      <c r="E312" s="152"/>
      <c r="F312" s="113"/>
      <c r="G312" s="114"/>
      <c r="H312" s="65"/>
      <c r="I312" s="66"/>
      <c r="J312" s="115"/>
      <c r="K312" s="158"/>
      <c r="L312" s="45"/>
      <c r="M312" s="69">
        <f t="shared" si="6"/>
        <v>0</v>
      </c>
    </row>
    <row r="313" spans="1:13" s="26" customFormat="1" ht="26.25" x14ac:dyDescent="0.25">
      <c r="A313" s="43">
        <f>ROW()</f>
        <v>313</v>
      </c>
      <c r="B313" s="117" t="str">
        <f>IF(C313="E","",IF(ISBLANK(E313),"",IF(ISTEXT(E313),LARGE(B$14:B312,1)+1,0)))</f>
        <v/>
      </c>
      <c r="C313" s="62"/>
      <c r="D313" s="214"/>
      <c r="E313" s="152"/>
      <c r="F313" s="113"/>
      <c r="G313" s="114"/>
      <c r="H313" s="65"/>
      <c r="I313" s="66"/>
      <c r="J313" s="115"/>
      <c r="K313" s="158"/>
      <c r="L313" s="45"/>
      <c r="M313" s="69">
        <f t="shared" si="6"/>
        <v>0</v>
      </c>
    </row>
    <row r="314" spans="1:13" s="26" customFormat="1" ht="26.25" x14ac:dyDescent="0.25">
      <c r="A314" s="43">
        <f>ROW()</f>
        <v>314</v>
      </c>
      <c r="B314" s="117" t="str">
        <f>IF(C314="E","",IF(ISBLANK(E314),"",IF(ISTEXT(E314),LARGE(B$14:B313,1)+1,0)))</f>
        <v/>
      </c>
      <c r="C314" s="62"/>
      <c r="D314" s="214"/>
      <c r="E314" s="152"/>
      <c r="F314" s="113"/>
      <c r="G314" s="114"/>
      <c r="H314" s="65"/>
      <c r="I314" s="66"/>
      <c r="J314" s="115"/>
      <c r="K314" s="158"/>
      <c r="L314" s="45"/>
      <c r="M314" s="69">
        <f t="shared" si="6"/>
        <v>0</v>
      </c>
    </row>
    <row r="315" spans="1:13" s="26" customFormat="1" ht="26.25" x14ac:dyDescent="0.25">
      <c r="A315" s="43">
        <f>ROW()</f>
        <v>315</v>
      </c>
      <c r="B315" s="117" t="str">
        <f>IF(C315="E","",IF(ISBLANK(E315),"",IF(ISTEXT(E315),LARGE(B$14:B314,1)+1,0)))</f>
        <v/>
      </c>
      <c r="C315" s="62"/>
      <c r="D315" s="214"/>
      <c r="E315" s="152"/>
      <c r="F315" s="113"/>
      <c r="G315" s="114"/>
      <c r="H315" s="65"/>
      <c r="I315" s="66"/>
      <c r="J315" s="115"/>
      <c r="K315" s="158"/>
      <c r="L315" s="45"/>
      <c r="M315" s="69">
        <f t="shared" si="6"/>
        <v>0</v>
      </c>
    </row>
    <row r="316" spans="1:13" s="26" customFormat="1" ht="26.25" x14ac:dyDescent="0.25">
      <c r="A316" s="43">
        <f>ROW()</f>
        <v>316</v>
      </c>
      <c r="B316" s="117" t="str">
        <f>IF(C316="E","",IF(ISBLANK(E316),"",IF(ISTEXT(E316),LARGE(B$14:B315,1)+1,0)))</f>
        <v/>
      </c>
      <c r="C316" s="62"/>
      <c r="D316" s="214"/>
      <c r="E316" s="152"/>
      <c r="F316" s="113"/>
      <c r="G316" s="114"/>
      <c r="H316" s="65"/>
      <c r="I316" s="66"/>
      <c r="J316" s="115"/>
      <c r="K316" s="158"/>
      <c r="L316" s="45"/>
      <c r="M316" s="69">
        <f t="shared" si="6"/>
        <v>0</v>
      </c>
    </row>
    <row r="317" spans="1:13" s="26" customFormat="1" ht="26.25" x14ac:dyDescent="0.25">
      <c r="A317" s="43">
        <f>ROW()</f>
        <v>317</v>
      </c>
      <c r="B317" s="117" t="str">
        <f>IF(C317="E","",IF(ISBLANK(E317),"",IF(ISTEXT(E317),LARGE(B$14:B316,1)+1,0)))</f>
        <v/>
      </c>
      <c r="C317" s="62"/>
      <c r="D317" s="214"/>
      <c r="E317" s="152"/>
      <c r="F317" s="113"/>
      <c r="G317" s="114"/>
      <c r="H317" s="65"/>
      <c r="I317" s="66"/>
      <c r="J317" s="115"/>
      <c r="K317" s="158"/>
      <c r="L317" s="45"/>
      <c r="M317" s="69">
        <f t="shared" si="6"/>
        <v>0</v>
      </c>
    </row>
    <row r="318" spans="1:13" s="26" customFormat="1" ht="26.25" x14ac:dyDescent="0.25">
      <c r="A318" s="43">
        <f>ROW()</f>
        <v>318</v>
      </c>
      <c r="B318" s="117" t="str">
        <f>IF(C318="E","",IF(ISBLANK(E318),"",IF(ISTEXT(E318),LARGE(B$14:B317,1)+1,0)))</f>
        <v/>
      </c>
      <c r="C318" s="62"/>
      <c r="D318" s="214"/>
      <c r="E318" s="152"/>
      <c r="F318" s="113"/>
      <c r="G318" s="114"/>
      <c r="H318" s="65"/>
      <c r="I318" s="66"/>
      <c r="J318" s="115"/>
      <c r="K318" s="158"/>
      <c r="L318" s="45"/>
      <c r="M318" s="69">
        <f t="shared" si="6"/>
        <v>0</v>
      </c>
    </row>
    <row r="319" spans="1:13" s="26" customFormat="1" ht="26.25" x14ac:dyDescent="0.25">
      <c r="A319" s="43">
        <f>ROW()</f>
        <v>319</v>
      </c>
      <c r="B319" s="117" t="str">
        <f>IF(C319="E","",IF(ISBLANK(E319),"",IF(ISTEXT(E319),LARGE(B$14:B318,1)+1,0)))</f>
        <v/>
      </c>
      <c r="C319" s="62"/>
      <c r="D319" s="214"/>
      <c r="E319" s="152"/>
      <c r="F319" s="113"/>
      <c r="G319" s="114"/>
      <c r="H319" s="65"/>
      <c r="I319" s="66"/>
      <c r="J319" s="115"/>
      <c r="K319" s="158"/>
      <c r="L319" s="45"/>
      <c r="M319" s="69">
        <f t="shared" si="6"/>
        <v>0</v>
      </c>
    </row>
    <row r="320" spans="1:13" s="26" customFormat="1" ht="26.25" x14ac:dyDescent="0.25">
      <c r="A320" s="43">
        <f>ROW()</f>
        <v>320</v>
      </c>
      <c r="B320" s="117" t="str">
        <f>IF(C320="E","",IF(ISBLANK(E320),"",IF(ISTEXT(E320),LARGE(B$14:B319,1)+1,0)))</f>
        <v/>
      </c>
      <c r="C320" s="62"/>
      <c r="D320" s="214"/>
      <c r="E320" s="152"/>
      <c r="F320" s="113"/>
      <c r="G320" s="114"/>
      <c r="H320" s="65"/>
      <c r="I320" s="66"/>
      <c r="J320" s="115"/>
      <c r="K320" s="158"/>
      <c r="L320" s="45"/>
      <c r="M320" s="69">
        <f t="shared" si="6"/>
        <v>0</v>
      </c>
    </row>
    <row r="321" spans="1:13" s="26" customFormat="1" ht="26.25" x14ac:dyDescent="0.25">
      <c r="A321" s="43">
        <f>ROW()</f>
        <v>321</v>
      </c>
      <c r="B321" s="117" t="str">
        <f>IF(C321="E","",IF(ISBLANK(E321),"",IF(ISTEXT(E321),LARGE(B$14:B320,1)+1,0)))</f>
        <v/>
      </c>
      <c r="C321" s="62"/>
      <c r="D321" s="214"/>
      <c r="E321" s="152"/>
      <c r="F321" s="113"/>
      <c r="G321" s="114"/>
      <c r="H321" s="65"/>
      <c r="I321" s="66"/>
      <c r="J321" s="115"/>
      <c r="K321" s="158"/>
      <c r="L321" s="45"/>
      <c r="M321" s="69">
        <f t="shared" si="6"/>
        <v>0</v>
      </c>
    </row>
    <row r="322" spans="1:13" s="26" customFormat="1" ht="26.25" x14ac:dyDescent="0.25">
      <c r="A322" s="43">
        <f>ROW()</f>
        <v>322</v>
      </c>
      <c r="B322" s="117" t="str">
        <f>IF(C322="E","",IF(ISBLANK(E322),"",IF(ISTEXT(E322),LARGE(B$14:B321,1)+1,0)))</f>
        <v/>
      </c>
      <c r="C322" s="62"/>
      <c r="D322" s="214"/>
      <c r="E322" s="152"/>
      <c r="F322" s="113"/>
      <c r="G322" s="114"/>
      <c r="H322" s="65"/>
      <c r="I322" s="66"/>
      <c r="J322" s="115"/>
      <c r="K322" s="158"/>
      <c r="L322" s="45"/>
      <c r="M322" s="69">
        <f t="shared" si="6"/>
        <v>0</v>
      </c>
    </row>
    <row r="323" spans="1:13" s="26" customFormat="1" ht="26.25" x14ac:dyDescent="0.25">
      <c r="A323" s="43">
        <f>ROW()</f>
        <v>323</v>
      </c>
      <c r="B323" s="117" t="str">
        <f>IF(C323="E","",IF(ISBLANK(E323),"",IF(ISTEXT(E323),LARGE(B$14:B322,1)+1,0)))</f>
        <v/>
      </c>
      <c r="C323" s="62"/>
      <c r="D323" s="214"/>
      <c r="E323" s="152"/>
      <c r="F323" s="113"/>
      <c r="G323" s="114"/>
      <c r="H323" s="65"/>
      <c r="I323" s="66"/>
      <c r="J323" s="115"/>
      <c r="K323" s="158"/>
      <c r="L323" s="45"/>
      <c r="M323" s="69">
        <f t="shared" si="6"/>
        <v>0</v>
      </c>
    </row>
    <row r="324" spans="1:13" s="26" customFormat="1" ht="26.25" x14ac:dyDescent="0.25">
      <c r="A324" s="43">
        <f>ROW()</f>
        <v>324</v>
      </c>
      <c r="B324" s="117" t="str">
        <f>IF(C324="E","",IF(ISBLANK(E324),"",IF(ISTEXT(E324),LARGE(B$14:B323,1)+1,0)))</f>
        <v/>
      </c>
      <c r="C324" s="62"/>
      <c r="D324" s="214"/>
      <c r="E324" s="152"/>
      <c r="F324" s="113"/>
      <c r="G324" s="114"/>
      <c r="H324" s="65"/>
      <c r="I324" s="66"/>
      <c r="J324" s="115"/>
      <c r="K324" s="158"/>
      <c r="L324" s="45"/>
      <c r="M324" s="69">
        <f t="shared" si="6"/>
        <v>0</v>
      </c>
    </row>
    <row r="325" spans="1:13" s="26" customFormat="1" ht="26.25" x14ac:dyDescent="0.25">
      <c r="A325" s="43">
        <f>ROW()</f>
        <v>325</v>
      </c>
      <c r="B325" s="117" t="str">
        <f>IF(C325="E","",IF(ISBLANK(E325),"",IF(ISTEXT(E325),LARGE(B$14:B324,1)+1,0)))</f>
        <v/>
      </c>
      <c r="C325" s="62"/>
      <c r="D325" s="214"/>
      <c r="E325" s="152"/>
      <c r="F325" s="113"/>
      <c r="G325" s="114"/>
      <c r="H325" s="65"/>
      <c r="I325" s="66"/>
      <c r="J325" s="115"/>
      <c r="K325" s="158"/>
      <c r="L325" s="45"/>
      <c r="M325" s="69">
        <f t="shared" si="6"/>
        <v>0</v>
      </c>
    </row>
    <row r="326" spans="1:13" s="26" customFormat="1" ht="26.25" x14ac:dyDescent="0.25">
      <c r="A326" s="43">
        <f>ROW()</f>
        <v>326</v>
      </c>
      <c r="B326" s="117" t="str">
        <f>IF(C326="E","",IF(ISBLANK(E326),"",IF(ISTEXT(E326),LARGE(B$14:B325,1)+1,0)))</f>
        <v/>
      </c>
      <c r="C326" s="62"/>
      <c r="D326" s="214"/>
      <c r="E326" s="152"/>
      <c r="F326" s="113"/>
      <c r="G326" s="114"/>
      <c r="H326" s="65"/>
      <c r="I326" s="66"/>
      <c r="J326" s="115"/>
      <c r="K326" s="158"/>
      <c r="L326" s="45"/>
      <c r="M326" s="69">
        <f t="shared" si="6"/>
        <v>0</v>
      </c>
    </row>
    <row r="327" spans="1:13" s="26" customFormat="1" ht="26.25" x14ac:dyDescent="0.25">
      <c r="A327" s="43">
        <f>ROW()</f>
        <v>327</v>
      </c>
      <c r="B327" s="117" t="str">
        <f>IF(C327="E","",IF(ISBLANK(E327),"",IF(ISTEXT(E327),LARGE(B$14:B326,1)+1,0)))</f>
        <v/>
      </c>
      <c r="C327" s="62"/>
      <c r="D327" s="214"/>
      <c r="E327" s="152"/>
      <c r="F327" s="113"/>
      <c r="G327" s="114"/>
      <c r="H327" s="65"/>
      <c r="I327" s="66"/>
      <c r="J327" s="115"/>
      <c r="K327" s="158"/>
      <c r="L327" s="45"/>
      <c r="M327" s="69">
        <f t="shared" si="6"/>
        <v>0</v>
      </c>
    </row>
    <row r="328" spans="1:13" s="26" customFormat="1" ht="26.25" x14ac:dyDescent="0.25">
      <c r="A328" s="43">
        <f>ROW()</f>
        <v>328</v>
      </c>
      <c r="B328" s="117" t="str">
        <f>IF(C328="E","",IF(ISBLANK(E328),"",IF(ISTEXT(E328),LARGE(B$14:B327,1)+1,0)))</f>
        <v/>
      </c>
      <c r="C328" s="62"/>
      <c r="D328" s="214"/>
      <c r="E328" s="152"/>
      <c r="F328" s="113"/>
      <c r="G328" s="114"/>
      <c r="H328" s="65"/>
      <c r="I328" s="66"/>
      <c r="J328" s="115"/>
      <c r="K328" s="158"/>
      <c r="L328" s="45"/>
      <c r="M328" s="69">
        <f t="shared" si="6"/>
        <v>0</v>
      </c>
    </row>
    <row r="329" spans="1:13" s="26" customFormat="1" ht="26.25" x14ac:dyDescent="0.25">
      <c r="A329" s="43">
        <f>ROW()</f>
        <v>329</v>
      </c>
      <c r="B329" s="117" t="str">
        <f>IF(C329="E","",IF(ISBLANK(E329),"",IF(ISTEXT(E329),LARGE(B$14:B328,1)+1,0)))</f>
        <v/>
      </c>
      <c r="C329" s="62"/>
      <c r="D329" s="214"/>
      <c r="E329" s="152"/>
      <c r="F329" s="113"/>
      <c r="G329" s="114"/>
      <c r="H329" s="65"/>
      <c r="I329" s="66"/>
      <c r="J329" s="115"/>
      <c r="K329" s="158"/>
      <c r="L329" s="45"/>
      <c r="M329" s="69">
        <f t="shared" si="6"/>
        <v>0</v>
      </c>
    </row>
    <row r="330" spans="1:13" s="26" customFormat="1" ht="26.25" x14ac:dyDescent="0.25">
      <c r="A330" s="43">
        <f>ROW()</f>
        <v>330</v>
      </c>
      <c r="B330" s="117" t="str">
        <f>IF(C330="E","",IF(ISBLANK(E330),"",IF(ISTEXT(E330),LARGE(B$14:B329,1)+1,0)))</f>
        <v/>
      </c>
      <c r="C330" s="62"/>
      <c r="D330" s="214"/>
      <c r="E330" s="152"/>
      <c r="F330" s="113"/>
      <c r="G330" s="114"/>
      <c r="H330" s="65"/>
      <c r="I330" s="66"/>
      <c r="J330" s="115"/>
      <c r="K330" s="158"/>
      <c r="L330" s="45"/>
      <c r="M330" s="69">
        <f t="shared" si="6"/>
        <v>0</v>
      </c>
    </row>
    <row r="331" spans="1:13" s="26" customFormat="1" ht="26.25" x14ac:dyDescent="0.25">
      <c r="A331" s="43">
        <f>ROW()</f>
        <v>331</v>
      </c>
      <c r="B331" s="117" t="str">
        <f>IF(C331="E","",IF(ISBLANK(E331),"",IF(ISTEXT(E331),LARGE(B$14:B330,1)+1,0)))</f>
        <v/>
      </c>
      <c r="C331" s="62"/>
      <c r="D331" s="214"/>
      <c r="E331" s="152"/>
      <c r="F331" s="113"/>
      <c r="G331" s="114"/>
      <c r="H331" s="65"/>
      <c r="I331" s="66"/>
      <c r="J331" s="115"/>
      <c r="K331" s="158"/>
      <c r="L331" s="45"/>
      <c r="M331" s="69">
        <f t="shared" si="6"/>
        <v>0</v>
      </c>
    </row>
    <row r="332" spans="1:13" s="26" customFormat="1" ht="26.25" x14ac:dyDescent="0.25">
      <c r="A332" s="43">
        <f>ROW()</f>
        <v>332</v>
      </c>
      <c r="B332" s="117" t="str">
        <f>IF(C332="E","",IF(ISBLANK(E332),"",IF(ISTEXT(E332),LARGE(B$14:B331,1)+1,0)))</f>
        <v/>
      </c>
      <c r="C332" s="62"/>
      <c r="D332" s="214"/>
      <c r="E332" s="152"/>
      <c r="F332" s="113"/>
      <c r="G332" s="114"/>
      <c r="H332" s="65"/>
      <c r="I332" s="66"/>
      <c r="J332" s="115"/>
      <c r="K332" s="158"/>
      <c r="L332" s="45"/>
      <c r="M332" s="69">
        <f t="shared" si="6"/>
        <v>0</v>
      </c>
    </row>
    <row r="333" spans="1:13" s="26" customFormat="1" ht="26.25" x14ac:dyDescent="0.25">
      <c r="A333" s="43">
        <f>ROW()</f>
        <v>333</v>
      </c>
      <c r="B333" s="117" t="str">
        <f>IF(C333="E","",IF(ISBLANK(E333),"",IF(ISTEXT(E333),LARGE(B$14:B332,1)+1,0)))</f>
        <v/>
      </c>
      <c r="C333" s="62"/>
      <c r="D333" s="214"/>
      <c r="E333" s="152"/>
      <c r="F333" s="113"/>
      <c r="G333" s="114"/>
      <c r="H333" s="65"/>
      <c r="I333" s="66"/>
      <c r="J333" s="115"/>
      <c r="K333" s="158"/>
      <c r="L333" s="45"/>
      <c r="M333" s="69">
        <f t="shared" si="6"/>
        <v>0</v>
      </c>
    </row>
    <row r="334" spans="1:13" s="26" customFormat="1" ht="26.25" x14ac:dyDescent="0.25">
      <c r="A334" s="43">
        <f>ROW()</f>
        <v>334</v>
      </c>
      <c r="B334" s="117" t="str">
        <f>IF(C334="E","",IF(ISBLANK(E334),"",IF(ISTEXT(E334),LARGE(B$14:B333,1)+1,0)))</f>
        <v/>
      </c>
      <c r="C334" s="62"/>
      <c r="D334" s="214"/>
      <c r="E334" s="152"/>
      <c r="F334" s="113"/>
      <c r="G334" s="114"/>
      <c r="H334" s="65"/>
      <c r="I334" s="66"/>
      <c r="J334" s="115"/>
      <c r="K334" s="158"/>
      <c r="L334" s="45"/>
      <c r="M334" s="69">
        <f t="shared" si="6"/>
        <v>0</v>
      </c>
    </row>
    <row r="335" spans="1:13" s="26" customFormat="1" ht="26.25" x14ac:dyDescent="0.25">
      <c r="A335" s="43">
        <f>ROW()</f>
        <v>335</v>
      </c>
      <c r="B335" s="117" t="str">
        <f>IF(C335="E","",IF(ISBLANK(E335),"",IF(ISTEXT(E335),LARGE(B$14:B334,1)+1,0)))</f>
        <v/>
      </c>
      <c r="C335" s="62"/>
      <c r="D335" s="214"/>
      <c r="E335" s="152"/>
      <c r="F335" s="113"/>
      <c r="G335" s="114"/>
      <c r="H335" s="65"/>
      <c r="I335" s="66"/>
      <c r="J335" s="115"/>
      <c r="K335" s="158"/>
      <c r="L335" s="45"/>
      <c r="M335" s="69">
        <f t="shared" si="6"/>
        <v>0</v>
      </c>
    </row>
    <row r="336" spans="1:13" s="26" customFormat="1" ht="26.25" x14ac:dyDescent="0.25">
      <c r="A336" s="43">
        <f>ROW()</f>
        <v>336</v>
      </c>
      <c r="B336" s="117" t="str">
        <f>IF(C336="E","",IF(ISBLANK(E336),"",IF(ISTEXT(E336),LARGE(B$14:B335,1)+1,0)))</f>
        <v/>
      </c>
      <c r="C336" s="62"/>
      <c r="D336" s="214"/>
      <c r="E336" s="152"/>
      <c r="F336" s="113"/>
      <c r="G336" s="114"/>
      <c r="H336" s="65"/>
      <c r="I336" s="66"/>
      <c r="J336" s="115"/>
      <c r="K336" s="158"/>
      <c r="L336" s="45"/>
      <c r="M336" s="69">
        <f t="shared" ref="M336:M399" si="7">L336*J336</f>
        <v>0</v>
      </c>
    </row>
    <row r="337" spans="1:13" s="26" customFormat="1" ht="26.25" x14ac:dyDescent="0.25">
      <c r="A337" s="43">
        <f>ROW()</f>
        <v>337</v>
      </c>
      <c r="B337" s="117" t="str">
        <f>IF(C337="E","",IF(ISBLANK(E337),"",IF(ISTEXT(E337),LARGE(B$14:B336,1)+1,0)))</f>
        <v/>
      </c>
      <c r="C337" s="62"/>
      <c r="D337" s="214"/>
      <c r="E337" s="152"/>
      <c r="F337" s="113"/>
      <c r="G337" s="114"/>
      <c r="H337" s="65"/>
      <c r="I337" s="66"/>
      <c r="J337" s="115"/>
      <c r="K337" s="158"/>
      <c r="L337" s="45"/>
      <c r="M337" s="69">
        <f t="shared" si="7"/>
        <v>0</v>
      </c>
    </row>
    <row r="338" spans="1:13" s="26" customFormat="1" ht="26.25" x14ac:dyDescent="0.25">
      <c r="A338" s="43">
        <f>ROW()</f>
        <v>338</v>
      </c>
      <c r="B338" s="117" t="str">
        <f>IF(C338="E","",IF(ISBLANK(E338),"",IF(ISTEXT(E338),LARGE(B$14:B337,1)+1,0)))</f>
        <v/>
      </c>
      <c r="C338" s="62"/>
      <c r="D338" s="214"/>
      <c r="E338" s="152"/>
      <c r="F338" s="113"/>
      <c r="G338" s="114"/>
      <c r="H338" s="65"/>
      <c r="I338" s="66"/>
      <c r="J338" s="115"/>
      <c r="K338" s="158"/>
      <c r="L338" s="45"/>
      <c r="M338" s="69">
        <f t="shared" si="7"/>
        <v>0</v>
      </c>
    </row>
    <row r="339" spans="1:13" s="26" customFormat="1" ht="26.25" x14ac:dyDescent="0.25">
      <c r="A339" s="43">
        <f>ROW()</f>
        <v>339</v>
      </c>
      <c r="B339" s="117" t="str">
        <f>IF(C339="E","",IF(ISBLANK(E339),"",IF(ISTEXT(E339),LARGE(B$14:B338,1)+1,0)))</f>
        <v/>
      </c>
      <c r="C339" s="62"/>
      <c r="D339" s="214"/>
      <c r="E339" s="152"/>
      <c r="F339" s="113"/>
      <c r="G339" s="114"/>
      <c r="H339" s="65"/>
      <c r="I339" s="66"/>
      <c r="J339" s="115"/>
      <c r="K339" s="158"/>
      <c r="L339" s="45"/>
      <c r="M339" s="69">
        <f t="shared" si="7"/>
        <v>0</v>
      </c>
    </row>
    <row r="340" spans="1:13" s="26" customFormat="1" ht="26.25" x14ac:dyDescent="0.25">
      <c r="A340" s="43">
        <f>ROW()</f>
        <v>340</v>
      </c>
      <c r="B340" s="117" t="str">
        <f>IF(C340="E","",IF(ISBLANK(E340),"",IF(ISTEXT(E340),LARGE(B$14:B339,1)+1,0)))</f>
        <v/>
      </c>
      <c r="C340" s="62"/>
      <c r="D340" s="214"/>
      <c r="E340" s="152"/>
      <c r="F340" s="113"/>
      <c r="G340" s="114"/>
      <c r="H340" s="65"/>
      <c r="I340" s="66"/>
      <c r="J340" s="115"/>
      <c r="K340" s="158"/>
      <c r="L340" s="45"/>
      <c r="M340" s="69">
        <f t="shared" si="7"/>
        <v>0</v>
      </c>
    </row>
    <row r="341" spans="1:13" s="26" customFormat="1" ht="26.25" x14ac:dyDescent="0.25">
      <c r="A341" s="43">
        <f>ROW()</f>
        <v>341</v>
      </c>
      <c r="B341" s="117" t="str">
        <f>IF(C341="E","",IF(ISBLANK(E341),"",IF(ISTEXT(E341),LARGE(B$14:B340,1)+1,0)))</f>
        <v/>
      </c>
      <c r="C341" s="62"/>
      <c r="D341" s="214"/>
      <c r="E341" s="152"/>
      <c r="F341" s="113"/>
      <c r="G341" s="114"/>
      <c r="H341" s="65"/>
      <c r="I341" s="66"/>
      <c r="J341" s="115"/>
      <c r="K341" s="158"/>
      <c r="L341" s="45"/>
      <c r="M341" s="69">
        <f t="shared" si="7"/>
        <v>0</v>
      </c>
    </row>
    <row r="342" spans="1:13" s="26" customFormat="1" ht="26.25" x14ac:dyDescent="0.25">
      <c r="A342" s="43">
        <f>ROW()</f>
        <v>342</v>
      </c>
      <c r="B342" s="117" t="str">
        <f>IF(C342="E","",IF(ISBLANK(E342),"",IF(ISTEXT(E342),LARGE(B$14:B341,1)+1,0)))</f>
        <v/>
      </c>
      <c r="C342" s="62"/>
      <c r="D342" s="214"/>
      <c r="E342" s="152"/>
      <c r="F342" s="113"/>
      <c r="G342" s="114"/>
      <c r="H342" s="65"/>
      <c r="I342" s="66"/>
      <c r="J342" s="115"/>
      <c r="K342" s="158"/>
      <c r="L342" s="45"/>
      <c r="M342" s="69">
        <f t="shared" si="7"/>
        <v>0</v>
      </c>
    </row>
    <row r="343" spans="1:13" s="26" customFormat="1" ht="26.25" x14ac:dyDescent="0.25">
      <c r="A343" s="43">
        <f>ROW()</f>
        <v>343</v>
      </c>
      <c r="B343" s="117" t="str">
        <f>IF(C343="E","",IF(ISBLANK(E343),"",IF(ISTEXT(E343),LARGE(B$14:B342,1)+1,0)))</f>
        <v/>
      </c>
      <c r="C343" s="62"/>
      <c r="D343" s="214"/>
      <c r="E343" s="152"/>
      <c r="F343" s="113"/>
      <c r="G343" s="114"/>
      <c r="H343" s="65"/>
      <c r="I343" s="66"/>
      <c r="J343" s="115"/>
      <c r="K343" s="158"/>
      <c r="L343" s="45"/>
      <c r="M343" s="69">
        <f t="shared" si="7"/>
        <v>0</v>
      </c>
    </row>
    <row r="344" spans="1:13" s="26" customFormat="1" ht="26.25" x14ac:dyDescent="0.25">
      <c r="A344" s="43">
        <f>ROW()</f>
        <v>344</v>
      </c>
      <c r="B344" s="117" t="str">
        <f>IF(C344="E","",IF(ISBLANK(E344),"",IF(ISTEXT(E344),LARGE(B$14:B343,1)+1,0)))</f>
        <v/>
      </c>
      <c r="C344" s="62"/>
      <c r="D344" s="214"/>
      <c r="E344" s="152"/>
      <c r="F344" s="113"/>
      <c r="G344" s="114"/>
      <c r="H344" s="65"/>
      <c r="I344" s="66"/>
      <c r="J344" s="115"/>
      <c r="K344" s="158"/>
      <c r="L344" s="45"/>
      <c r="M344" s="69">
        <f t="shared" si="7"/>
        <v>0</v>
      </c>
    </row>
    <row r="345" spans="1:13" s="26" customFormat="1" ht="26.25" x14ac:dyDescent="0.25">
      <c r="A345" s="43">
        <f>ROW()</f>
        <v>345</v>
      </c>
      <c r="B345" s="117" t="str">
        <f>IF(C345="E","",IF(ISBLANK(E345),"",IF(ISTEXT(E345),LARGE(B$14:B344,1)+1,0)))</f>
        <v/>
      </c>
      <c r="C345" s="62"/>
      <c r="D345" s="214"/>
      <c r="E345" s="152"/>
      <c r="F345" s="113"/>
      <c r="G345" s="114"/>
      <c r="H345" s="65"/>
      <c r="I345" s="66"/>
      <c r="J345" s="115"/>
      <c r="K345" s="158"/>
      <c r="L345" s="45"/>
      <c r="M345" s="69">
        <f t="shared" si="7"/>
        <v>0</v>
      </c>
    </row>
    <row r="346" spans="1:13" s="26" customFormat="1" ht="26.25" x14ac:dyDescent="0.25">
      <c r="A346" s="43">
        <f>ROW()</f>
        <v>346</v>
      </c>
      <c r="B346" s="117" t="str">
        <f>IF(C346="E","",IF(ISBLANK(E346),"",IF(ISTEXT(E346),LARGE(B$14:B345,1)+1,0)))</f>
        <v/>
      </c>
      <c r="C346" s="62"/>
      <c r="D346" s="214"/>
      <c r="E346" s="152"/>
      <c r="F346" s="113"/>
      <c r="G346" s="114"/>
      <c r="H346" s="65"/>
      <c r="I346" s="66"/>
      <c r="J346" s="115"/>
      <c r="K346" s="158"/>
      <c r="L346" s="45"/>
      <c r="M346" s="69">
        <f t="shared" si="7"/>
        <v>0</v>
      </c>
    </row>
    <row r="347" spans="1:13" s="26" customFormat="1" ht="26.25" x14ac:dyDescent="0.25">
      <c r="A347" s="43">
        <f>ROW()</f>
        <v>347</v>
      </c>
      <c r="B347" s="117" t="str">
        <f>IF(C347="E","",IF(ISBLANK(E347),"",IF(ISTEXT(E347),LARGE(B$14:B346,1)+1,0)))</f>
        <v/>
      </c>
      <c r="C347" s="62"/>
      <c r="D347" s="214"/>
      <c r="E347" s="152"/>
      <c r="F347" s="113"/>
      <c r="G347" s="114"/>
      <c r="H347" s="65"/>
      <c r="I347" s="66"/>
      <c r="J347" s="115"/>
      <c r="K347" s="158"/>
      <c r="L347" s="45"/>
      <c r="M347" s="69">
        <f t="shared" si="7"/>
        <v>0</v>
      </c>
    </row>
    <row r="348" spans="1:13" s="26" customFormat="1" ht="26.25" x14ac:dyDescent="0.25">
      <c r="A348" s="43">
        <f>ROW()</f>
        <v>348</v>
      </c>
      <c r="B348" s="117" t="str">
        <f>IF(C348="E","",IF(ISBLANK(E348),"",IF(ISTEXT(E348),LARGE(B$14:B347,1)+1,0)))</f>
        <v/>
      </c>
      <c r="C348" s="62"/>
      <c r="D348" s="214"/>
      <c r="E348" s="152"/>
      <c r="F348" s="113"/>
      <c r="G348" s="114"/>
      <c r="H348" s="65"/>
      <c r="I348" s="66"/>
      <c r="J348" s="115"/>
      <c r="K348" s="158"/>
      <c r="L348" s="45"/>
      <c r="M348" s="69">
        <f t="shared" si="7"/>
        <v>0</v>
      </c>
    </row>
    <row r="349" spans="1:13" s="26" customFormat="1" ht="26.25" x14ac:dyDescent="0.25">
      <c r="A349" s="43">
        <f>ROW()</f>
        <v>349</v>
      </c>
      <c r="B349" s="117" t="str">
        <f>IF(C349="E","",IF(ISBLANK(E349),"",IF(ISTEXT(E349),LARGE(B$14:B348,1)+1,0)))</f>
        <v/>
      </c>
      <c r="C349" s="62"/>
      <c r="D349" s="214"/>
      <c r="E349" s="152"/>
      <c r="F349" s="113"/>
      <c r="G349" s="114"/>
      <c r="H349" s="65"/>
      <c r="I349" s="66"/>
      <c r="J349" s="115"/>
      <c r="K349" s="158"/>
      <c r="L349" s="45"/>
      <c r="M349" s="69">
        <f t="shared" si="7"/>
        <v>0</v>
      </c>
    </row>
    <row r="350" spans="1:13" s="26" customFormat="1" ht="26.25" x14ac:dyDescent="0.25">
      <c r="A350" s="43">
        <f>ROW()</f>
        <v>350</v>
      </c>
      <c r="B350" s="117" t="str">
        <f>IF(C350="E","",IF(ISBLANK(E350),"",IF(ISTEXT(E350),LARGE(B$14:B349,1)+1,0)))</f>
        <v/>
      </c>
      <c r="C350" s="62"/>
      <c r="D350" s="214"/>
      <c r="E350" s="152"/>
      <c r="F350" s="113"/>
      <c r="G350" s="114"/>
      <c r="H350" s="65"/>
      <c r="I350" s="66"/>
      <c r="J350" s="115"/>
      <c r="K350" s="158"/>
      <c r="L350" s="45"/>
      <c r="M350" s="69">
        <f t="shared" si="7"/>
        <v>0</v>
      </c>
    </row>
    <row r="351" spans="1:13" s="26" customFormat="1" ht="26.25" x14ac:dyDescent="0.25">
      <c r="A351" s="43">
        <f>ROW()</f>
        <v>351</v>
      </c>
      <c r="B351" s="117" t="str">
        <f>IF(C351="E","",IF(ISBLANK(E351),"",IF(ISTEXT(E351),LARGE(B$14:B350,1)+1,0)))</f>
        <v/>
      </c>
      <c r="C351" s="62"/>
      <c r="D351" s="214"/>
      <c r="E351" s="152"/>
      <c r="F351" s="113"/>
      <c r="G351" s="114"/>
      <c r="H351" s="65"/>
      <c r="I351" s="66"/>
      <c r="J351" s="115"/>
      <c r="K351" s="158"/>
      <c r="L351" s="45"/>
      <c r="M351" s="69">
        <f t="shared" si="7"/>
        <v>0</v>
      </c>
    </row>
    <row r="352" spans="1:13" s="26" customFormat="1" ht="26.25" x14ac:dyDescent="0.25">
      <c r="A352" s="43">
        <f>ROW()</f>
        <v>352</v>
      </c>
      <c r="B352" s="117" t="str">
        <f>IF(C352="E","",IF(ISBLANK(E352),"",IF(ISTEXT(E352),LARGE(B$14:B351,1)+1,0)))</f>
        <v/>
      </c>
      <c r="C352" s="62"/>
      <c r="D352" s="214"/>
      <c r="E352" s="152"/>
      <c r="F352" s="113"/>
      <c r="G352" s="114"/>
      <c r="H352" s="65"/>
      <c r="I352" s="66"/>
      <c r="J352" s="115"/>
      <c r="K352" s="158"/>
      <c r="L352" s="45"/>
      <c r="M352" s="69">
        <f t="shared" si="7"/>
        <v>0</v>
      </c>
    </row>
    <row r="353" spans="1:13" s="26" customFormat="1" ht="26.25" x14ac:dyDescent="0.25">
      <c r="A353" s="43">
        <f>ROW()</f>
        <v>353</v>
      </c>
      <c r="B353" s="117" t="str">
        <f>IF(C353="E","",IF(ISBLANK(E353),"",IF(ISTEXT(E353),LARGE(B$14:B352,1)+1,0)))</f>
        <v/>
      </c>
      <c r="C353" s="62"/>
      <c r="D353" s="214"/>
      <c r="E353" s="152"/>
      <c r="F353" s="113"/>
      <c r="G353" s="114"/>
      <c r="H353" s="65"/>
      <c r="I353" s="66"/>
      <c r="J353" s="115"/>
      <c r="K353" s="158"/>
      <c r="L353" s="45"/>
      <c r="M353" s="69">
        <f t="shared" si="7"/>
        <v>0</v>
      </c>
    </row>
    <row r="354" spans="1:13" s="26" customFormat="1" ht="26.25" x14ac:dyDescent="0.25">
      <c r="A354" s="43">
        <f>ROW()</f>
        <v>354</v>
      </c>
      <c r="B354" s="117" t="str">
        <f>IF(C354="E","",IF(ISBLANK(E354),"",IF(ISTEXT(E354),LARGE(B$14:B353,1)+1,0)))</f>
        <v/>
      </c>
      <c r="C354" s="62"/>
      <c r="D354" s="214"/>
      <c r="E354" s="152"/>
      <c r="F354" s="113"/>
      <c r="G354" s="114"/>
      <c r="H354" s="65"/>
      <c r="I354" s="66"/>
      <c r="J354" s="115"/>
      <c r="K354" s="158"/>
      <c r="L354" s="45"/>
      <c r="M354" s="69">
        <f t="shared" si="7"/>
        <v>0</v>
      </c>
    </row>
    <row r="355" spans="1:13" s="26" customFormat="1" ht="26.25" x14ac:dyDescent="0.25">
      <c r="A355" s="43">
        <f>ROW()</f>
        <v>355</v>
      </c>
      <c r="B355" s="117" t="str">
        <f>IF(C355="E","",IF(ISBLANK(E355),"",IF(ISTEXT(E355),LARGE(B$14:B354,1)+1,0)))</f>
        <v/>
      </c>
      <c r="C355" s="62"/>
      <c r="D355" s="214"/>
      <c r="E355" s="152"/>
      <c r="F355" s="113"/>
      <c r="G355" s="114"/>
      <c r="H355" s="65"/>
      <c r="I355" s="66"/>
      <c r="J355" s="115"/>
      <c r="K355" s="158"/>
      <c r="L355" s="45"/>
      <c r="M355" s="69">
        <f t="shared" si="7"/>
        <v>0</v>
      </c>
    </row>
    <row r="356" spans="1:13" s="26" customFormat="1" ht="26.25" x14ac:dyDescent="0.25">
      <c r="A356" s="43">
        <f>ROW()</f>
        <v>356</v>
      </c>
      <c r="B356" s="117" t="str">
        <f>IF(C356="E","",IF(ISBLANK(E356),"",IF(ISTEXT(E356),LARGE(B$14:B355,1)+1,0)))</f>
        <v/>
      </c>
      <c r="C356" s="62"/>
      <c r="D356" s="214"/>
      <c r="E356" s="152"/>
      <c r="F356" s="113"/>
      <c r="G356" s="114"/>
      <c r="H356" s="65"/>
      <c r="I356" s="66"/>
      <c r="J356" s="115"/>
      <c r="K356" s="158"/>
      <c r="L356" s="45"/>
      <c r="M356" s="69">
        <f t="shared" si="7"/>
        <v>0</v>
      </c>
    </row>
    <row r="357" spans="1:13" s="26" customFormat="1" ht="26.25" x14ac:dyDescent="0.25">
      <c r="A357" s="43">
        <f>ROW()</f>
        <v>357</v>
      </c>
      <c r="B357" s="117" t="str">
        <f>IF(C357="E","",IF(ISBLANK(E357),"",IF(ISTEXT(E357),LARGE(B$14:B356,1)+1,0)))</f>
        <v/>
      </c>
      <c r="C357" s="62"/>
      <c r="D357" s="214"/>
      <c r="E357" s="152"/>
      <c r="F357" s="113"/>
      <c r="G357" s="114"/>
      <c r="H357" s="65"/>
      <c r="I357" s="66"/>
      <c r="J357" s="115"/>
      <c r="K357" s="158"/>
      <c r="L357" s="45"/>
      <c r="M357" s="69">
        <f t="shared" si="7"/>
        <v>0</v>
      </c>
    </row>
    <row r="358" spans="1:13" s="26" customFormat="1" ht="26.25" x14ac:dyDescent="0.25">
      <c r="A358" s="43">
        <f>ROW()</f>
        <v>358</v>
      </c>
      <c r="B358" s="117" t="str">
        <f>IF(C358="E","",IF(ISBLANK(E358),"",IF(ISTEXT(E358),LARGE(B$14:B357,1)+1,0)))</f>
        <v/>
      </c>
      <c r="C358" s="62"/>
      <c r="D358" s="214"/>
      <c r="E358" s="152"/>
      <c r="F358" s="113"/>
      <c r="G358" s="114"/>
      <c r="H358" s="65"/>
      <c r="I358" s="66"/>
      <c r="J358" s="115"/>
      <c r="K358" s="158"/>
      <c r="L358" s="45"/>
      <c r="M358" s="69">
        <f t="shared" si="7"/>
        <v>0</v>
      </c>
    </row>
    <row r="359" spans="1:13" s="26" customFormat="1" ht="26.25" x14ac:dyDescent="0.25">
      <c r="A359" s="43">
        <f>ROW()</f>
        <v>359</v>
      </c>
      <c r="B359" s="117" t="str">
        <f>IF(C359="E","",IF(ISBLANK(E359),"",IF(ISTEXT(E359),LARGE(B$14:B358,1)+1,0)))</f>
        <v/>
      </c>
      <c r="C359" s="62"/>
      <c r="D359" s="214"/>
      <c r="E359" s="152"/>
      <c r="F359" s="113"/>
      <c r="G359" s="114"/>
      <c r="H359" s="65"/>
      <c r="I359" s="66"/>
      <c r="J359" s="115"/>
      <c r="K359" s="158"/>
      <c r="L359" s="45"/>
      <c r="M359" s="69">
        <f t="shared" si="7"/>
        <v>0</v>
      </c>
    </row>
    <row r="360" spans="1:13" s="26" customFormat="1" ht="26.25" x14ac:dyDescent="0.25">
      <c r="A360" s="43">
        <f>ROW()</f>
        <v>360</v>
      </c>
      <c r="B360" s="117" t="str">
        <f>IF(C360="E","",IF(ISBLANK(E360),"",IF(ISTEXT(E360),LARGE(B$14:B359,1)+1,0)))</f>
        <v/>
      </c>
      <c r="C360" s="62"/>
      <c r="D360" s="214"/>
      <c r="E360" s="152"/>
      <c r="F360" s="113"/>
      <c r="G360" s="114"/>
      <c r="H360" s="65"/>
      <c r="I360" s="66"/>
      <c r="J360" s="115"/>
      <c r="K360" s="158"/>
      <c r="L360" s="45"/>
      <c r="M360" s="69">
        <f t="shared" si="7"/>
        <v>0</v>
      </c>
    </row>
    <row r="361" spans="1:13" s="26" customFormat="1" ht="26.25" x14ac:dyDescent="0.25">
      <c r="A361" s="43">
        <f>ROW()</f>
        <v>361</v>
      </c>
      <c r="B361" s="117" t="str">
        <f>IF(C361="E","",IF(ISBLANK(E361),"",IF(ISTEXT(E361),LARGE(B$14:B360,1)+1,0)))</f>
        <v/>
      </c>
      <c r="C361" s="62"/>
      <c r="D361" s="214"/>
      <c r="E361" s="152"/>
      <c r="F361" s="113"/>
      <c r="G361" s="114"/>
      <c r="H361" s="65"/>
      <c r="I361" s="66"/>
      <c r="J361" s="115"/>
      <c r="K361" s="158"/>
      <c r="L361" s="45"/>
      <c r="M361" s="69">
        <f t="shared" si="7"/>
        <v>0</v>
      </c>
    </row>
    <row r="362" spans="1:13" s="26" customFormat="1" ht="26.25" x14ac:dyDescent="0.25">
      <c r="A362" s="43">
        <f>ROW()</f>
        <v>362</v>
      </c>
      <c r="B362" s="117" t="str">
        <f>IF(C362="E","",IF(ISBLANK(E362),"",IF(ISTEXT(E362),LARGE(B$14:B361,1)+1,0)))</f>
        <v/>
      </c>
      <c r="C362" s="62"/>
      <c r="D362" s="214"/>
      <c r="E362" s="152"/>
      <c r="F362" s="113"/>
      <c r="G362" s="114"/>
      <c r="H362" s="65"/>
      <c r="I362" s="66"/>
      <c r="J362" s="115"/>
      <c r="K362" s="158"/>
      <c r="L362" s="45"/>
      <c r="M362" s="69">
        <f t="shared" si="7"/>
        <v>0</v>
      </c>
    </row>
    <row r="363" spans="1:13" s="26" customFormat="1" ht="26.25" x14ac:dyDescent="0.25">
      <c r="A363" s="43">
        <f>ROW()</f>
        <v>363</v>
      </c>
      <c r="B363" s="117" t="str">
        <f>IF(C363="E","",IF(ISBLANK(E363),"",IF(ISTEXT(E363),LARGE(B$14:B362,1)+1,0)))</f>
        <v/>
      </c>
      <c r="C363" s="62"/>
      <c r="D363" s="214"/>
      <c r="E363" s="152"/>
      <c r="F363" s="113"/>
      <c r="G363" s="114"/>
      <c r="H363" s="65"/>
      <c r="I363" s="66"/>
      <c r="J363" s="115"/>
      <c r="K363" s="158"/>
      <c r="L363" s="45"/>
      <c r="M363" s="69">
        <f t="shared" si="7"/>
        <v>0</v>
      </c>
    </row>
    <row r="364" spans="1:13" s="26" customFormat="1" ht="26.25" x14ac:dyDescent="0.25">
      <c r="A364" s="43">
        <f>ROW()</f>
        <v>364</v>
      </c>
      <c r="B364" s="117" t="str">
        <f>IF(C364="E","",IF(ISBLANK(E364),"",IF(ISTEXT(E364),LARGE(B$14:B363,1)+1,0)))</f>
        <v/>
      </c>
      <c r="C364" s="62"/>
      <c r="D364" s="214"/>
      <c r="E364" s="152"/>
      <c r="F364" s="113"/>
      <c r="G364" s="114"/>
      <c r="H364" s="65"/>
      <c r="I364" s="66"/>
      <c r="J364" s="115"/>
      <c r="K364" s="158"/>
      <c r="L364" s="45"/>
      <c r="M364" s="69">
        <f t="shared" si="7"/>
        <v>0</v>
      </c>
    </row>
    <row r="365" spans="1:13" s="26" customFormat="1" ht="26.25" x14ac:dyDescent="0.25">
      <c r="A365" s="43">
        <f>ROW()</f>
        <v>365</v>
      </c>
      <c r="B365" s="117" t="str">
        <f>IF(C365="E","",IF(ISBLANK(E365),"",IF(ISTEXT(E365),LARGE(B$14:B364,1)+1,0)))</f>
        <v/>
      </c>
      <c r="C365" s="62"/>
      <c r="D365" s="214"/>
      <c r="E365" s="152"/>
      <c r="F365" s="113"/>
      <c r="G365" s="114"/>
      <c r="H365" s="65"/>
      <c r="I365" s="66"/>
      <c r="J365" s="115"/>
      <c r="K365" s="158"/>
      <c r="L365" s="45"/>
      <c r="M365" s="69">
        <f t="shared" si="7"/>
        <v>0</v>
      </c>
    </row>
    <row r="366" spans="1:13" s="26" customFormat="1" ht="26.25" x14ac:dyDescent="0.25">
      <c r="A366" s="43">
        <f>ROW()</f>
        <v>366</v>
      </c>
      <c r="B366" s="117" t="str">
        <f>IF(C366="E","",IF(ISBLANK(E366),"",IF(ISTEXT(E366),LARGE(B$14:B365,1)+1,0)))</f>
        <v/>
      </c>
      <c r="C366" s="62"/>
      <c r="D366" s="214"/>
      <c r="E366" s="152"/>
      <c r="F366" s="113"/>
      <c r="G366" s="114"/>
      <c r="H366" s="65"/>
      <c r="I366" s="66"/>
      <c r="J366" s="115"/>
      <c r="K366" s="158"/>
      <c r="L366" s="45"/>
      <c r="M366" s="69">
        <f t="shared" si="7"/>
        <v>0</v>
      </c>
    </row>
    <row r="367" spans="1:13" s="26" customFormat="1" ht="26.25" x14ac:dyDescent="0.25">
      <c r="A367" s="43">
        <f>ROW()</f>
        <v>367</v>
      </c>
      <c r="B367" s="117" t="str">
        <f>IF(C367="E","",IF(ISBLANK(E367),"",IF(ISTEXT(E367),LARGE(B$14:B366,1)+1,0)))</f>
        <v/>
      </c>
      <c r="C367" s="62"/>
      <c r="D367" s="214"/>
      <c r="E367" s="152"/>
      <c r="F367" s="113"/>
      <c r="G367" s="114"/>
      <c r="H367" s="65"/>
      <c r="I367" s="66"/>
      <c r="J367" s="115"/>
      <c r="K367" s="158"/>
      <c r="L367" s="45"/>
      <c r="M367" s="69">
        <f t="shared" si="7"/>
        <v>0</v>
      </c>
    </row>
    <row r="368" spans="1:13" s="26" customFormat="1" ht="26.25" x14ac:dyDescent="0.25">
      <c r="A368" s="43">
        <f>ROW()</f>
        <v>368</v>
      </c>
      <c r="B368" s="117" t="str">
        <f>IF(C368="E","",IF(ISBLANK(E368),"",IF(ISTEXT(E368),LARGE(B$14:B367,1)+1,0)))</f>
        <v/>
      </c>
      <c r="C368" s="62"/>
      <c r="D368" s="214"/>
      <c r="E368" s="152"/>
      <c r="F368" s="113"/>
      <c r="G368" s="114"/>
      <c r="H368" s="65"/>
      <c r="I368" s="66"/>
      <c r="J368" s="115"/>
      <c r="K368" s="158"/>
      <c r="L368" s="45"/>
      <c r="M368" s="69">
        <f t="shared" si="7"/>
        <v>0</v>
      </c>
    </row>
    <row r="369" spans="1:13" s="26" customFormat="1" ht="26.25" x14ac:dyDescent="0.25">
      <c r="A369" s="43">
        <f>ROW()</f>
        <v>369</v>
      </c>
      <c r="B369" s="117" t="str">
        <f>IF(C369="E","",IF(ISBLANK(E369),"",IF(ISTEXT(E369),LARGE(B$14:B368,1)+1,0)))</f>
        <v/>
      </c>
      <c r="C369" s="62"/>
      <c r="D369" s="214"/>
      <c r="E369" s="152"/>
      <c r="F369" s="113"/>
      <c r="G369" s="114"/>
      <c r="H369" s="65"/>
      <c r="I369" s="66"/>
      <c r="J369" s="115"/>
      <c r="K369" s="158"/>
      <c r="L369" s="45"/>
      <c r="M369" s="69">
        <f t="shared" si="7"/>
        <v>0</v>
      </c>
    </row>
    <row r="370" spans="1:13" s="26" customFormat="1" ht="26.25" x14ac:dyDescent="0.25">
      <c r="A370" s="43">
        <f>ROW()</f>
        <v>370</v>
      </c>
      <c r="B370" s="117" t="str">
        <f>IF(C370="E","",IF(ISBLANK(E370),"",IF(ISTEXT(E370),LARGE(B$14:B369,1)+1,0)))</f>
        <v/>
      </c>
      <c r="C370" s="62"/>
      <c r="D370" s="214"/>
      <c r="E370" s="152"/>
      <c r="F370" s="113"/>
      <c r="G370" s="114"/>
      <c r="H370" s="65"/>
      <c r="I370" s="66"/>
      <c r="J370" s="115"/>
      <c r="K370" s="158"/>
      <c r="L370" s="45"/>
      <c r="M370" s="69">
        <f t="shared" si="7"/>
        <v>0</v>
      </c>
    </row>
    <row r="371" spans="1:13" s="26" customFormat="1" ht="26.25" x14ac:dyDescent="0.25">
      <c r="A371" s="43">
        <f>ROW()</f>
        <v>371</v>
      </c>
      <c r="B371" s="117" t="str">
        <f>IF(C371="E","",IF(ISBLANK(E371),"",IF(ISTEXT(E371),LARGE(B$14:B370,1)+1,0)))</f>
        <v/>
      </c>
      <c r="C371" s="62"/>
      <c r="D371" s="214"/>
      <c r="E371" s="152"/>
      <c r="F371" s="113"/>
      <c r="G371" s="114"/>
      <c r="H371" s="65"/>
      <c r="I371" s="66"/>
      <c r="J371" s="115"/>
      <c r="K371" s="158"/>
      <c r="L371" s="45"/>
      <c r="M371" s="69">
        <f t="shared" si="7"/>
        <v>0</v>
      </c>
    </row>
    <row r="372" spans="1:13" s="26" customFormat="1" ht="26.25" x14ac:dyDescent="0.25">
      <c r="A372" s="43">
        <f>ROW()</f>
        <v>372</v>
      </c>
      <c r="B372" s="117" t="str">
        <f>IF(C372="E","",IF(ISBLANK(E372),"",IF(ISTEXT(E372),LARGE(B$14:B371,1)+1,0)))</f>
        <v/>
      </c>
      <c r="C372" s="62"/>
      <c r="D372" s="214"/>
      <c r="E372" s="152"/>
      <c r="F372" s="113"/>
      <c r="G372" s="114"/>
      <c r="H372" s="65"/>
      <c r="I372" s="66"/>
      <c r="J372" s="115"/>
      <c r="K372" s="158"/>
      <c r="L372" s="45"/>
      <c r="M372" s="69">
        <f t="shared" si="7"/>
        <v>0</v>
      </c>
    </row>
    <row r="373" spans="1:13" s="26" customFormat="1" ht="26.25" x14ac:dyDescent="0.25">
      <c r="A373" s="43">
        <f>ROW()</f>
        <v>373</v>
      </c>
      <c r="B373" s="117" t="str">
        <f>IF(C373="E","",IF(ISBLANK(E373),"",IF(ISTEXT(E373),LARGE(B$14:B372,1)+1,0)))</f>
        <v/>
      </c>
      <c r="C373" s="62"/>
      <c r="D373" s="214"/>
      <c r="E373" s="152"/>
      <c r="F373" s="113"/>
      <c r="G373" s="114"/>
      <c r="H373" s="65"/>
      <c r="I373" s="66"/>
      <c r="J373" s="115"/>
      <c r="K373" s="158"/>
      <c r="L373" s="45"/>
      <c r="M373" s="69">
        <f t="shared" si="7"/>
        <v>0</v>
      </c>
    </row>
    <row r="374" spans="1:13" s="26" customFormat="1" ht="26.25" x14ac:dyDescent="0.25">
      <c r="A374" s="43">
        <f>ROW()</f>
        <v>374</v>
      </c>
      <c r="B374" s="117" t="str">
        <f>IF(C374="E","",IF(ISBLANK(E374),"",IF(ISTEXT(E374),LARGE(B$14:B373,1)+1,0)))</f>
        <v/>
      </c>
      <c r="C374" s="62"/>
      <c r="D374" s="214"/>
      <c r="E374" s="152"/>
      <c r="F374" s="113"/>
      <c r="G374" s="114"/>
      <c r="H374" s="65"/>
      <c r="I374" s="66"/>
      <c r="J374" s="115"/>
      <c r="K374" s="158"/>
      <c r="L374" s="45"/>
      <c r="M374" s="69">
        <f t="shared" si="7"/>
        <v>0</v>
      </c>
    </row>
    <row r="375" spans="1:13" s="26" customFormat="1" ht="26.25" x14ac:dyDescent="0.25">
      <c r="A375" s="43">
        <f>ROW()</f>
        <v>375</v>
      </c>
      <c r="B375" s="117" t="str">
        <f>IF(C375="E","",IF(ISBLANK(E375),"",IF(ISTEXT(E375),LARGE(B$14:B374,1)+1,0)))</f>
        <v/>
      </c>
      <c r="C375" s="62"/>
      <c r="D375" s="214"/>
      <c r="E375" s="152"/>
      <c r="F375" s="113"/>
      <c r="G375" s="114"/>
      <c r="H375" s="65"/>
      <c r="I375" s="66"/>
      <c r="J375" s="115"/>
      <c r="K375" s="158"/>
      <c r="L375" s="45"/>
      <c r="M375" s="69">
        <f t="shared" si="7"/>
        <v>0</v>
      </c>
    </row>
    <row r="376" spans="1:13" s="26" customFormat="1" ht="26.25" x14ac:dyDescent="0.25">
      <c r="A376" s="43">
        <f>ROW()</f>
        <v>376</v>
      </c>
      <c r="B376" s="117" t="str">
        <f>IF(C376="E","",IF(ISBLANK(E376),"",IF(ISTEXT(E376),LARGE(B$14:B375,1)+1,0)))</f>
        <v/>
      </c>
      <c r="C376" s="62"/>
      <c r="D376" s="214"/>
      <c r="E376" s="152"/>
      <c r="F376" s="113"/>
      <c r="G376" s="114"/>
      <c r="H376" s="65"/>
      <c r="I376" s="66"/>
      <c r="J376" s="115"/>
      <c r="K376" s="158"/>
      <c r="L376" s="45"/>
      <c r="M376" s="69">
        <f t="shared" si="7"/>
        <v>0</v>
      </c>
    </row>
    <row r="377" spans="1:13" s="26" customFormat="1" ht="26.25" x14ac:dyDescent="0.25">
      <c r="A377" s="43">
        <f>ROW()</f>
        <v>377</v>
      </c>
      <c r="B377" s="117" t="str">
        <f>IF(C377="E","",IF(ISBLANK(E377),"",IF(ISTEXT(E377),LARGE(B$14:B376,1)+1,0)))</f>
        <v/>
      </c>
      <c r="C377" s="62"/>
      <c r="D377" s="214"/>
      <c r="E377" s="152"/>
      <c r="F377" s="113"/>
      <c r="G377" s="114"/>
      <c r="H377" s="65"/>
      <c r="I377" s="66"/>
      <c r="J377" s="115"/>
      <c r="K377" s="158"/>
      <c r="L377" s="45"/>
      <c r="M377" s="69">
        <f t="shared" si="7"/>
        <v>0</v>
      </c>
    </row>
    <row r="378" spans="1:13" s="26" customFormat="1" ht="26.25" x14ac:dyDescent="0.25">
      <c r="A378" s="43">
        <f>ROW()</f>
        <v>378</v>
      </c>
      <c r="B378" s="117" t="str">
        <f>IF(C378="E","",IF(ISBLANK(E378),"",IF(ISTEXT(E378),LARGE(B$14:B377,1)+1,0)))</f>
        <v/>
      </c>
      <c r="C378" s="62"/>
      <c r="D378" s="214"/>
      <c r="E378" s="152"/>
      <c r="F378" s="113"/>
      <c r="G378" s="114"/>
      <c r="H378" s="65"/>
      <c r="I378" s="66"/>
      <c r="J378" s="115"/>
      <c r="K378" s="158"/>
      <c r="L378" s="45"/>
      <c r="M378" s="69">
        <f t="shared" si="7"/>
        <v>0</v>
      </c>
    </row>
    <row r="379" spans="1:13" s="26" customFormat="1" ht="26.25" x14ac:dyDescent="0.25">
      <c r="A379" s="43">
        <f>ROW()</f>
        <v>379</v>
      </c>
      <c r="B379" s="117" t="str">
        <f>IF(C379="E","",IF(ISBLANK(E379),"",IF(ISTEXT(E379),LARGE(B$14:B378,1)+1,0)))</f>
        <v/>
      </c>
      <c r="C379" s="62"/>
      <c r="D379" s="214"/>
      <c r="E379" s="152"/>
      <c r="F379" s="113"/>
      <c r="G379" s="114"/>
      <c r="H379" s="65"/>
      <c r="I379" s="66"/>
      <c r="J379" s="115"/>
      <c r="K379" s="158"/>
      <c r="L379" s="45"/>
      <c r="M379" s="69">
        <f t="shared" si="7"/>
        <v>0</v>
      </c>
    </row>
    <row r="380" spans="1:13" s="26" customFormat="1" ht="26.25" x14ac:dyDescent="0.25">
      <c r="A380" s="43">
        <f>ROW()</f>
        <v>380</v>
      </c>
      <c r="B380" s="117" t="str">
        <f>IF(C380="E","",IF(ISBLANK(E380),"",IF(ISTEXT(E380),LARGE(B$14:B379,1)+1,0)))</f>
        <v/>
      </c>
      <c r="C380" s="62"/>
      <c r="D380" s="214"/>
      <c r="E380" s="152"/>
      <c r="F380" s="113"/>
      <c r="G380" s="114"/>
      <c r="H380" s="65"/>
      <c r="I380" s="66"/>
      <c r="J380" s="115"/>
      <c r="K380" s="158"/>
      <c r="L380" s="45"/>
      <c r="M380" s="69">
        <f t="shared" si="7"/>
        <v>0</v>
      </c>
    </row>
    <row r="381" spans="1:13" s="26" customFormat="1" ht="26.25" x14ac:dyDescent="0.25">
      <c r="A381" s="43">
        <f>ROW()</f>
        <v>381</v>
      </c>
      <c r="B381" s="117" t="str">
        <f>IF(C381="E","",IF(ISBLANK(E381),"",IF(ISTEXT(E381),LARGE(B$14:B380,1)+1,0)))</f>
        <v/>
      </c>
      <c r="C381" s="62"/>
      <c r="D381" s="214"/>
      <c r="E381" s="152"/>
      <c r="F381" s="113"/>
      <c r="G381" s="114"/>
      <c r="H381" s="65"/>
      <c r="I381" s="66"/>
      <c r="J381" s="115"/>
      <c r="K381" s="158"/>
      <c r="L381" s="45"/>
      <c r="M381" s="69">
        <f t="shared" si="7"/>
        <v>0</v>
      </c>
    </row>
    <row r="382" spans="1:13" s="26" customFormat="1" ht="26.25" x14ac:dyDescent="0.25">
      <c r="A382" s="43">
        <f>ROW()</f>
        <v>382</v>
      </c>
      <c r="B382" s="117" t="str">
        <f>IF(C382="E","",IF(ISBLANK(E382),"",IF(ISTEXT(E382),LARGE(B$14:B381,1)+1,0)))</f>
        <v/>
      </c>
      <c r="C382" s="62"/>
      <c r="D382" s="214"/>
      <c r="E382" s="152"/>
      <c r="F382" s="113"/>
      <c r="G382" s="114"/>
      <c r="H382" s="65"/>
      <c r="I382" s="66"/>
      <c r="J382" s="115"/>
      <c r="K382" s="158"/>
      <c r="L382" s="45"/>
      <c r="M382" s="69">
        <f t="shared" si="7"/>
        <v>0</v>
      </c>
    </row>
    <row r="383" spans="1:13" s="26" customFormat="1" ht="26.25" x14ac:dyDescent="0.25">
      <c r="A383" s="43">
        <f>ROW()</f>
        <v>383</v>
      </c>
      <c r="B383" s="117" t="str">
        <f>IF(C383="E","",IF(ISBLANK(E383),"",IF(ISTEXT(E383),LARGE(B$14:B382,1)+1,0)))</f>
        <v/>
      </c>
      <c r="C383" s="62"/>
      <c r="D383" s="214"/>
      <c r="E383" s="152"/>
      <c r="F383" s="113"/>
      <c r="G383" s="114"/>
      <c r="H383" s="65"/>
      <c r="I383" s="66"/>
      <c r="J383" s="115"/>
      <c r="K383" s="158"/>
      <c r="L383" s="45"/>
      <c r="M383" s="69">
        <f t="shared" si="7"/>
        <v>0</v>
      </c>
    </row>
    <row r="384" spans="1:13" s="26" customFormat="1" ht="26.25" x14ac:dyDescent="0.25">
      <c r="A384" s="43">
        <f>ROW()</f>
        <v>384</v>
      </c>
      <c r="B384" s="117" t="str">
        <f>IF(C384="E","",IF(ISBLANK(E384),"",IF(ISTEXT(E384),LARGE(B$14:B383,1)+1,0)))</f>
        <v/>
      </c>
      <c r="C384" s="62"/>
      <c r="D384" s="214"/>
      <c r="E384" s="152"/>
      <c r="F384" s="113"/>
      <c r="G384" s="114"/>
      <c r="H384" s="65"/>
      <c r="I384" s="66"/>
      <c r="J384" s="115"/>
      <c r="K384" s="158"/>
      <c r="L384" s="45"/>
      <c r="M384" s="69">
        <f t="shared" si="7"/>
        <v>0</v>
      </c>
    </row>
    <row r="385" spans="1:13" s="26" customFormat="1" ht="26.25" x14ac:dyDescent="0.25">
      <c r="A385" s="43">
        <f>ROW()</f>
        <v>385</v>
      </c>
      <c r="B385" s="117" t="str">
        <f>IF(C385="E","",IF(ISBLANK(E385),"",IF(ISTEXT(E385),LARGE(B$14:B384,1)+1,0)))</f>
        <v/>
      </c>
      <c r="C385" s="62"/>
      <c r="D385" s="214"/>
      <c r="E385" s="152"/>
      <c r="F385" s="113"/>
      <c r="G385" s="114"/>
      <c r="H385" s="65"/>
      <c r="I385" s="66"/>
      <c r="J385" s="115"/>
      <c r="K385" s="158"/>
      <c r="L385" s="45"/>
      <c r="M385" s="69">
        <f t="shared" si="7"/>
        <v>0</v>
      </c>
    </row>
    <row r="386" spans="1:13" s="26" customFormat="1" ht="26.25" x14ac:dyDescent="0.25">
      <c r="A386" s="43">
        <f>ROW()</f>
        <v>386</v>
      </c>
      <c r="B386" s="117" t="str">
        <f>IF(C386="E","",IF(ISBLANK(E386),"",IF(ISTEXT(E386),LARGE(B$14:B385,1)+1,0)))</f>
        <v/>
      </c>
      <c r="C386" s="62"/>
      <c r="D386" s="214"/>
      <c r="E386" s="152"/>
      <c r="F386" s="113"/>
      <c r="G386" s="114"/>
      <c r="H386" s="65"/>
      <c r="I386" s="66"/>
      <c r="J386" s="115"/>
      <c r="K386" s="158"/>
      <c r="L386" s="45"/>
      <c r="M386" s="69">
        <f t="shared" si="7"/>
        <v>0</v>
      </c>
    </row>
    <row r="387" spans="1:13" s="26" customFormat="1" ht="26.25" x14ac:dyDescent="0.25">
      <c r="A387" s="43">
        <f>ROW()</f>
        <v>387</v>
      </c>
      <c r="B387" s="117" t="str">
        <f>IF(C387="E","",IF(ISBLANK(E387),"",IF(ISTEXT(E387),LARGE(B$14:B386,1)+1,0)))</f>
        <v/>
      </c>
      <c r="C387" s="62"/>
      <c r="D387" s="214"/>
      <c r="E387" s="152"/>
      <c r="F387" s="113"/>
      <c r="G387" s="114"/>
      <c r="H387" s="65"/>
      <c r="I387" s="66"/>
      <c r="J387" s="115"/>
      <c r="K387" s="158"/>
      <c r="L387" s="45"/>
      <c r="M387" s="69">
        <f t="shared" si="7"/>
        <v>0</v>
      </c>
    </row>
    <row r="388" spans="1:13" s="26" customFormat="1" ht="26.25" x14ac:dyDescent="0.25">
      <c r="A388" s="43">
        <f>ROW()</f>
        <v>388</v>
      </c>
      <c r="B388" s="117" t="str">
        <f>IF(C388="E","",IF(ISBLANK(E388),"",IF(ISTEXT(E388),LARGE(B$14:B387,1)+1,0)))</f>
        <v/>
      </c>
      <c r="C388" s="62"/>
      <c r="D388" s="214"/>
      <c r="E388" s="152"/>
      <c r="F388" s="113"/>
      <c r="G388" s="114"/>
      <c r="H388" s="65"/>
      <c r="I388" s="66"/>
      <c r="J388" s="115"/>
      <c r="K388" s="158"/>
      <c r="L388" s="45"/>
      <c r="M388" s="69">
        <f t="shared" si="7"/>
        <v>0</v>
      </c>
    </row>
    <row r="389" spans="1:13" s="26" customFormat="1" ht="26.25" x14ac:dyDescent="0.25">
      <c r="A389" s="43">
        <f>ROW()</f>
        <v>389</v>
      </c>
      <c r="B389" s="117" t="str">
        <f>IF(C389="E","",IF(ISBLANK(E389),"",IF(ISTEXT(E389),LARGE(B$14:B388,1)+1,0)))</f>
        <v/>
      </c>
      <c r="C389" s="62"/>
      <c r="D389" s="214"/>
      <c r="E389" s="152"/>
      <c r="F389" s="113"/>
      <c r="G389" s="114"/>
      <c r="H389" s="65"/>
      <c r="I389" s="66"/>
      <c r="J389" s="115"/>
      <c r="K389" s="158"/>
      <c r="L389" s="45"/>
      <c r="M389" s="69">
        <f t="shared" si="7"/>
        <v>0</v>
      </c>
    </row>
    <row r="390" spans="1:13" s="26" customFormat="1" ht="26.25" x14ac:dyDescent="0.25">
      <c r="A390" s="43">
        <f>ROW()</f>
        <v>390</v>
      </c>
      <c r="B390" s="117" t="str">
        <f>IF(C390="E","",IF(ISBLANK(E390),"",IF(ISTEXT(E390),LARGE(B$14:B389,1)+1,0)))</f>
        <v/>
      </c>
      <c r="C390" s="62"/>
      <c r="D390" s="214"/>
      <c r="E390" s="152"/>
      <c r="F390" s="113"/>
      <c r="G390" s="114"/>
      <c r="H390" s="65"/>
      <c r="I390" s="66"/>
      <c r="J390" s="115"/>
      <c r="K390" s="158"/>
      <c r="L390" s="45"/>
      <c r="M390" s="69">
        <f t="shared" si="7"/>
        <v>0</v>
      </c>
    </row>
    <row r="391" spans="1:13" s="26" customFormat="1" ht="26.25" x14ac:dyDescent="0.25">
      <c r="A391" s="43">
        <f>ROW()</f>
        <v>391</v>
      </c>
      <c r="B391" s="117" t="str">
        <f>IF(C391="E","",IF(ISBLANK(E391),"",IF(ISTEXT(E391),LARGE(B$14:B390,1)+1,0)))</f>
        <v/>
      </c>
      <c r="C391" s="62"/>
      <c r="D391" s="214"/>
      <c r="E391" s="152"/>
      <c r="F391" s="113"/>
      <c r="G391" s="114"/>
      <c r="H391" s="65"/>
      <c r="I391" s="66"/>
      <c r="J391" s="115"/>
      <c r="K391" s="158"/>
      <c r="L391" s="45"/>
      <c r="M391" s="69">
        <f t="shared" si="7"/>
        <v>0</v>
      </c>
    </row>
    <row r="392" spans="1:13" s="26" customFormat="1" ht="26.25" x14ac:dyDescent="0.25">
      <c r="A392" s="43">
        <f>ROW()</f>
        <v>392</v>
      </c>
      <c r="B392" s="117" t="str">
        <f>IF(C392="E","",IF(ISBLANK(E392),"",IF(ISTEXT(E392),LARGE(B$14:B391,1)+1,0)))</f>
        <v/>
      </c>
      <c r="C392" s="62"/>
      <c r="D392" s="214"/>
      <c r="E392" s="152"/>
      <c r="F392" s="113"/>
      <c r="G392" s="114"/>
      <c r="H392" s="65"/>
      <c r="I392" s="66"/>
      <c r="J392" s="115"/>
      <c r="K392" s="158"/>
      <c r="L392" s="45"/>
      <c r="M392" s="69">
        <f t="shared" si="7"/>
        <v>0</v>
      </c>
    </row>
    <row r="393" spans="1:13" s="26" customFormat="1" ht="26.25" x14ac:dyDescent="0.25">
      <c r="A393" s="43">
        <f>ROW()</f>
        <v>393</v>
      </c>
      <c r="B393" s="117" t="str">
        <f>IF(C393="E","",IF(ISBLANK(E393),"",IF(ISTEXT(E393),LARGE(B$14:B392,1)+1,0)))</f>
        <v/>
      </c>
      <c r="C393" s="62"/>
      <c r="D393" s="214"/>
      <c r="E393" s="152"/>
      <c r="F393" s="113"/>
      <c r="G393" s="114"/>
      <c r="H393" s="65"/>
      <c r="I393" s="66"/>
      <c r="J393" s="115"/>
      <c r="K393" s="158"/>
      <c r="L393" s="45"/>
      <c r="M393" s="69">
        <f t="shared" si="7"/>
        <v>0</v>
      </c>
    </row>
    <row r="394" spans="1:13" s="26" customFormat="1" ht="26.25" x14ac:dyDescent="0.25">
      <c r="A394" s="43">
        <f>ROW()</f>
        <v>394</v>
      </c>
      <c r="B394" s="117" t="str">
        <f>IF(C394="E","",IF(ISBLANK(E394),"",IF(ISTEXT(E394),LARGE(B$14:B393,1)+1,0)))</f>
        <v/>
      </c>
      <c r="C394" s="62"/>
      <c r="D394" s="214"/>
      <c r="E394" s="152"/>
      <c r="F394" s="113"/>
      <c r="G394" s="114"/>
      <c r="H394" s="65"/>
      <c r="I394" s="66"/>
      <c r="J394" s="115"/>
      <c r="K394" s="158"/>
      <c r="L394" s="45"/>
      <c r="M394" s="69">
        <f t="shared" si="7"/>
        <v>0</v>
      </c>
    </row>
    <row r="395" spans="1:13" s="26" customFormat="1" ht="26.25" x14ac:dyDescent="0.25">
      <c r="A395" s="43">
        <f>ROW()</f>
        <v>395</v>
      </c>
      <c r="B395" s="117" t="str">
        <f>IF(C395="E","",IF(ISBLANK(E395),"",IF(ISTEXT(E395),LARGE(B$14:B394,1)+1,0)))</f>
        <v/>
      </c>
      <c r="C395" s="62"/>
      <c r="D395" s="214"/>
      <c r="E395" s="152"/>
      <c r="F395" s="113"/>
      <c r="G395" s="114"/>
      <c r="H395" s="65"/>
      <c r="I395" s="66"/>
      <c r="J395" s="115"/>
      <c r="K395" s="158"/>
      <c r="L395" s="45"/>
      <c r="M395" s="69">
        <f t="shared" si="7"/>
        <v>0</v>
      </c>
    </row>
    <row r="396" spans="1:13" s="26" customFormat="1" ht="26.25" x14ac:dyDescent="0.25">
      <c r="A396" s="43">
        <f>ROW()</f>
        <v>396</v>
      </c>
      <c r="B396" s="117" t="str">
        <f>IF(C396="E","",IF(ISBLANK(E396),"",IF(ISTEXT(E396),LARGE(B$14:B395,1)+1,0)))</f>
        <v/>
      </c>
      <c r="C396" s="62"/>
      <c r="D396" s="214"/>
      <c r="E396" s="152"/>
      <c r="F396" s="113"/>
      <c r="G396" s="114"/>
      <c r="H396" s="65"/>
      <c r="I396" s="66"/>
      <c r="J396" s="115"/>
      <c r="K396" s="158"/>
      <c r="L396" s="45"/>
      <c r="M396" s="69">
        <f t="shared" si="7"/>
        <v>0</v>
      </c>
    </row>
    <row r="397" spans="1:13" s="26" customFormat="1" ht="26.25" x14ac:dyDescent="0.25">
      <c r="A397" s="43">
        <f>ROW()</f>
        <v>397</v>
      </c>
      <c r="B397" s="117" t="str">
        <f>IF(C397="E","",IF(ISBLANK(E397),"",IF(ISTEXT(E397),LARGE(B$14:B396,1)+1,0)))</f>
        <v/>
      </c>
      <c r="C397" s="62"/>
      <c r="D397" s="214"/>
      <c r="E397" s="152"/>
      <c r="F397" s="113"/>
      <c r="G397" s="114"/>
      <c r="H397" s="65"/>
      <c r="I397" s="66"/>
      <c r="J397" s="115"/>
      <c r="K397" s="158"/>
      <c r="L397" s="45"/>
      <c r="M397" s="69">
        <f t="shared" si="7"/>
        <v>0</v>
      </c>
    </row>
    <row r="398" spans="1:13" s="26" customFormat="1" ht="26.25" x14ac:dyDescent="0.25">
      <c r="A398" s="43">
        <f>ROW()</f>
        <v>398</v>
      </c>
      <c r="B398" s="117" t="str">
        <f>IF(C398="E","",IF(ISBLANK(E398),"",IF(ISTEXT(E398),LARGE(B$14:B397,1)+1,0)))</f>
        <v/>
      </c>
      <c r="C398" s="62"/>
      <c r="D398" s="214"/>
      <c r="E398" s="152"/>
      <c r="F398" s="113"/>
      <c r="G398" s="114"/>
      <c r="H398" s="65"/>
      <c r="I398" s="66"/>
      <c r="J398" s="115"/>
      <c r="K398" s="158"/>
      <c r="L398" s="45"/>
      <c r="M398" s="69">
        <f t="shared" si="7"/>
        <v>0</v>
      </c>
    </row>
    <row r="399" spans="1:13" s="26" customFormat="1" ht="26.25" x14ac:dyDescent="0.25">
      <c r="A399" s="43">
        <f>ROW()</f>
        <v>399</v>
      </c>
      <c r="B399" s="117" t="str">
        <f>IF(C399="E","",IF(ISBLANK(E399),"",IF(ISTEXT(E399),LARGE(B$14:B398,1)+1,0)))</f>
        <v/>
      </c>
      <c r="C399" s="62"/>
      <c r="D399" s="214"/>
      <c r="E399" s="152"/>
      <c r="F399" s="113"/>
      <c r="G399" s="114"/>
      <c r="H399" s="65"/>
      <c r="I399" s="66"/>
      <c r="J399" s="115"/>
      <c r="K399" s="158"/>
      <c r="L399" s="45"/>
      <c r="M399" s="69">
        <f t="shared" si="7"/>
        <v>0</v>
      </c>
    </row>
    <row r="400" spans="1:13" s="26" customFormat="1" ht="26.25" x14ac:dyDescent="0.25">
      <c r="A400" s="43">
        <f>ROW()</f>
        <v>400</v>
      </c>
      <c r="B400" s="117" t="str">
        <f>IF(C400="E","",IF(ISBLANK(E400),"",IF(ISTEXT(E400),LARGE(B$14:B399,1)+1,0)))</f>
        <v/>
      </c>
      <c r="C400" s="62"/>
      <c r="D400" s="214"/>
      <c r="E400" s="152"/>
      <c r="F400" s="113"/>
      <c r="G400" s="114"/>
      <c r="H400" s="65"/>
      <c r="I400" s="66"/>
      <c r="J400" s="115"/>
      <c r="K400" s="158"/>
      <c r="L400" s="45"/>
      <c r="M400" s="69">
        <f t="shared" ref="M400:M463" si="8">L400*J400</f>
        <v>0</v>
      </c>
    </row>
    <row r="401" spans="1:13" s="26" customFormat="1" ht="26.25" x14ac:dyDescent="0.25">
      <c r="A401" s="43">
        <f>ROW()</f>
        <v>401</v>
      </c>
      <c r="B401" s="117" t="str">
        <f>IF(C401="E","",IF(ISBLANK(E401),"",IF(ISTEXT(E401),LARGE(B$14:B400,1)+1,0)))</f>
        <v/>
      </c>
      <c r="C401" s="62"/>
      <c r="D401" s="214"/>
      <c r="E401" s="152"/>
      <c r="F401" s="113"/>
      <c r="G401" s="114"/>
      <c r="H401" s="65"/>
      <c r="I401" s="66"/>
      <c r="J401" s="115"/>
      <c r="K401" s="158"/>
      <c r="L401" s="45"/>
      <c r="M401" s="69">
        <f t="shared" si="8"/>
        <v>0</v>
      </c>
    </row>
    <row r="402" spans="1:13" s="26" customFormat="1" ht="26.25" x14ac:dyDescent="0.25">
      <c r="A402" s="43">
        <f>ROW()</f>
        <v>402</v>
      </c>
      <c r="B402" s="117" t="str">
        <f>IF(C402="E","",IF(ISBLANK(E402),"",IF(ISTEXT(E402),LARGE(B$14:B401,1)+1,0)))</f>
        <v/>
      </c>
      <c r="C402" s="62"/>
      <c r="D402" s="214"/>
      <c r="E402" s="152"/>
      <c r="F402" s="113"/>
      <c r="G402" s="114"/>
      <c r="H402" s="65"/>
      <c r="I402" s="66"/>
      <c r="J402" s="115"/>
      <c r="K402" s="158"/>
      <c r="L402" s="45"/>
      <c r="M402" s="69">
        <f t="shared" si="8"/>
        <v>0</v>
      </c>
    </row>
    <row r="403" spans="1:13" s="26" customFormat="1" ht="26.25" x14ac:dyDescent="0.25">
      <c r="A403" s="43">
        <f>ROW()</f>
        <v>403</v>
      </c>
      <c r="B403" s="117" t="str">
        <f>IF(C403="E","",IF(ISBLANK(E403),"",IF(ISTEXT(E403),LARGE(B$14:B402,1)+1,0)))</f>
        <v/>
      </c>
      <c r="C403" s="62"/>
      <c r="D403" s="214"/>
      <c r="E403" s="152"/>
      <c r="F403" s="113"/>
      <c r="G403" s="114"/>
      <c r="H403" s="65"/>
      <c r="I403" s="66"/>
      <c r="J403" s="115"/>
      <c r="K403" s="158"/>
      <c r="L403" s="45"/>
      <c r="M403" s="69">
        <f t="shared" si="8"/>
        <v>0</v>
      </c>
    </row>
    <row r="404" spans="1:13" s="26" customFormat="1" ht="26.25" x14ac:dyDescent="0.25">
      <c r="A404" s="43">
        <f>ROW()</f>
        <v>404</v>
      </c>
      <c r="B404" s="117" t="str">
        <f>IF(C404="E","",IF(ISBLANK(E404),"",IF(ISTEXT(E404),LARGE(B$14:B403,1)+1,0)))</f>
        <v/>
      </c>
      <c r="C404" s="62"/>
      <c r="D404" s="214"/>
      <c r="E404" s="152"/>
      <c r="F404" s="113"/>
      <c r="G404" s="114"/>
      <c r="H404" s="65"/>
      <c r="I404" s="66"/>
      <c r="J404" s="115"/>
      <c r="K404" s="158"/>
      <c r="L404" s="45"/>
      <c r="M404" s="69">
        <f t="shared" si="8"/>
        <v>0</v>
      </c>
    </row>
    <row r="405" spans="1:13" s="26" customFormat="1" ht="26.25" x14ac:dyDescent="0.25">
      <c r="A405" s="43">
        <f>ROW()</f>
        <v>405</v>
      </c>
      <c r="B405" s="117" t="str">
        <f>IF(C405="E","",IF(ISBLANK(E405),"",IF(ISTEXT(E405),LARGE(B$14:B404,1)+1,0)))</f>
        <v/>
      </c>
      <c r="C405" s="62"/>
      <c r="D405" s="214"/>
      <c r="E405" s="152"/>
      <c r="F405" s="113"/>
      <c r="G405" s="114"/>
      <c r="H405" s="65"/>
      <c r="I405" s="66"/>
      <c r="J405" s="115"/>
      <c r="K405" s="158"/>
      <c r="L405" s="45"/>
      <c r="M405" s="69">
        <f t="shared" si="8"/>
        <v>0</v>
      </c>
    </row>
    <row r="406" spans="1:13" s="26" customFormat="1" ht="26.25" x14ac:dyDescent="0.25">
      <c r="A406" s="43">
        <f>ROW()</f>
        <v>406</v>
      </c>
      <c r="B406" s="117" t="str">
        <f>IF(C406="E","",IF(ISBLANK(E406),"",IF(ISTEXT(E406),LARGE(B$14:B405,1)+1,0)))</f>
        <v/>
      </c>
      <c r="C406" s="62"/>
      <c r="D406" s="214"/>
      <c r="E406" s="152"/>
      <c r="F406" s="113"/>
      <c r="G406" s="114"/>
      <c r="H406" s="65"/>
      <c r="I406" s="66"/>
      <c r="J406" s="115"/>
      <c r="K406" s="158"/>
      <c r="L406" s="45"/>
      <c r="M406" s="69">
        <f t="shared" si="8"/>
        <v>0</v>
      </c>
    </row>
    <row r="407" spans="1:13" s="26" customFormat="1" ht="26.25" x14ac:dyDescent="0.25">
      <c r="A407" s="43">
        <f>ROW()</f>
        <v>407</v>
      </c>
      <c r="B407" s="117" t="str">
        <f>IF(C407="E","",IF(ISBLANK(E407),"",IF(ISTEXT(E407),LARGE(B$14:B406,1)+1,0)))</f>
        <v/>
      </c>
      <c r="C407" s="62"/>
      <c r="D407" s="214"/>
      <c r="E407" s="152"/>
      <c r="F407" s="113"/>
      <c r="G407" s="114"/>
      <c r="H407" s="65"/>
      <c r="I407" s="66"/>
      <c r="J407" s="115"/>
      <c r="K407" s="158"/>
      <c r="L407" s="45"/>
      <c r="M407" s="69">
        <f t="shared" si="8"/>
        <v>0</v>
      </c>
    </row>
    <row r="408" spans="1:13" s="26" customFormat="1" ht="26.25" x14ac:dyDescent="0.25">
      <c r="A408" s="43">
        <f>ROW()</f>
        <v>408</v>
      </c>
      <c r="B408" s="117" t="str">
        <f>IF(C408="E","",IF(ISBLANK(E408),"",IF(ISTEXT(E408),LARGE(B$14:B407,1)+1,0)))</f>
        <v/>
      </c>
      <c r="C408" s="62"/>
      <c r="D408" s="214"/>
      <c r="E408" s="152"/>
      <c r="F408" s="113"/>
      <c r="G408" s="114"/>
      <c r="H408" s="65"/>
      <c r="I408" s="66"/>
      <c r="J408" s="115"/>
      <c r="K408" s="158"/>
      <c r="L408" s="45"/>
      <c r="M408" s="69">
        <f t="shared" si="8"/>
        <v>0</v>
      </c>
    </row>
    <row r="409" spans="1:13" s="26" customFormat="1" ht="26.25" x14ac:dyDescent="0.25">
      <c r="A409" s="43">
        <f>ROW()</f>
        <v>409</v>
      </c>
      <c r="B409" s="117" t="str">
        <f>IF(C409="E","",IF(ISBLANK(E409),"",IF(ISTEXT(E409),LARGE(B$14:B408,1)+1,0)))</f>
        <v/>
      </c>
      <c r="C409" s="62"/>
      <c r="D409" s="214"/>
      <c r="E409" s="152"/>
      <c r="F409" s="113"/>
      <c r="G409" s="114"/>
      <c r="H409" s="65"/>
      <c r="I409" s="66"/>
      <c r="J409" s="115"/>
      <c r="K409" s="158"/>
      <c r="L409" s="45"/>
      <c r="M409" s="69">
        <f t="shared" si="8"/>
        <v>0</v>
      </c>
    </row>
    <row r="410" spans="1:13" s="26" customFormat="1" ht="26.25" x14ac:dyDescent="0.25">
      <c r="A410" s="43">
        <f>ROW()</f>
        <v>410</v>
      </c>
      <c r="B410" s="117" t="str">
        <f>IF(C410="E","",IF(ISBLANK(E410),"",IF(ISTEXT(E410),LARGE(B$14:B409,1)+1,0)))</f>
        <v/>
      </c>
      <c r="C410" s="62"/>
      <c r="D410" s="214"/>
      <c r="E410" s="152"/>
      <c r="F410" s="113"/>
      <c r="G410" s="114"/>
      <c r="H410" s="65"/>
      <c r="I410" s="66"/>
      <c r="J410" s="115"/>
      <c r="K410" s="158"/>
      <c r="L410" s="45"/>
      <c r="M410" s="69">
        <f t="shared" si="8"/>
        <v>0</v>
      </c>
    </row>
    <row r="411" spans="1:13" s="26" customFormat="1" ht="26.25" x14ac:dyDescent="0.25">
      <c r="A411" s="43">
        <f>ROW()</f>
        <v>411</v>
      </c>
      <c r="B411" s="117" t="str">
        <f>IF(C411="E","",IF(ISBLANK(E411),"",IF(ISTEXT(E411),LARGE(B$14:B410,1)+1,0)))</f>
        <v/>
      </c>
      <c r="C411" s="62"/>
      <c r="D411" s="214"/>
      <c r="E411" s="152"/>
      <c r="F411" s="113"/>
      <c r="G411" s="114"/>
      <c r="H411" s="65"/>
      <c r="I411" s="66"/>
      <c r="J411" s="115"/>
      <c r="K411" s="158"/>
      <c r="L411" s="45"/>
      <c r="M411" s="69">
        <f t="shared" si="8"/>
        <v>0</v>
      </c>
    </row>
    <row r="412" spans="1:13" s="26" customFormat="1" ht="26.25" x14ac:dyDescent="0.25">
      <c r="A412" s="43">
        <f>ROW()</f>
        <v>412</v>
      </c>
      <c r="B412" s="117" t="str">
        <f>IF(C412="E","",IF(ISBLANK(E412),"",IF(ISTEXT(E412),LARGE(B$14:B411,1)+1,0)))</f>
        <v/>
      </c>
      <c r="C412" s="62"/>
      <c r="D412" s="214"/>
      <c r="E412" s="152"/>
      <c r="F412" s="113"/>
      <c r="G412" s="114"/>
      <c r="H412" s="65"/>
      <c r="I412" s="66"/>
      <c r="J412" s="115"/>
      <c r="K412" s="158"/>
      <c r="L412" s="45"/>
      <c r="M412" s="69">
        <f t="shared" si="8"/>
        <v>0</v>
      </c>
    </row>
    <row r="413" spans="1:13" s="26" customFormat="1" ht="26.25" x14ac:dyDescent="0.25">
      <c r="A413" s="43">
        <f>ROW()</f>
        <v>413</v>
      </c>
      <c r="B413" s="117" t="str">
        <f>IF(C413="E","",IF(ISBLANK(E413),"",IF(ISTEXT(E413),LARGE(B$14:B412,1)+1,0)))</f>
        <v/>
      </c>
      <c r="C413" s="62"/>
      <c r="D413" s="214"/>
      <c r="E413" s="152"/>
      <c r="F413" s="113"/>
      <c r="G413" s="114"/>
      <c r="H413" s="65"/>
      <c r="I413" s="66"/>
      <c r="J413" s="115"/>
      <c r="K413" s="158"/>
      <c r="L413" s="45"/>
      <c r="M413" s="69">
        <f t="shared" si="8"/>
        <v>0</v>
      </c>
    </row>
    <row r="414" spans="1:13" s="26" customFormat="1" ht="26.25" x14ac:dyDescent="0.25">
      <c r="A414" s="43">
        <f>ROW()</f>
        <v>414</v>
      </c>
      <c r="B414" s="117" t="str">
        <f>IF(C414="E","",IF(ISBLANK(E414),"",IF(ISTEXT(E414),LARGE(B$14:B413,1)+1,0)))</f>
        <v/>
      </c>
      <c r="C414" s="62"/>
      <c r="D414" s="214"/>
      <c r="E414" s="152"/>
      <c r="F414" s="113"/>
      <c r="G414" s="114"/>
      <c r="H414" s="65"/>
      <c r="I414" s="66"/>
      <c r="J414" s="115"/>
      <c r="K414" s="158"/>
      <c r="L414" s="45"/>
      <c r="M414" s="69">
        <f t="shared" si="8"/>
        <v>0</v>
      </c>
    </row>
    <row r="415" spans="1:13" s="26" customFormat="1" ht="26.25" x14ac:dyDescent="0.25">
      <c r="A415" s="43">
        <f>ROW()</f>
        <v>415</v>
      </c>
      <c r="B415" s="117" t="str">
        <f>IF(C415="E","",IF(ISBLANK(E415),"",IF(ISTEXT(E415),LARGE(B$14:B414,1)+1,0)))</f>
        <v/>
      </c>
      <c r="C415" s="62"/>
      <c r="D415" s="214"/>
      <c r="E415" s="152"/>
      <c r="F415" s="113"/>
      <c r="G415" s="114"/>
      <c r="H415" s="65"/>
      <c r="I415" s="66"/>
      <c r="J415" s="115"/>
      <c r="K415" s="158"/>
      <c r="L415" s="45"/>
      <c r="M415" s="69">
        <f t="shared" si="8"/>
        <v>0</v>
      </c>
    </row>
    <row r="416" spans="1:13" s="26" customFormat="1" ht="26.25" x14ac:dyDescent="0.25">
      <c r="A416" s="43">
        <f>ROW()</f>
        <v>416</v>
      </c>
      <c r="B416" s="117" t="str">
        <f>IF(C416="E","",IF(ISBLANK(E416),"",IF(ISTEXT(E416),LARGE(B$14:B415,1)+1,0)))</f>
        <v/>
      </c>
      <c r="C416" s="62"/>
      <c r="D416" s="214"/>
      <c r="E416" s="152"/>
      <c r="F416" s="113"/>
      <c r="G416" s="114"/>
      <c r="H416" s="65"/>
      <c r="I416" s="66"/>
      <c r="J416" s="115"/>
      <c r="K416" s="158"/>
      <c r="L416" s="45"/>
      <c r="M416" s="69">
        <f t="shared" si="8"/>
        <v>0</v>
      </c>
    </row>
    <row r="417" spans="1:13" s="26" customFormat="1" ht="26.25" x14ac:dyDescent="0.25">
      <c r="A417" s="43">
        <f>ROW()</f>
        <v>417</v>
      </c>
      <c r="B417" s="117" t="str">
        <f>IF(C417="E","",IF(ISBLANK(E417),"",IF(ISTEXT(E417),LARGE(B$14:B416,1)+1,0)))</f>
        <v/>
      </c>
      <c r="C417" s="62"/>
      <c r="D417" s="214"/>
      <c r="E417" s="152"/>
      <c r="F417" s="113"/>
      <c r="G417" s="114"/>
      <c r="H417" s="65"/>
      <c r="I417" s="66"/>
      <c r="J417" s="115"/>
      <c r="K417" s="158"/>
      <c r="L417" s="45"/>
      <c r="M417" s="69">
        <f t="shared" si="8"/>
        <v>0</v>
      </c>
    </row>
    <row r="418" spans="1:13" s="26" customFormat="1" ht="26.25" x14ac:dyDescent="0.25">
      <c r="A418" s="43">
        <f>ROW()</f>
        <v>418</v>
      </c>
      <c r="B418" s="117" t="str">
        <f>IF(C418="E","",IF(ISBLANK(E418),"",IF(ISTEXT(E418),LARGE(B$14:B417,1)+1,0)))</f>
        <v/>
      </c>
      <c r="C418" s="62"/>
      <c r="D418" s="214"/>
      <c r="E418" s="152"/>
      <c r="F418" s="113"/>
      <c r="G418" s="114"/>
      <c r="H418" s="65"/>
      <c r="I418" s="66"/>
      <c r="J418" s="115"/>
      <c r="K418" s="158"/>
      <c r="L418" s="45"/>
      <c r="M418" s="69">
        <f t="shared" si="8"/>
        <v>0</v>
      </c>
    </row>
    <row r="419" spans="1:13" s="26" customFormat="1" ht="26.25" x14ac:dyDescent="0.25">
      <c r="A419" s="43">
        <f>ROW()</f>
        <v>419</v>
      </c>
      <c r="B419" s="117" t="str">
        <f>IF(C419="E","",IF(ISBLANK(E419),"",IF(ISTEXT(E419),LARGE(B$14:B418,1)+1,0)))</f>
        <v/>
      </c>
      <c r="C419" s="62"/>
      <c r="D419" s="214"/>
      <c r="E419" s="152"/>
      <c r="F419" s="113"/>
      <c r="G419" s="114"/>
      <c r="H419" s="65"/>
      <c r="I419" s="66"/>
      <c r="J419" s="115"/>
      <c r="K419" s="158"/>
      <c r="L419" s="45"/>
      <c r="M419" s="69">
        <f t="shared" si="8"/>
        <v>0</v>
      </c>
    </row>
    <row r="420" spans="1:13" s="26" customFormat="1" ht="26.25" x14ac:dyDescent="0.25">
      <c r="A420" s="43">
        <f>ROW()</f>
        <v>420</v>
      </c>
      <c r="B420" s="117" t="str">
        <f>IF(C420="E","",IF(ISBLANK(E420),"",IF(ISTEXT(E420),LARGE(B$14:B419,1)+1,0)))</f>
        <v/>
      </c>
      <c r="C420" s="62"/>
      <c r="D420" s="214"/>
      <c r="E420" s="152"/>
      <c r="F420" s="113"/>
      <c r="G420" s="114"/>
      <c r="H420" s="65"/>
      <c r="I420" s="66"/>
      <c r="J420" s="115"/>
      <c r="K420" s="158"/>
      <c r="L420" s="45"/>
      <c r="M420" s="69">
        <f t="shared" si="8"/>
        <v>0</v>
      </c>
    </row>
    <row r="421" spans="1:13" s="26" customFormat="1" ht="26.25" x14ac:dyDescent="0.25">
      <c r="A421" s="43">
        <f>ROW()</f>
        <v>421</v>
      </c>
      <c r="B421" s="117" t="str">
        <f>IF(C421="E","",IF(ISBLANK(E421),"",IF(ISTEXT(E421),LARGE(B$14:B420,1)+1,0)))</f>
        <v/>
      </c>
      <c r="C421" s="62"/>
      <c r="D421" s="214"/>
      <c r="E421" s="152"/>
      <c r="F421" s="113"/>
      <c r="G421" s="114"/>
      <c r="H421" s="65"/>
      <c r="I421" s="66"/>
      <c r="J421" s="115"/>
      <c r="K421" s="158"/>
      <c r="L421" s="45"/>
      <c r="M421" s="69">
        <f t="shared" si="8"/>
        <v>0</v>
      </c>
    </row>
    <row r="422" spans="1:13" s="26" customFormat="1" ht="26.25" x14ac:dyDescent="0.25">
      <c r="A422" s="43">
        <f>ROW()</f>
        <v>422</v>
      </c>
      <c r="B422" s="117" t="str">
        <f>IF(C422="E","",IF(ISBLANK(E422),"",IF(ISTEXT(E422),LARGE(B$14:B421,1)+1,0)))</f>
        <v/>
      </c>
      <c r="C422" s="62"/>
      <c r="D422" s="214"/>
      <c r="E422" s="152"/>
      <c r="F422" s="113"/>
      <c r="G422" s="114"/>
      <c r="H422" s="65"/>
      <c r="I422" s="66"/>
      <c r="J422" s="115"/>
      <c r="K422" s="158"/>
      <c r="L422" s="45"/>
      <c r="M422" s="69">
        <f t="shared" si="8"/>
        <v>0</v>
      </c>
    </row>
    <row r="423" spans="1:13" s="26" customFormat="1" ht="26.25" x14ac:dyDescent="0.25">
      <c r="A423" s="43">
        <f>ROW()</f>
        <v>423</v>
      </c>
      <c r="B423" s="117" t="str">
        <f>IF(C423="E","",IF(ISBLANK(E423),"",IF(ISTEXT(E423),LARGE(B$14:B422,1)+1,0)))</f>
        <v/>
      </c>
      <c r="C423" s="62"/>
      <c r="D423" s="214"/>
      <c r="E423" s="152"/>
      <c r="F423" s="113"/>
      <c r="G423" s="114"/>
      <c r="H423" s="65"/>
      <c r="I423" s="66"/>
      <c r="J423" s="115"/>
      <c r="K423" s="158"/>
      <c r="L423" s="45"/>
      <c r="M423" s="69">
        <f t="shared" si="8"/>
        <v>0</v>
      </c>
    </row>
    <row r="424" spans="1:13" s="26" customFormat="1" ht="26.25" x14ac:dyDescent="0.25">
      <c r="A424" s="43">
        <f>ROW()</f>
        <v>424</v>
      </c>
      <c r="B424" s="117" t="str">
        <f>IF(C424="E","",IF(ISBLANK(E424),"",IF(ISTEXT(E424),LARGE(B$14:B423,1)+1,0)))</f>
        <v/>
      </c>
      <c r="C424" s="62"/>
      <c r="D424" s="214"/>
      <c r="E424" s="152"/>
      <c r="F424" s="113"/>
      <c r="G424" s="114"/>
      <c r="H424" s="65"/>
      <c r="I424" s="66"/>
      <c r="J424" s="115"/>
      <c r="K424" s="158"/>
      <c r="L424" s="45"/>
      <c r="M424" s="69">
        <f t="shared" si="8"/>
        <v>0</v>
      </c>
    </row>
    <row r="425" spans="1:13" s="26" customFormat="1" ht="26.25" x14ac:dyDescent="0.25">
      <c r="A425" s="43">
        <f>ROW()</f>
        <v>425</v>
      </c>
      <c r="B425" s="117" t="str">
        <f>IF(C425="E","",IF(ISBLANK(E425),"",IF(ISTEXT(E425),LARGE(B$14:B424,1)+1,0)))</f>
        <v/>
      </c>
      <c r="C425" s="62"/>
      <c r="D425" s="214"/>
      <c r="E425" s="152"/>
      <c r="F425" s="113"/>
      <c r="G425" s="114"/>
      <c r="H425" s="65"/>
      <c r="I425" s="66"/>
      <c r="J425" s="115"/>
      <c r="K425" s="158"/>
      <c r="L425" s="45"/>
      <c r="M425" s="69">
        <f t="shared" si="8"/>
        <v>0</v>
      </c>
    </row>
    <row r="426" spans="1:13" s="26" customFormat="1" ht="26.25" x14ac:dyDescent="0.25">
      <c r="A426" s="43">
        <f>ROW()</f>
        <v>426</v>
      </c>
      <c r="B426" s="117" t="str">
        <f>IF(C426="E","",IF(ISBLANK(E426),"",IF(ISTEXT(E426),LARGE(B$14:B425,1)+1,0)))</f>
        <v/>
      </c>
      <c r="C426" s="62"/>
      <c r="D426" s="214"/>
      <c r="E426" s="152"/>
      <c r="F426" s="113"/>
      <c r="G426" s="114"/>
      <c r="H426" s="65"/>
      <c r="I426" s="66"/>
      <c r="J426" s="115"/>
      <c r="K426" s="158"/>
      <c r="L426" s="45"/>
      <c r="M426" s="69">
        <f t="shared" si="8"/>
        <v>0</v>
      </c>
    </row>
    <row r="427" spans="1:13" s="26" customFormat="1" ht="26.25" x14ac:dyDescent="0.25">
      <c r="A427" s="43">
        <f>ROW()</f>
        <v>427</v>
      </c>
      <c r="B427" s="117" t="str">
        <f>IF(C427="E","",IF(ISBLANK(E427),"",IF(ISTEXT(E427),LARGE(B$14:B426,1)+1,0)))</f>
        <v/>
      </c>
      <c r="C427" s="62"/>
      <c r="D427" s="214"/>
      <c r="E427" s="152"/>
      <c r="F427" s="113"/>
      <c r="G427" s="114"/>
      <c r="H427" s="65"/>
      <c r="I427" s="66"/>
      <c r="J427" s="115"/>
      <c r="K427" s="158"/>
      <c r="L427" s="45"/>
      <c r="M427" s="69">
        <f t="shared" si="8"/>
        <v>0</v>
      </c>
    </row>
    <row r="428" spans="1:13" s="26" customFormat="1" ht="26.25" x14ac:dyDescent="0.25">
      <c r="A428" s="43">
        <f>ROW()</f>
        <v>428</v>
      </c>
      <c r="B428" s="117" t="str">
        <f>IF(C428="E","",IF(ISBLANK(E428),"",IF(ISTEXT(E428),LARGE(B$14:B427,1)+1,0)))</f>
        <v/>
      </c>
      <c r="C428" s="62"/>
      <c r="D428" s="214"/>
      <c r="E428" s="152"/>
      <c r="F428" s="113"/>
      <c r="G428" s="114"/>
      <c r="H428" s="65"/>
      <c r="I428" s="66"/>
      <c r="J428" s="115"/>
      <c r="K428" s="158"/>
      <c r="L428" s="45"/>
      <c r="M428" s="69">
        <f t="shared" si="8"/>
        <v>0</v>
      </c>
    </row>
    <row r="429" spans="1:13" s="26" customFormat="1" ht="26.25" x14ac:dyDescent="0.25">
      <c r="A429" s="43">
        <f>ROW()</f>
        <v>429</v>
      </c>
      <c r="B429" s="117" t="str">
        <f>IF(C429="E","",IF(ISBLANK(E429),"",IF(ISTEXT(E429),LARGE(B$14:B428,1)+1,0)))</f>
        <v/>
      </c>
      <c r="C429" s="62"/>
      <c r="D429" s="214"/>
      <c r="E429" s="152"/>
      <c r="F429" s="113"/>
      <c r="G429" s="114"/>
      <c r="H429" s="65"/>
      <c r="I429" s="66"/>
      <c r="J429" s="115"/>
      <c r="K429" s="158"/>
      <c r="L429" s="45"/>
      <c r="M429" s="69">
        <f t="shared" si="8"/>
        <v>0</v>
      </c>
    </row>
    <row r="430" spans="1:13" s="26" customFormat="1" ht="26.25" x14ac:dyDescent="0.25">
      <c r="A430" s="43">
        <f>ROW()</f>
        <v>430</v>
      </c>
      <c r="B430" s="117" t="str">
        <f>IF(C430="E","",IF(ISBLANK(E430),"",IF(ISTEXT(E430),LARGE(B$14:B429,1)+1,0)))</f>
        <v/>
      </c>
      <c r="C430" s="62"/>
      <c r="D430" s="214"/>
      <c r="E430" s="152"/>
      <c r="F430" s="113"/>
      <c r="G430" s="114"/>
      <c r="H430" s="65"/>
      <c r="I430" s="66"/>
      <c r="J430" s="115"/>
      <c r="K430" s="158"/>
      <c r="L430" s="45"/>
      <c r="M430" s="69">
        <f t="shared" si="8"/>
        <v>0</v>
      </c>
    </row>
    <row r="431" spans="1:13" s="26" customFormat="1" ht="26.25" x14ac:dyDescent="0.25">
      <c r="A431" s="43">
        <f>ROW()</f>
        <v>431</v>
      </c>
      <c r="B431" s="117" t="str">
        <f>IF(C431="E","",IF(ISBLANK(E431),"",IF(ISTEXT(E431),LARGE(B$14:B430,1)+1,0)))</f>
        <v/>
      </c>
      <c r="C431" s="62"/>
      <c r="D431" s="214"/>
      <c r="E431" s="152"/>
      <c r="F431" s="113"/>
      <c r="G431" s="114"/>
      <c r="H431" s="65"/>
      <c r="I431" s="66"/>
      <c r="J431" s="115"/>
      <c r="K431" s="158"/>
      <c r="L431" s="45"/>
      <c r="M431" s="69">
        <f t="shared" si="8"/>
        <v>0</v>
      </c>
    </row>
    <row r="432" spans="1:13" s="26" customFormat="1" ht="26.25" x14ac:dyDescent="0.25">
      <c r="A432" s="43">
        <f>ROW()</f>
        <v>432</v>
      </c>
      <c r="B432" s="117" t="str">
        <f>IF(C432="E","",IF(ISBLANK(E432),"",IF(ISTEXT(E432),LARGE(B$14:B431,1)+1,0)))</f>
        <v/>
      </c>
      <c r="C432" s="62"/>
      <c r="D432" s="214"/>
      <c r="E432" s="152"/>
      <c r="F432" s="113"/>
      <c r="G432" s="114"/>
      <c r="H432" s="65"/>
      <c r="I432" s="66"/>
      <c r="J432" s="115"/>
      <c r="K432" s="158"/>
      <c r="L432" s="45"/>
      <c r="M432" s="69">
        <f t="shared" si="8"/>
        <v>0</v>
      </c>
    </row>
    <row r="433" spans="1:13" s="26" customFormat="1" ht="26.25" x14ac:dyDescent="0.25">
      <c r="A433" s="43">
        <f>ROW()</f>
        <v>433</v>
      </c>
      <c r="B433" s="117" t="str">
        <f>IF(C433="E","",IF(ISBLANK(E433),"",IF(ISTEXT(E433),LARGE(B$14:B432,1)+1,0)))</f>
        <v/>
      </c>
      <c r="C433" s="62"/>
      <c r="D433" s="214"/>
      <c r="E433" s="152"/>
      <c r="F433" s="113"/>
      <c r="G433" s="114"/>
      <c r="H433" s="65"/>
      <c r="I433" s="66"/>
      <c r="J433" s="115"/>
      <c r="K433" s="158"/>
      <c r="L433" s="45"/>
      <c r="M433" s="69">
        <f t="shared" si="8"/>
        <v>0</v>
      </c>
    </row>
    <row r="434" spans="1:13" s="26" customFormat="1" ht="26.25" x14ac:dyDescent="0.25">
      <c r="A434" s="43">
        <f>ROW()</f>
        <v>434</v>
      </c>
      <c r="B434" s="117" t="str">
        <f>IF(C434="E","",IF(ISBLANK(E434),"",IF(ISTEXT(E434),LARGE(B$14:B433,1)+1,0)))</f>
        <v/>
      </c>
      <c r="C434" s="62"/>
      <c r="D434" s="214"/>
      <c r="E434" s="152"/>
      <c r="F434" s="113"/>
      <c r="G434" s="114"/>
      <c r="H434" s="65"/>
      <c r="I434" s="66"/>
      <c r="J434" s="115"/>
      <c r="K434" s="158"/>
      <c r="L434" s="45"/>
      <c r="M434" s="69">
        <f t="shared" si="8"/>
        <v>0</v>
      </c>
    </row>
    <row r="435" spans="1:13" s="26" customFormat="1" ht="26.25" x14ac:dyDescent="0.25">
      <c r="A435" s="43">
        <f>ROW()</f>
        <v>435</v>
      </c>
      <c r="B435" s="117" t="str">
        <f>IF(C435="E","",IF(ISBLANK(E435),"",IF(ISTEXT(E435),LARGE(B$14:B434,1)+1,0)))</f>
        <v/>
      </c>
      <c r="C435" s="62"/>
      <c r="D435" s="214"/>
      <c r="E435" s="152"/>
      <c r="F435" s="113"/>
      <c r="G435" s="114"/>
      <c r="H435" s="65"/>
      <c r="I435" s="66"/>
      <c r="J435" s="115"/>
      <c r="K435" s="158"/>
      <c r="L435" s="45"/>
      <c r="M435" s="69">
        <f t="shared" si="8"/>
        <v>0</v>
      </c>
    </row>
    <row r="436" spans="1:13" s="26" customFormat="1" ht="26.25" x14ac:dyDescent="0.25">
      <c r="A436" s="43">
        <f>ROW()</f>
        <v>436</v>
      </c>
      <c r="B436" s="117" t="str">
        <f>IF(C436="E","",IF(ISBLANK(E436),"",IF(ISTEXT(E436),LARGE(B$14:B435,1)+1,0)))</f>
        <v/>
      </c>
      <c r="C436" s="62"/>
      <c r="D436" s="214"/>
      <c r="E436" s="152"/>
      <c r="F436" s="113"/>
      <c r="G436" s="114"/>
      <c r="H436" s="65"/>
      <c r="I436" s="66"/>
      <c r="J436" s="115"/>
      <c r="K436" s="158"/>
      <c r="L436" s="45"/>
      <c r="M436" s="69">
        <f t="shared" si="8"/>
        <v>0</v>
      </c>
    </row>
    <row r="437" spans="1:13" s="26" customFormat="1" ht="26.25" x14ac:dyDescent="0.25">
      <c r="A437" s="43">
        <f>ROW()</f>
        <v>437</v>
      </c>
      <c r="B437" s="117" t="str">
        <f>IF(C437="E","",IF(ISBLANK(E437),"",IF(ISTEXT(E437),LARGE(B$14:B436,1)+1,0)))</f>
        <v/>
      </c>
      <c r="C437" s="62"/>
      <c r="D437" s="214"/>
      <c r="E437" s="152"/>
      <c r="F437" s="113"/>
      <c r="G437" s="114"/>
      <c r="H437" s="65"/>
      <c r="I437" s="66"/>
      <c r="J437" s="115"/>
      <c r="K437" s="158"/>
      <c r="L437" s="45"/>
      <c r="M437" s="69">
        <f t="shared" si="8"/>
        <v>0</v>
      </c>
    </row>
    <row r="438" spans="1:13" s="26" customFormat="1" ht="26.25" x14ac:dyDescent="0.25">
      <c r="A438" s="43">
        <f>ROW()</f>
        <v>438</v>
      </c>
      <c r="B438" s="117" t="str">
        <f>IF(C438="E","",IF(ISBLANK(E438),"",IF(ISTEXT(E438),LARGE(B$14:B437,1)+1,0)))</f>
        <v/>
      </c>
      <c r="C438" s="62"/>
      <c r="D438" s="214"/>
      <c r="E438" s="152"/>
      <c r="F438" s="113"/>
      <c r="G438" s="114"/>
      <c r="H438" s="65"/>
      <c r="I438" s="66"/>
      <c r="J438" s="115"/>
      <c r="K438" s="158"/>
      <c r="L438" s="45"/>
      <c r="M438" s="69">
        <f t="shared" si="8"/>
        <v>0</v>
      </c>
    </row>
    <row r="439" spans="1:13" s="26" customFormat="1" ht="26.25" x14ac:dyDescent="0.25">
      <c r="A439" s="43">
        <f>ROW()</f>
        <v>439</v>
      </c>
      <c r="B439" s="117" t="str">
        <f>IF(C439="E","",IF(ISBLANK(E439),"",IF(ISTEXT(E439),LARGE(B$14:B438,1)+1,0)))</f>
        <v/>
      </c>
      <c r="C439" s="62"/>
      <c r="D439" s="214"/>
      <c r="E439" s="152"/>
      <c r="F439" s="113"/>
      <c r="G439" s="114"/>
      <c r="H439" s="65"/>
      <c r="I439" s="66"/>
      <c r="J439" s="115"/>
      <c r="K439" s="158"/>
      <c r="L439" s="45"/>
      <c r="M439" s="69">
        <f t="shared" si="8"/>
        <v>0</v>
      </c>
    </row>
    <row r="440" spans="1:13" s="26" customFormat="1" ht="26.25" x14ac:dyDescent="0.25">
      <c r="A440" s="43">
        <f>ROW()</f>
        <v>440</v>
      </c>
      <c r="B440" s="117" t="str">
        <f>IF(C440="E","",IF(ISBLANK(E440),"",IF(ISTEXT(E440),LARGE(B$14:B439,1)+1,0)))</f>
        <v/>
      </c>
      <c r="C440" s="62"/>
      <c r="D440" s="214"/>
      <c r="E440" s="152"/>
      <c r="F440" s="113"/>
      <c r="G440" s="114"/>
      <c r="H440" s="65"/>
      <c r="I440" s="66"/>
      <c r="J440" s="115"/>
      <c r="K440" s="158"/>
      <c r="L440" s="45"/>
      <c r="M440" s="69">
        <f t="shared" si="8"/>
        <v>0</v>
      </c>
    </row>
    <row r="441" spans="1:13" s="26" customFormat="1" ht="26.25" x14ac:dyDescent="0.25">
      <c r="A441" s="43">
        <f>ROW()</f>
        <v>441</v>
      </c>
      <c r="B441" s="117" t="str">
        <f>IF(C441="E","",IF(ISBLANK(E441),"",IF(ISTEXT(E441),LARGE(B$14:B440,1)+1,0)))</f>
        <v/>
      </c>
      <c r="C441" s="62"/>
      <c r="D441" s="214"/>
      <c r="E441" s="152"/>
      <c r="F441" s="113"/>
      <c r="G441" s="114"/>
      <c r="H441" s="65"/>
      <c r="I441" s="66"/>
      <c r="J441" s="115"/>
      <c r="K441" s="158"/>
      <c r="L441" s="45"/>
      <c r="M441" s="69">
        <f t="shared" si="8"/>
        <v>0</v>
      </c>
    </row>
    <row r="442" spans="1:13" s="26" customFormat="1" ht="26.25" x14ac:dyDescent="0.25">
      <c r="A442" s="43">
        <f>ROW()</f>
        <v>442</v>
      </c>
      <c r="B442" s="117" t="str">
        <f>IF(C442="E","",IF(ISBLANK(E442),"",IF(ISTEXT(E442),LARGE(B$14:B441,1)+1,0)))</f>
        <v/>
      </c>
      <c r="C442" s="62"/>
      <c r="D442" s="214"/>
      <c r="E442" s="152"/>
      <c r="F442" s="113"/>
      <c r="G442" s="114"/>
      <c r="H442" s="65"/>
      <c r="I442" s="66"/>
      <c r="J442" s="115"/>
      <c r="K442" s="158"/>
      <c r="L442" s="45"/>
      <c r="M442" s="69">
        <f t="shared" si="8"/>
        <v>0</v>
      </c>
    </row>
    <row r="443" spans="1:13" s="26" customFormat="1" ht="26.25" x14ac:dyDescent="0.25">
      <c r="A443" s="43">
        <f>ROW()</f>
        <v>443</v>
      </c>
      <c r="B443" s="117" t="str">
        <f>IF(C443="E","",IF(ISBLANK(E443),"",IF(ISTEXT(E443),LARGE(B$14:B442,1)+1,0)))</f>
        <v/>
      </c>
      <c r="C443" s="62"/>
      <c r="D443" s="214"/>
      <c r="E443" s="152"/>
      <c r="F443" s="113"/>
      <c r="G443" s="114"/>
      <c r="H443" s="65"/>
      <c r="I443" s="66"/>
      <c r="J443" s="115"/>
      <c r="K443" s="158"/>
      <c r="L443" s="45"/>
      <c r="M443" s="69">
        <f t="shared" si="8"/>
        <v>0</v>
      </c>
    </row>
    <row r="444" spans="1:13" s="26" customFormat="1" ht="26.25" x14ac:dyDescent="0.25">
      <c r="A444" s="43">
        <f>ROW()</f>
        <v>444</v>
      </c>
      <c r="B444" s="117" t="str">
        <f>IF(C444="E","",IF(ISBLANK(E444),"",IF(ISTEXT(E444),LARGE(B$14:B443,1)+1,0)))</f>
        <v/>
      </c>
      <c r="C444" s="62"/>
      <c r="D444" s="214"/>
      <c r="E444" s="152"/>
      <c r="F444" s="113"/>
      <c r="G444" s="114"/>
      <c r="H444" s="65"/>
      <c r="I444" s="66"/>
      <c r="J444" s="115"/>
      <c r="K444" s="158"/>
      <c r="L444" s="45"/>
      <c r="M444" s="69">
        <f t="shared" si="8"/>
        <v>0</v>
      </c>
    </row>
    <row r="445" spans="1:13" s="26" customFormat="1" ht="26.25" x14ac:dyDescent="0.25">
      <c r="A445" s="43">
        <f>ROW()</f>
        <v>445</v>
      </c>
      <c r="B445" s="117" t="str">
        <f>IF(C445="E","",IF(ISBLANK(E445),"",IF(ISTEXT(E445),LARGE(B$14:B444,1)+1,0)))</f>
        <v/>
      </c>
      <c r="C445" s="62"/>
      <c r="D445" s="214"/>
      <c r="E445" s="152"/>
      <c r="F445" s="113"/>
      <c r="G445" s="114"/>
      <c r="H445" s="65"/>
      <c r="I445" s="66"/>
      <c r="J445" s="115"/>
      <c r="K445" s="158"/>
      <c r="L445" s="45"/>
      <c r="M445" s="69">
        <f t="shared" si="8"/>
        <v>0</v>
      </c>
    </row>
    <row r="446" spans="1:13" s="26" customFormat="1" ht="35.1" customHeight="1" x14ac:dyDescent="0.25">
      <c r="A446" s="43">
        <f>ROW()</f>
        <v>446</v>
      </c>
      <c r="B446" s="117" t="str">
        <f>IF(C446="E","",IF(ISBLANK(E446),"",IF(ISTEXT(E446),LARGE(B$14:B445,1)+1,0)))</f>
        <v/>
      </c>
      <c r="C446" s="62"/>
      <c r="D446" s="214"/>
      <c r="E446" s="152"/>
      <c r="F446" s="113"/>
      <c r="G446" s="114"/>
      <c r="H446" s="65"/>
      <c r="I446" s="66"/>
      <c r="J446" s="115"/>
      <c r="K446" s="158"/>
      <c r="L446" s="45"/>
      <c r="M446" s="69">
        <f t="shared" si="8"/>
        <v>0</v>
      </c>
    </row>
    <row r="447" spans="1:13" s="26" customFormat="1" ht="26.25" x14ac:dyDescent="0.25">
      <c r="A447" s="43">
        <f>ROW()</f>
        <v>447</v>
      </c>
      <c r="B447" s="117" t="str">
        <f>IF(C447="E","",IF(ISBLANK(E447),"",IF(ISTEXT(E447),LARGE(B$14:B446,1)+1,0)))</f>
        <v/>
      </c>
      <c r="C447" s="62"/>
      <c r="D447" s="214"/>
      <c r="E447" s="152"/>
      <c r="F447" s="113"/>
      <c r="G447" s="114"/>
      <c r="H447" s="65"/>
      <c r="I447" s="66"/>
      <c r="J447" s="115"/>
      <c r="K447" s="158"/>
      <c r="L447" s="45"/>
      <c r="M447" s="69">
        <f t="shared" si="8"/>
        <v>0</v>
      </c>
    </row>
    <row r="448" spans="1:13" s="26" customFormat="1" ht="26.25" x14ac:dyDescent="0.25">
      <c r="A448" s="43">
        <f>ROW()</f>
        <v>448</v>
      </c>
      <c r="B448" s="117" t="str">
        <f>IF(C448="E","",IF(ISBLANK(E448),"",IF(ISTEXT(E448),LARGE(B$14:B447,1)+1,0)))</f>
        <v/>
      </c>
      <c r="C448" s="62"/>
      <c r="D448" s="214"/>
      <c r="E448" s="152"/>
      <c r="F448" s="113"/>
      <c r="G448" s="114"/>
      <c r="H448" s="65"/>
      <c r="I448" s="66"/>
      <c r="J448" s="115"/>
      <c r="K448" s="158"/>
      <c r="L448" s="45"/>
      <c r="M448" s="69">
        <f t="shared" si="8"/>
        <v>0</v>
      </c>
    </row>
    <row r="449" spans="1:13" s="26" customFormat="1" ht="26.25" x14ac:dyDescent="0.25">
      <c r="A449" s="43">
        <f>ROW()</f>
        <v>449</v>
      </c>
      <c r="B449" s="117" t="str">
        <f>IF(C449="E","",IF(ISBLANK(E449),"",IF(ISTEXT(E449),LARGE(B$14:B448,1)+1,0)))</f>
        <v/>
      </c>
      <c r="C449" s="62"/>
      <c r="D449" s="214"/>
      <c r="E449" s="152"/>
      <c r="F449" s="113"/>
      <c r="G449" s="114"/>
      <c r="H449" s="65"/>
      <c r="I449" s="66"/>
      <c r="J449" s="115"/>
      <c r="K449" s="158"/>
      <c r="L449" s="45"/>
      <c r="M449" s="69">
        <f t="shared" si="8"/>
        <v>0</v>
      </c>
    </row>
    <row r="450" spans="1:13" s="26" customFormat="1" ht="26.25" x14ac:dyDescent="0.25">
      <c r="A450" s="43">
        <f>ROW()</f>
        <v>450</v>
      </c>
      <c r="B450" s="117" t="str">
        <f>IF(C450="E","",IF(ISBLANK(E450),"",IF(ISTEXT(E450),LARGE(B$14:B449,1)+1,0)))</f>
        <v/>
      </c>
      <c r="C450" s="62"/>
      <c r="D450" s="214"/>
      <c r="E450" s="152"/>
      <c r="F450" s="113"/>
      <c r="G450" s="114"/>
      <c r="H450" s="65"/>
      <c r="I450" s="66"/>
      <c r="J450" s="115"/>
      <c r="K450" s="158"/>
      <c r="L450" s="45"/>
      <c r="M450" s="69">
        <f t="shared" si="8"/>
        <v>0</v>
      </c>
    </row>
    <row r="451" spans="1:13" s="26" customFormat="1" ht="26.25" x14ac:dyDescent="0.25">
      <c r="A451" s="43">
        <f>ROW()</f>
        <v>451</v>
      </c>
      <c r="B451" s="117" t="str">
        <f>IF(C451="E","",IF(ISBLANK(E451),"",IF(ISTEXT(E451),LARGE(B$14:B450,1)+1,0)))</f>
        <v/>
      </c>
      <c r="C451" s="62"/>
      <c r="D451" s="214"/>
      <c r="E451" s="152"/>
      <c r="F451" s="113"/>
      <c r="G451" s="114"/>
      <c r="H451" s="65"/>
      <c r="I451" s="66"/>
      <c r="J451" s="115"/>
      <c r="K451" s="158"/>
      <c r="L451" s="45"/>
      <c r="M451" s="69">
        <f t="shared" si="8"/>
        <v>0</v>
      </c>
    </row>
    <row r="452" spans="1:13" s="26" customFormat="1" ht="26.25" x14ac:dyDescent="0.25">
      <c r="A452" s="43">
        <f>ROW()</f>
        <v>452</v>
      </c>
      <c r="B452" s="117" t="str">
        <f>IF(C452="E","",IF(ISBLANK(E452),"",IF(ISTEXT(E452),LARGE(B$14:B451,1)+1,0)))</f>
        <v/>
      </c>
      <c r="C452" s="62"/>
      <c r="D452" s="214"/>
      <c r="E452" s="152"/>
      <c r="F452" s="113"/>
      <c r="G452" s="114"/>
      <c r="H452" s="65"/>
      <c r="I452" s="66"/>
      <c r="J452" s="115"/>
      <c r="K452" s="158"/>
      <c r="L452" s="45"/>
      <c r="M452" s="69">
        <f t="shared" si="8"/>
        <v>0</v>
      </c>
    </row>
    <row r="453" spans="1:13" s="26" customFormat="1" ht="26.25" x14ac:dyDescent="0.25">
      <c r="A453" s="43">
        <f>ROW()</f>
        <v>453</v>
      </c>
      <c r="B453" s="117" t="str">
        <f>IF(C453="E","",IF(ISBLANK(E453),"",IF(ISTEXT(E453),LARGE(B$14:B452,1)+1,0)))</f>
        <v/>
      </c>
      <c r="C453" s="62"/>
      <c r="D453" s="214"/>
      <c r="E453" s="152"/>
      <c r="F453" s="113"/>
      <c r="G453" s="114"/>
      <c r="H453" s="65"/>
      <c r="I453" s="66"/>
      <c r="J453" s="115"/>
      <c r="K453" s="158"/>
      <c r="L453" s="45"/>
      <c r="M453" s="69">
        <f t="shared" si="8"/>
        <v>0</v>
      </c>
    </row>
    <row r="454" spans="1:13" s="26" customFormat="1" ht="26.25" x14ac:dyDescent="0.25">
      <c r="A454" s="43">
        <f>ROW()</f>
        <v>454</v>
      </c>
      <c r="B454" s="117" t="str">
        <f>IF(C454="E","",IF(ISBLANK(E454),"",IF(ISTEXT(E454),LARGE(B$14:B453,1)+1,0)))</f>
        <v/>
      </c>
      <c r="C454" s="62"/>
      <c r="D454" s="214"/>
      <c r="E454" s="152"/>
      <c r="F454" s="113"/>
      <c r="G454" s="114"/>
      <c r="H454" s="65"/>
      <c r="I454" s="66"/>
      <c r="J454" s="115"/>
      <c r="K454" s="158"/>
      <c r="L454" s="45"/>
      <c r="M454" s="69">
        <f t="shared" si="8"/>
        <v>0</v>
      </c>
    </row>
    <row r="455" spans="1:13" s="26" customFormat="1" ht="26.25" x14ac:dyDescent="0.25">
      <c r="A455" s="43">
        <f>ROW()</f>
        <v>455</v>
      </c>
      <c r="B455" s="117" t="str">
        <f>IF(C455="E","",IF(ISBLANK(E455),"",IF(ISTEXT(E455),LARGE(B$14:B454,1)+1,0)))</f>
        <v/>
      </c>
      <c r="C455" s="62"/>
      <c r="D455" s="214"/>
      <c r="E455" s="152"/>
      <c r="F455" s="113"/>
      <c r="G455" s="114"/>
      <c r="H455" s="65"/>
      <c r="I455" s="66"/>
      <c r="J455" s="115"/>
      <c r="K455" s="158"/>
      <c r="L455" s="45"/>
      <c r="M455" s="69">
        <f t="shared" si="8"/>
        <v>0</v>
      </c>
    </row>
    <row r="456" spans="1:13" s="26" customFormat="1" ht="26.25" x14ac:dyDescent="0.25">
      <c r="A456" s="43">
        <f>ROW()</f>
        <v>456</v>
      </c>
      <c r="B456" s="117" t="str">
        <f>IF(C456="E","",IF(ISBLANK(E456),"",IF(ISTEXT(E456),LARGE(B$14:B455,1)+1,0)))</f>
        <v/>
      </c>
      <c r="C456" s="62"/>
      <c r="D456" s="214"/>
      <c r="E456" s="152"/>
      <c r="F456" s="113"/>
      <c r="G456" s="114"/>
      <c r="H456" s="65"/>
      <c r="I456" s="66"/>
      <c r="J456" s="115"/>
      <c r="K456" s="158"/>
      <c r="L456" s="45"/>
      <c r="M456" s="69">
        <f t="shared" si="8"/>
        <v>0</v>
      </c>
    </row>
    <row r="457" spans="1:13" s="26" customFormat="1" ht="26.25" x14ac:dyDescent="0.25">
      <c r="A457" s="43">
        <f>ROW()</f>
        <v>457</v>
      </c>
      <c r="B457" s="117" t="str">
        <f>IF(C457="E","",IF(ISBLANK(E457),"",IF(ISTEXT(E457),LARGE(B$14:B456,1)+1,0)))</f>
        <v/>
      </c>
      <c r="C457" s="62"/>
      <c r="D457" s="214"/>
      <c r="E457" s="152"/>
      <c r="F457" s="113"/>
      <c r="G457" s="114"/>
      <c r="H457" s="65"/>
      <c r="I457" s="66"/>
      <c r="J457" s="115"/>
      <c r="K457" s="158"/>
      <c r="L457" s="45"/>
      <c r="M457" s="69">
        <f t="shared" si="8"/>
        <v>0</v>
      </c>
    </row>
    <row r="458" spans="1:13" s="26" customFormat="1" ht="26.25" x14ac:dyDescent="0.25">
      <c r="A458" s="43">
        <f>ROW()</f>
        <v>458</v>
      </c>
      <c r="B458" s="117" t="str">
        <f>IF(C458="E","",IF(ISBLANK(E458),"",IF(ISTEXT(E458),LARGE(B$14:B457,1)+1,0)))</f>
        <v/>
      </c>
      <c r="C458" s="62"/>
      <c r="D458" s="214"/>
      <c r="E458" s="152"/>
      <c r="F458" s="113"/>
      <c r="G458" s="114"/>
      <c r="H458" s="65"/>
      <c r="I458" s="66"/>
      <c r="J458" s="115"/>
      <c r="K458" s="158"/>
      <c r="L458" s="45"/>
      <c r="M458" s="69">
        <f t="shared" si="8"/>
        <v>0</v>
      </c>
    </row>
    <row r="459" spans="1:13" s="26" customFormat="1" ht="26.25" x14ac:dyDescent="0.25">
      <c r="A459" s="43">
        <f>ROW()</f>
        <v>459</v>
      </c>
      <c r="B459" s="117" t="str">
        <f>IF(C459="E","",IF(ISBLANK(E459),"",IF(ISTEXT(E459),LARGE(B$14:B458,1)+1,0)))</f>
        <v/>
      </c>
      <c r="C459" s="62"/>
      <c r="D459" s="214"/>
      <c r="E459" s="152"/>
      <c r="F459" s="113"/>
      <c r="G459" s="114"/>
      <c r="H459" s="65"/>
      <c r="I459" s="66"/>
      <c r="J459" s="115"/>
      <c r="K459" s="158"/>
      <c r="L459" s="45"/>
      <c r="M459" s="69">
        <f t="shared" si="8"/>
        <v>0</v>
      </c>
    </row>
    <row r="460" spans="1:13" s="26" customFormat="1" ht="26.25" x14ac:dyDescent="0.25">
      <c r="A460" s="43">
        <f>ROW()</f>
        <v>460</v>
      </c>
      <c r="B460" s="117" t="str">
        <f>IF(C460="E","",IF(ISBLANK(E460),"",IF(ISTEXT(E460),LARGE(B$14:B459,1)+1,0)))</f>
        <v/>
      </c>
      <c r="C460" s="62"/>
      <c r="D460" s="214"/>
      <c r="E460" s="152"/>
      <c r="F460" s="113"/>
      <c r="G460" s="114"/>
      <c r="H460" s="65"/>
      <c r="I460" s="66"/>
      <c r="J460" s="115"/>
      <c r="K460" s="158"/>
      <c r="L460" s="45"/>
      <c r="M460" s="69">
        <f t="shared" si="8"/>
        <v>0</v>
      </c>
    </row>
    <row r="461" spans="1:13" s="26" customFormat="1" ht="26.25" x14ac:dyDescent="0.25">
      <c r="A461" s="43">
        <f>ROW()</f>
        <v>461</v>
      </c>
      <c r="B461" s="117" t="str">
        <f>IF(C461="E","",IF(ISBLANK(E461),"",IF(ISTEXT(E461),LARGE(B$14:B460,1)+1,0)))</f>
        <v/>
      </c>
      <c r="C461" s="62"/>
      <c r="D461" s="214"/>
      <c r="E461" s="152"/>
      <c r="F461" s="113"/>
      <c r="G461" s="114"/>
      <c r="H461" s="65"/>
      <c r="I461" s="66"/>
      <c r="J461" s="115"/>
      <c r="K461" s="158"/>
      <c r="L461" s="45"/>
      <c r="M461" s="69">
        <f t="shared" si="8"/>
        <v>0</v>
      </c>
    </row>
    <row r="462" spans="1:13" s="26" customFormat="1" ht="26.25" x14ac:dyDescent="0.25">
      <c r="A462" s="43">
        <f>ROW()</f>
        <v>462</v>
      </c>
      <c r="B462" s="117" t="str">
        <f>IF(C462="E","",IF(ISBLANK(E462),"",IF(ISTEXT(E462),LARGE(B$14:B461,1)+1,0)))</f>
        <v/>
      </c>
      <c r="C462" s="62"/>
      <c r="D462" s="214"/>
      <c r="E462" s="152"/>
      <c r="F462" s="113"/>
      <c r="G462" s="114"/>
      <c r="H462" s="65"/>
      <c r="I462" s="66"/>
      <c r="J462" s="115"/>
      <c r="K462" s="158"/>
      <c r="L462" s="45"/>
      <c r="M462" s="69">
        <f t="shared" si="8"/>
        <v>0</v>
      </c>
    </row>
    <row r="463" spans="1:13" s="26" customFormat="1" ht="26.25" x14ac:dyDescent="0.25">
      <c r="A463" s="43">
        <f>ROW()</f>
        <v>463</v>
      </c>
      <c r="B463" s="117" t="str">
        <f>IF(C463="E","",IF(ISBLANK(E463),"",IF(ISTEXT(E463),LARGE(B$14:B462,1)+1,0)))</f>
        <v/>
      </c>
      <c r="C463" s="62"/>
      <c r="D463" s="214"/>
      <c r="E463" s="152"/>
      <c r="F463" s="113"/>
      <c r="G463" s="114"/>
      <c r="H463" s="65"/>
      <c r="I463" s="66"/>
      <c r="J463" s="115"/>
      <c r="K463" s="158"/>
      <c r="L463" s="45"/>
      <c r="M463" s="69">
        <f t="shared" si="8"/>
        <v>0</v>
      </c>
    </row>
    <row r="464" spans="1:13" s="26" customFormat="1" ht="26.25" x14ac:dyDescent="0.25">
      <c r="A464" s="43">
        <f>ROW()</f>
        <v>464</v>
      </c>
      <c r="B464" s="117" t="str">
        <f>IF(C464="E","",IF(ISBLANK(E464),"",IF(ISTEXT(E464),LARGE(B$14:B463,1)+1,0)))</f>
        <v/>
      </c>
      <c r="C464" s="62"/>
      <c r="D464" s="214"/>
      <c r="E464" s="152"/>
      <c r="F464" s="113"/>
      <c r="G464" s="114"/>
      <c r="H464" s="65"/>
      <c r="I464" s="66"/>
      <c r="J464" s="115"/>
      <c r="K464" s="158"/>
      <c r="L464" s="45"/>
      <c r="M464" s="69">
        <f t="shared" ref="M464:M559" si="9">L464*J464</f>
        <v>0</v>
      </c>
    </row>
    <row r="465" spans="1:13" s="26" customFormat="1" ht="26.25" x14ac:dyDescent="0.25">
      <c r="A465" s="43">
        <f>ROW()</f>
        <v>465</v>
      </c>
      <c r="B465" s="117" t="str">
        <f>IF(C465="E","",IF(ISBLANK(E465),"",IF(ISTEXT(E465),LARGE(B$14:B464,1)+1,0)))</f>
        <v/>
      </c>
      <c r="C465" s="62"/>
      <c r="D465" s="214"/>
      <c r="E465" s="152"/>
      <c r="F465" s="113"/>
      <c r="G465" s="114"/>
      <c r="H465" s="65"/>
      <c r="I465" s="66"/>
      <c r="J465" s="115"/>
      <c r="K465" s="158"/>
      <c r="L465" s="45"/>
      <c r="M465" s="69">
        <f t="shared" si="9"/>
        <v>0</v>
      </c>
    </row>
    <row r="466" spans="1:13" s="26" customFormat="1" ht="26.25" x14ac:dyDescent="0.25">
      <c r="A466" s="43">
        <f>ROW()</f>
        <v>466</v>
      </c>
      <c r="B466" s="117" t="str">
        <f>IF(C466="E","",IF(ISBLANK(E466),"",IF(ISTEXT(E466),LARGE(B$14:B465,1)+1,0)))</f>
        <v/>
      </c>
      <c r="C466" s="62"/>
      <c r="D466" s="214"/>
      <c r="E466" s="152"/>
      <c r="F466" s="113"/>
      <c r="G466" s="114"/>
      <c r="H466" s="65"/>
      <c r="I466" s="66"/>
      <c r="J466" s="115"/>
      <c r="K466" s="158"/>
      <c r="L466" s="45"/>
      <c r="M466" s="69">
        <f t="shared" si="9"/>
        <v>0</v>
      </c>
    </row>
    <row r="467" spans="1:13" s="26" customFormat="1" ht="26.25" x14ac:dyDescent="0.25">
      <c r="A467" s="43">
        <f>ROW()</f>
        <v>467</v>
      </c>
      <c r="B467" s="117" t="str">
        <f>IF(C467="E","",IF(ISBLANK(E467),"",IF(ISTEXT(E467),LARGE(B$14:B466,1)+1,0)))</f>
        <v/>
      </c>
      <c r="C467" s="62"/>
      <c r="D467" s="214"/>
      <c r="E467" s="152"/>
      <c r="F467" s="113"/>
      <c r="G467" s="114"/>
      <c r="H467" s="65"/>
      <c r="I467" s="66"/>
      <c r="J467" s="115"/>
      <c r="K467" s="158"/>
      <c r="L467" s="45"/>
      <c r="M467" s="69">
        <f t="shared" si="9"/>
        <v>0</v>
      </c>
    </row>
    <row r="468" spans="1:13" s="26" customFormat="1" ht="26.25" x14ac:dyDescent="0.25">
      <c r="A468" s="43">
        <f>ROW()</f>
        <v>468</v>
      </c>
      <c r="B468" s="117" t="str">
        <f>IF(C468="E","",IF(ISBLANK(E468),"",IF(ISTEXT(E468),LARGE(B$14:B467,1)+1,0)))</f>
        <v/>
      </c>
      <c r="C468" s="62"/>
      <c r="D468" s="214"/>
      <c r="E468" s="152"/>
      <c r="F468" s="113"/>
      <c r="G468" s="114"/>
      <c r="H468" s="65"/>
      <c r="I468" s="66"/>
      <c r="J468" s="115"/>
      <c r="K468" s="158"/>
      <c r="L468" s="45"/>
      <c r="M468" s="69">
        <f t="shared" si="9"/>
        <v>0</v>
      </c>
    </row>
    <row r="469" spans="1:13" s="26" customFormat="1" ht="26.25" x14ac:dyDescent="0.25">
      <c r="A469" s="43">
        <f>ROW()</f>
        <v>469</v>
      </c>
      <c r="B469" s="117" t="str">
        <f>IF(C469="E","",IF(ISBLANK(E469),"",IF(ISTEXT(E469),LARGE(B$14:B468,1)+1,0)))</f>
        <v/>
      </c>
      <c r="C469" s="62"/>
      <c r="D469" s="214"/>
      <c r="E469" s="152"/>
      <c r="F469" s="113"/>
      <c r="G469" s="114"/>
      <c r="H469" s="65"/>
      <c r="I469" s="66"/>
      <c r="J469" s="115"/>
      <c r="K469" s="158"/>
      <c r="L469" s="45"/>
      <c r="M469" s="69">
        <f t="shared" si="9"/>
        <v>0</v>
      </c>
    </row>
    <row r="470" spans="1:13" s="26" customFormat="1" ht="26.25" x14ac:dyDescent="0.25">
      <c r="A470" s="43">
        <f>ROW()</f>
        <v>470</v>
      </c>
      <c r="B470" s="117" t="str">
        <f>IF(C470="E","",IF(ISBLANK(E470),"",IF(ISTEXT(E470),LARGE(B$14:B469,1)+1,0)))</f>
        <v/>
      </c>
      <c r="C470" s="62"/>
      <c r="D470" s="214"/>
      <c r="E470" s="152"/>
      <c r="F470" s="113"/>
      <c r="G470" s="114"/>
      <c r="H470" s="65"/>
      <c r="I470" s="66"/>
      <c r="J470" s="115"/>
      <c r="K470" s="158"/>
      <c r="L470" s="45"/>
      <c r="M470" s="69">
        <f t="shared" si="9"/>
        <v>0</v>
      </c>
    </row>
    <row r="471" spans="1:13" s="26" customFormat="1" ht="26.25" x14ac:dyDescent="0.25">
      <c r="A471" s="43">
        <f>ROW()</f>
        <v>471</v>
      </c>
      <c r="B471" s="117" t="str">
        <f>IF(C471="E","",IF(ISBLANK(E471),"",IF(ISTEXT(E471),LARGE(B$14:B470,1)+1,0)))</f>
        <v/>
      </c>
      <c r="C471" s="62"/>
      <c r="D471" s="214"/>
      <c r="E471" s="152"/>
      <c r="F471" s="113"/>
      <c r="G471" s="114"/>
      <c r="H471" s="65"/>
      <c r="I471" s="66"/>
      <c r="J471" s="115"/>
      <c r="K471" s="158"/>
      <c r="L471" s="45"/>
      <c r="M471" s="69">
        <f t="shared" si="9"/>
        <v>0</v>
      </c>
    </row>
    <row r="472" spans="1:13" s="26" customFormat="1" ht="26.25" x14ac:dyDescent="0.25">
      <c r="A472" s="43">
        <f>ROW()</f>
        <v>472</v>
      </c>
      <c r="B472" s="117" t="str">
        <f>IF(C472="E","",IF(ISBLANK(E472),"",IF(ISTEXT(E472),LARGE(B$14:B471,1)+1,0)))</f>
        <v/>
      </c>
      <c r="C472" s="62"/>
      <c r="D472" s="214"/>
      <c r="E472" s="152"/>
      <c r="F472" s="113"/>
      <c r="G472" s="114"/>
      <c r="H472" s="65"/>
      <c r="I472" s="66"/>
      <c r="J472" s="115"/>
      <c r="K472" s="158"/>
      <c r="L472" s="45"/>
      <c r="M472" s="69">
        <f t="shared" si="9"/>
        <v>0</v>
      </c>
    </row>
    <row r="473" spans="1:13" s="26" customFormat="1" ht="26.25" x14ac:dyDescent="0.25">
      <c r="A473" s="43">
        <f>ROW()</f>
        <v>473</v>
      </c>
      <c r="B473" s="117" t="str">
        <f>IF(C473="E","",IF(ISBLANK(E473),"",IF(ISTEXT(E473),LARGE(B$14:B472,1)+1,0)))</f>
        <v/>
      </c>
      <c r="C473" s="62"/>
      <c r="D473" s="214"/>
      <c r="E473" s="152"/>
      <c r="F473" s="113"/>
      <c r="G473" s="114"/>
      <c r="H473" s="65"/>
      <c r="I473" s="66"/>
      <c r="J473" s="115"/>
      <c r="K473" s="158"/>
      <c r="L473" s="45"/>
      <c r="M473" s="69">
        <f t="shared" si="9"/>
        <v>0</v>
      </c>
    </row>
    <row r="474" spans="1:13" s="26" customFormat="1" ht="26.25" x14ac:dyDescent="0.25">
      <c r="A474" s="43">
        <f>ROW()</f>
        <v>474</v>
      </c>
      <c r="B474" s="117" t="str">
        <f>IF(C474="E","",IF(ISBLANK(E474),"",IF(ISTEXT(E474),LARGE(B$14:B473,1)+1,0)))</f>
        <v/>
      </c>
      <c r="C474" s="62"/>
      <c r="D474" s="214"/>
      <c r="E474" s="152"/>
      <c r="F474" s="113"/>
      <c r="G474" s="114"/>
      <c r="H474" s="65"/>
      <c r="I474" s="66"/>
      <c r="J474" s="115"/>
      <c r="K474" s="158"/>
      <c r="L474" s="45"/>
      <c r="M474" s="69">
        <f t="shared" si="9"/>
        <v>0</v>
      </c>
    </row>
    <row r="475" spans="1:13" s="26" customFormat="1" ht="26.25" x14ac:dyDescent="0.25">
      <c r="A475" s="43">
        <f>ROW()</f>
        <v>475</v>
      </c>
      <c r="B475" s="117" t="str">
        <f>IF(C475="E","",IF(ISBLANK(E475),"",IF(ISTEXT(E475),LARGE(B$14:B474,1)+1,0)))</f>
        <v/>
      </c>
      <c r="C475" s="62"/>
      <c r="D475" s="214"/>
      <c r="E475" s="152"/>
      <c r="F475" s="113"/>
      <c r="G475" s="114"/>
      <c r="H475" s="65"/>
      <c r="I475" s="66"/>
      <c r="J475" s="115"/>
      <c r="K475" s="158"/>
      <c r="L475" s="45"/>
      <c r="M475" s="69">
        <f t="shared" si="9"/>
        <v>0</v>
      </c>
    </row>
    <row r="476" spans="1:13" s="26" customFormat="1" ht="26.25" x14ac:dyDescent="0.25">
      <c r="A476" s="43">
        <f>ROW()</f>
        <v>476</v>
      </c>
      <c r="B476" s="117" t="str">
        <f>IF(C476="E","",IF(ISBLANK(E476),"",IF(ISTEXT(E476),LARGE(B$14:B475,1)+1,0)))</f>
        <v/>
      </c>
      <c r="C476" s="62"/>
      <c r="D476" s="214"/>
      <c r="E476" s="152"/>
      <c r="F476" s="113"/>
      <c r="G476" s="114"/>
      <c r="H476" s="65"/>
      <c r="I476" s="66"/>
      <c r="J476" s="115"/>
      <c r="K476" s="158"/>
      <c r="L476" s="45"/>
      <c r="M476" s="69">
        <f t="shared" si="9"/>
        <v>0</v>
      </c>
    </row>
    <row r="477" spans="1:13" s="26" customFormat="1" ht="26.25" x14ac:dyDescent="0.25">
      <c r="A477" s="43">
        <f>ROW()</f>
        <v>477</v>
      </c>
      <c r="B477" s="117" t="str">
        <f>IF(C477="E","",IF(ISBLANK(E477),"",IF(ISTEXT(E477),LARGE(B$14:B476,1)+1,0)))</f>
        <v/>
      </c>
      <c r="C477" s="62"/>
      <c r="D477" s="214"/>
      <c r="E477" s="152"/>
      <c r="F477" s="113"/>
      <c r="G477" s="114"/>
      <c r="H477" s="65"/>
      <c r="I477" s="66"/>
      <c r="J477" s="115"/>
      <c r="K477" s="158"/>
      <c r="L477" s="45"/>
      <c r="M477" s="69">
        <f t="shared" si="9"/>
        <v>0</v>
      </c>
    </row>
    <row r="478" spans="1:13" s="26" customFormat="1" ht="26.25" x14ac:dyDescent="0.25">
      <c r="A478" s="43">
        <f>ROW()</f>
        <v>478</v>
      </c>
      <c r="B478" s="117" t="str">
        <f>IF(C478="E","",IF(ISBLANK(E478),"",IF(ISTEXT(E478),LARGE(B$14:B477,1)+1,0)))</f>
        <v/>
      </c>
      <c r="C478" s="62"/>
      <c r="D478" s="214"/>
      <c r="E478" s="152"/>
      <c r="F478" s="113"/>
      <c r="G478" s="114"/>
      <c r="H478" s="65"/>
      <c r="I478" s="66"/>
      <c r="J478" s="115"/>
      <c r="K478" s="158"/>
      <c r="L478" s="45"/>
      <c r="M478" s="69">
        <f t="shared" si="9"/>
        <v>0</v>
      </c>
    </row>
    <row r="479" spans="1:13" s="26" customFormat="1" ht="26.25" x14ac:dyDescent="0.25">
      <c r="A479" s="43">
        <f>ROW()</f>
        <v>479</v>
      </c>
      <c r="B479" s="117" t="str">
        <f>IF(C479="E","",IF(ISBLANK(E479),"",IF(ISTEXT(E479),LARGE(B$14:B478,1)+1,0)))</f>
        <v/>
      </c>
      <c r="C479" s="62"/>
      <c r="D479" s="214"/>
      <c r="E479" s="152"/>
      <c r="F479" s="113"/>
      <c r="G479" s="114"/>
      <c r="H479" s="65"/>
      <c r="I479" s="66"/>
      <c r="J479" s="115"/>
      <c r="K479" s="158"/>
      <c r="L479" s="45"/>
      <c r="M479" s="69">
        <f t="shared" si="9"/>
        <v>0</v>
      </c>
    </row>
    <row r="480" spans="1:13" s="26" customFormat="1" ht="26.25" x14ac:dyDescent="0.25">
      <c r="A480" s="43">
        <f>ROW()</f>
        <v>480</v>
      </c>
      <c r="B480" s="117" t="str">
        <f>IF(C480="E","",IF(ISBLANK(E480),"",IF(ISTEXT(E480),LARGE(B$14:B479,1)+1,0)))</f>
        <v/>
      </c>
      <c r="C480" s="62"/>
      <c r="D480" s="214"/>
      <c r="E480" s="152"/>
      <c r="F480" s="113"/>
      <c r="G480" s="114"/>
      <c r="H480" s="65"/>
      <c r="I480" s="66"/>
      <c r="J480" s="115"/>
      <c r="K480" s="158"/>
      <c r="L480" s="45"/>
      <c r="M480" s="69">
        <f t="shared" si="9"/>
        <v>0</v>
      </c>
    </row>
    <row r="481" spans="1:13" s="26" customFormat="1" ht="26.25" x14ac:dyDescent="0.25">
      <c r="A481" s="43">
        <f>ROW()</f>
        <v>481</v>
      </c>
      <c r="B481" s="117" t="str">
        <f>IF(C481="E","",IF(ISBLANK(E481),"",IF(ISTEXT(E481),LARGE(B$14:B480,1)+1,0)))</f>
        <v/>
      </c>
      <c r="C481" s="62"/>
      <c r="D481" s="214"/>
      <c r="E481" s="152"/>
      <c r="F481" s="113"/>
      <c r="G481" s="114"/>
      <c r="H481" s="65"/>
      <c r="I481" s="66"/>
      <c r="J481" s="115"/>
      <c r="K481" s="158"/>
      <c r="L481" s="45"/>
      <c r="M481" s="69">
        <f t="shared" si="9"/>
        <v>0</v>
      </c>
    </row>
    <row r="482" spans="1:13" s="26" customFormat="1" ht="26.25" x14ac:dyDescent="0.25">
      <c r="A482" s="43">
        <f>ROW()</f>
        <v>482</v>
      </c>
      <c r="B482" s="117" t="str">
        <f>IF(C482="E","",IF(ISBLANK(E482),"",IF(ISTEXT(E482),LARGE(B$14:B481,1)+1,0)))</f>
        <v/>
      </c>
      <c r="C482" s="62"/>
      <c r="D482" s="214"/>
      <c r="E482" s="152"/>
      <c r="F482" s="113"/>
      <c r="G482" s="114"/>
      <c r="H482" s="65"/>
      <c r="I482" s="66"/>
      <c r="J482" s="115"/>
      <c r="K482" s="158"/>
      <c r="L482" s="45"/>
      <c r="M482" s="69">
        <f t="shared" si="9"/>
        <v>0</v>
      </c>
    </row>
    <row r="483" spans="1:13" s="26" customFormat="1" ht="26.25" x14ac:dyDescent="0.25">
      <c r="A483" s="43">
        <f>ROW()</f>
        <v>483</v>
      </c>
      <c r="B483" s="117" t="str">
        <f>IF(C483="E","",IF(ISBLANK(E483),"",IF(ISTEXT(E483),LARGE(B$14:B482,1)+1,0)))</f>
        <v/>
      </c>
      <c r="C483" s="62"/>
      <c r="D483" s="214"/>
      <c r="E483" s="152"/>
      <c r="F483" s="113"/>
      <c r="G483" s="114"/>
      <c r="H483" s="65"/>
      <c r="I483" s="66"/>
      <c r="J483" s="115"/>
      <c r="K483" s="158"/>
      <c r="L483" s="45"/>
      <c r="M483" s="69">
        <f t="shared" si="9"/>
        <v>0</v>
      </c>
    </row>
    <row r="484" spans="1:13" s="26" customFormat="1" ht="26.25" x14ac:dyDescent="0.25">
      <c r="A484" s="43">
        <f>ROW()</f>
        <v>484</v>
      </c>
      <c r="B484" s="117" t="str">
        <f>IF(C484="E","",IF(ISBLANK(E484),"",IF(ISTEXT(E484),LARGE(B$14:B483,1)+1,0)))</f>
        <v/>
      </c>
      <c r="C484" s="62"/>
      <c r="D484" s="214"/>
      <c r="E484" s="152"/>
      <c r="F484" s="113"/>
      <c r="G484" s="114"/>
      <c r="H484" s="65"/>
      <c r="I484" s="66"/>
      <c r="J484" s="115"/>
      <c r="K484" s="158"/>
      <c r="L484" s="45"/>
      <c r="M484" s="69">
        <f t="shared" si="9"/>
        <v>0</v>
      </c>
    </row>
    <row r="485" spans="1:13" s="26" customFormat="1" ht="26.25" x14ac:dyDescent="0.25">
      <c r="A485" s="43">
        <f>ROW()</f>
        <v>485</v>
      </c>
      <c r="B485" s="117" t="str">
        <f>IF(C485="E","",IF(ISBLANK(E485),"",IF(ISTEXT(E485),LARGE(B$14:B484,1)+1,0)))</f>
        <v/>
      </c>
      <c r="C485" s="62"/>
      <c r="D485" s="214"/>
      <c r="E485" s="152"/>
      <c r="F485" s="113"/>
      <c r="G485" s="114"/>
      <c r="H485" s="65"/>
      <c r="I485" s="66"/>
      <c r="J485" s="115"/>
      <c r="K485" s="158"/>
      <c r="L485" s="45"/>
      <c r="M485" s="69">
        <f t="shared" si="9"/>
        <v>0</v>
      </c>
    </row>
    <row r="486" spans="1:13" s="26" customFormat="1" ht="26.25" x14ac:dyDescent="0.25">
      <c r="A486" s="43">
        <f>ROW()</f>
        <v>486</v>
      </c>
      <c r="B486" s="117" t="str">
        <f>IF(C486="E","",IF(ISBLANK(E486),"",IF(ISTEXT(E486),LARGE(B$14:B485,1)+1,0)))</f>
        <v/>
      </c>
      <c r="C486" s="62"/>
      <c r="D486" s="214"/>
      <c r="E486" s="152"/>
      <c r="F486" s="113"/>
      <c r="G486" s="114"/>
      <c r="H486" s="65"/>
      <c r="I486" s="66"/>
      <c r="J486" s="115"/>
      <c r="K486" s="158"/>
      <c r="L486" s="45"/>
      <c r="M486" s="69">
        <f t="shared" si="9"/>
        <v>0</v>
      </c>
    </row>
    <row r="487" spans="1:13" s="26" customFormat="1" ht="26.25" x14ac:dyDescent="0.25">
      <c r="A487" s="43">
        <f>ROW()</f>
        <v>487</v>
      </c>
      <c r="B487" s="117" t="str">
        <f>IF(C487="E","",IF(ISBLANK(E487),"",IF(ISTEXT(E487),LARGE(B$14:B486,1)+1,0)))</f>
        <v/>
      </c>
      <c r="C487" s="62"/>
      <c r="D487" s="214"/>
      <c r="E487" s="152"/>
      <c r="F487" s="113"/>
      <c r="G487" s="114"/>
      <c r="H487" s="65"/>
      <c r="I487" s="66"/>
      <c r="J487" s="115"/>
      <c r="K487" s="158"/>
      <c r="L487" s="45"/>
      <c r="M487" s="69">
        <f t="shared" si="9"/>
        <v>0</v>
      </c>
    </row>
    <row r="488" spans="1:13" s="26" customFormat="1" ht="26.25" x14ac:dyDescent="0.25">
      <c r="A488" s="43">
        <f>ROW()</f>
        <v>488</v>
      </c>
      <c r="B488" s="117" t="str">
        <f>IF(C488="E","",IF(ISBLANK(E488),"",IF(ISTEXT(E488),LARGE(B$14:B487,1)+1,0)))</f>
        <v/>
      </c>
      <c r="C488" s="62"/>
      <c r="D488" s="214"/>
      <c r="E488" s="152"/>
      <c r="F488" s="113"/>
      <c r="G488" s="114"/>
      <c r="H488" s="65"/>
      <c r="I488" s="66"/>
      <c r="J488" s="115"/>
      <c r="K488" s="158"/>
      <c r="L488" s="45"/>
      <c r="M488" s="69">
        <f t="shared" si="9"/>
        <v>0</v>
      </c>
    </row>
    <row r="489" spans="1:13" s="26" customFormat="1" ht="26.25" x14ac:dyDescent="0.25">
      <c r="A489" s="43">
        <f>ROW()</f>
        <v>489</v>
      </c>
      <c r="B489" s="117" t="str">
        <f>IF(C489="E","",IF(ISBLANK(E489),"",IF(ISTEXT(E489),LARGE(B$14:B488,1)+1,0)))</f>
        <v/>
      </c>
      <c r="C489" s="62"/>
      <c r="D489" s="214"/>
      <c r="E489" s="152"/>
      <c r="F489" s="113"/>
      <c r="G489" s="114"/>
      <c r="H489" s="65"/>
      <c r="I489" s="66"/>
      <c r="J489" s="115"/>
      <c r="K489" s="158"/>
      <c r="L489" s="45"/>
      <c r="M489" s="69">
        <f t="shared" si="9"/>
        <v>0</v>
      </c>
    </row>
    <row r="490" spans="1:13" s="26" customFormat="1" ht="26.25" x14ac:dyDescent="0.25">
      <c r="A490" s="43">
        <f>ROW()</f>
        <v>490</v>
      </c>
      <c r="B490" s="117" t="str">
        <f>IF(C490="E","",IF(ISBLANK(E490),"",IF(ISTEXT(E490),LARGE(B$14:B489,1)+1,0)))</f>
        <v/>
      </c>
      <c r="C490" s="62"/>
      <c r="D490" s="214"/>
      <c r="E490" s="152"/>
      <c r="F490" s="113"/>
      <c r="G490" s="114"/>
      <c r="H490" s="65"/>
      <c r="I490" s="66"/>
      <c r="J490" s="115"/>
      <c r="K490" s="158"/>
      <c r="L490" s="45"/>
      <c r="M490" s="69">
        <f t="shared" si="9"/>
        <v>0</v>
      </c>
    </row>
    <row r="491" spans="1:13" s="26" customFormat="1" ht="26.25" x14ac:dyDescent="0.25">
      <c r="A491" s="43">
        <f>ROW()</f>
        <v>491</v>
      </c>
      <c r="B491" s="117" t="str">
        <f>IF(C491="E","",IF(ISBLANK(E491),"",IF(ISTEXT(E491),LARGE(B$14:B490,1)+1,0)))</f>
        <v/>
      </c>
      <c r="C491" s="62"/>
      <c r="D491" s="214"/>
      <c r="E491" s="152"/>
      <c r="F491" s="113"/>
      <c r="G491" s="114"/>
      <c r="H491" s="65"/>
      <c r="I491" s="66"/>
      <c r="J491" s="115"/>
      <c r="K491" s="158"/>
      <c r="L491" s="45"/>
      <c r="M491" s="69">
        <f t="shared" si="9"/>
        <v>0</v>
      </c>
    </row>
    <row r="492" spans="1:13" s="26" customFormat="1" ht="26.25" x14ac:dyDescent="0.25">
      <c r="A492" s="43">
        <f>ROW()</f>
        <v>492</v>
      </c>
      <c r="B492" s="117" t="str">
        <f>IF(C492="E","",IF(ISBLANK(E492),"",IF(ISTEXT(E492),LARGE(B$14:B491,1)+1,0)))</f>
        <v/>
      </c>
      <c r="C492" s="62"/>
      <c r="D492" s="214"/>
      <c r="E492" s="152"/>
      <c r="F492" s="113"/>
      <c r="G492" s="114"/>
      <c r="H492" s="65"/>
      <c r="I492" s="66"/>
      <c r="J492" s="115"/>
      <c r="K492" s="158"/>
      <c r="L492" s="45"/>
      <c r="M492" s="69">
        <f t="shared" si="9"/>
        <v>0</v>
      </c>
    </row>
    <row r="493" spans="1:13" s="26" customFormat="1" ht="26.25" x14ac:dyDescent="0.25">
      <c r="A493" s="43">
        <f>ROW()</f>
        <v>493</v>
      </c>
      <c r="B493" s="117" t="str">
        <f>IF(C493="E","",IF(ISBLANK(E493),"",IF(ISTEXT(E493),LARGE(B$14:B492,1)+1,0)))</f>
        <v/>
      </c>
      <c r="C493" s="62"/>
      <c r="D493" s="214"/>
      <c r="E493" s="152"/>
      <c r="F493" s="113"/>
      <c r="G493" s="114"/>
      <c r="H493" s="65"/>
      <c r="I493" s="66"/>
      <c r="J493" s="115"/>
      <c r="K493" s="158"/>
      <c r="L493" s="45"/>
      <c r="M493" s="69">
        <f t="shared" si="9"/>
        <v>0</v>
      </c>
    </row>
    <row r="494" spans="1:13" s="26" customFormat="1" ht="26.25" x14ac:dyDescent="0.25">
      <c r="A494" s="43">
        <f>ROW()</f>
        <v>494</v>
      </c>
      <c r="B494" s="117" t="str">
        <f>IF(C494="E","",IF(ISBLANK(E494),"",IF(ISTEXT(E494),LARGE(B$14:B493,1)+1,0)))</f>
        <v/>
      </c>
      <c r="C494" s="62"/>
      <c r="D494" s="214"/>
      <c r="E494" s="152"/>
      <c r="F494" s="113"/>
      <c r="G494" s="114"/>
      <c r="H494" s="65"/>
      <c r="I494" s="66"/>
      <c r="J494" s="115"/>
      <c r="K494" s="158"/>
      <c r="L494" s="45"/>
      <c r="M494" s="69">
        <f t="shared" si="9"/>
        <v>0</v>
      </c>
    </row>
    <row r="495" spans="1:13" s="26" customFormat="1" ht="26.25" x14ac:dyDescent="0.25">
      <c r="A495" s="43">
        <f>ROW()</f>
        <v>495</v>
      </c>
      <c r="B495" s="117" t="str">
        <f>IF(C495="E","",IF(ISBLANK(E495),"",IF(ISTEXT(E495),LARGE(B$14:B494,1)+1,0)))</f>
        <v/>
      </c>
      <c r="C495" s="62"/>
      <c r="D495" s="214"/>
      <c r="E495" s="152"/>
      <c r="F495" s="113"/>
      <c r="G495" s="114"/>
      <c r="H495" s="65"/>
      <c r="I495" s="66"/>
      <c r="J495" s="115"/>
      <c r="K495" s="158"/>
      <c r="L495" s="45"/>
      <c r="M495" s="69">
        <f t="shared" si="9"/>
        <v>0</v>
      </c>
    </row>
    <row r="496" spans="1:13" s="26" customFormat="1" ht="26.25" x14ac:dyDescent="0.25">
      <c r="A496" s="43">
        <f>ROW()</f>
        <v>496</v>
      </c>
      <c r="B496" s="117" t="str">
        <f>IF(C496="E","",IF(ISBLANK(E496),"",IF(ISTEXT(E496),LARGE(B$14:B495,1)+1,0)))</f>
        <v/>
      </c>
      <c r="C496" s="62"/>
      <c r="D496" s="214"/>
      <c r="E496" s="152"/>
      <c r="F496" s="113"/>
      <c r="G496" s="114"/>
      <c r="H496" s="65"/>
      <c r="I496" s="66"/>
      <c r="J496" s="115"/>
      <c r="K496" s="158"/>
      <c r="L496" s="45"/>
      <c r="M496" s="69">
        <f t="shared" si="9"/>
        <v>0</v>
      </c>
    </row>
    <row r="497" spans="1:13" s="26" customFormat="1" ht="26.25" x14ac:dyDescent="0.25">
      <c r="A497" s="43">
        <f>ROW()</f>
        <v>497</v>
      </c>
      <c r="B497" s="117" t="str">
        <f>IF(C497="E","",IF(ISBLANK(E497),"",IF(ISTEXT(E497),LARGE(B$14:B496,1)+1,0)))</f>
        <v/>
      </c>
      <c r="C497" s="62"/>
      <c r="D497" s="214"/>
      <c r="E497" s="152"/>
      <c r="F497" s="113"/>
      <c r="G497" s="114"/>
      <c r="H497" s="65"/>
      <c r="I497" s="66"/>
      <c r="J497" s="115"/>
      <c r="K497" s="158"/>
      <c r="L497" s="45"/>
      <c r="M497" s="69">
        <f t="shared" si="9"/>
        <v>0</v>
      </c>
    </row>
    <row r="498" spans="1:13" s="26" customFormat="1" ht="26.25" x14ac:dyDescent="0.25">
      <c r="A498" s="43">
        <f>ROW()</f>
        <v>498</v>
      </c>
      <c r="B498" s="117" t="str">
        <f>IF(C498="E","",IF(ISBLANK(E498),"",IF(ISTEXT(E498),LARGE(B$14:B497,1)+1,0)))</f>
        <v/>
      </c>
      <c r="C498" s="62"/>
      <c r="D498" s="214"/>
      <c r="E498" s="152"/>
      <c r="F498" s="113"/>
      <c r="G498" s="114"/>
      <c r="H498" s="65"/>
      <c r="I498" s="66"/>
      <c r="J498" s="115"/>
      <c r="K498" s="158"/>
      <c r="L498" s="45"/>
      <c r="M498" s="69">
        <f t="shared" si="9"/>
        <v>0</v>
      </c>
    </row>
    <row r="499" spans="1:13" s="26" customFormat="1" ht="26.25" x14ac:dyDescent="0.25">
      <c r="A499" s="43">
        <f>ROW()</f>
        <v>499</v>
      </c>
      <c r="B499" s="117" t="str">
        <f>IF(C499="E","",IF(ISBLANK(E499),"",IF(ISTEXT(E499),LARGE(B$14:B498,1)+1,0)))</f>
        <v/>
      </c>
      <c r="C499" s="62"/>
      <c r="D499" s="214"/>
      <c r="E499" s="152"/>
      <c r="F499" s="113"/>
      <c r="G499" s="114"/>
      <c r="H499" s="65"/>
      <c r="I499" s="66"/>
      <c r="J499" s="115"/>
      <c r="K499" s="158"/>
      <c r="L499" s="45"/>
      <c r="M499" s="69">
        <f t="shared" si="9"/>
        <v>0</v>
      </c>
    </row>
    <row r="500" spans="1:13" s="26" customFormat="1" ht="26.25" x14ac:dyDescent="0.25">
      <c r="A500" s="43">
        <f>ROW()</f>
        <v>500</v>
      </c>
      <c r="B500" s="117" t="str">
        <f>IF(C500="E","",IF(ISBLANK(E500),"",IF(ISTEXT(E500),LARGE(B$14:B499,1)+1,0)))</f>
        <v/>
      </c>
      <c r="C500" s="62"/>
      <c r="D500" s="214"/>
      <c r="E500" s="152"/>
      <c r="F500" s="113"/>
      <c r="G500" s="114"/>
      <c r="H500" s="65"/>
      <c r="I500" s="66"/>
      <c r="J500" s="115"/>
      <c r="K500" s="158"/>
      <c r="L500" s="45"/>
      <c r="M500" s="69">
        <f t="shared" si="9"/>
        <v>0</v>
      </c>
    </row>
    <row r="501" spans="1:13" s="26" customFormat="1" ht="26.25" x14ac:dyDescent="0.25">
      <c r="A501" s="43">
        <f>ROW()</f>
        <v>501</v>
      </c>
      <c r="B501" s="117" t="str">
        <f>IF(C501="E","",IF(ISBLANK(E501),"",IF(ISTEXT(E501),LARGE(B$14:B500,1)+1,0)))</f>
        <v/>
      </c>
      <c r="C501" s="62"/>
      <c r="D501" s="214"/>
      <c r="E501" s="152"/>
      <c r="F501" s="113"/>
      <c r="G501" s="114"/>
      <c r="H501" s="65"/>
      <c r="I501" s="66"/>
      <c r="J501" s="115"/>
      <c r="K501" s="158"/>
      <c r="L501" s="45"/>
      <c r="M501" s="69">
        <f t="shared" si="9"/>
        <v>0</v>
      </c>
    </row>
    <row r="502" spans="1:13" s="26" customFormat="1" ht="26.25" x14ac:dyDescent="0.25">
      <c r="A502" s="43">
        <f>ROW()</f>
        <v>502</v>
      </c>
      <c r="B502" s="117" t="str">
        <f>IF(C502="E","",IF(ISBLANK(E502),"",IF(ISTEXT(E502),LARGE(B$14:B501,1)+1,0)))</f>
        <v/>
      </c>
      <c r="C502" s="62"/>
      <c r="D502" s="214"/>
      <c r="E502" s="152"/>
      <c r="F502" s="113"/>
      <c r="G502" s="114"/>
      <c r="H502" s="65"/>
      <c r="I502" s="66"/>
      <c r="J502" s="115"/>
      <c r="K502" s="158"/>
      <c r="L502" s="45"/>
      <c r="M502" s="69">
        <f t="shared" si="9"/>
        <v>0</v>
      </c>
    </row>
    <row r="503" spans="1:13" s="26" customFormat="1" ht="26.25" x14ac:dyDescent="0.25">
      <c r="A503" s="43">
        <f>ROW()</f>
        <v>503</v>
      </c>
      <c r="B503" s="117" t="str">
        <f>IF(C503="E","",IF(ISBLANK(E503),"",IF(ISTEXT(E503),LARGE(B$14:B502,1)+1,0)))</f>
        <v/>
      </c>
      <c r="C503" s="62"/>
      <c r="D503" s="214"/>
      <c r="E503" s="152"/>
      <c r="F503" s="113"/>
      <c r="G503" s="114"/>
      <c r="H503" s="65"/>
      <c r="I503" s="66"/>
      <c r="J503" s="115"/>
      <c r="K503" s="158"/>
      <c r="L503" s="45"/>
      <c r="M503" s="69">
        <f t="shared" si="9"/>
        <v>0</v>
      </c>
    </row>
    <row r="504" spans="1:13" s="26" customFormat="1" ht="26.25" x14ac:dyDescent="0.25">
      <c r="A504" s="43">
        <f>ROW()</f>
        <v>504</v>
      </c>
      <c r="B504" s="117" t="str">
        <f>IF(C504="E","",IF(ISBLANK(E504),"",IF(ISTEXT(E504),LARGE(B$14:B503,1)+1,0)))</f>
        <v/>
      </c>
      <c r="C504" s="62"/>
      <c r="D504" s="214"/>
      <c r="E504" s="152"/>
      <c r="F504" s="113"/>
      <c r="G504" s="114"/>
      <c r="H504" s="65"/>
      <c r="I504" s="66"/>
      <c r="J504" s="115"/>
      <c r="K504" s="158"/>
      <c r="L504" s="45"/>
      <c r="M504" s="69">
        <f t="shared" si="9"/>
        <v>0</v>
      </c>
    </row>
    <row r="505" spans="1:13" s="26" customFormat="1" ht="26.25" x14ac:dyDescent="0.25">
      <c r="A505" s="43">
        <f>ROW()</f>
        <v>505</v>
      </c>
      <c r="B505" s="117" t="str">
        <f>IF(C505="E","",IF(ISBLANK(E505),"",IF(ISTEXT(E505),LARGE(B$14:B504,1)+1,0)))</f>
        <v/>
      </c>
      <c r="C505" s="62"/>
      <c r="D505" s="214"/>
      <c r="E505" s="152"/>
      <c r="F505" s="113"/>
      <c r="G505" s="114"/>
      <c r="H505" s="65"/>
      <c r="I505" s="66"/>
      <c r="J505" s="115"/>
      <c r="K505" s="158"/>
      <c r="L505" s="45"/>
      <c r="M505" s="69">
        <f t="shared" si="9"/>
        <v>0</v>
      </c>
    </row>
    <row r="506" spans="1:13" s="26" customFormat="1" ht="26.25" x14ac:dyDescent="0.25">
      <c r="A506" s="43">
        <f>ROW()</f>
        <v>506</v>
      </c>
      <c r="B506" s="117" t="str">
        <f>IF(C506="E","",IF(ISBLANK(E506),"",IF(ISTEXT(E506),LARGE(B$14:B505,1)+1,0)))</f>
        <v/>
      </c>
      <c r="C506" s="62"/>
      <c r="D506" s="214"/>
      <c r="E506" s="152"/>
      <c r="F506" s="113"/>
      <c r="G506" s="114"/>
      <c r="H506" s="65"/>
      <c r="I506" s="66"/>
      <c r="J506" s="115"/>
      <c r="K506" s="158"/>
      <c r="L506" s="45"/>
      <c r="M506" s="69">
        <f t="shared" si="9"/>
        <v>0</v>
      </c>
    </row>
    <row r="507" spans="1:13" s="26" customFormat="1" ht="26.25" x14ac:dyDescent="0.25">
      <c r="A507" s="43">
        <f>ROW()</f>
        <v>507</v>
      </c>
      <c r="B507" s="117" t="str">
        <f>IF(C507="E","",IF(ISBLANK(E507),"",IF(ISTEXT(E507),LARGE(B$14:B506,1)+1,0)))</f>
        <v/>
      </c>
      <c r="C507" s="62"/>
      <c r="D507" s="214"/>
      <c r="E507" s="152"/>
      <c r="F507" s="113"/>
      <c r="G507" s="114"/>
      <c r="H507" s="65"/>
      <c r="I507" s="66"/>
      <c r="J507" s="115"/>
      <c r="K507" s="158"/>
      <c r="L507" s="45"/>
      <c r="M507" s="69">
        <f t="shared" si="9"/>
        <v>0</v>
      </c>
    </row>
    <row r="508" spans="1:13" s="26" customFormat="1" ht="26.25" x14ac:dyDescent="0.25">
      <c r="A508" s="43">
        <f>ROW()</f>
        <v>508</v>
      </c>
      <c r="B508" s="117" t="str">
        <f>IF(C508="E","",IF(ISBLANK(E508),"",IF(ISTEXT(E508),LARGE(B$14:B507,1)+1,0)))</f>
        <v/>
      </c>
      <c r="C508" s="62"/>
      <c r="D508" s="214"/>
      <c r="E508" s="152"/>
      <c r="F508" s="113"/>
      <c r="G508" s="114"/>
      <c r="H508" s="65"/>
      <c r="I508" s="66"/>
      <c r="J508" s="115"/>
      <c r="K508" s="158"/>
      <c r="L508" s="45"/>
      <c r="M508" s="69">
        <f t="shared" si="9"/>
        <v>0</v>
      </c>
    </row>
    <row r="509" spans="1:13" s="26" customFormat="1" ht="26.25" x14ac:dyDescent="0.25">
      <c r="A509" s="43">
        <f>ROW()</f>
        <v>509</v>
      </c>
      <c r="B509" s="117" t="str">
        <f>IF(C509="E","",IF(ISBLANK(E509),"",IF(ISTEXT(E509),LARGE(B$14:B508,1)+1,0)))</f>
        <v/>
      </c>
      <c r="C509" s="62"/>
      <c r="D509" s="214"/>
      <c r="E509" s="152"/>
      <c r="F509" s="113"/>
      <c r="G509" s="114"/>
      <c r="H509" s="65"/>
      <c r="I509" s="66"/>
      <c r="J509" s="115"/>
      <c r="K509" s="158"/>
      <c r="L509" s="45"/>
      <c r="M509" s="69">
        <f t="shared" si="9"/>
        <v>0</v>
      </c>
    </row>
    <row r="510" spans="1:13" s="26" customFormat="1" ht="26.25" x14ac:dyDescent="0.25">
      <c r="A510" s="43">
        <f>ROW()</f>
        <v>510</v>
      </c>
      <c r="B510" s="117" t="str">
        <f>IF(C510="E","",IF(ISBLANK(E510),"",IF(ISTEXT(E510),LARGE(B$14:B509,1)+1,0)))</f>
        <v/>
      </c>
      <c r="C510" s="62"/>
      <c r="D510" s="214"/>
      <c r="E510" s="152"/>
      <c r="F510" s="113"/>
      <c r="G510" s="114"/>
      <c r="H510" s="65"/>
      <c r="I510" s="66"/>
      <c r="J510" s="115"/>
      <c r="K510" s="158"/>
      <c r="L510" s="45"/>
      <c r="M510" s="69">
        <f t="shared" si="9"/>
        <v>0</v>
      </c>
    </row>
    <row r="511" spans="1:13" s="26" customFormat="1" ht="26.25" x14ac:dyDescent="0.25">
      <c r="A511" s="43">
        <f>ROW()</f>
        <v>511</v>
      </c>
      <c r="B511" s="117" t="str">
        <f>IF(C511="E","",IF(ISBLANK(E511),"",IF(ISTEXT(E511),LARGE(B$14:B510,1)+1,0)))</f>
        <v/>
      </c>
      <c r="C511" s="62"/>
      <c r="D511" s="214"/>
      <c r="E511" s="152"/>
      <c r="F511" s="113"/>
      <c r="G511" s="114"/>
      <c r="H511" s="65"/>
      <c r="I511" s="66"/>
      <c r="J511" s="115"/>
      <c r="K511" s="158"/>
      <c r="L511" s="45"/>
      <c r="M511" s="69">
        <f t="shared" si="9"/>
        <v>0</v>
      </c>
    </row>
    <row r="512" spans="1:13" s="26" customFormat="1" ht="26.25" x14ac:dyDescent="0.25">
      <c r="A512" s="43">
        <f>ROW()</f>
        <v>512</v>
      </c>
      <c r="B512" s="117" t="str">
        <f>IF(C512="E","",IF(ISBLANK(E512),"",IF(ISTEXT(E512),LARGE(B$14:B511,1)+1,0)))</f>
        <v/>
      </c>
      <c r="C512" s="62"/>
      <c r="D512" s="214"/>
      <c r="E512" s="152"/>
      <c r="F512" s="113"/>
      <c r="G512" s="114"/>
      <c r="H512" s="65"/>
      <c r="I512" s="66"/>
      <c r="J512" s="115"/>
      <c r="K512" s="158"/>
      <c r="L512" s="45"/>
      <c r="M512" s="69">
        <f t="shared" si="9"/>
        <v>0</v>
      </c>
    </row>
    <row r="513" spans="1:13" s="26" customFormat="1" ht="26.25" x14ac:dyDescent="0.25">
      <c r="A513" s="43">
        <f>ROW()</f>
        <v>513</v>
      </c>
      <c r="B513" s="117" t="str">
        <f>IF(C513="E","",IF(ISBLANK(E513),"",IF(ISTEXT(E513),LARGE(B$14:B512,1)+1,0)))</f>
        <v/>
      </c>
      <c r="C513" s="62"/>
      <c r="D513" s="214"/>
      <c r="E513" s="152"/>
      <c r="F513" s="113"/>
      <c r="G513" s="114"/>
      <c r="H513" s="65"/>
      <c r="I513" s="66"/>
      <c r="J513" s="115"/>
      <c r="K513" s="158"/>
      <c r="L513" s="45"/>
      <c r="M513" s="69">
        <f t="shared" si="9"/>
        <v>0</v>
      </c>
    </row>
    <row r="514" spans="1:13" s="26" customFormat="1" ht="26.25" x14ac:dyDescent="0.25">
      <c r="A514" s="43">
        <f>ROW()</f>
        <v>514</v>
      </c>
      <c r="B514" s="117" t="str">
        <f>IF(C514="E","",IF(ISBLANK(E514),"",IF(ISTEXT(E514),LARGE(B$14:B513,1)+1,0)))</f>
        <v/>
      </c>
      <c r="C514" s="62"/>
      <c r="D514" s="214"/>
      <c r="E514" s="152"/>
      <c r="F514" s="113"/>
      <c r="G514" s="114"/>
      <c r="H514" s="65"/>
      <c r="I514" s="66"/>
      <c r="J514" s="115"/>
      <c r="K514" s="158"/>
      <c r="L514" s="45"/>
      <c r="M514" s="69">
        <f t="shared" si="9"/>
        <v>0</v>
      </c>
    </row>
    <row r="515" spans="1:13" s="26" customFormat="1" ht="26.25" x14ac:dyDescent="0.25">
      <c r="A515" s="43">
        <f>ROW()</f>
        <v>515</v>
      </c>
      <c r="B515" s="117" t="str">
        <f>IF(C515="E","",IF(ISBLANK(E515),"",IF(ISTEXT(E515),LARGE(B$14:B514,1)+1,0)))</f>
        <v/>
      </c>
      <c r="C515" s="62"/>
      <c r="D515" s="214"/>
      <c r="E515" s="152"/>
      <c r="F515" s="113"/>
      <c r="G515" s="114"/>
      <c r="H515" s="65"/>
      <c r="I515" s="66"/>
      <c r="J515" s="115"/>
      <c r="K515" s="158"/>
      <c r="L515" s="45"/>
      <c r="M515" s="69">
        <f t="shared" si="9"/>
        <v>0</v>
      </c>
    </row>
    <row r="516" spans="1:13" s="26" customFormat="1" ht="26.25" x14ac:dyDescent="0.25">
      <c r="A516" s="43">
        <f>ROW()</f>
        <v>516</v>
      </c>
      <c r="B516" s="117" t="str">
        <f>IF(C516="E","",IF(ISBLANK(E516),"",IF(ISTEXT(E516),LARGE(B$14:B515,1)+1,0)))</f>
        <v/>
      </c>
      <c r="C516" s="62"/>
      <c r="D516" s="214"/>
      <c r="E516" s="152"/>
      <c r="F516" s="113"/>
      <c r="G516" s="114"/>
      <c r="H516" s="65"/>
      <c r="I516" s="66"/>
      <c r="J516" s="115"/>
      <c r="K516" s="158"/>
      <c r="L516" s="45"/>
      <c r="M516" s="69">
        <f t="shared" si="9"/>
        <v>0</v>
      </c>
    </row>
    <row r="517" spans="1:13" s="26" customFormat="1" ht="26.25" x14ac:dyDescent="0.25">
      <c r="A517" s="43">
        <f>ROW()</f>
        <v>517</v>
      </c>
      <c r="B517" s="117" t="str">
        <f>IF(C517="E","",IF(ISBLANK(E517),"",IF(ISTEXT(E517),LARGE(B$14:B516,1)+1,0)))</f>
        <v/>
      </c>
      <c r="C517" s="62"/>
      <c r="D517" s="214"/>
      <c r="E517" s="152"/>
      <c r="F517" s="113"/>
      <c r="G517" s="114"/>
      <c r="H517" s="65"/>
      <c r="I517" s="66"/>
      <c r="J517" s="115"/>
      <c r="K517" s="158"/>
      <c r="L517" s="45"/>
      <c r="M517" s="69">
        <f t="shared" si="9"/>
        <v>0</v>
      </c>
    </row>
    <row r="518" spans="1:13" s="26" customFormat="1" ht="26.25" x14ac:dyDescent="0.25">
      <c r="A518" s="43">
        <f>ROW()</f>
        <v>518</v>
      </c>
      <c r="B518" s="117" t="str">
        <f>IF(C518="E","",IF(ISBLANK(E518),"",IF(ISTEXT(E518),LARGE(B$14:B517,1)+1,0)))</f>
        <v/>
      </c>
      <c r="C518" s="62"/>
      <c r="D518" s="214"/>
      <c r="E518" s="152"/>
      <c r="F518" s="113"/>
      <c r="G518" s="114"/>
      <c r="H518" s="65"/>
      <c r="I518" s="66"/>
      <c r="J518" s="115"/>
      <c r="K518" s="158"/>
      <c r="L518" s="45"/>
      <c r="M518" s="69">
        <f t="shared" si="9"/>
        <v>0</v>
      </c>
    </row>
    <row r="519" spans="1:13" s="26" customFormat="1" ht="26.25" x14ac:dyDescent="0.25">
      <c r="A519" s="43">
        <f>ROW()</f>
        <v>519</v>
      </c>
      <c r="B519" s="117" t="str">
        <f>IF(C519="E","",IF(ISBLANK(E519),"",IF(ISTEXT(E519),LARGE(B$14:B518,1)+1,0)))</f>
        <v/>
      </c>
      <c r="C519" s="62"/>
      <c r="D519" s="214"/>
      <c r="E519" s="152"/>
      <c r="F519" s="113"/>
      <c r="G519" s="114"/>
      <c r="H519" s="65"/>
      <c r="I519" s="66"/>
      <c r="J519" s="115"/>
      <c r="K519" s="158"/>
      <c r="L519" s="45"/>
      <c r="M519" s="69">
        <f t="shared" si="9"/>
        <v>0</v>
      </c>
    </row>
    <row r="520" spans="1:13" s="26" customFormat="1" ht="26.25" x14ac:dyDescent="0.25">
      <c r="A520" s="43">
        <f>ROW()</f>
        <v>520</v>
      </c>
      <c r="B520" s="117" t="str">
        <f>IF(C520="E","",IF(ISBLANK(E520),"",IF(ISTEXT(E520),LARGE(B$14:B519,1)+1,0)))</f>
        <v/>
      </c>
      <c r="C520" s="62"/>
      <c r="D520" s="214"/>
      <c r="E520" s="152"/>
      <c r="F520" s="113"/>
      <c r="G520" s="114"/>
      <c r="H520" s="65"/>
      <c r="I520" s="66"/>
      <c r="J520" s="115"/>
      <c r="K520" s="158"/>
      <c r="L520" s="45"/>
      <c r="M520" s="69">
        <f t="shared" si="9"/>
        <v>0</v>
      </c>
    </row>
    <row r="521" spans="1:13" s="26" customFormat="1" ht="26.25" x14ac:dyDescent="0.25">
      <c r="A521" s="43">
        <f>ROW()</f>
        <v>521</v>
      </c>
      <c r="B521" s="117" t="str">
        <f>IF(C521="E","",IF(ISBLANK(E521),"",IF(ISTEXT(E521),LARGE(B$14:B520,1)+1,0)))</f>
        <v/>
      </c>
      <c r="C521" s="62"/>
      <c r="D521" s="214"/>
      <c r="E521" s="152"/>
      <c r="F521" s="113"/>
      <c r="G521" s="114"/>
      <c r="H521" s="65"/>
      <c r="I521" s="66"/>
      <c r="J521" s="115"/>
      <c r="K521" s="158"/>
      <c r="L521" s="45"/>
      <c r="M521" s="69">
        <f t="shared" si="9"/>
        <v>0</v>
      </c>
    </row>
    <row r="522" spans="1:13" s="26" customFormat="1" ht="26.25" x14ac:dyDescent="0.25">
      <c r="A522" s="43">
        <f>ROW()</f>
        <v>522</v>
      </c>
      <c r="B522" s="117" t="str">
        <f>IF(C522="E","",IF(ISBLANK(E522),"",IF(ISTEXT(E522),LARGE(B$14:B521,1)+1,0)))</f>
        <v/>
      </c>
      <c r="C522" s="62"/>
      <c r="D522" s="214"/>
      <c r="E522" s="152"/>
      <c r="F522" s="113"/>
      <c r="G522" s="114"/>
      <c r="H522" s="65"/>
      <c r="I522" s="66"/>
      <c r="J522" s="115"/>
      <c r="K522" s="158"/>
      <c r="L522" s="45"/>
      <c r="M522" s="69">
        <f t="shared" si="9"/>
        <v>0</v>
      </c>
    </row>
    <row r="523" spans="1:13" s="26" customFormat="1" ht="26.25" x14ac:dyDescent="0.25">
      <c r="A523" s="43">
        <f>ROW()</f>
        <v>523</v>
      </c>
      <c r="B523" s="117" t="str">
        <f>IF(C523="E","",IF(ISBLANK(E523),"",IF(ISTEXT(E523),LARGE(B$14:B522,1)+1,0)))</f>
        <v/>
      </c>
      <c r="C523" s="62"/>
      <c r="D523" s="214"/>
      <c r="E523" s="152"/>
      <c r="F523" s="113"/>
      <c r="G523" s="114"/>
      <c r="H523" s="65"/>
      <c r="I523" s="66"/>
      <c r="J523" s="115"/>
      <c r="K523" s="158"/>
      <c r="L523" s="45"/>
      <c r="M523" s="69">
        <f t="shared" si="9"/>
        <v>0</v>
      </c>
    </row>
    <row r="524" spans="1:13" s="26" customFormat="1" ht="26.25" x14ac:dyDescent="0.25">
      <c r="A524" s="43">
        <f>ROW()</f>
        <v>524</v>
      </c>
      <c r="B524" s="117" t="str">
        <f>IF(C524="E","",IF(ISBLANK(E524),"",IF(ISTEXT(E524),LARGE(B$14:B523,1)+1,0)))</f>
        <v/>
      </c>
      <c r="C524" s="62"/>
      <c r="D524" s="214"/>
      <c r="E524" s="152"/>
      <c r="F524" s="113"/>
      <c r="G524" s="114"/>
      <c r="H524" s="65"/>
      <c r="I524" s="66"/>
      <c r="J524" s="115"/>
      <c r="K524" s="158"/>
      <c r="L524" s="45"/>
      <c r="M524" s="69">
        <f t="shared" si="9"/>
        <v>0</v>
      </c>
    </row>
    <row r="525" spans="1:13" s="26" customFormat="1" ht="26.25" x14ac:dyDescent="0.25">
      <c r="A525" s="43">
        <f>ROW()</f>
        <v>525</v>
      </c>
      <c r="B525" s="117" t="str">
        <f>IF(C525="E","",IF(ISBLANK(E525),"",IF(ISTEXT(E525),LARGE(B$14:B524,1)+1,0)))</f>
        <v/>
      </c>
      <c r="C525" s="62"/>
      <c r="D525" s="214"/>
      <c r="E525" s="152"/>
      <c r="F525" s="113"/>
      <c r="G525" s="114"/>
      <c r="H525" s="65"/>
      <c r="I525" s="66"/>
      <c r="J525" s="115"/>
      <c r="K525" s="158"/>
      <c r="L525" s="45"/>
      <c r="M525" s="69">
        <f t="shared" si="9"/>
        <v>0</v>
      </c>
    </row>
    <row r="526" spans="1:13" s="26" customFormat="1" ht="26.25" x14ac:dyDescent="0.25">
      <c r="A526" s="43">
        <f>ROW()</f>
        <v>526</v>
      </c>
      <c r="B526" s="117" t="str">
        <f>IF(C526="E","",IF(ISBLANK(E526),"",IF(ISTEXT(E526),LARGE(B$14:B525,1)+1,0)))</f>
        <v/>
      </c>
      <c r="C526" s="62"/>
      <c r="D526" s="214"/>
      <c r="E526" s="152"/>
      <c r="F526" s="113"/>
      <c r="G526" s="114"/>
      <c r="H526" s="65"/>
      <c r="I526" s="66"/>
      <c r="J526" s="115"/>
      <c r="K526" s="158"/>
      <c r="L526" s="45"/>
      <c r="M526" s="69">
        <f t="shared" si="9"/>
        <v>0</v>
      </c>
    </row>
    <row r="527" spans="1:13" s="26" customFormat="1" ht="26.25" x14ac:dyDescent="0.25">
      <c r="A527" s="43">
        <f>ROW()</f>
        <v>527</v>
      </c>
      <c r="B527" s="117" t="str">
        <f>IF(C527="E","",IF(ISBLANK(E527),"",IF(ISTEXT(E527),LARGE(B$14:B526,1)+1,0)))</f>
        <v/>
      </c>
      <c r="C527" s="62"/>
      <c r="D527" s="214"/>
      <c r="E527" s="152"/>
      <c r="F527" s="113"/>
      <c r="G527" s="114"/>
      <c r="H527" s="65"/>
      <c r="I527" s="66"/>
      <c r="J527" s="115"/>
      <c r="K527" s="158"/>
      <c r="L527" s="45"/>
      <c r="M527" s="69">
        <f t="shared" si="9"/>
        <v>0</v>
      </c>
    </row>
    <row r="528" spans="1:13" s="26" customFormat="1" ht="26.25" x14ac:dyDescent="0.25">
      <c r="A528" s="43">
        <f>ROW()</f>
        <v>528</v>
      </c>
      <c r="B528" s="117" t="str">
        <f>IF(C528="E","",IF(ISBLANK(E528),"",IF(ISTEXT(E528),LARGE(B$14:B527,1)+1,0)))</f>
        <v/>
      </c>
      <c r="C528" s="62"/>
      <c r="D528" s="214"/>
      <c r="E528" s="152"/>
      <c r="F528" s="113"/>
      <c r="G528" s="114"/>
      <c r="H528" s="65"/>
      <c r="I528" s="66"/>
      <c r="J528" s="115"/>
      <c r="K528" s="158"/>
      <c r="L528" s="45"/>
      <c r="M528" s="69">
        <f t="shared" si="9"/>
        <v>0</v>
      </c>
    </row>
    <row r="529" spans="1:13" s="26" customFormat="1" ht="26.25" x14ac:dyDescent="0.25">
      <c r="A529" s="43">
        <f>ROW()</f>
        <v>529</v>
      </c>
      <c r="B529" s="117" t="str">
        <f>IF(C529="E","",IF(ISBLANK(E529),"",IF(ISTEXT(E529),LARGE(B$14:B528,1)+1,0)))</f>
        <v/>
      </c>
      <c r="C529" s="62"/>
      <c r="D529" s="214"/>
      <c r="E529" s="152"/>
      <c r="F529" s="113"/>
      <c r="G529" s="114"/>
      <c r="H529" s="65"/>
      <c r="I529" s="66"/>
      <c r="J529" s="115"/>
      <c r="K529" s="158"/>
      <c r="L529" s="45"/>
      <c r="M529" s="69">
        <f t="shared" si="9"/>
        <v>0</v>
      </c>
    </row>
    <row r="530" spans="1:13" s="26" customFormat="1" ht="26.25" x14ac:dyDescent="0.25">
      <c r="A530" s="43">
        <f>ROW()</f>
        <v>530</v>
      </c>
      <c r="B530" s="117" t="str">
        <f>IF(C530="E","",IF(ISBLANK(E530),"",IF(ISTEXT(E530),LARGE(B$14:B529,1)+1,0)))</f>
        <v/>
      </c>
      <c r="C530" s="62"/>
      <c r="D530" s="214"/>
      <c r="E530" s="152"/>
      <c r="F530" s="113"/>
      <c r="G530" s="114"/>
      <c r="H530" s="65"/>
      <c r="I530" s="66"/>
      <c r="J530" s="115"/>
      <c r="K530" s="158"/>
      <c r="L530" s="45"/>
      <c r="M530" s="69">
        <f t="shared" si="9"/>
        <v>0</v>
      </c>
    </row>
    <row r="531" spans="1:13" s="26" customFormat="1" ht="26.25" x14ac:dyDescent="0.25">
      <c r="A531" s="43">
        <f>ROW()</f>
        <v>531</v>
      </c>
      <c r="B531" s="117" t="str">
        <f>IF(C531="E","",IF(ISBLANK(E531),"",IF(ISTEXT(E531),LARGE(B$14:B530,1)+1,0)))</f>
        <v/>
      </c>
      <c r="C531" s="62"/>
      <c r="D531" s="214"/>
      <c r="E531" s="152"/>
      <c r="F531" s="113"/>
      <c r="G531" s="114"/>
      <c r="H531" s="65"/>
      <c r="I531" s="66"/>
      <c r="J531" s="115"/>
      <c r="K531" s="158"/>
      <c r="L531" s="45"/>
      <c r="M531" s="69">
        <f t="shared" si="9"/>
        <v>0</v>
      </c>
    </row>
    <row r="532" spans="1:13" s="26" customFormat="1" ht="26.25" x14ac:dyDescent="0.25">
      <c r="A532" s="43">
        <f>ROW()</f>
        <v>532</v>
      </c>
      <c r="B532" s="117" t="str">
        <f>IF(C532="E","",IF(ISBLANK(E532),"",IF(ISTEXT(E532),LARGE(B$14:B531,1)+1,0)))</f>
        <v/>
      </c>
      <c r="C532" s="62"/>
      <c r="D532" s="214"/>
      <c r="E532" s="152"/>
      <c r="F532" s="113"/>
      <c r="G532" s="114"/>
      <c r="H532" s="65"/>
      <c r="I532" s="66"/>
      <c r="J532" s="115"/>
      <c r="K532" s="158"/>
      <c r="L532" s="45"/>
      <c r="M532" s="69">
        <f t="shared" si="9"/>
        <v>0</v>
      </c>
    </row>
    <row r="533" spans="1:13" s="26" customFormat="1" ht="26.25" x14ac:dyDescent="0.25">
      <c r="A533" s="43">
        <f>ROW()</f>
        <v>533</v>
      </c>
      <c r="B533" s="117" t="str">
        <f>IF(C533="E","",IF(ISBLANK(E533),"",IF(ISTEXT(E533),LARGE(B$14:B532,1)+1,0)))</f>
        <v/>
      </c>
      <c r="C533" s="62"/>
      <c r="D533" s="214"/>
      <c r="E533" s="152"/>
      <c r="F533" s="113"/>
      <c r="G533" s="114"/>
      <c r="H533" s="65"/>
      <c r="I533" s="66"/>
      <c r="J533" s="115"/>
      <c r="K533" s="158"/>
      <c r="L533" s="45"/>
      <c r="M533" s="69">
        <f t="shared" si="9"/>
        <v>0</v>
      </c>
    </row>
    <row r="534" spans="1:13" s="26" customFormat="1" ht="26.25" x14ac:dyDescent="0.25">
      <c r="A534" s="43">
        <f>ROW()</f>
        <v>534</v>
      </c>
      <c r="B534" s="117" t="str">
        <f>IF(C534="E","",IF(ISBLANK(E534),"",IF(ISTEXT(E534),LARGE(B$14:B533,1)+1,0)))</f>
        <v/>
      </c>
      <c r="C534" s="62"/>
      <c r="D534" s="214"/>
      <c r="E534" s="152"/>
      <c r="F534" s="113"/>
      <c r="G534" s="114"/>
      <c r="H534" s="65"/>
      <c r="I534" s="66"/>
      <c r="J534" s="115"/>
      <c r="K534" s="158"/>
      <c r="L534" s="45"/>
      <c r="M534" s="69">
        <f t="shared" si="9"/>
        <v>0</v>
      </c>
    </row>
    <row r="535" spans="1:13" s="26" customFormat="1" ht="26.25" x14ac:dyDescent="0.25">
      <c r="A535" s="43">
        <f>ROW()</f>
        <v>535</v>
      </c>
      <c r="B535" s="117" t="str">
        <f>IF(C535="E","",IF(ISBLANK(E535),"",IF(ISTEXT(E535),LARGE(B$14:B534,1)+1,0)))</f>
        <v/>
      </c>
      <c r="C535" s="62"/>
      <c r="D535" s="214"/>
      <c r="E535" s="152"/>
      <c r="F535" s="113"/>
      <c r="G535" s="114"/>
      <c r="H535" s="65"/>
      <c r="I535" s="66"/>
      <c r="J535" s="115"/>
      <c r="K535" s="158"/>
      <c r="L535" s="45"/>
      <c r="M535" s="69">
        <f t="shared" si="9"/>
        <v>0</v>
      </c>
    </row>
    <row r="536" spans="1:13" s="26" customFormat="1" ht="26.25" x14ac:dyDescent="0.25">
      <c r="A536" s="43">
        <f>ROW()</f>
        <v>536</v>
      </c>
      <c r="B536" s="117" t="str">
        <f>IF(C536="E","",IF(ISBLANK(E536),"",IF(ISTEXT(E536),LARGE(B$14:B535,1)+1,0)))</f>
        <v/>
      </c>
      <c r="C536" s="62"/>
      <c r="D536" s="214"/>
      <c r="E536" s="152"/>
      <c r="F536" s="113"/>
      <c r="G536" s="114"/>
      <c r="H536" s="65"/>
      <c r="I536" s="66"/>
      <c r="J536" s="115"/>
      <c r="K536" s="158"/>
      <c r="L536" s="45"/>
      <c r="M536" s="69">
        <f t="shared" si="9"/>
        <v>0</v>
      </c>
    </row>
    <row r="537" spans="1:13" s="26" customFormat="1" ht="26.25" x14ac:dyDescent="0.25">
      <c r="A537" s="43">
        <f>ROW()</f>
        <v>537</v>
      </c>
      <c r="B537" s="117" t="str">
        <f>IF(C537="E","",IF(ISBLANK(E537),"",IF(ISTEXT(E537),LARGE(B$14:B536,1)+1,0)))</f>
        <v/>
      </c>
      <c r="C537" s="62"/>
      <c r="D537" s="214"/>
      <c r="E537" s="152"/>
      <c r="F537" s="113"/>
      <c r="G537" s="114"/>
      <c r="H537" s="65"/>
      <c r="I537" s="66"/>
      <c r="J537" s="115"/>
      <c r="K537" s="158"/>
      <c r="L537" s="45"/>
      <c r="M537" s="69">
        <f t="shared" si="9"/>
        <v>0</v>
      </c>
    </row>
    <row r="538" spans="1:13" s="26" customFormat="1" ht="26.25" x14ac:dyDescent="0.25">
      <c r="A538" s="43">
        <f>ROW()</f>
        <v>538</v>
      </c>
      <c r="B538" s="117" t="str">
        <f>IF(C538="E","",IF(ISBLANK(E538),"",IF(ISTEXT(E538),LARGE(B$14:B537,1)+1,0)))</f>
        <v/>
      </c>
      <c r="C538" s="62"/>
      <c r="D538" s="214"/>
      <c r="E538" s="152"/>
      <c r="F538" s="113"/>
      <c r="G538" s="114"/>
      <c r="H538" s="65"/>
      <c r="I538" s="66"/>
      <c r="J538" s="115"/>
      <c r="K538" s="158"/>
      <c r="L538" s="45"/>
      <c r="M538" s="69">
        <f t="shared" si="9"/>
        <v>0</v>
      </c>
    </row>
    <row r="539" spans="1:13" s="26" customFormat="1" ht="26.25" x14ac:dyDescent="0.25">
      <c r="A539" s="43">
        <f>ROW()</f>
        <v>539</v>
      </c>
      <c r="B539" s="117" t="str">
        <f>IF(C539="E","",IF(ISBLANK(E539),"",IF(ISTEXT(E539),LARGE(B$14:B538,1)+1,0)))</f>
        <v/>
      </c>
      <c r="C539" s="62"/>
      <c r="D539" s="214"/>
      <c r="E539" s="152"/>
      <c r="F539" s="113"/>
      <c r="G539" s="114"/>
      <c r="H539" s="65"/>
      <c r="I539" s="66"/>
      <c r="J539" s="115"/>
      <c r="K539" s="158"/>
      <c r="L539" s="45"/>
      <c r="M539" s="69">
        <f t="shared" si="9"/>
        <v>0</v>
      </c>
    </row>
    <row r="540" spans="1:13" s="26" customFormat="1" ht="26.25" x14ac:dyDescent="0.25">
      <c r="A540" s="43">
        <f>ROW()</f>
        <v>540</v>
      </c>
      <c r="B540" s="117" t="str">
        <f>IF(C540="E","",IF(ISBLANK(E540),"",IF(ISTEXT(E540),LARGE(B$14:B539,1)+1,0)))</f>
        <v/>
      </c>
      <c r="C540" s="62"/>
      <c r="D540" s="214"/>
      <c r="E540" s="152"/>
      <c r="F540" s="113"/>
      <c r="G540" s="114"/>
      <c r="H540" s="65"/>
      <c r="I540" s="66"/>
      <c r="J540" s="115"/>
      <c r="K540" s="158"/>
      <c r="L540" s="45"/>
      <c r="M540" s="69">
        <f t="shared" si="9"/>
        <v>0</v>
      </c>
    </row>
    <row r="541" spans="1:13" s="26" customFormat="1" ht="26.25" x14ac:dyDescent="0.25">
      <c r="A541" s="43">
        <f>ROW()</f>
        <v>541</v>
      </c>
      <c r="B541" s="117" t="str">
        <f>IF(C541="E","",IF(ISBLANK(E541),"",IF(ISTEXT(E541),LARGE(B$14:B540,1)+1,0)))</f>
        <v/>
      </c>
      <c r="C541" s="62"/>
      <c r="D541" s="214"/>
      <c r="E541" s="152"/>
      <c r="F541" s="113"/>
      <c r="G541" s="114"/>
      <c r="H541" s="65"/>
      <c r="I541" s="66"/>
      <c r="J541" s="115"/>
      <c r="K541" s="158"/>
      <c r="L541" s="45"/>
      <c r="M541" s="69">
        <f t="shared" si="9"/>
        <v>0</v>
      </c>
    </row>
    <row r="542" spans="1:13" s="26" customFormat="1" ht="26.25" x14ac:dyDescent="0.25">
      <c r="A542" s="43">
        <f>ROW()</f>
        <v>542</v>
      </c>
      <c r="B542" s="117" t="str">
        <f>IF(C542="E","",IF(ISBLANK(E542),"",IF(ISTEXT(E542),LARGE(B$14:B541,1)+1,0)))</f>
        <v/>
      </c>
      <c r="C542" s="62"/>
      <c r="D542" s="214"/>
      <c r="E542" s="152"/>
      <c r="F542" s="113"/>
      <c r="G542" s="114"/>
      <c r="H542" s="65"/>
      <c r="I542" s="66"/>
      <c r="J542" s="115"/>
      <c r="K542" s="158"/>
      <c r="L542" s="45"/>
      <c r="M542" s="69">
        <f t="shared" si="9"/>
        <v>0</v>
      </c>
    </row>
    <row r="543" spans="1:13" s="26" customFormat="1" ht="26.25" x14ac:dyDescent="0.25">
      <c r="A543" s="43">
        <f>ROW()</f>
        <v>543</v>
      </c>
      <c r="B543" s="117" t="str">
        <f>IF(C543="E","",IF(ISBLANK(E543),"",IF(ISTEXT(E543),LARGE(B$14:B542,1)+1,0)))</f>
        <v/>
      </c>
      <c r="C543" s="62"/>
      <c r="D543" s="214"/>
      <c r="E543" s="152"/>
      <c r="F543" s="113"/>
      <c r="G543" s="114"/>
      <c r="H543" s="65"/>
      <c r="I543" s="66"/>
      <c r="J543" s="115"/>
      <c r="K543" s="158"/>
      <c r="L543" s="45"/>
      <c r="M543" s="69">
        <f t="shared" si="9"/>
        <v>0</v>
      </c>
    </row>
    <row r="544" spans="1:13" s="26" customFormat="1" ht="26.25" x14ac:dyDescent="0.25">
      <c r="A544" s="43">
        <f>ROW()</f>
        <v>544</v>
      </c>
      <c r="B544" s="117" t="str">
        <f>IF(C544="E","",IF(ISBLANK(E544),"",IF(ISTEXT(E544),LARGE(B$14:B543,1)+1,0)))</f>
        <v/>
      </c>
      <c r="C544" s="62"/>
      <c r="D544" s="214"/>
      <c r="E544" s="152"/>
      <c r="F544" s="113"/>
      <c r="G544" s="114"/>
      <c r="H544" s="65"/>
      <c r="I544" s="66"/>
      <c r="J544" s="115"/>
      <c r="K544" s="158"/>
      <c r="L544" s="45"/>
      <c r="M544" s="69">
        <f t="shared" si="9"/>
        <v>0</v>
      </c>
    </row>
    <row r="545" spans="1:13" s="26" customFormat="1" ht="26.25" x14ac:dyDescent="0.25">
      <c r="A545" s="43">
        <f>ROW()</f>
        <v>545</v>
      </c>
      <c r="B545" s="117" t="str">
        <f>IF(C545="E","",IF(ISBLANK(E545),"",IF(ISTEXT(E545),LARGE(B$14:B544,1)+1,0)))</f>
        <v/>
      </c>
      <c r="C545" s="62"/>
      <c r="D545" s="214"/>
      <c r="E545" s="152"/>
      <c r="F545" s="113"/>
      <c r="G545" s="114"/>
      <c r="H545" s="65"/>
      <c r="I545" s="66"/>
      <c r="J545" s="115"/>
      <c r="K545" s="158"/>
      <c r="L545" s="45"/>
      <c r="M545" s="69">
        <f t="shared" si="9"/>
        <v>0</v>
      </c>
    </row>
    <row r="546" spans="1:13" s="26" customFormat="1" ht="26.25" x14ac:dyDescent="0.25">
      <c r="A546" s="43">
        <f>ROW()</f>
        <v>546</v>
      </c>
      <c r="B546" s="117" t="str">
        <f>IF(C546="E","",IF(ISBLANK(E546),"",IF(ISTEXT(E546),LARGE(B$14:B545,1)+1,0)))</f>
        <v/>
      </c>
      <c r="C546" s="62"/>
      <c r="D546" s="214"/>
      <c r="E546" s="152"/>
      <c r="F546" s="113"/>
      <c r="G546" s="114"/>
      <c r="H546" s="65"/>
      <c r="I546" s="66"/>
      <c r="J546" s="115"/>
      <c r="K546" s="158"/>
      <c r="L546" s="45"/>
      <c r="M546" s="69">
        <f t="shared" si="9"/>
        <v>0</v>
      </c>
    </row>
    <row r="547" spans="1:13" s="26" customFormat="1" ht="26.25" x14ac:dyDescent="0.25">
      <c r="A547" s="43">
        <f>ROW()</f>
        <v>547</v>
      </c>
      <c r="B547" s="117" t="str">
        <f>IF(C547="E","",IF(ISBLANK(E547),"",IF(ISTEXT(E547),LARGE(B$14:B546,1)+1,0)))</f>
        <v/>
      </c>
      <c r="C547" s="62"/>
      <c r="D547" s="214"/>
      <c r="E547" s="152"/>
      <c r="F547" s="113"/>
      <c r="G547" s="114"/>
      <c r="H547" s="65"/>
      <c r="I547" s="66"/>
      <c r="J547" s="115"/>
      <c r="K547" s="158"/>
      <c r="L547" s="45"/>
      <c r="M547" s="69">
        <f t="shared" si="9"/>
        <v>0</v>
      </c>
    </row>
    <row r="548" spans="1:13" s="26" customFormat="1" ht="26.25" x14ac:dyDescent="0.25">
      <c r="A548" s="43">
        <f>ROW()</f>
        <v>548</v>
      </c>
      <c r="B548" s="117" t="str">
        <f>IF(C548="E","",IF(ISBLANK(E548),"",IF(ISTEXT(E548),LARGE(B$14:B547,1)+1,0)))</f>
        <v/>
      </c>
      <c r="C548" s="62"/>
      <c r="D548" s="214"/>
      <c r="E548" s="152"/>
      <c r="F548" s="113"/>
      <c r="G548" s="114"/>
      <c r="H548" s="65"/>
      <c r="I548" s="66"/>
      <c r="J548" s="115"/>
      <c r="K548" s="158"/>
      <c r="L548" s="45"/>
      <c r="M548" s="69">
        <f t="shared" si="9"/>
        <v>0</v>
      </c>
    </row>
    <row r="549" spans="1:13" s="26" customFormat="1" ht="26.25" x14ac:dyDescent="0.25">
      <c r="A549" s="43">
        <f>ROW()</f>
        <v>549</v>
      </c>
      <c r="B549" s="117" t="str">
        <f>IF(C549="E","",IF(ISBLANK(E549),"",IF(ISTEXT(E549),LARGE(B$14:B548,1)+1,0)))</f>
        <v/>
      </c>
      <c r="C549" s="62"/>
      <c r="D549" s="214"/>
      <c r="E549" s="152"/>
      <c r="F549" s="113"/>
      <c r="G549" s="114"/>
      <c r="H549" s="65"/>
      <c r="I549" s="66"/>
      <c r="J549" s="115"/>
      <c r="K549" s="158"/>
      <c r="L549" s="45"/>
      <c r="M549" s="69">
        <f t="shared" si="9"/>
        <v>0</v>
      </c>
    </row>
    <row r="550" spans="1:13" s="26" customFormat="1" ht="26.25" x14ac:dyDescent="0.25">
      <c r="A550" s="43">
        <f>ROW()</f>
        <v>550</v>
      </c>
      <c r="B550" s="117" t="str">
        <f>IF(C550="E","",IF(ISBLANK(E550),"",IF(ISTEXT(E550),LARGE(B$14:B549,1)+1,0)))</f>
        <v/>
      </c>
      <c r="C550" s="62"/>
      <c r="D550" s="214"/>
      <c r="E550" s="152"/>
      <c r="F550" s="113"/>
      <c r="G550" s="114"/>
      <c r="H550" s="65"/>
      <c r="I550" s="66"/>
      <c r="J550" s="115"/>
      <c r="K550" s="158"/>
      <c r="L550" s="45"/>
      <c r="M550" s="69">
        <f t="shared" si="9"/>
        <v>0</v>
      </c>
    </row>
    <row r="551" spans="1:13" s="26" customFormat="1" ht="26.25" x14ac:dyDescent="0.25">
      <c r="A551" s="43">
        <f>ROW()</f>
        <v>551</v>
      </c>
      <c r="B551" s="117" t="str">
        <f>IF(C551="E","",IF(ISBLANK(E551),"",IF(ISTEXT(E551),LARGE(B$14:B550,1)+1,0)))</f>
        <v/>
      </c>
      <c r="C551" s="62"/>
      <c r="D551" s="214"/>
      <c r="E551" s="152"/>
      <c r="F551" s="113"/>
      <c r="G551" s="114"/>
      <c r="H551" s="65"/>
      <c r="I551" s="66"/>
      <c r="J551" s="115"/>
      <c r="K551" s="158"/>
      <c r="L551" s="45"/>
      <c r="M551" s="69">
        <f t="shared" si="9"/>
        <v>0</v>
      </c>
    </row>
    <row r="552" spans="1:13" s="26" customFormat="1" ht="26.25" x14ac:dyDescent="0.25">
      <c r="A552" s="43">
        <f>ROW()</f>
        <v>552</v>
      </c>
      <c r="B552" s="117" t="str">
        <f>IF(C552="E","",IF(ISBLANK(E552),"",IF(ISTEXT(E552),LARGE(B$14:B551,1)+1,0)))</f>
        <v/>
      </c>
      <c r="C552" s="62"/>
      <c r="D552" s="214"/>
      <c r="E552" s="152"/>
      <c r="F552" s="113"/>
      <c r="G552" s="114"/>
      <c r="H552" s="65"/>
      <c r="I552" s="66"/>
      <c r="J552" s="115"/>
      <c r="K552" s="158"/>
      <c r="L552" s="45"/>
      <c r="M552" s="69">
        <f t="shared" si="9"/>
        <v>0</v>
      </c>
    </row>
    <row r="553" spans="1:13" s="26" customFormat="1" ht="26.25" x14ac:dyDescent="0.25">
      <c r="A553" s="43">
        <f>ROW()</f>
        <v>553</v>
      </c>
      <c r="B553" s="117" t="str">
        <f>IF(C553="E","",IF(ISBLANK(E553),"",IF(ISTEXT(E553),LARGE(B$14:B552,1)+1,0)))</f>
        <v/>
      </c>
      <c r="C553" s="62"/>
      <c r="D553" s="214"/>
      <c r="E553" s="152"/>
      <c r="F553" s="113"/>
      <c r="G553" s="114"/>
      <c r="H553" s="65"/>
      <c r="I553" s="66"/>
      <c r="J553" s="115"/>
      <c r="K553" s="158"/>
      <c r="L553" s="45"/>
      <c r="M553" s="69">
        <f t="shared" si="9"/>
        <v>0</v>
      </c>
    </row>
    <row r="554" spans="1:13" s="26" customFormat="1" ht="26.25" x14ac:dyDescent="0.25">
      <c r="A554" s="43">
        <f>ROW()</f>
        <v>554</v>
      </c>
      <c r="B554" s="117" t="str">
        <f>IF(C554="E","",IF(ISBLANK(E554),"",IF(ISTEXT(E554),LARGE(B$14:B553,1)+1,0)))</f>
        <v/>
      </c>
      <c r="C554" s="62"/>
      <c r="D554" s="214"/>
      <c r="E554" s="152"/>
      <c r="F554" s="113"/>
      <c r="G554" s="114"/>
      <c r="H554" s="65"/>
      <c r="I554" s="66"/>
      <c r="J554" s="115"/>
      <c r="K554" s="158"/>
      <c r="L554" s="45"/>
      <c r="M554" s="69">
        <f t="shared" si="9"/>
        <v>0</v>
      </c>
    </row>
    <row r="555" spans="1:13" s="26" customFormat="1" ht="26.25" x14ac:dyDescent="0.25">
      <c r="A555" s="43">
        <f>ROW()</f>
        <v>555</v>
      </c>
      <c r="B555" s="117" t="str">
        <f>IF(C555="E","",IF(ISBLANK(E555),"",IF(ISTEXT(E555),LARGE(B$14:B554,1)+1,0)))</f>
        <v/>
      </c>
      <c r="C555" s="62"/>
      <c r="D555" s="214"/>
      <c r="E555" s="152"/>
      <c r="F555" s="113"/>
      <c r="G555" s="114"/>
      <c r="H555" s="65"/>
      <c r="I555" s="66"/>
      <c r="J555" s="115"/>
      <c r="K555" s="158"/>
      <c r="L555" s="45"/>
      <c r="M555" s="69">
        <f t="shared" si="9"/>
        <v>0</v>
      </c>
    </row>
    <row r="556" spans="1:13" s="26" customFormat="1" ht="26.25" x14ac:dyDescent="0.25">
      <c r="A556" s="43">
        <f>ROW()</f>
        <v>556</v>
      </c>
      <c r="B556" s="117" t="str">
        <f>IF(C556="E","",IF(ISBLANK(E556),"",IF(ISTEXT(E556),LARGE(B$14:B555,1)+1,0)))</f>
        <v/>
      </c>
      <c r="C556" s="62"/>
      <c r="D556" s="214"/>
      <c r="E556" s="152"/>
      <c r="F556" s="113"/>
      <c r="G556" s="114"/>
      <c r="H556" s="65"/>
      <c r="I556" s="66"/>
      <c r="J556" s="115"/>
      <c r="K556" s="158"/>
      <c r="L556" s="45"/>
      <c r="M556" s="69">
        <f t="shared" si="9"/>
        <v>0</v>
      </c>
    </row>
    <row r="557" spans="1:13" s="26" customFormat="1" ht="26.25" x14ac:dyDescent="0.25">
      <c r="A557" s="43">
        <f>ROW()</f>
        <v>557</v>
      </c>
      <c r="B557" s="117" t="str">
        <f>IF(C557="E","",IF(ISBLANK(E557),"",IF(ISTEXT(E557),LARGE(B$14:B556,1)+1,0)))</f>
        <v/>
      </c>
      <c r="C557" s="62"/>
      <c r="D557" s="214"/>
      <c r="E557" s="152"/>
      <c r="F557" s="113"/>
      <c r="G557" s="114"/>
      <c r="H557" s="65"/>
      <c r="I557" s="66"/>
      <c r="J557" s="115"/>
      <c r="K557" s="158"/>
      <c r="L557" s="45"/>
      <c r="M557" s="69">
        <f t="shared" si="9"/>
        <v>0</v>
      </c>
    </row>
    <row r="558" spans="1:13" s="26" customFormat="1" ht="26.25" x14ac:dyDescent="0.25">
      <c r="A558" s="43">
        <f>ROW()</f>
        <v>558</v>
      </c>
      <c r="B558" s="117" t="str">
        <f>IF(C558="E","",IF(ISBLANK(E558),"",IF(ISTEXT(E558),LARGE(B$14:B557,1)+1,0)))</f>
        <v/>
      </c>
      <c r="C558" s="62"/>
      <c r="D558" s="214"/>
      <c r="E558" s="152"/>
      <c r="F558" s="113"/>
      <c r="G558" s="114"/>
      <c r="H558" s="65"/>
      <c r="I558" s="66"/>
      <c r="J558" s="115"/>
      <c r="K558" s="158"/>
      <c r="L558" s="45"/>
      <c r="M558" s="69">
        <f t="shared" si="9"/>
        <v>0</v>
      </c>
    </row>
    <row r="559" spans="1:13" s="26" customFormat="1" ht="26.25" x14ac:dyDescent="0.25">
      <c r="A559" s="43">
        <f>ROW()</f>
        <v>559</v>
      </c>
      <c r="B559" s="117" t="str">
        <f>IF(C559="E","",IF(ISBLANK(E559),"",IF(ISTEXT(E559),LARGE(B$14:B558,1)+1,0)))</f>
        <v/>
      </c>
      <c r="C559" s="62"/>
      <c r="D559" s="214"/>
      <c r="E559" s="152"/>
      <c r="F559" s="113"/>
      <c r="G559" s="114"/>
      <c r="H559" s="65"/>
      <c r="I559" s="66"/>
      <c r="J559" s="115"/>
      <c r="K559" s="46"/>
      <c r="L559" s="45"/>
      <c r="M559" s="69">
        <f t="shared" si="9"/>
        <v>0</v>
      </c>
    </row>
    <row r="560" spans="1:13" s="26" customFormat="1" ht="19.5" customHeight="1" x14ac:dyDescent="0.25">
      <c r="A560" s="94">
        <f>ROW()</f>
        <v>560</v>
      </c>
      <c r="B560" s="92"/>
      <c r="C560" s="92"/>
      <c r="D560" s="92"/>
      <c r="E560" s="93"/>
      <c r="F560" s="93"/>
      <c r="G560" s="93"/>
      <c r="H560" s="93"/>
      <c r="I560" s="93"/>
      <c r="J560" s="93"/>
      <c r="K560" s="93"/>
      <c r="L560" s="93"/>
      <c r="M560" s="93"/>
    </row>
    <row r="561" spans="1:4" s="26" customFormat="1" x14ac:dyDescent="0.25">
      <c r="A561" s="4"/>
      <c r="B561" s="4"/>
      <c r="C561" s="4"/>
      <c r="D561" s="4"/>
    </row>
  </sheetData>
  <mergeCells count="29">
    <mergeCell ref="H93:I93"/>
    <mergeCell ref="H115:I115"/>
    <mergeCell ref="H143:I143"/>
    <mergeCell ref="H184:I184"/>
    <mergeCell ref="L12:L13"/>
    <mergeCell ref="M12:M13"/>
    <mergeCell ref="H46:I46"/>
    <mergeCell ref="F82:G82"/>
    <mergeCell ref="H82:I82"/>
    <mergeCell ref="J12:J13"/>
    <mergeCell ref="B8:C8"/>
    <mergeCell ref="G8:H8"/>
    <mergeCell ref="E12:E13"/>
    <mergeCell ref="F12:G13"/>
    <mergeCell ref="H12:I13"/>
    <mergeCell ref="B6:C6"/>
    <mergeCell ref="G6:H6"/>
    <mergeCell ref="J6:K6"/>
    <mergeCell ref="M6:M7"/>
    <mergeCell ref="B7:C7"/>
    <mergeCell ref="G7:H7"/>
    <mergeCell ref="J7:K7"/>
    <mergeCell ref="A2:A4"/>
    <mergeCell ref="B2:M2"/>
    <mergeCell ref="B4:C4"/>
    <mergeCell ref="E4:K5"/>
    <mergeCell ref="L4:M4"/>
    <mergeCell ref="B5:C5"/>
    <mergeCell ref="L5:M5"/>
  </mergeCells>
  <printOptions gridLines="1" gridLinesSet="0"/>
  <pageMargins left="0.25" right="0.78740157499999996" top="2.0299999999999998" bottom="0.984251969" header="0.4921259845" footer="0.4921259845"/>
  <pageSetup paperSize="9" scale="70" orientation="portrait" horizontalDpi="4294967292" r:id="rId1"/>
  <headerFooter alignWithMargins="0">
    <oddHeader>&amp;L&amp;A&amp;C&amp;BI.U.F.M. U.R.S.S. Confidentiel&amp;B&amp;RPage &amp;P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D12F-A8AC-444C-BBD5-E6F42CE3492E}">
  <dimension ref="A1:R561"/>
  <sheetViews>
    <sheetView workbookViewId="0">
      <selection activeCell="O10" sqref="O10"/>
    </sheetView>
  </sheetViews>
  <sheetFormatPr baseColWidth="10" defaultRowHeight="15" x14ac:dyDescent="0.25"/>
  <cols>
    <col min="1" max="1" width="5.85546875" style="4" customWidth="1"/>
    <col min="2" max="2" width="11" style="4" customWidth="1"/>
    <col min="3" max="4" width="12.140625" style="4" customWidth="1"/>
    <col min="5" max="5" width="39" style="4" customWidth="1"/>
    <col min="6" max="7" width="18.7109375" style="4" customWidth="1"/>
    <col min="8" max="10" width="20.7109375" style="4" customWidth="1"/>
    <col min="11" max="11" width="20.7109375" style="26" customWidth="1"/>
    <col min="12" max="12" width="16.5703125" style="4" customWidth="1"/>
    <col min="13" max="13" width="17.140625" style="4" customWidth="1"/>
    <col min="14" max="15" width="11.42578125" style="4"/>
    <col min="16" max="16" width="135.85546875" style="4" customWidth="1"/>
    <col min="17" max="249" width="11.42578125" style="4"/>
    <col min="250" max="250" width="34" style="4" customWidth="1"/>
    <col min="251" max="253" width="11.42578125" style="4"/>
    <col min="254" max="254" width="22.140625" style="4" customWidth="1"/>
    <col min="255" max="255" width="17.42578125" style="4" customWidth="1"/>
    <col min="256" max="505" width="11.42578125" style="4"/>
    <col min="506" max="506" width="34" style="4" customWidth="1"/>
    <col min="507" max="509" width="11.42578125" style="4"/>
    <col min="510" max="510" width="22.140625" style="4" customWidth="1"/>
    <col min="511" max="511" width="17.42578125" style="4" customWidth="1"/>
    <col min="512" max="761" width="11.42578125" style="4"/>
    <col min="762" max="762" width="34" style="4" customWidth="1"/>
    <col min="763" max="765" width="11.42578125" style="4"/>
    <col min="766" max="766" width="22.140625" style="4" customWidth="1"/>
    <col min="767" max="767" width="17.42578125" style="4" customWidth="1"/>
    <col min="768" max="1017" width="11.42578125" style="4"/>
    <col min="1018" max="1018" width="34" style="4" customWidth="1"/>
    <col min="1019" max="1021" width="11.42578125" style="4"/>
    <col min="1022" max="1022" width="22.140625" style="4" customWidth="1"/>
    <col min="1023" max="1023" width="17.42578125" style="4" customWidth="1"/>
    <col min="1024" max="1273" width="11.42578125" style="4"/>
    <col min="1274" max="1274" width="34" style="4" customWidth="1"/>
    <col min="1275" max="1277" width="11.42578125" style="4"/>
    <col min="1278" max="1278" width="22.140625" style="4" customWidth="1"/>
    <col min="1279" max="1279" width="17.42578125" style="4" customWidth="1"/>
    <col min="1280" max="1529" width="11.42578125" style="4"/>
    <col min="1530" max="1530" width="34" style="4" customWidth="1"/>
    <col min="1531" max="1533" width="11.42578125" style="4"/>
    <col min="1534" max="1534" width="22.140625" style="4" customWidth="1"/>
    <col min="1535" max="1535" width="17.42578125" style="4" customWidth="1"/>
    <col min="1536" max="1785" width="11.42578125" style="4"/>
    <col min="1786" max="1786" width="34" style="4" customWidth="1"/>
    <col min="1787" max="1789" width="11.42578125" style="4"/>
    <col min="1790" max="1790" width="22.140625" style="4" customWidth="1"/>
    <col min="1791" max="1791" width="17.42578125" style="4" customWidth="1"/>
    <col min="1792" max="2041" width="11.42578125" style="4"/>
    <col min="2042" max="2042" width="34" style="4" customWidth="1"/>
    <col min="2043" max="2045" width="11.42578125" style="4"/>
    <col min="2046" max="2046" width="22.140625" style="4" customWidth="1"/>
    <col min="2047" max="2047" width="17.42578125" style="4" customWidth="1"/>
    <col min="2048" max="2297" width="11.42578125" style="4"/>
    <col min="2298" max="2298" width="34" style="4" customWidth="1"/>
    <col min="2299" max="2301" width="11.42578125" style="4"/>
    <col min="2302" max="2302" width="22.140625" style="4" customWidth="1"/>
    <col min="2303" max="2303" width="17.42578125" style="4" customWidth="1"/>
    <col min="2304" max="2553" width="11.42578125" style="4"/>
    <col min="2554" max="2554" width="34" style="4" customWidth="1"/>
    <col min="2555" max="2557" width="11.42578125" style="4"/>
    <col min="2558" max="2558" width="22.140625" style="4" customWidth="1"/>
    <col min="2559" max="2559" width="17.42578125" style="4" customWidth="1"/>
    <col min="2560" max="2809" width="11.42578125" style="4"/>
    <col min="2810" max="2810" width="34" style="4" customWidth="1"/>
    <col min="2811" max="2813" width="11.42578125" style="4"/>
    <col min="2814" max="2814" width="22.140625" style="4" customWidth="1"/>
    <col min="2815" max="2815" width="17.42578125" style="4" customWidth="1"/>
    <col min="2816" max="3065" width="11.42578125" style="4"/>
    <col min="3066" max="3066" width="34" style="4" customWidth="1"/>
    <col min="3067" max="3069" width="11.42578125" style="4"/>
    <col min="3070" max="3070" width="22.140625" style="4" customWidth="1"/>
    <col min="3071" max="3071" width="17.42578125" style="4" customWidth="1"/>
    <col min="3072" max="3321" width="11.42578125" style="4"/>
    <col min="3322" max="3322" width="34" style="4" customWidth="1"/>
    <col min="3323" max="3325" width="11.42578125" style="4"/>
    <col min="3326" max="3326" width="22.140625" style="4" customWidth="1"/>
    <col min="3327" max="3327" width="17.42578125" style="4" customWidth="1"/>
    <col min="3328" max="3577" width="11.42578125" style="4"/>
    <col min="3578" max="3578" width="34" style="4" customWidth="1"/>
    <col min="3579" max="3581" width="11.42578125" style="4"/>
    <col min="3582" max="3582" width="22.140625" style="4" customWidth="1"/>
    <col min="3583" max="3583" width="17.42578125" style="4" customWidth="1"/>
    <col min="3584" max="3833" width="11.42578125" style="4"/>
    <col min="3834" max="3834" width="34" style="4" customWidth="1"/>
    <col min="3835" max="3837" width="11.42578125" style="4"/>
    <col min="3838" max="3838" width="22.140625" style="4" customWidth="1"/>
    <col min="3839" max="3839" width="17.42578125" style="4" customWidth="1"/>
    <col min="3840" max="4089" width="11.42578125" style="4"/>
    <col min="4090" max="4090" width="34" style="4" customWidth="1"/>
    <col min="4091" max="4093" width="11.42578125" style="4"/>
    <col min="4094" max="4094" width="22.140625" style="4" customWidth="1"/>
    <col min="4095" max="4095" width="17.42578125" style="4" customWidth="1"/>
    <col min="4096" max="4345" width="11.42578125" style="4"/>
    <col min="4346" max="4346" width="34" style="4" customWidth="1"/>
    <col min="4347" max="4349" width="11.42578125" style="4"/>
    <col min="4350" max="4350" width="22.140625" style="4" customWidth="1"/>
    <col min="4351" max="4351" width="17.42578125" style="4" customWidth="1"/>
    <col min="4352" max="4601" width="11.42578125" style="4"/>
    <col min="4602" max="4602" width="34" style="4" customWidth="1"/>
    <col min="4603" max="4605" width="11.42578125" style="4"/>
    <col min="4606" max="4606" width="22.140625" style="4" customWidth="1"/>
    <col min="4607" max="4607" width="17.42578125" style="4" customWidth="1"/>
    <col min="4608" max="4857" width="11.42578125" style="4"/>
    <col min="4858" max="4858" width="34" style="4" customWidth="1"/>
    <col min="4859" max="4861" width="11.42578125" style="4"/>
    <col min="4862" max="4862" width="22.140625" style="4" customWidth="1"/>
    <col min="4863" max="4863" width="17.42578125" style="4" customWidth="1"/>
    <col min="4864" max="5113" width="11.42578125" style="4"/>
    <col min="5114" max="5114" width="34" style="4" customWidth="1"/>
    <col min="5115" max="5117" width="11.42578125" style="4"/>
    <col min="5118" max="5118" width="22.140625" style="4" customWidth="1"/>
    <col min="5119" max="5119" width="17.42578125" style="4" customWidth="1"/>
    <col min="5120" max="5369" width="11.42578125" style="4"/>
    <col min="5370" max="5370" width="34" style="4" customWidth="1"/>
    <col min="5371" max="5373" width="11.42578125" style="4"/>
    <col min="5374" max="5374" width="22.140625" style="4" customWidth="1"/>
    <col min="5375" max="5375" width="17.42578125" style="4" customWidth="1"/>
    <col min="5376" max="5625" width="11.42578125" style="4"/>
    <col min="5626" max="5626" width="34" style="4" customWidth="1"/>
    <col min="5627" max="5629" width="11.42578125" style="4"/>
    <col min="5630" max="5630" width="22.140625" style="4" customWidth="1"/>
    <col min="5631" max="5631" width="17.42578125" style="4" customWidth="1"/>
    <col min="5632" max="5881" width="11.42578125" style="4"/>
    <col min="5882" max="5882" width="34" style="4" customWidth="1"/>
    <col min="5883" max="5885" width="11.42578125" style="4"/>
    <col min="5886" max="5886" width="22.140625" style="4" customWidth="1"/>
    <col min="5887" max="5887" width="17.42578125" style="4" customWidth="1"/>
    <col min="5888" max="6137" width="11.42578125" style="4"/>
    <col min="6138" max="6138" width="34" style="4" customWidth="1"/>
    <col min="6139" max="6141" width="11.42578125" style="4"/>
    <col min="6142" max="6142" width="22.140625" style="4" customWidth="1"/>
    <col min="6143" max="6143" width="17.42578125" style="4" customWidth="1"/>
    <col min="6144" max="6393" width="11.42578125" style="4"/>
    <col min="6394" max="6394" width="34" style="4" customWidth="1"/>
    <col min="6395" max="6397" width="11.42578125" style="4"/>
    <col min="6398" max="6398" width="22.140625" style="4" customWidth="1"/>
    <col min="6399" max="6399" width="17.42578125" style="4" customWidth="1"/>
    <col min="6400" max="6649" width="11.42578125" style="4"/>
    <col min="6650" max="6650" width="34" style="4" customWidth="1"/>
    <col min="6651" max="6653" width="11.42578125" style="4"/>
    <col min="6654" max="6654" width="22.140625" style="4" customWidth="1"/>
    <col min="6655" max="6655" width="17.42578125" style="4" customWidth="1"/>
    <col min="6656" max="6905" width="11.42578125" style="4"/>
    <col min="6906" max="6906" width="34" style="4" customWidth="1"/>
    <col min="6907" max="6909" width="11.42578125" style="4"/>
    <col min="6910" max="6910" width="22.140625" style="4" customWidth="1"/>
    <col min="6911" max="6911" width="17.42578125" style="4" customWidth="1"/>
    <col min="6912" max="7161" width="11.42578125" style="4"/>
    <col min="7162" max="7162" width="34" style="4" customWidth="1"/>
    <col min="7163" max="7165" width="11.42578125" style="4"/>
    <col min="7166" max="7166" width="22.140625" style="4" customWidth="1"/>
    <col min="7167" max="7167" width="17.42578125" style="4" customWidth="1"/>
    <col min="7168" max="7417" width="11.42578125" style="4"/>
    <col min="7418" max="7418" width="34" style="4" customWidth="1"/>
    <col min="7419" max="7421" width="11.42578125" style="4"/>
    <col min="7422" max="7422" width="22.140625" style="4" customWidth="1"/>
    <col min="7423" max="7423" width="17.42578125" style="4" customWidth="1"/>
    <col min="7424" max="7673" width="11.42578125" style="4"/>
    <col min="7674" max="7674" width="34" style="4" customWidth="1"/>
    <col min="7675" max="7677" width="11.42578125" style="4"/>
    <col min="7678" max="7678" width="22.140625" style="4" customWidth="1"/>
    <col min="7679" max="7679" width="17.42578125" style="4" customWidth="1"/>
    <col min="7680" max="7929" width="11.42578125" style="4"/>
    <col min="7930" max="7930" width="34" style="4" customWidth="1"/>
    <col min="7931" max="7933" width="11.42578125" style="4"/>
    <col min="7934" max="7934" width="22.140625" style="4" customWidth="1"/>
    <col min="7935" max="7935" width="17.42578125" style="4" customWidth="1"/>
    <col min="7936" max="8185" width="11.42578125" style="4"/>
    <col min="8186" max="8186" width="34" style="4" customWidth="1"/>
    <col min="8187" max="8189" width="11.42578125" style="4"/>
    <col min="8190" max="8190" width="22.140625" style="4" customWidth="1"/>
    <col min="8191" max="8191" width="17.42578125" style="4" customWidth="1"/>
    <col min="8192" max="8441" width="11.42578125" style="4"/>
    <col min="8442" max="8442" width="34" style="4" customWidth="1"/>
    <col min="8443" max="8445" width="11.42578125" style="4"/>
    <col min="8446" max="8446" width="22.140625" style="4" customWidth="1"/>
    <col min="8447" max="8447" width="17.42578125" style="4" customWidth="1"/>
    <col min="8448" max="8697" width="11.42578125" style="4"/>
    <col min="8698" max="8698" width="34" style="4" customWidth="1"/>
    <col min="8699" max="8701" width="11.42578125" style="4"/>
    <col min="8702" max="8702" width="22.140625" style="4" customWidth="1"/>
    <col min="8703" max="8703" width="17.42578125" style="4" customWidth="1"/>
    <col min="8704" max="8953" width="11.42578125" style="4"/>
    <col min="8954" max="8954" width="34" style="4" customWidth="1"/>
    <col min="8955" max="8957" width="11.42578125" style="4"/>
    <col min="8958" max="8958" width="22.140625" style="4" customWidth="1"/>
    <col min="8959" max="8959" width="17.42578125" style="4" customWidth="1"/>
    <col min="8960" max="9209" width="11.42578125" style="4"/>
    <col min="9210" max="9210" width="34" style="4" customWidth="1"/>
    <col min="9211" max="9213" width="11.42578125" style="4"/>
    <col min="9214" max="9214" width="22.140625" style="4" customWidth="1"/>
    <col min="9215" max="9215" width="17.42578125" style="4" customWidth="1"/>
    <col min="9216" max="9465" width="11.42578125" style="4"/>
    <col min="9466" max="9466" width="34" style="4" customWidth="1"/>
    <col min="9467" max="9469" width="11.42578125" style="4"/>
    <col min="9470" max="9470" width="22.140625" style="4" customWidth="1"/>
    <col min="9471" max="9471" width="17.42578125" style="4" customWidth="1"/>
    <col min="9472" max="9721" width="11.42578125" style="4"/>
    <col min="9722" max="9722" width="34" style="4" customWidth="1"/>
    <col min="9723" max="9725" width="11.42578125" style="4"/>
    <col min="9726" max="9726" width="22.140625" style="4" customWidth="1"/>
    <col min="9727" max="9727" width="17.42578125" style="4" customWidth="1"/>
    <col min="9728" max="9977" width="11.42578125" style="4"/>
    <col min="9978" max="9978" width="34" style="4" customWidth="1"/>
    <col min="9979" max="9981" width="11.42578125" style="4"/>
    <col min="9982" max="9982" width="22.140625" style="4" customWidth="1"/>
    <col min="9983" max="9983" width="17.42578125" style="4" customWidth="1"/>
    <col min="9984" max="10233" width="11.42578125" style="4"/>
    <col min="10234" max="10234" width="34" style="4" customWidth="1"/>
    <col min="10235" max="10237" width="11.42578125" style="4"/>
    <col min="10238" max="10238" width="22.140625" style="4" customWidth="1"/>
    <col min="10239" max="10239" width="17.42578125" style="4" customWidth="1"/>
    <col min="10240" max="10489" width="11.42578125" style="4"/>
    <col min="10490" max="10490" width="34" style="4" customWidth="1"/>
    <col min="10491" max="10493" width="11.42578125" style="4"/>
    <col min="10494" max="10494" width="22.140625" style="4" customWidth="1"/>
    <col min="10495" max="10495" width="17.42578125" style="4" customWidth="1"/>
    <col min="10496" max="10745" width="11.42578125" style="4"/>
    <col min="10746" max="10746" width="34" style="4" customWidth="1"/>
    <col min="10747" max="10749" width="11.42578125" style="4"/>
    <col min="10750" max="10750" width="22.140625" style="4" customWidth="1"/>
    <col min="10751" max="10751" width="17.42578125" style="4" customWidth="1"/>
    <col min="10752" max="11001" width="11.42578125" style="4"/>
    <col min="11002" max="11002" width="34" style="4" customWidth="1"/>
    <col min="11003" max="11005" width="11.42578125" style="4"/>
    <col min="11006" max="11006" width="22.140625" style="4" customWidth="1"/>
    <col min="11007" max="11007" width="17.42578125" style="4" customWidth="1"/>
    <col min="11008" max="11257" width="11.42578125" style="4"/>
    <col min="11258" max="11258" width="34" style="4" customWidth="1"/>
    <col min="11259" max="11261" width="11.42578125" style="4"/>
    <col min="11262" max="11262" width="22.140625" style="4" customWidth="1"/>
    <col min="11263" max="11263" width="17.42578125" style="4" customWidth="1"/>
    <col min="11264" max="11513" width="11.42578125" style="4"/>
    <col min="11514" max="11514" width="34" style="4" customWidth="1"/>
    <col min="11515" max="11517" width="11.42578125" style="4"/>
    <col min="11518" max="11518" width="22.140625" style="4" customWidth="1"/>
    <col min="11519" max="11519" width="17.42578125" style="4" customWidth="1"/>
    <col min="11520" max="11769" width="11.42578125" style="4"/>
    <col min="11770" max="11770" width="34" style="4" customWidth="1"/>
    <col min="11771" max="11773" width="11.42578125" style="4"/>
    <col min="11774" max="11774" width="22.140625" style="4" customWidth="1"/>
    <col min="11775" max="11775" width="17.42578125" style="4" customWidth="1"/>
    <col min="11776" max="12025" width="11.42578125" style="4"/>
    <col min="12026" max="12026" width="34" style="4" customWidth="1"/>
    <col min="12027" max="12029" width="11.42578125" style="4"/>
    <col min="12030" max="12030" width="22.140625" style="4" customWidth="1"/>
    <col min="12031" max="12031" width="17.42578125" style="4" customWidth="1"/>
    <col min="12032" max="12281" width="11.42578125" style="4"/>
    <col min="12282" max="12282" width="34" style="4" customWidth="1"/>
    <col min="12283" max="12285" width="11.42578125" style="4"/>
    <col min="12286" max="12286" width="22.140625" style="4" customWidth="1"/>
    <col min="12287" max="12287" width="17.42578125" style="4" customWidth="1"/>
    <col min="12288" max="12537" width="11.42578125" style="4"/>
    <col min="12538" max="12538" width="34" style="4" customWidth="1"/>
    <col min="12539" max="12541" width="11.42578125" style="4"/>
    <col min="12542" max="12542" width="22.140625" style="4" customWidth="1"/>
    <col min="12543" max="12543" width="17.42578125" style="4" customWidth="1"/>
    <col min="12544" max="12793" width="11.42578125" style="4"/>
    <col min="12794" max="12794" width="34" style="4" customWidth="1"/>
    <col min="12795" max="12797" width="11.42578125" style="4"/>
    <col min="12798" max="12798" width="22.140625" style="4" customWidth="1"/>
    <col min="12799" max="12799" width="17.42578125" style="4" customWidth="1"/>
    <col min="12800" max="13049" width="11.42578125" style="4"/>
    <col min="13050" max="13050" width="34" style="4" customWidth="1"/>
    <col min="13051" max="13053" width="11.42578125" style="4"/>
    <col min="13054" max="13054" width="22.140625" style="4" customWidth="1"/>
    <col min="13055" max="13055" width="17.42578125" style="4" customWidth="1"/>
    <col min="13056" max="13305" width="11.42578125" style="4"/>
    <col min="13306" max="13306" width="34" style="4" customWidth="1"/>
    <col min="13307" max="13309" width="11.42578125" style="4"/>
    <col min="13310" max="13310" width="22.140625" style="4" customWidth="1"/>
    <col min="13311" max="13311" width="17.42578125" style="4" customWidth="1"/>
    <col min="13312" max="13561" width="11.42578125" style="4"/>
    <col min="13562" max="13562" width="34" style="4" customWidth="1"/>
    <col min="13563" max="13565" width="11.42578125" style="4"/>
    <col min="13566" max="13566" width="22.140625" style="4" customWidth="1"/>
    <col min="13567" max="13567" width="17.42578125" style="4" customWidth="1"/>
    <col min="13568" max="13817" width="11.42578125" style="4"/>
    <col min="13818" max="13818" width="34" style="4" customWidth="1"/>
    <col min="13819" max="13821" width="11.42578125" style="4"/>
    <col min="13822" max="13822" width="22.140625" style="4" customWidth="1"/>
    <col min="13823" max="13823" width="17.42578125" style="4" customWidth="1"/>
    <col min="13824" max="14073" width="11.42578125" style="4"/>
    <col min="14074" max="14074" width="34" style="4" customWidth="1"/>
    <col min="14075" max="14077" width="11.42578125" style="4"/>
    <col min="14078" max="14078" width="22.140625" style="4" customWidth="1"/>
    <col min="14079" max="14079" width="17.42578125" style="4" customWidth="1"/>
    <col min="14080" max="14329" width="11.42578125" style="4"/>
    <col min="14330" max="14330" width="34" style="4" customWidth="1"/>
    <col min="14331" max="14333" width="11.42578125" style="4"/>
    <col min="14334" max="14334" width="22.140625" style="4" customWidth="1"/>
    <col min="14335" max="14335" width="17.42578125" style="4" customWidth="1"/>
    <col min="14336" max="14585" width="11.42578125" style="4"/>
    <col min="14586" max="14586" width="34" style="4" customWidth="1"/>
    <col min="14587" max="14589" width="11.42578125" style="4"/>
    <col min="14590" max="14590" width="22.140625" style="4" customWidth="1"/>
    <col min="14591" max="14591" width="17.42578125" style="4" customWidth="1"/>
    <col min="14592" max="14841" width="11.42578125" style="4"/>
    <col min="14842" max="14842" width="34" style="4" customWidth="1"/>
    <col min="14843" max="14845" width="11.42578125" style="4"/>
    <col min="14846" max="14846" width="22.140625" style="4" customWidth="1"/>
    <col min="14847" max="14847" width="17.42578125" style="4" customWidth="1"/>
    <col min="14848" max="15097" width="11.42578125" style="4"/>
    <col min="15098" max="15098" width="34" style="4" customWidth="1"/>
    <col min="15099" max="15101" width="11.42578125" style="4"/>
    <col min="15102" max="15102" width="22.140625" style="4" customWidth="1"/>
    <col min="15103" max="15103" width="17.42578125" style="4" customWidth="1"/>
    <col min="15104" max="15353" width="11.42578125" style="4"/>
    <col min="15354" max="15354" width="34" style="4" customWidth="1"/>
    <col min="15355" max="15357" width="11.42578125" style="4"/>
    <col min="15358" max="15358" width="22.140625" style="4" customWidth="1"/>
    <col min="15359" max="15359" width="17.42578125" style="4" customWidth="1"/>
    <col min="15360" max="15609" width="11.42578125" style="4"/>
    <col min="15610" max="15610" width="34" style="4" customWidth="1"/>
    <col min="15611" max="15613" width="11.42578125" style="4"/>
    <col min="15614" max="15614" width="22.140625" style="4" customWidth="1"/>
    <col min="15615" max="15615" width="17.42578125" style="4" customWidth="1"/>
    <col min="15616" max="15865" width="11.42578125" style="4"/>
    <col min="15866" max="15866" width="34" style="4" customWidth="1"/>
    <col min="15867" max="15869" width="11.42578125" style="4"/>
    <col min="15870" max="15870" width="22.140625" style="4" customWidth="1"/>
    <col min="15871" max="15871" width="17.42578125" style="4" customWidth="1"/>
    <col min="15872" max="16121" width="11.42578125" style="4"/>
    <col min="16122" max="16122" width="34" style="4" customWidth="1"/>
    <col min="16123" max="16125" width="11.42578125" style="4"/>
    <col min="16126" max="16126" width="22.140625" style="4" customWidth="1"/>
    <col min="16127" max="16127" width="17.42578125" style="4" customWidth="1"/>
    <col min="16128" max="16384" width="11.42578125" style="4"/>
  </cols>
  <sheetData>
    <row r="1" spans="1:18" s="60" customFormat="1" ht="20.100000000000001" customHeight="1" x14ac:dyDescent="0.25">
      <c r="A1" s="61">
        <v>5.14</v>
      </c>
      <c r="B1" s="61">
        <v>8.2899999999999991</v>
      </c>
      <c r="C1" s="61">
        <v>6.57</v>
      </c>
      <c r="D1" s="61"/>
      <c r="E1" s="61">
        <v>128</v>
      </c>
      <c r="F1" s="61">
        <v>18</v>
      </c>
      <c r="G1" s="61"/>
      <c r="H1" s="61">
        <v>20</v>
      </c>
      <c r="I1" s="61"/>
      <c r="J1" s="61">
        <v>20</v>
      </c>
      <c r="K1" s="61">
        <v>20</v>
      </c>
      <c r="L1" s="61">
        <v>20</v>
      </c>
      <c r="M1" s="34">
        <v>20</v>
      </c>
    </row>
    <row r="2" spans="1:18" s="60" customFormat="1" ht="55.5" customHeight="1" x14ac:dyDescent="0.2">
      <c r="A2" s="494" t="s">
        <v>0</v>
      </c>
      <c r="B2" s="496" t="s">
        <v>878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N2" s="159"/>
      <c r="O2" s="37"/>
      <c r="P2" s="37"/>
      <c r="Q2" s="37"/>
      <c r="R2" s="37"/>
    </row>
    <row r="3" spans="1:18" s="57" customFormat="1" ht="42" customHeight="1" x14ac:dyDescent="0.2">
      <c r="A3" s="495"/>
      <c r="B3" s="24" t="s">
        <v>763</v>
      </c>
      <c r="C3" s="96">
        <v>3</v>
      </c>
      <c r="D3" s="96"/>
      <c r="E3" s="58" t="s">
        <v>832</v>
      </c>
      <c r="F3" s="59"/>
      <c r="G3" s="59"/>
      <c r="H3" s="58"/>
      <c r="I3" s="58"/>
      <c r="J3" s="59"/>
      <c r="K3" s="58"/>
      <c r="L3" s="25"/>
      <c r="M3" s="35"/>
      <c r="O3" s="37"/>
      <c r="P3" s="37"/>
      <c r="Q3" s="37"/>
      <c r="R3" s="37"/>
    </row>
    <row r="4" spans="1:18" s="54" customFormat="1" ht="39.950000000000003" customHeight="1" x14ac:dyDescent="0.2">
      <c r="A4" s="494"/>
      <c r="B4" s="498" t="s">
        <v>761</v>
      </c>
      <c r="C4" s="499"/>
      <c r="D4" s="104"/>
      <c r="E4" s="500" t="s">
        <v>775</v>
      </c>
      <c r="F4" s="500"/>
      <c r="G4" s="500"/>
      <c r="H4" s="500"/>
      <c r="I4" s="500"/>
      <c r="J4" s="500"/>
      <c r="K4" s="500"/>
      <c r="L4" s="501" t="s">
        <v>29</v>
      </c>
      <c r="M4" s="502"/>
      <c r="N4" s="57"/>
      <c r="O4" s="37"/>
      <c r="P4" s="37"/>
      <c r="Q4" s="37"/>
      <c r="R4" s="37"/>
    </row>
    <row r="5" spans="1:18" s="54" customFormat="1" ht="39.950000000000003" customHeight="1" x14ac:dyDescent="0.2">
      <c r="A5" s="56">
        <f>ROW()</f>
        <v>5</v>
      </c>
      <c r="B5" s="503">
        <f>A560</f>
        <v>560</v>
      </c>
      <c r="C5" s="504"/>
      <c r="D5" s="103"/>
      <c r="E5" s="500"/>
      <c r="F5" s="500"/>
      <c r="G5" s="500"/>
      <c r="H5" s="500"/>
      <c r="I5" s="500"/>
      <c r="J5" s="500"/>
      <c r="K5" s="500"/>
      <c r="L5" s="505">
        <f ca="1">TODAY()</f>
        <v>45289</v>
      </c>
      <c r="M5" s="506"/>
      <c r="N5" s="57"/>
      <c r="O5" s="37"/>
      <c r="P5" s="37"/>
      <c r="Q5" s="37"/>
      <c r="R5" s="37"/>
    </row>
    <row r="6" spans="1:18" s="37" customFormat="1" ht="27.75" customHeight="1" x14ac:dyDescent="0.2">
      <c r="A6" s="56">
        <f>ROW()</f>
        <v>6</v>
      </c>
      <c r="B6" s="531" t="s">
        <v>778</v>
      </c>
      <c r="C6" s="531"/>
      <c r="D6" s="55">
        <f>COUNTIF($C$16:$C$559,C10)</f>
        <v>0</v>
      </c>
      <c r="E6" s="144" t="s">
        <v>781</v>
      </c>
      <c r="F6" s="55">
        <f>COUNTIF($C$16:$C$559,F10)</f>
        <v>0</v>
      </c>
      <c r="G6" s="532" t="s">
        <v>784</v>
      </c>
      <c r="H6" s="533"/>
      <c r="I6" s="55">
        <f>COUNTIF($C$16:$C$559,I10)</f>
        <v>0</v>
      </c>
      <c r="J6" s="515" t="s">
        <v>774</v>
      </c>
      <c r="K6" s="510"/>
      <c r="L6" s="36">
        <f>COUNTIF($C$16:$C$559,L10)</f>
        <v>0</v>
      </c>
      <c r="M6" s="511" t="s">
        <v>863</v>
      </c>
      <c r="N6" s="57"/>
    </row>
    <row r="7" spans="1:18" s="37" customFormat="1" ht="27.75" customHeight="1" x14ac:dyDescent="0.2">
      <c r="A7" s="95">
        <f>ROW()</f>
        <v>7</v>
      </c>
      <c r="B7" s="534" t="s">
        <v>779</v>
      </c>
      <c r="C7" s="510"/>
      <c r="D7" s="55">
        <f>COUNTIF($C$16:$C$559,D10)</f>
        <v>0</v>
      </c>
      <c r="E7" s="145" t="s">
        <v>782</v>
      </c>
      <c r="F7" s="55">
        <f>COUNTIF($C$16:$C$559,G10)</f>
        <v>0</v>
      </c>
      <c r="G7" s="523" t="s">
        <v>772</v>
      </c>
      <c r="H7" s="523"/>
      <c r="I7" s="55">
        <f>COUNTIF($C$16:$C$559,J10)</f>
        <v>0</v>
      </c>
      <c r="J7" s="535" t="s">
        <v>777</v>
      </c>
      <c r="K7" s="510"/>
      <c r="L7" s="55">
        <f>COUNTIF($C$16:$C$559,M10)</f>
        <v>0</v>
      </c>
      <c r="M7" s="512"/>
    </row>
    <row r="8" spans="1:18" s="37" customFormat="1" ht="27.75" customHeight="1" x14ac:dyDescent="0.2">
      <c r="A8" s="95">
        <f>ROW()</f>
        <v>8</v>
      </c>
      <c r="B8" s="536" t="s">
        <v>780</v>
      </c>
      <c r="C8" s="510"/>
      <c r="D8" s="55">
        <f>COUNTIF($C$16:$C$559,E10)</f>
        <v>0</v>
      </c>
      <c r="E8" s="146" t="s">
        <v>783</v>
      </c>
      <c r="F8" s="55">
        <f>COUNTIF($C$16:$C$559,H10)</f>
        <v>0</v>
      </c>
      <c r="G8" s="509" t="s">
        <v>773</v>
      </c>
      <c r="H8" s="510"/>
      <c r="I8" s="55">
        <f>COUNTIF($C$16:$C$559,K10)</f>
        <v>0</v>
      </c>
      <c r="K8" s="102" t="s">
        <v>762</v>
      </c>
      <c r="L8" s="101">
        <f>SUM(D6:D8,F6:F8,I6:I8,L6:L7)</f>
        <v>0</v>
      </c>
      <c r="M8" s="40">
        <f>COUNTIF(M15:M559,"&gt;0")</f>
        <v>0</v>
      </c>
    </row>
    <row r="9" spans="1:18" s="37" customFormat="1" ht="27.75" customHeight="1" x14ac:dyDescent="0.25">
      <c r="A9" s="95">
        <f>ROW()</f>
        <v>9</v>
      </c>
      <c r="B9" s="143" t="s">
        <v>776</v>
      </c>
      <c r="C9" s="143"/>
      <c r="D9" s="98"/>
      <c r="E9" s="98" t="s">
        <v>751</v>
      </c>
      <c r="F9" s="39"/>
      <c r="G9" s="39"/>
      <c r="H9" s="39"/>
      <c r="I9" s="39"/>
      <c r="J9" s="39"/>
      <c r="K9" s="39"/>
      <c r="L9" s="39"/>
      <c r="M9" s="99"/>
    </row>
    <row r="10" spans="1:18" s="37" customFormat="1" ht="27.75" customHeight="1" x14ac:dyDescent="0.2">
      <c r="A10" s="95">
        <f>ROW()</f>
        <v>10</v>
      </c>
      <c r="B10" s="67" t="s">
        <v>2</v>
      </c>
      <c r="C10" s="124">
        <v>1</v>
      </c>
      <c r="D10" s="137">
        <v>2</v>
      </c>
      <c r="E10" s="138">
        <v>3</v>
      </c>
      <c r="F10" s="139">
        <v>4</v>
      </c>
      <c r="G10" s="140">
        <v>5</v>
      </c>
      <c r="H10" s="141">
        <v>6</v>
      </c>
      <c r="I10" s="142">
        <v>7</v>
      </c>
      <c r="J10" s="147" t="s">
        <v>521</v>
      </c>
      <c r="K10" s="148" t="s">
        <v>520</v>
      </c>
      <c r="L10" s="149" t="s">
        <v>519</v>
      </c>
      <c r="M10" s="150" t="s">
        <v>518</v>
      </c>
    </row>
    <row r="11" spans="1:18" s="37" customFormat="1" ht="27.75" customHeight="1" x14ac:dyDescent="0.2">
      <c r="A11" s="95">
        <f>ROW()</f>
        <v>11</v>
      </c>
      <c r="B11" s="119">
        <f>COUNTIF(D16:D560,"E")</f>
        <v>0</v>
      </c>
      <c r="C11" s="100">
        <f t="shared" ref="C11:M11" si="0">SUMIFS($M$16:$M$560,$C$16:$C$560,C10)</f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100">
        <f t="shared" si="0"/>
        <v>0</v>
      </c>
      <c r="K11" s="100">
        <f t="shared" si="0"/>
        <v>0</v>
      </c>
      <c r="L11" s="100">
        <f t="shared" si="0"/>
        <v>0</v>
      </c>
      <c r="M11" s="100">
        <f t="shared" si="0"/>
        <v>0</v>
      </c>
    </row>
    <row r="12" spans="1:18" s="37" customFormat="1" ht="27.75" customHeight="1" x14ac:dyDescent="0.2">
      <c r="A12" s="42">
        <f>ROW()</f>
        <v>12</v>
      </c>
      <c r="B12" s="78"/>
      <c r="C12" s="31"/>
      <c r="D12" s="31"/>
      <c r="E12" s="524" t="s">
        <v>769</v>
      </c>
      <c r="F12" s="525" t="s">
        <v>522</v>
      </c>
      <c r="G12" s="526"/>
      <c r="H12" s="529" t="s">
        <v>1</v>
      </c>
      <c r="I12" s="529"/>
      <c r="J12" s="520" t="s">
        <v>28</v>
      </c>
      <c r="K12" s="30" t="s">
        <v>14</v>
      </c>
      <c r="L12" s="516" t="s">
        <v>16</v>
      </c>
      <c r="M12" s="518" t="s">
        <v>501</v>
      </c>
    </row>
    <row r="13" spans="1:18" s="37" customFormat="1" ht="27.75" customHeight="1" x14ac:dyDescent="0.35">
      <c r="A13" s="42">
        <f>ROW()</f>
        <v>13</v>
      </c>
      <c r="B13" s="79"/>
      <c r="C13" s="109" t="s">
        <v>767</v>
      </c>
      <c r="D13" s="67" t="s">
        <v>2</v>
      </c>
      <c r="E13" s="488"/>
      <c r="F13" s="527"/>
      <c r="G13" s="528"/>
      <c r="H13" s="530"/>
      <c r="I13" s="530"/>
      <c r="J13" s="521"/>
      <c r="K13" s="29" t="s">
        <v>27</v>
      </c>
      <c r="L13" s="517"/>
      <c r="M13" s="519"/>
    </row>
    <row r="14" spans="1:18" s="54" customFormat="1" ht="39.950000000000003" customHeight="1" thickBot="1" x14ac:dyDescent="0.3">
      <c r="A14" s="42">
        <f>ROW()</f>
        <v>14</v>
      </c>
      <c r="B14" s="118">
        <v>0</v>
      </c>
      <c r="C14" s="41" t="s">
        <v>26</v>
      </c>
      <c r="D14" s="116" t="s">
        <v>776</v>
      </c>
      <c r="E14" s="41" t="s">
        <v>26</v>
      </c>
      <c r="F14" s="111" t="s">
        <v>14</v>
      </c>
      <c r="G14" s="112" t="s">
        <v>26</v>
      </c>
      <c r="H14" s="41" t="s">
        <v>26</v>
      </c>
      <c r="I14" s="110" t="s">
        <v>770</v>
      </c>
      <c r="J14" s="28" t="s">
        <v>26</v>
      </c>
      <c r="K14" s="27" t="s">
        <v>26</v>
      </c>
      <c r="L14" s="32" t="s">
        <v>26</v>
      </c>
      <c r="M14" s="97">
        <f>SUM(M16:M559)</f>
        <v>0</v>
      </c>
    </row>
    <row r="15" spans="1:18" ht="23.25" x14ac:dyDescent="0.25">
      <c r="A15" s="43">
        <f>ROW()</f>
        <v>15</v>
      </c>
      <c r="E15" s="77"/>
      <c r="H15" s="76"/>
      <c r="I15" s="76"/>
      <c r="J15" s="76"/>
      <c r="K15" s="80"/>
      <c r="L15" s="76"/>
      <c r="M15" s="91"/>
      <c r="O15" s="88"/>
      <c r="P15" s="108"/>
    </row>
    <row r="16" spans="1:18" ht="28.5" customHeight="1" x14ac:dyDescent="0.25">
      <c r="A16" s="43">
        <f>ROW()</f>
        <v>16</v>
      </c>
      <c r="B16" s="117" t="str">
        <f>IF(C16="E","",IF(ISBLANK(E16),"",IF(ISTEXT(E16),LARGE(B$14:B15,1)+1,0)))</f>
        <v/>
      </c>
      <c r="C16" s="62"/>
      <c r="D16" s="68" t="s">
        <v>834</v>
      </c>
      <c r="E16" s="177"/>
      <c r="F16" s="126" t="s">
        <v>522</v>
      </c>
      <c r="G16" s="127"/>
      <c r="H16" s="552" t="s">
        <v>1</v>
      </c>
      <c r="I16" s="553"/>
      <c r="J16" s="173" t="s">
        <v>28</v>
      </c>
      <c r="K16" s="174" t="s">
        <v>14</v>
      </c>
      <c r="L16" s="175" t="s">
        <v>789</v>
      </c>
      <c r="M16" s="176"/>
      <c r="O16" s="89"/>
      <c r="P16" s="81" t="s">
        <v>752</v>
      </c>
    </row>
    <row r="17" spans="1:16" ht="25.5" x14ac:dyDescent="0.35">
      <c r="A17" s="43">
        <f>ROW()</f>
        <v>17</v>
      </c>
      <c r="B17" s="117" t="str">
        <f>IF(C17="E","",IF(ISBLANK(E17),"",IF(ISTEXT(E17),LARGE(B$14:B16,1)+1,0)))</f>
        <v/>
      </c>
      <c r="C17" s="62"/>
      <c r="D17" s="214"/>
      <c r="E17" s="155"/>
      <c r="F17" s="227"/>
      <c r="G17" s="123"/>
      <c r="H17" s="65"/>
      <c r="I17" s="66"/>
      <c r="J17" s="115"/>
      <c r="K17" s="158"/>
      <c r="L17" s="45"/>
      <c r="M17" s="69">
        <f t="shared" ref="M17:M44" si="1">L17*J17</f>
        <v>0</v>
      </c>
      <c r="O17" s="89"/>
      <c r="P17" s="81" t="s">
        <v>860</v>
      </c>
    </row>
    <row r="18" spans="1:16" ht="28.5" customHeight="1" x14ac:dyDescent="0.25">
      <c r="A18" s="43">
        <f>ROW()</f>
        <v>18</v>
      </c>
      <c r="B18" s="117" t="str">
        <f>IF(C18="E","",IF(ISBLANK(E18),"",IF(ISTEXT(E18),LARGE(B$14:B17,1)+1,0)))</f>
        <v/>
      </c>
      <c r="C18" s="136"/>
      <c r="D18" s="70" t="s">
        <v>835</v>
      </c>
      <c r="E18" s="180"/>
      <c r="F18" s="120" t="s">
        <v>522</v>
      </c>
      <c r="G18" s="121"/>
      <c r="H18" s="537" t="s">
        <v>1</v>
      </c>
      <c r="I18" s="538"/>
      <c r="J18" s="173" t="s">
        <v>28</v>
      </c>
      <c r="K18" s="174" t="s">
        <v>14</v>
      </c>
      <c r="L18" s="175" t="s">
        <v>789</v>
      </c>
      <c r="M18" s="176"/>
      <c r="O18" s="89"/>
      <c r="P18" s="84" t="s">
        <v>861</v>
      </c>
    </row>
    <row r="19" spans="1:16" ht="28.5" x14ac:dyDescent="0.35">
      <c r="A19" s="43">
        <f>ROW()</f>
        <v>19</v>
      </c>
      <c r="B19" s="117" t="str">
        <f>IF(C19="E","",IF(ISBLANK(E19),"",IF(ISTEXT(E19),LARGE(B$14:B18,1)+1,0)))</f>
        <v/>
      </c>
      <c r="C19" s="62"/>
      <c r="D19" s="214"/>
      <c r="E19" s="155"/>
      <c r="F19" s="113"/>
      <c r="G19" s="114"/>
      <c r="H19" s="65"/>
      <c r="I19" s="66"/>
      <c r="J19" s="115"/>
      <c r="K19" s="158"/>
      <c r="L19" s="45"/>
      <c r="M19" s="69">
        <f t="shared" si="1"/>
        <v>0</v>
      </c>
      <c r="O19" s="234" t="s">
        <v>841</v>
      </c>
      <c r="P19" s="84" t="s">
        <v>843</v>
      </c>
    </row>
    <row r="20" spans="1:16" ht="28.5" customHeight="1" x14ac:dyDescent="0.25">
      <c r="A20" s="43">
        <f>ROW()</f>
        <v>20</v>
      </c>
      <c r="B20" s="117" t="str">
        <f>IF(C20="E","",IF(ISBLANK(E20),"",IF(ISTEXT(E20),LARGE(B$14:B19,1)+1,0)))</f>
        <v/>
      </c>
      <c r="C20" s="136"/>
      <c r="D20" s="71" t="s">
        <v>836</v>
      </c>
      <c r="E20" s="181"/>
      <c r="F20" s="539" t="s">
        <v>522</v>
      </c>
      <c r="G20" s="540"/>
      <c r="H20" s="541" t="s">
        <v>1</v>
      </c>
      <c r="I20" s="542"/>
      <c r="J20" s="173" t="s">
        <v>28</v>
      </c>
      <c r="K20" s="174" t="s">
        <v>14</v>
      </c>
      <c r="L20" s="175" t="s">
        <v>789</v>
      </c>
      <c r="M20" s="176"/>
      <c r="O20" s="89"/>
      <c r="P20" s="82"/>
    </row>
    <row r="21" spans="1:16" ht="25.5" x14ac:dyDescent="0.35">
      <c r="A21" s="43">
        <f>ROW()</f>
        <v>21</v>
      </c>
      <c r="B21" s="117" t="str">
        <f>IF(C21="E","",IF(ISBLANK(E21),"",IF(ISTEXT(E21),LARGE(B$14:B20,1)+1,0)))</f>
        <v/>
      </c>
      <c r="C21" s="62"/>
      <c r="D21" s="214"/>
      <c r="E21" s="155"/>
      <c r="F21" s="227"/>
      <c r="G21" s="114"/>
      <c r="H21" s="65"/>
      <c r="I21" s="66"/>
      <c r="J21" s="115"/>
      <c r="K21" s="158"/>
      <c r="L21" s="45"/>
      <c r="M21" s="69">
        <f t="shared" si="1"/>
        <v>0</v>
      </c>
      <c r="O21" s="89"/>
      <c r="P21" s="82" t="s">
        <v>753</v>
      </c>
    </row>
    <row r="22" spans="1:16" ht="28.5" customHeight="1" x14ac:dyDescent="0.25">
      <c r="A22" s="43">
        <f>ROW()</f>
        <v>22</v>
      </c>
      <c r="B22" s="117" t="str">
        <f>IF(C22="E","",IF(ISBLANK(E22),"",IF(ISTEXT(E22),LARGE(B$14:B21,1)+1,0)))</f>
        <v/>
      </c>
      <c r="C22" s="62"/>
      <c r="D22" s="72" t="s">
        <v>837</v>
      </c>
      <c r="E22" s="182"/>
      <c r="F22" s="134" t="s">
        <v>522</v>
      </c>
      <c r="G22" s="135"/>
      <c r="H22" s="543" t="s">
        <v>1</v>
      </c>
      <c r="I22" s="544"/>
      <c r="J22" s="173" t="s">
        <v>28</v>
      </c>
      <c r="K22" s="174" t="s">
        <v>14</v>
      </c>
      <c r="L22" s="175" t="s">
        <v>789</v>
      </c>
      <c r="M22" s="176"/>
      <c r="O22" s="89"/>
      <c r="P22" s="82" t="s">
        <v>856</v>
      </c>
    </row>
    <row r="23" spans="1:16" ht="25.5" x14ac:dyDescent="0.35">
      <c r="A23" s="43">
        <f>ROW()</f>
        <v>23</v>
      </c>
      <c r="B23" s="117" t="str">
        <f>IF(C23="E","",IF(ISBLANK(E23),"",IF(ISTEXT(E23),LARGE(B$14:B22,1)+1,0)))</f>
        <v/>
      </c>
      <c r="C23" s="62"/>
      <c r="D23" s="214"/>
      <c r="E23" s="155"/>
      <c r="F23" s="113"/>
      <c r="G23" s="114"/>
      <c r="H23" s="65"/>
      <c r="I23" s="66"/>
      <c r="J23" s="115"/>
      <c r="K23" s="158"/>
      <c r="L23" s="45"/>
      <c r="M23" s="69">
        <f t="shared" si="1"/>
        <v>0</v>
      </c>
      <c r="O23" s="89"/>
      <c r="P23" s="82" t="s">
        <v>857</v>
      </c>
    </row>
    <row r="24" spans="1:16" ht="28.5" x14ac:dyDescent="0.25">
      <c r="A24" s="43">
        <f>ROW()</f>
        <v>24</v>
      </c>
      <c r="B24" s="117" t="str">
        <f>IF(C24="E","",IF(ISBLANK(E24),"",IF(ISTEXT(E24),LARGE(B$14:B23,1)+1,0)))</f>
        <v/>
      </c>
      <c r="C24" s="62"/>
      <c r="D24" s="73" t="s">
        <v>838</v>
      </c>
      <c r="E24" s="185"/>
      <c r="F24" s="132" t="s">
        <v>522</v>
      </c>
      <c r="G24" s="133"/>
      <c r="H24" s="545" t="s">
        <v>1</v>
      </c>
      <c r="I24" s="546"/>
      <c r="J24" s="173" t="s">
        <v>28</v>
      </c>
      <c r="K24" s="174" t="s">
        <v>14</v>
      </c>
      <c r="L24" s="175" t="s">
        <v>789</v>
      </c>
      <c r="M24" s="176"/>
      <c r="O24" s="89"/>
      <c r="P24" s="82" t="s">
        <v>862</v>
      </c>
    </row>
    <row r="25" spans="1:16" ht="25.5" x14ac:dyDescent="0.35">
      <c r="A25" s="43">
        <f>ROW()</f>
        <v>25</v>
      </c>
      <c r="B25" s="117" t="str">
        <f>IF(C25="E","",IF(ISBLANK(E25),"",IF(ISTEXT(E25),LARGE(B$14:B24,1)+1,0)))</f>
        <v/>
      </c>
      <c r="C25" s="62"/>
      <c r="D25" s="214"/>
      <c r="E25" s="155"/>
      <c r="F25" s="113"/>
      <c r="G25" s="114"/>
      <c r="H25" s="65"/>
      <c r="I25" s="66"/>
      <c r="J25" s="115"/>
      <c r="K25" s="158"/>
      <c r="L25" s="45"/>
      <c r="M25" s="69">
        <f t="shared" si="1"/>
        <v>0</v>
      </c>
      <c r="O25" s="89"/>
      <c r="P25" s="82" t="s">
        <v>858</v>
      </c>
    </row>
    <row r="26" spans="1:16" ht="31.5" customHeight="1" x14ac:dyDescent="0.25">
      <c r="A26" s="43">
        <f>ROW()</f>
        <v>26</v>
      </c>
      <c r="B26" s="117" t="str">
        <f>IF(C26="E","",IF(ISBLANK(E26),"",IF(ISTEXT(E26),LARGE(B$14:B25,1)+1,0)))</f>
        <v/>
      </c>
      <c r="C26" s="62"/>
      <c r="D26" s="74" t="s">
        <v>839</v>
      </c>
      <c r="E26" s="184"/>
      <c r="F26" s="130" t="s">
        <v>522</v>
      </c>
      <c r="G26" s="131"/>
      <c r="H26" s="547" t="s">
        <v>1</v>
      </c>
      <c r="I26" s="548"/>
      <c r="J26" s="173" t="s">
        <v>28</v>
      </c>
      <c r="K26" s="174" t="s">
        <v>14</v>
      </c>
      <c r="L26" s="175" t="s">
        <v>789</v>
      </c>
      <c r="M26" s="176"/>
      <c r="O26" s="89"/>
      <c r="P26" s="82" t="s">
        <v>859</v>
      </c>
    </row>
    <row r="27" spans="1:16" ht="25.5" x14ac:dyDescent="0.35">
      <c r="A27" s="43">
        <f>ROW()</f>
        <v>27</v>
      </c>
      <c r="B27" s="117" t="str">
        <f>IF(C27="E","",IF(ISBLANK(E27),"",IF(ISTEXT(E27),LARGE(B$14:B26,1)+1,0)))</f>
        <v/>
      </c>
      <c r="C27" s="62"/>
      <c r="D27" s="214"/>
      <c r="E27" s="155"/>
      <c r="F27" s="113"/>
      <c r="G27" s="114"/>
      <c r="H27" s="65"/>
      <c r="I27" s="66"/>
      <c r="J27" s="115"/>
      <c r="K27" s="158"/>
      <c r="L27" s="45"/>
      <c r="M27" s="69">
        <f t="shared" si="1"/>
        <v>0</v>
      </c>
      <c r="O27" s="235"/>
      <c r="P27" s="236"/>
    </row>
    <row r="28" spans="1:16" ht="28.5" x14ac:dyDescent="0.25">
      <c r="A28" s="43">
        <f>ROW()</f>
        <v>28</v>
      </c>
      <c r="B28" s="117" t="str">
        <f>IF(C28="E","",IF(ISBLANK(E28),"",IF(ISTEXT(E28),LARGE(B$14:B27,1)+1,0)))</f>
        <v/>
      </c>
      <c r="C28" s="62"/>
      <c r="D28" s="75" t="s">
        <v>840</v>
      </c>
      <c r="E28" s="183"/>
      <c r="F28" s="128" t="s">
        <v>522</v>
      </c>
      <c r="G28" s="129"/>
      <c r="H28" s="549" t="s">
        <v>1</v>
      </c>
      <c r="I28" s="550"/>
      <c r="J28" s="173" t="s">
        <v>28</v>
      </c>
      <c r="K28" s="174" t="s">
        <v>14</v>
      </c>
      <c r="L28" s="175" t="s">
        <v>789</v>
      </c>
      <c r="M28" s="176"/>
      <c r="O28" s="26"/>
      <c r="P28" s="26"/>
    </row>
    <row r="29" spans="1:16" ht="25.5" x14ac:dyDescent="0.35">
      <c r="A29" s="43">
        <f>ROW()</f>
        <v>29</v>
      </c>
      <c r="B29" s="117" t="str">
        <f>IF(C29="E","",IF(ISBLANK(E29),"",IF(ISTEXT(E29),LARGE(B$14:B28,1)+1,0)))</f>
        <v/>
      </c>
      <c r="C29" s="62"/>
      <c r="D29" s="214"/>
      <c r="E29" s="155"/>
      <c r="F29" s="113"/>
      <c r="G29" s="114"/>
      <c r="H29" s="65"/>
      <c r="I29" s="66"/>
      <c r="J29" s="115"/>
      <c r="K29" s="158"/>
      <c r="L29" s="45"/>
      <c r="M29" s="69">
        <f t="shared" si="1"/>
        <v>0</v>
      </c>
      <c r="O29" s="26"/>
      <c r="P29" s="26"/>
    </row>
    <row r="30" spans="1:16" s="26" customFormat="1" ht="25.5" x14ac:dyDescent="0.35">
      <c r="A30" s="43">
        <f>ROW()</f>
        <v>30</v>
      </c>
      <c r="B30" s="117" t="str">
        <f>IF(C30="E","",IF(ISBLANK(E30),"",IF(ISTEXT(E30),LARGE(B$14:B29,1)+1,0)))</f>
        <v/>
      </c>
      <c r="C30" s="62"/>
      <c r="D30" s="214"/>
      <c r="E30" s="155"/>
      <c r="F30" s="113"/>
      <c r="G30" s="114"/>
      <c r="H30" s="65"/>
      <c r="I30" s="66"/>
      <c r="J30" s="115"/>
      <c r="K30" s="158"/>
      <c r="L30" s="45"/>
      <c r="M30" s="69">
        <f t="shared" si="1"/>
        <v>0</v>
      </c>
    </row>
    <row r="31" spans="1:16" s="26" customFormat="1" ht="25.5" x14ac:dyDescent="0.35">
      <c r="A31" s="43">
        <f>ROW()</f>
        <v>31</v>
      </c>
      <c r="B31" s="117" t="str">
        <f>IF(C31="E","",IF(ISBLANK(E31),"",IF(ISTEXT(E31),LARGE(B$14:B30,1)+1,0)))</f>
        <v/>
      </c>
      <c r="C31" s="62"/>
      <c r="D31" s="214"/>
      <c r="E31" s="155"/>
      <c r="F31" s="113"/>
      <c r="G31" s="114"/>
      <c r="H31" s="65"/>
      <c r="I31" s="66"/>
      <c r="J31" s="115"/>
      <c r="K31" s="158"/>
      <c r="L31" s="45"/>
      <c r="M31" s="69">
        <f t="shared" si="1"/>
        <v>0</v>
      </c>
    </row>
    <row r="32" spans="1:16" s="26" customFormat="1" ht="28.5" x14ac:dyDescent="0.25">
      <c r="A32" s="43">
        <f>ROW()</f>
        <v>32</v>
      </c>
      <c r="B32" s="117" t="str">
        <f>IF(C32="E","",IF(ISBLANK(E32),"",IF(ISTEXT(E32),LARGE(B$14:B31,1)+1,0)))</f>
        <v/>
      </c>
      <c r="C32" s="62"/>
      <c r="D32" s="230" t="s">
        <v>521</v>
      </c>
      <c r="E32" s="231"/>
      <c r="F32" s="551" t="s">
        <v>522</v>
      </c>
      <c r="G32" s="551"/>
      <c r="H32" s="551" t="s">
        <v>1</v>
      </c>
      <c r="I32" s="551"/>
      <c r="J32" s="173" t="s">
        <v>28</v>
      </c>
      <c r="K32" s="174" t="s">
        <v>14</v>
      </c>
      <c r="L32" s="175" t="s">
        <v>789</v>
      </c>
      <c r="M32" s="176"/>
    </row>
    <row r="33" spans="1:13" s="26" customFormat="1" ht="26.25" customHeight="1" x14ac:dyDescent="0.35">
      <c r="A33" s="43">
        <f>ROW()</f>
        <v>33</v>
      </c>
      <c r="B33" s="117" t="str">
        <f>IF(C33="E","",IF(ISBLANK(E33),"",IF(ISTEXT(E33),LARGE(B$14:B32,1)+1,0)))</f>
        <v/>
      </c>
      <c r="C33" s="62"/>
      <c r="D33" s="214"/>
      <c r="E33" s="155"/>
      <c r="F33" s="113"/>
      <c r="G33" s="114"/>
      <c r="H33" s="65"/>
      <c r="I33" s="66"/>
      <c r="J33" s="115"/>
      <c r="K33" s="158"/>
      <c r="L33" s="45"/>
      <c r="M33" s="69">
        <f t="shared" si="1"/>
        <v>0</v>
      </c>
    </row>
    <row r="34" spans="1:13" s="26" customFormat="1" ht="28.5" x14ac:dyDescent="0.25">
      <c r="A34" s="43">
        <f>ROW()</f>
        <v>34</v>
      </c>
      <c r="B34" s="117" t="str">
        <f>IF(C34="E","",IF(ISBLANK(E34),"",IF(ISTEXT(E34),LARGE(B$14:B33,1)+1,0)))</f>
        <v/>
      </c>
      <c r="C34" s="62"/>
      <c r="D34" s="230" t="s">
        <v>520</v>
      </c>
      <c r="E34" s="231"/>
      <c r="F34" s="551" t="s">
        <v>522</v>
      </c>
      <c r="G34" s="551"/>
      <c r="H34" s="551" t="s">
        <v>1</v>
      </c>
      <c r="I34" s="551"/>
      <c r="J34" s="173" t="s">
        <v>28</v>
      </c>
      <c r="K34" s="174" t="s">
        <v>14</v>
      </c>
      <c r="L34" s="175" t="s">
        <v>789</v>
      </c>
      <c r="M34" s="176"/>
    </row>
    <row r="35" spans="1:13" s="26" customFormat="1" ht="25.5" x14ac:dyDescent="0.35">
      <c r="A35" s="43">
        <f>ROW()</f>
        <v>35</v>
      </c>
      <c r="B35" s="117" t="str">
        <f>IF(C35="E","",IF(ISBLANK(E35),"",IF(ISTEXT(E35),LARGE(B$14:B34,1)+1,0)))</f>
        <v/>
      </c>
      <c r="C35" s="62"/>
      <c r="D35" s="214"/>
      <c r="E35" s="155"/>
      <c r="F35" s="113"/>
      <c r="G35" s="114"/>
      <c r="H35" s="65"/>
      <c r="I35" s="66"/>
      <c r="J35" s="115"/>
      <c r="K35" s="158"/>
      <c r="L35" s="45"/>
      <c r="M35" s="69">
        <f t="shared" si="1"/>
        <v>0</v>
      </c>
    </row>
    <row r="36" spans="1:13" s="26" customFormat="1" ht="28.5" customHeight="1" x14ac:dyDescent="0.25">
      <c r="A36" s="43">
        <f>ROW()</f>
        <v>36</v>
      </c>
      <c r="B36" s="117" t="str">
        <f>IF(C36="E","",IF(ISBLANK(E36),"",IF(ISTEXT(E36),LARGE(B$14:B35,1)+1,0)))</f>
        <v/>
      </c>
      <c r="C36" s="62"/>
      <c r="D36" s="230" t="s">
        <v>519</v>
      </c>
      <c r="E36" s="231"/>
      <c r="F36" s="551" t="s">
        <v>522</v>
      </c>
      <c r="G36" s="551"/>
      <c r="H36" s="551" t="s">
        <v>1</v>
      </c>
      <c r="I36" s="551"/>
      <c r="J36" s="173" t="s">
        <v>28</v>
      </c>
      <c r="K36" s="174" t="s">
        <v>14</v>
      </c>
      <c r="L36" s="175" t="s">
        <v>789</v>
      </c>
      <c r="M36" s="176"/>
    </row>
    <row r="37" spans="1:13" s="26" customFormat="1" ht="25.5" x14ac:dyDescent="0.35">
      <c r="A37" s="43">
        <f>ROW()</f>
        <v>37</v>
      </c>
      <c r="B37" s="117" t="str">
        <f>IF(C37="E","",IF(ISBLANK(E37),"",IF(ISTEXT(E37),LARGE(B$14:B36,1)+1,0)))</f>
        <v/>
      </c>
      <c r="C37" s="62"/>
      <c r="D37" s="214"/>
      <c r="E37" s="155"/>
      <c r="F37" s="113"/>
      <c r="G37" s="114"/>
      <c r="H37" s="65"/>
      <c r="I37" s="66"/>
      <c r="J37" s="115"/>
      <c r="K37" s="158"/>
      <c r="L37" s="45"/>
      <c r="M37" s="69">
        <f t="shared" si="1"/>
        <v>0</v>
      </c>
    </row>
    <row r="38" spans="1:13" s="26" customFormat="1" ht="28.5" x14ac:dyDescent="0.25">
      <c r="A38" s="43">
        <f>ROW()</f>
        <v>38</v>
      </c>
      <c r="B38" s="117" t="str">
        <f>IF(C38="E","",IF(ISBLANK(E38),"",IF(ISTEXT(E38),LARGE(B$14:B37,1)+1,0)))</f>
        <v/>
      </c>
      <c r="C38" s="62"/>
      <c r="D38" s="230" t="s">
        <v>841</v>
      </c>
      <c r="E38" s="231"/>
      <c r="F38" s="551" t="s">
        <v>522</v>
      </c>
      <c r="G38" s="551"/>
      <c r="H38" s="551" t="s">
        <v>1</v>
      </c>
      <c r="I38" s="551"/>
      <c r="J38" s="173" t="s">
        <v>28</v>
      </c>
      <c r="K38" s="174" t="s">
        <v>14</v>
      </c>
      <c r="L38" s="175" t="s">
        <v>789</v>
      </c>
      <c r="M38" s="176"/>
    </row>
    <row r="39" spans="1:13" s="26" customFormat="1" ht="25.5" x14ac:dyDescent="0.35">
      <c r="A39" s="43">
        <f>ROW()</f>
        <v>39</v>
      </c>
      <c r="B39" s="117" t="str">
        <f>IF(C39="E","",IF(ISBLANK(E39),"",IF(ISTEXT(E39),LARGE(B$14:B38,1)+1,0)))</f>
        <v/>
      </c>
      <c r="C39" s="62"/>
      <c r="D39" s="214"/>
      <c r="E39" s="155"/>
      <c r="F39" s="113"/>
      <c r="G39" s="114"/>
      <c r="H39" s="65"/>
      <c r="I39" s="66"/>
      <c r="J39" s="115"/>
      <c r="K39" s="158"/>
      <c r="L39" s="45"/>
      <c r="M39" s="69">
        <f t="shared" si="1"/>
        <v>0</v>
      </c>
    </row>
    <row r="40" spans="1:13" s="26" customFormat="1" ht="25.5" x14ac:dyDescent="0.35">
      <c r="A40" s="43">
        <f>ROW()</f>
        <v>40</v>
      </c>
      <c r="B40" s="117" t="str">
        <f>IF(C40="E","",IF(ISBLANK(E40),"",IF(ISTEXT(E40),LARGE(B$14:B39,1)+1,0)))</f>
        <v/>
      </c>
      <c r="C40" s="62"/>
      <c r="D40" s="232" t="s">
        <v>842</v>
      </c>
      <c r="E40" s="155"/>
      <c r="F40" s="113"/>
      <c r="G40" s="114"/>
      <c r="H40" s="65"/>
      <c r="I40" s="66"/>
      <c r="J40" s="115"/>
      <c r="K40" s="158"/>
      <c r="L40" s="45"/>
      <c r="M40" s="69">
        <f t="shared" si="1"/>
        <v>0</v>
      </c>
    </row>
    <row r="41" spans="1:13" s="26" customFormat="1" ht="25.5" x14ac:dyDescent="0.35">
      <c r="A41" s="43">
        <f>ROW()</f>
        <v>41</v>
      </c>
      <c r="B41" s="117" t="str">
        <f>IF(C41="E","",IF(ISBLANK(E41),"",IF(ISTEXT(E41),LARGE(B$14:B40,1)+1,0)))</f>
        <v/>
      </c>
      <c r="C41" s="62"/>
      <c r="D41" s="232" t="s">
        <v>843</v>
      </c>
      <c r="E41" s="155"/>
      <c r="F41" s="113"/>
      <c r="G41" s="114"/>
      <c r="H41" s="65"/>
      <c r="I41" s="66"/>
      <c r="J41" s="115"/>
      <c r="K41" s="158"/>
      <c r="L41" s="45"/>
      <c r="M41" s="69">
        <f t="shared" si="1"/>
        <v>0</v>
      </c>
    </row>
    <row r="42" spans="1:13" s="26" customFormat="1" ht="25.5" x14ac:dyDescent="0.35">
      <c r="A42" s="43">
        <f>ROW()</f>
        <v>42</v>
      </c>
      <c r="B42" s="117" t="str">
        <f>IF(C42="E","",IF(ISBLANK(E42),"",IF(ISTEXT(E42),LARGE(B$14:B41,1)+1,0)))</f>
        <v/>
      </c>
      <c r="C42" s="62"/>
      <c r="D42" s="233"/>
      <c r="E42" s="155"/>
      <c r="F42" s="113"/>
      <c r="G42" s="114"/>
      <c r="H42" s="65"/>
      <c r="I42" s="66"/>
      <c r="J42" s="115"/>
      <c r="K42" s="158"/>
      <c r="L42" s="45"/>
      <c r="M42" s="69">
        <f t="shared" si="1"/>
        <v>0</v>
      </c>
    </row>
    <row r="43" spans="1:13" s="26" customFormat="1" ht="28.5" x14ac:dyDescent="0.25">
      <c r="A43" s="43">
        <f>ROW()</f>
        <v>43</v>
      </c>
      <c r="B43" s="117" t="str">
        <f>IF(C43="E","",IF(ISBLANK(E43),"",IF(ISTEXT(E43),LARGE(B$14:B42,1)+1,0)))</f>
        <v/>
      </c>
      <c r="C43" s="62"/>
      <c r="D43" s="230" t="s">
        <v>841</v>
      </c>
      <c r="E43" s="231"/>
      <c r="F43" s="551" t="s">
        <v>522</v>
      </c>
      <c r="G43" s="551"/>
      <c r="H43" s="551" t="s">
        <v>1</v>
      </c>
      <c r="I43" s="551"/>
      <c r="J43" s="173" t="s">
        <v>28</v>
      </c>
      <c r="K43" s="174" t="s">
        <v>14</v>
      </c>
      <c r="L43" s="175" t="s">
        <v>789</v>
      </c>
      <c r="M43" s="176"/>
    </row>
    <row r="44" spans="1:13" s="26" customFormat="1" ht="25.5" x14ac:dyDescent="0.35">
      <c r="A44" s="43">
        <f>ROW()</f>
        <v>44</v>
      </c>
      <c r="B44" s="117" t="str">
        <f>IF(C44="E","",IF(ISBLANK(E44),"",IF(ISTEXT(E44),LARGE(B$14:B43,1)+1,0)))</f>
        <v/>
      </c>
      <c r="C44" s="62"/>
      <c r="D44" s="214"/>
      <c r="E44" s="155"/>
      <c r="F44" s="113"/>
      <c r="G44" s="114"/>
      <c r="H44" s="65"/>
      <c r="I44" s="66"/>
      <c r="J44" s="115"/>
      <c r="K44" s="158"/>
      <c r="L44" s="45"/>
      <c r="M44" s="69">
        <f t="shared" si="1"/>
        <v>0</v>
      </c>
    </row>
    <row r="45" spans="1:13" s="26" customFormat="1" ht="28.5" x14ac:dyDescent="0.25">
      <c r="A45" s="43">
        <f>ROW()</f>
        <v>45</v>
      </c>
      <c r="B45" s="117" t="str">
        <f>IF(C45="E","",IF(ISBLANK(E45),"",IF(ISTEXT(E45),LARGE(B$14:B44,1)+1,0)))</f>
        <v/>
      </c>
      <c r="C45" s="136"/>
      <c r="D45" s="230" t="s">
        <v>517</v>
      </c>
      <c r="E45" s="231"/>
      <c r="F45" s="551" t="s">
        <v>522</v>
      </c>
      <c r="G45" s="551"/>
      <c r="H45" s="551" t="s">
        <v>1</v>
      </c>
      <c r="I45" s="551"/>
      <c r="J45" s="173" t="s">
        <v>28</v>
      </c>
      <c r="K45" s="174" t="s">
        <v>14</v>
      </c>
      <c r="L45" s="175" t="s">
        <v>789</v>
      </c>
      <c r="M45" s="176"/>
    </row>
    <row r="46" spans="1:13" s="26" customFormat="1" ht="28.5" customHeight="1" x14ac:dyDescent="0.35">
      <c r="A46" s="43">
        <f>ROW()</f>
        <v>46</v>
      </c>
      <c r="B46" s="117" t="str">
        <f>IF(C46="E","",IF(ISBLANK(E46),"",IF(ISTEXT(E46),LARGE(B$14:B45,1)+1,0)))</f>
        <v/>
      </c>
      <c r="C46" s="62"/>
      <c r="D46" s="214"/>
      <c r="E46" s="155"/>
      <c r="F46" s="113"/>
      <c r="G46" s="114"/>
      <c r="H46" s="65"/>
      <c r="I46" s="66"/>
      <c r="J46" s="115"/>
      <c r="K46" s="158"/>
      <c r="L46" s="45"/>
      <c r="M46" s="69">
        <f t="shared" ref="M46:M109" si="2">L46*J46</f>
        <v>0</v>
      </c>
    </row>
    <row r="47" spans="1:13" s="26" customFormat="1" ht="28.5" x14ac:dyDescent="0.25">
      <c r="A47" s="43">
        <f>ROW()</f>
        <v>47</v>
      </c>
      <c r="B47" s="117" t="str">
        <f>IF(C47="E","",IF(ISBLANK(E47),"",IF(ISTEXT(E47),LARGE(B$14:B46,1)+1,0)))</f>
        <v/>
      </c>
      <c r="C47" s="62"/>
      <c r="D47" s="230" t="s">
        <v>516</v>
      </c>
      <c r="E47" s="231"/>
      <c r="F47" s="551" t="s">
        <v>522</v>
      </c>
      <c r="G47" s="551"/>
      <c r="H47" s="551" t="s">
        <v>1</v>
      </c>
      <c r="I47" s="551"/>
      <c r="J47" s="173" t="s">
        <v>28</v>
      </c>
      <c r="K47" s="174" t="s">
        <v>14</v>
      </c>
      <c r="L47" s="175" t="s">
        <v>789</v>
      </c>
      <c r="M47" s="176"/>
    </row>
    <row r="48" spans="1:13" s="26" customFormat="1" ht="25.5" x14ac:dyDescent="0.35">
      <c r="A48" s="43">
        <f>ROW()</f>
        <v>48</v>
      </c>
      <c r="B48" s="117" t="str">
        <f>IF(C48="E","",IF(ISBLANK(E48),"",IF(ISTEXT(E48),LARGE(B$14:B47,1)+1,0)))</f>
        <v/>
      </c>
      <c r="C48" s="62"/>
      <c r="D48" s="214"/>
      <c r="E48" s="155"/>
      <c r="F48" s="113"/>
      <c r="G48" s="114"/>
      <c r="H48" s="65"/>
      <c r="I48" s="66"/>
      <c r="J48" s="115"/>
      <c r="K48" s="158"/>
      <c r="L48" s="45"/>
      <c r="M48" s="69">
        <f t="shared" si="2"/>
        <v>0</v>
      </c>
    </row>
    <row r="49" spans="1:13" s="26" customFormat="1" ht="28.5" customHeight="1" x14ac:dyDescent="0.25">
      <c r="A49" s="43">
        <f>ROW()</f>
        <v>49</v>
      </c>
      <c r="B49" s="117" t="str">
        <f>IF(C49="E","",IF(ISBLANK(E49),"",IF(ISTEXT(E49),LARGE(B$14:B48,1)+1,0)))</f>
        <v/>
      </c>
      <c r="C49" s="62"/>
      <c r="D49" s="230" t="s">
        <v>515</v>
      </c>
      <c r="E49" s="231"/>
      <c r="F49" s="551" t="s">
        <v>522</v>
      </c>
      <c r="G49" s="551"/>
      <c r="H49" s="551" t="s">
        <v>1</v>
      </c>
      <c r="I49" s="551"/>
      <c r="J49" s="173" t="s">
        <v>28</v>
      </c>
      <c r="K49" s="174" t="s">
        <v>14</v>
      </c>
      <c r="L49" s="175" t="s">
        <v>789</v>
      </c>
      <c r="M49" s="176"/>
    </row>
    <row r="50" spans="1:13" s="26" customFormat="1" ht="25.5" x14ac:dyDescent="0.35">
      <c r="A50" s="43">
        <f>ROW()</f>
        <v>50</v>
      </c>
      <c r="B50" s="117" t="str">
        <f>IF(C50="E","",IF(ISBLANK(E50),"",IF(ISTEXT(E50),LARGE(B$14:B49,1)+1,0)))</f>
        <v/>
      </c>
      <c r="C50" s="62"/>
      <c r="D50" s="214"/>
      <c r="E50" s="155"/>
      <c r="F50" s="113"/>
      <c r="G50" s="114"/>
      <c r="H50" s="65"/>
      <c r="I50" s="66"/>
      <c r="J50" s="115"/>
      <c r="K50" s="158"/>
      <c r="L50" s="45"/>
      <c r="M50" s="69">
        <f t="shared" si="2"/>
        <v>0</v>
      </c>
    </row>
    <row r="51" spans="1:13" s="26" customFormat="1" ht="28.5" x14ac:dyDescent="0.25">
      <c r="A51" s="43">
        <f>ROW()</f>
        <v>51</v>
      </c>
      <c r="B51" s="117" t="str">
        <f>IF(C51="E","",IF(ISBLANK(E51),"",IF(ISTEXT(E51),LARGE(B$14:B50,1)+1,0)))</f>
        <v/>
      </c>
      <c r="C51" s="62"/>
      <c r="D51" s="230" t="s">
        <v>844</v>
      </c>
      <c r="E51" s="231"/>
      <c r="F51" s="551" t="s">
        <v>522</v>
      </c>
      <c r="G51" s="551"/>
      <c r="H51" s="551" t="s">
        <v>1</v>
      </c>
      <c r="I51" s="551"/>
      <c r="J51" s="173" t="s">
        <v>28</v>
      </c>
      <c r="K51" s="174" t="s">
        <v>14</v>
      </c>
      <c r="L51" s="175" t="s">
        <v>789</v>
      </c>
      <c r="M51" s="176"/>
    </row>
    <row r="52" spans="1:13" s="26" customFormat="1" ht="25.5" x14ac:dyDescent="0.35">
      <c r="A52" s="43">
        <f>ROW()</f>
        <v>52</v>
      </c>
      <c r="B52" s="117" t="str">
        <f>IF(C52="E","",IF(ISBLANK(E52),"",IF(ISTEXT(E52),LARGE(B$14:B51,1)+1,0)))</f>
        <v/>
      </c>
      <c r="C52" s="62"/>
      <c r="D52" s="214"/>
      <c r="E52" s="155"/>
      <c r="F52" s="113"/>
      <c r="G52" s="114"/>
      <c r="H52" s="65"/>
      <c r="I52" s="66"/>
      <c r="J52" s="115"/>
      <c r="K52" s="158"/>
      <c r="L52" s="45"/>
      <c r="M52" s="69">
        <f t="shared" si="2"/>
        <v>0</v>
      </c>
    </row>
    <row r="53" spans="1:13" s="26" customFormat="1" ht="28.5" x14ac:dyDescent="0.25">
      <c r="A53" s="43">
        <f>ROW()</f>
        <v>53</v>
      </c>
      <c r="B53" s="117" t="str">
        <f>IF(C53="E","",IF(ISBLANK(E53),"",IF(ISTEXT(E53),LARGE(B$14:B52,1)+1,0)))</f>
        <v/>
      </c>
      <c r="C53" s="62"/>
      <c r="D53" s="230" t="s">
        <v>845</v>
      </c>
      <c r="E53" s="231"/>
      <c r="F53" s="551" t="s">
        <v>522</v>
      </c>
      <c r="G53" s="551"/>
      <c r="H53" s="551" t="s">
        <v>1</v>
      </c>
      <c r="I53" s="551"/>
      <c r="J53" s="173" t="s">
        <v>28</v>
      </c>
      <c r="K53" s="174" t="s">
        <v>14</v>
      </c>
      <c r="L53" s="175" t="s">
        <v>789</v>
      </c>
      <c r="M53" s="176"/>
    </row>
    <row r="54" spans="1:13" s="26" customFormat="1" ht="25.5" x14ac:dyDescent="0.35">
      <c r="A54" s="43">
        <f>ROW()</f>
        <v>54</v>
      </c>
      <c r="B54" s="117" t="str">
        <f>IF(C54="E","",IF(ISBLANK(E54),"",IF(ISTEXT(E54),LARGE(B$14:B53,1)+1,0)))</f>
        <v/>
      </c>
      <c r="C54" s="62"/>
      <c r="D54" s="214"/>
      <c r="E54" s="155"/>
      <c r="F54" s="113"/>
      <c r="G54" s="114"/>
      <c r="H54" s="65"/>
      <c r="I54" s="66"/>
      <c r="J54" s="115"/>
      <c r="K54" s="158"/>
      <c r="L54" s="45"/>
      <c r="M54" s="69">
        <f t="shared" si="2"/>
        <v>0</v>
      </c>
    </row>
    <row r="55" spans="1:13" s="26" customFormat="1" ht="28.5" customHeight="1" x14ac:dyDescent="0.25">
      <c r="A55" s="43">
        <f>ROW()</f>
        <v>55</v>
      </c>
      <c r="B55" s="117" t="str">
        <f>IF(C55="E","",IF(ISBLANK(E55),"",IF(ISTEXT(E55),LARGE(B$14:B54,1)+1,0)))</f>
        <v/>
      </c>
      <c r="C55" s="62"/>
      <c r="D55" s="230" t="s">
        <v>846</v>
      </c>
      <c r="E55" s="231"/>
      <c r="F55" s="551" t="s">
        <v>522</v>
      </c>
      <c r="G55" s="551"/>
      <c r="H55" s="551" t="s">
        <v>1</v>
      </c>
      <c r="I55" s="551"/>
      <c r="J55" s="173" t="s">
        <v>28</v>
      </c>
      <c r="K55" s="174" t="s">
        <v>14</v>
      </c>
      <c r="L55" s="175" t="s">
        <v>789</v>
      </c>
      <c r="M55" s="176"/>
    </row>
    <row r="56" spans="1:13" s="26" customFormat="1" ht="25.5" x14ac:dyDescent="0.35">
      <c r="A56" s="43">
        <f>ROW()</f>
        <v>56</v>
      </c>
      <c r="B56" s="117" t="str">
        <f>IF(C56="E","",IF(ISBLANK(E56),"",IF(ISTEXT(E56),LARGE(B$14:B55,1)+1,0)))</f>
        <v/>
      </c>
      <c r="C56" s="62"/>
      <c r="D56" s="214"/>
      <c r="E56" s="155"/>
      <c r="F56" s="113"/>
      <c r="G56" s="114"/>
      <c r="H56" s="65"/>
      <c r="I56" s="66"/>
      <c r="J56" s="115"/>
      <c r="K56" s="158"/>
      <c r="L56" s="45"/>
      <c r="M56" s="69">
        <f t="shared" si="2"/>
        <v>0</v>
      </c>
    </row>
    <row r="57" spans="1:13" s="26" customFormat="1" ht="28.5" x14ac:dyDescent="0.25">
      <c r="A57" s="43">
        <f>ROW()</f>
        <v>57</v>
      </c>
      <c r="B57" s="117" t="str">
        <f>IF(C57="E","",IF(ISBLANK(E57),"",IF(ISTEXT(E57),LARGE(B$14:B56,1)+1,0)))</f>
        <v/>
      </c>
      <c r="C57" s="62"/>
      <c r="D57" s="230" t="s">
        <v>797</v>
      </c>
      <c r="E57" s="231"/>
      <c r="F57" s="551" t="s">
        <v>522</v>
      </c>
      <c r="G57" s="551"/>
      <c r="H57" s="551" t="s">
        <v>1</v>
      </c>
      <c r="I57" s="551"/>
      <c r="J57" s="173" t="s">
        <v>28</v>
      </c>
      <c r="K57" s="174" t="s">
        <v>14</v>
      </c>
      <c r="L57" s="175" t="s">
        <v>789</v>
      </c>
      <c r="M57" s="176"/>
    </row>
    <row r="58" spans="1:13" s="26" customFormat="1" ht="25.5" x14ac:dyDescent="0.35">
      <c r="A58" s="43">
        <f>ROW()</f>
        <v>58</v>
      </c>
      <c r="B58" s="117" t="str">
        <f>IF(C58="E","",IF(ISBLANK(E58),"",IF(ISTEXT(E58),LARGE(B$14:B57,1)+1,0)))</f>
        <v/>
      </c>
      <c r="C58" s="62"/>
      <c r="D58" s="214"/>
      <c r="E58" s="155"/>
      <c r="F58" s="113"/>
      <c r="G58" s="114"/>
      <c r="H58" s="65"/>
      <c r="I58" s="66"/>
      <c r="J58" s="115"/>
      <c r="K58" s="158"/>
      <c r="L58" s="45"/>
      <c r="M58" s="69">
        <f t="shared" si="2"/>
        <v>0</v>
      </c>
    </row>
    <row r="59" spans="1:13" s="26" customFormat="1" ht="28.5" customHeight="1" x14ac:dyDescent="0.25">
      <c r="A59" s="43">
        <f>ROW()</f>
        <v>59</v>
      </c>
      <c r="B59" s="117" t="str">
        <f>IF(C59="E","",IF(ISBLANK(E59),"",IF(ISTEXT(E59),LARGE(B$14:B58,1)+1,0)))</f>
        <v/>
      </c>
      <c r="C59" s="62"/>
      <c r="D59" s="230" t="s">
        <v>847</v>
      </c>
      <c r="E59" s="231"/>
      <c r="F59" s="551" t="s">
        <v>522</v>
      </c>
      <c r="G59" s="551"/>
      <c r="H59" s="551" t="s">
        <v>1</v>
      </c>
      <c r="I59" s="551"/>
      <c r="J59" s="173" t="s">
        <v>28</v>
      </c>
      <c r="K59" s="174" t="s">
        <v>14</v>
      </c>
      <c r="L59" s="175" t="s">
        <v>789</v>
      </c>
      <c r="M59" s="176"/>
    </row>
    <row r="60" spans="1:13" s="26" customFormat="1" ht="25.5" x14ac:dyDescent="0.35">
      <c r="A60" s="43">
        <f>ROW()</f>
        <v>60</v>
      </c>
      <c r="B60" s="117" t="str">
        <f>IF(C60="E","",IF(ISBLANK(E60),"",IF(ISTEXT(E60),LARGE(B$14:B59,1)+1,0)))</f>
        <v/>
      </c>
      <c r="C60" s="62"/>
      <c r="D60" s="214"/>
      <c r="E60" s="155"/>
      <c r="F60" s="113"/>
      <c r="G60" s="114"/>
      <c r="H60" s="65"/>
      <c r="I60" s="66"/>
      <c r="J60" s="115"/>
      <c r="K60" s="158"/>
      <c r="L60" s="45"/>
      <c r="M60" s="69">
        <f t="shared" si="2"/>
        <v>0</v>
      </c>
    </row>
    <row r="61" spans="1:13" s="26" customFormat="1" ht="28.5" customHeight="1" x14ac:dyDescent="0.25">
      <c r="A61" s="43">
        <f>ROW()</f>
        <v>61</v>
      </c>
      <c r="B61" s="117" t="str">
        <f>IF(C61="E","",IF(ISBLANK(E61),"",IF(ISTEXT(E61),LARGE(B$14:B60,1)+1,0)))</f>
        <v/>
      </c>
      <c r="C61" s="62"/>
      <c r="D61" s="230" t="s">
        <v>848</v>
      </c>
      <c r="E61" s="231"/>
      <c r="F61" s="551" t="s">
        <v>522</v>
      </c>
      <c r="G61" s="551"/>
      <c r="H61" s="551" t="s">
        <v>1</v>
      </c>
      <c r="I61" s="551"/>
      <c r="J61" s="173" t="s">
        <v>28</v>
      </c>
      <c r="K61" s="174" t="s">
        <v>14</v>
      </c>
      <c r="L61" s="175" t="s">
        <v>789</v>
      </c>
      <c r="M61" s="176"/>
    </row>
    <row r="62" spans="1:13" s="26" customFormat="1" ht="25.5" x14ac:dyDescent="0.35">
      <c r="A62" s="43">
        <f>ROW()</f>
        <v>62</v>
      </c>
      <c r="B62" s="117" t="str">
        <f>IF(C62="E","",IF(ISBLANK(E62),"",IF(ISTEXT(E62),LARGE(B$14:B61,1)+1,0)))</f>
        <v/>
      </c>
      <c r="C62" s="62"/>
      <c r="D62" s="214"/>
      <c r="E62" s="155"/>
      <c r="F62" s="113"/>
      <c r="G62" s="114"/>
      <c r="H62" s="65"/>
      <c r="I62" s="66"/>
      <c r="J62" s="115"/>
      <c r="K62" s="158"/>
      <c r="L62" s="45"/>
      <c r="M62" s="69">
        <f t="shared" si="2"/>
        <v>0</v>
      </c>
    </row>
    <row r="63" spans="1:13" s="26" customFormat="1" ht="28.5" customHeight="1" x14ac:dyDescent="0.25">
      <c r="A63" s="43">
        <f>ROW()</f>
        <v>63</v>
      </c>
      <c r="B63" s="117" t="str">
        <f>IF(C63="E","",IF(ISBLANK(E63),"",IF(ISTEXT(E63),LARGE(B$14:B62,1)+1,0)))</f>
        <v/>
      </c>
      <c r="C63" s="62"/>
      <c r="D63" s="230" t="s">
        <v>795</v>
      </c>
      <c r="E63" s="231"/>
      <c r="F63" s="551" t="s">
        <v>522</v>
      </c>
      <c r="G63" s="551"/>
      <c r="H63" s="551" t="s">
        <v>1</v>
      </c>
      <c r="I63" s="551"/>
      <c r="J63" s="173" t="s">
        <v>28</v>
      </c>
      <c r="K63" s="174" t="s">
        <v>14</v>
      </c>
      <c r="L63" s="175" t="s">
        <v>789</v>
      </c>
      <c r="M63" s="176"/>
    </row>
    <row r="64" spans="1:13" s="26" customFormat="1" ht="25.5" x14ac:dyDescent="0.35">
      <c r="A64" s="43">
        <f>ROW()</f>
        <v>64</v>
      </c>
      <c r="B64" s="117" t="str">
        <f>IF(C64="E","",IF(ISBLANK(E64),"",IF(ISTEXT(E64),LARGE(B$14:B63,1)+1,0)))</f>
        <v/>
      </c>
      <c r="C64" s="62"/>
      <c r="D64" s="214"/>
      <c r="E64" s="155"/>
      <c r="F64" s="113"/>
      <c r="G64" s="114"/>
      <c r="H64" s="65"/>
      <c r="I64" s="66"/>
      <c r="J64" s="115"/>
      <c r="K64" s="158"/>
      <c r="L64" s="45"/>
      <c r="M64" s="69">
        <f t="shared" si="2"/>
        <v>0</v>
      </c>
    </row>
    <row r="65" spans="1:13" s="26" customFormat="1" ht="28.5" x14ac:dyDescent="0.25">
      <c r="A65" s="43">
        <f>ROW()</f>
        <v>65</v>
      </c>
      <c r="B65" s="117" t="str">
        <f>IF(C65="E","",IF(ISBLANK(E65),"",IF(ISTEXT(E65),LARGE(B$14:B64,1)+1,0)))</f>
        <v/>
      </c>
      <c r="C65" s="62"/>
      <c r="D65" s="230" t="s">
        <v>794</v>
      </c>
      <c r="E65" s="231"/>
      <c r="F65" s="551" t="s">
        <v>522</v>
      </c>
      <c r="G65" s="551"/>
      <c r="H65" s="551" t="s">
        <v>1</v>
      </c>
      <c r="I65" s="551"/>
      <c r="J65" s="173" t="s">
        <v>28</v>
      </c>
      <c r="K65" s="174" t="s">
        <v>14</v>
      </c>
      <c r="L65" s="175" t="s">
        <v>789</v>
      </c>
      <c r="M65" s="176"/>
    </row>
    <row r="66" spans="1:13" s="26" customFormat="1" ht="25.5" x14ac:dyDescent="0.35">
      <c r="A66" s="43">
        <f>ROW()</f>
        <v>66</v>
      </c>
      <c r="B66" s="117" t="str">
        <f>IF(C66="E","",IF(ISBLANK(E66),"",IF(ISTEXT(E66),LARGE(B$14:B65,1)+1,0)))</f>
        <v/>
      </c>
      <c r="C66" s="62"/>
      <c r="D66" s="214"/>
      <c r="E66" s="155"/>
      <c r="F66" s="113"/>
      <c r="G66" s="114"/>
      <c r="H66" s="65"/>
      <c r="I66" s="66"/>
      <c r="J66" s="115"/>
      <c r="K66" s="158"/>
      <c r="L66" s="45"/>
      <c r="M66" s="69">
        <f t="shared" si="2"/>
        <v>0</v>
      </c>
    </row>
    <row r="67" spans="1:13" s="26" customFormat="1" ht="28.5" x14ac:dyDescent="0.25">
      <c r="A67" s="43">
        <f>ROW()</f>
        <v>67</v>
      </c>
      <c r="B67" s="117" t="str">
        <f>IF(C67="E","",IF(ISBLANK(E67),"",IF(ISTEXT(E67),LARGE(B$14:B66,1)+1,0)))</f>
        <v/>
      </c>
      <c r="C67" s="62"/>
      <c r="D67" s="230" t="s">
        <v>849</v>
      </c>
      <c r="E67" s="231"/>
      <c r="F67" s="551" t="s">
        <v>522</v>
      </c>
      <c r="G67" s="551"/>
      <c r="H67" s="551" t="s">
        <v>1</v>
      </c>
      <c r="I67" s="551"/>
      <c r="J67" s="173" t="s">
        <v>28</v>
      </c>
      <c r="K67" s="174" t="s">
        <v>14</v>
      </c>
      <c r="L67" s="175" t="s">
        <v>789</v>
      </c>
      <c r="M67" s="176"/>
    </row>
    <row r="68" spans="1:13" s="26" customFormat="1" ht="25.5" x14ac:dyDescent="0.35">
      <c r="A68" s="43">
        <f>ROW()</f>
        <v>68</v>
      </c>
      <c r="B68" s="117" t="str">
        <f>IF(C68="E","",IF(ISBLANK(E68),"",IF(ISTEXT(E68),LARGE(B$14:B67,1)+1,0)))</f>
        <v/>
      </c>
      <c r="C68" s="62"/>
      <c r="D68" s="214"/>
      <c r="E68" s="155"/>
      <c r="F68" s="113"/>
      <c r="G68" s="114"/>
      <c r="H68" s="65"/>
      <c r="I68" s="66"/>
      <c r="J68" s="115"/>
      <c r="K68" s="158"/>
      <c r="L68" s="45"/>
      <c r="M68" s="69">
        <f t="shared" si="2"/>
        <v>0</v>
      </c>
    </row>
    <row r="69" spans="1:13" s="26" customFormat="1" ht="28.5" x14ac:dyDescent="0.25">
      <c r="A69" s="43">
        <f>ROW()</f>
        <v>69</v>
      </c>
      <c r="B69" s="117" t="str">
        <f>IF(C69="E","",IF(ISBLANK(E69),"",IF(ISTEXT(E69),LARGE(B$14:B68,1)+1,0)))</f>
        <v/>
      </c>
      <c r="C69" s="62"/>
      <c r="D69" s="230" t="s">
        <v>793</v>
      </c>
      <c r="E69" s="231"/>
      <c r="F69" s="551" t="s">
        <v>522</v>
      </c>
      <c r="G69" s="551"/>
      <c r="H69" s="551" t="s">
        <v>1</v>
      </c>
      <c r="I69" s="551"/>
      <c r="J69" s="173" t="s">
        <v>28</v>
      </c>
      <c r="K69" s="174" t="s">
        <v>14</v>
      </c>
      <c r="L69" s="175" t="s">
        <v>789</v>
      </c>
      <c r="M69" s="176"/>
    </row>
    <row r="70" spans="1:13" s="26" customFormat="1" ht="25.5" x14ac:dyDescent="0.35">
      <c r="A70" s="43">
        <f>ROW()</f>
        <v>70</v>
      </c>
      <c r="B70" s="117" t="str">
        <f>IF(C70="E","",IF(ISBLANK(E70),"",IF(ISTEXT(E70),LARGE(B$14:B69,1)+1,0)))</f>
        <v/>
      </c>
      <c r="C70" s="62"/>
      <c r="D70" s="214"/>
      <c r="E70" s="155"/>
      <c r="F70" s="113"/>
      <c r="G70" s="114"/>
      <c r="H70" s="65"/>
      <c r="I70" s="66"/>
      <c r="J70" s="115"/>
      <c r="K70" s="158"/>
      <c r="L70" s="45"/>
      <c r="M70" s="69">
        <f t="shared" si="2"/>
        <v>0</v>
      </c>
    </row>
    <row r="71" spans="1:13" s="26" customFormat="1" ht="28.5" x14ac:dyDescent="0.25">
      <c r="A71" s="43">
        <f>ROW()</f>
        <v>71</v>
      </c>
      <c r="B71" s="117" t="str">
        <f>IF(C71="E","",IF(ISBLANK(E71),"",IF(ISTEXT(E71),LARGE(B$14:B70,1)+1,0)))</f>
        <v/>
      </c>
      <c r="C71" s="62"/>
      <c r="D71" s="230" t="s">
        <v>792</v>
      </c>
      <c r="E71" s="231"/>
      <c r="F71" s="551" t="s">
        <v>522</v>
      </c>
      <c r="G71" s="551"/>
      <c r="H71" s="551" t="s">
        <v>1</v>
      </c>
      <c r="I71" s="551"/>
      <c r="J71" s="173" t="s">
        <v>28</v>
      </c>
      <c r="K71" s="174" t="s">
        <v>14</v>
      </c>
      <c r="L71" s="175" t="s">
        <v>789</v>
      </c>
      <c r="M71" s="176"/>
    </row>
    <row r="72" spans="1:13" s="26" customFormat="1" ht="25.5" x14ac:dyDescent="0.35">
      <c r="A72" s="43">
        <f>ROW()</f>
        <v>72</v>
      </c>
      <c r="B72" s="117" t="str">
        <f>IF(C72="E","",IF(ISBLANK(E72),"",IF(ISTEXT(E72),LARGE(B$14:B71,1)+1,0)))</f>
        <v/>
      </c>
      <c r="C72" s="62"/>
      <c r="D72" s="214"/>
      <c r="E72" s="155"/>
      <c r="F72" s="113"/>
      <c r="G72" s="114"/>
      <c r="H72" s="65"/>
      <c r="I72" s="66"/>
      <c r="J72" s="115"/>
      <c r="K72" s="158"/>
      <c r="L72" s="45"/>
      <c r="M72" s="69">
        <f t="shared" si="2"/>
        <v>0</v>
      </c>
    </row>
    <row r="73" spans="1:13" s="26" customFormat="1" ht="28.5" x14ac:dyDescent="0.25">
      <c r="A73" s="43">
        <f>ROW()</f>
        <v>73</v>
      </c>
      <c r="B73" s="117" t="str">
        <f>IF(C73="E","",IF(ISBLANK(E73),"",IF(ISTEXT(E73),LARGE(B$14:B72,1)+1,0)))</f>
        <v/>
      </c>
      <c r="C73" s="62"/>
      <c r="D73" s="230" t="s">
        <v>791</v>
      </c>
      <c r="E73" s="231"/>
      <c r="F73" s="551" t="s">
        <v>522</v>
      </c>
      <c r="G73" s="551"/>
      <c r="H73" s="551" t="s">
        <v>1</v>
      </c>
      <c r="I73" s="551"/>
      <c r="J73" s="173" t="s">
        <v>28</v>
      </c>
      <c r="K73" s="174" t="s">
        <v>14</v>
      </c>
      <c r="L73" s="175" t="s">
        <v>789</v>
      </c>
      <c r="M73" s="176"/>
    </row>
    <row r="74" spans="1:13" s="26" customFormat="1" ht="25.5" x14ac:dyDescent="0.35">
      <c r="A74" s="43">
        <f>ROW()</f>
        <v>74</v>
      </c>
      <c r="B74" s="117" t="str">
        <f>IF(C74="E","",IF(ISBLANK(E74),"",IF(ISTEXT(E74),LARGE(B$14:B73,1)+1,0)))</f>
        <v/>
      </c>
      <c r="C74" s="62"/>
      <c r="D74" s="214"/>
      <c r="E74" s="155"/>
      <c r="F74" s="113"/>
      <c r="G74" s="114"/>
      <c r="H74" s="65"/>
      <c r="I74" s="66"/>
      <c r="J74" s="115"/>
      <c r="K74" s="158"/>
      <c r="L74" s="45"/>
      <c r="M74" s="69">
        <f t="shared" si="2"/>
        <v>0</v>
      </c>
    </row>
    <row r="75" spans="1:13" s="26" customFormat="1" ht="28.5" x14ac:dyDescent="0.25">
      <c r="A75" s="43">
        <f>ROW()</f>
        <v>75</v>
      </c>
      <c r="B75" s="117" t="str">
        <f>IF(C75="E","",IF(ISBLANK(E75),"",IF(ISTEXT(E75),LARGE(B$14:B74,1)+1,0)))</f>
        <v/>
      </c>
      <c r="C75" s="62"/>
      <c r="D75" s="230" t="s">
        <v>850</v>
      </c>
      <c r="E75" s="231"/>
      <c r="F75" s="551" t="s">
        <v>522</v>
      </c>
      <c r="G75" s="551"/>
      <c r="H75" s="551" t="s">
        <v>1</v>
      </c>
      <c r="I75" s="551"/>
      <c r="J75" s="173" t="s">
        <v>28</v>
      </c>
      <c r="K75" s="174" t="s">
        <v>14</v>
      </c>
      <c r="L75" s="175" t="s">
        <v>789</v>
      </c>
      <c r="M75" s="176"/>
    </row>
    <row r="76" spans="1:13" s="26" customFormat="1" ht="25.5" x14ac:dyDescent="0.35">
      <c r="A76" s="43">
        <f>ROW()</f>
        <v>76</v>
      </c>
      <c r="B76" s="117" t="str">
        <f>IF(C76="E","",IF(ISBLANK(E76),"",IF(ISTEXT(E76),LARGE(B$14:B75,1)+1,0)))</f>
        <v/>
      </c>
      <c r="C76" s="62"/>
      <c r="D76" s="214"/>
      <c r="E76" s="155"/>
      <c r="F76" s="113"/>
      <c r="G76" s="114"/>
      <c r="H76" s="65"/>
      <c r="I76" s="66"/>
      <c r="J76" s="115"/>
      <c r="K76" s="158"/>
      <c r="L76" s="45"/>
      <c r="M76" s="69">
        <f t="shared" si="2"/>
        <v>0</v>
      </c>
    </row>
    <row r="77" spans="1:13" s="26" customFormat="1" ht="28.5" customHeight="1" x14ac:dyDescent="0.25">
      <c r="A77" s="43">
        <f>ROW()</f>
        <v>77</v>
      </c>
      <c r="B77" s="117" t="str">
        <f>IF(C77="E","",IF(ISBLANK(E77),"",IF(ISTEXT(E77),LARGE(B$14:B76,1)+1,0)))</f>
        <v/>
      </c>
      <c r="C77" s="62"/>
      <c r="D77" s="230" t="s">
        <v>851</v>
      </c>
      <c r="E77" s="231"/>
      <c r="F77" s="551" t="s">
        <v>522</v>
      </c>
      <c r="G77" s="551"/>
      <c r="H77" s="551" t="s">
        <v>1</v>
      </c>
      <c r="I77" s="551"/>
      <c r="J77" s="173" t="s">
        <v>28</v>
      </c>
      <c r="K77" s="174" t="s">
        <v>14</v>
      </c>
      <c r="L77" s="175" t="s">
        <v>789</v>
      </c>
      <c r="M77" s="176"/>
    </row>
    <row r="78" spans="1:13" s="26" customFormat="1" ht="25.5" x14ac:dyDescent="0.35">
      <c r="A78" s="43">
        <f>ROW()</f>
        <v>78</v>
      </c>
      <c r="B78" s="117" t="str">
        <f>IF(C78="E","",IF(ISBLANK(E78),"",IF(ISTEXT(E78),LARGE(B$14:B77,1)+1,0)))</f>
        <v/>
      </c>
      <c r="C78" s="62"/>
      <c r="D78" s="214"/>
      <c r="E78" s="155"/>
      <c r="F78" s="113"/>
      <c r="G78" s="114"/>
      <c r="H78" s="65"/>
      <c r="I78" s="66"/>
      <c r="J78" s="115"/>
      <c r="K78" s="158"/>
      <c r="L78" s="45"/>
      <c r="M78" s="69">
        <f t="shared" si="2"/>
        <v>0</v>
      </c>
    </row>
    <row r="79" spans="1:13" s="26" customFormat="1" ht="26.25" customHeight="1" x14ac:dyDescent="0.25">
      <c r="A79" s="43">
        <f>ROW()</f>
        <v>79</v>
      </c>
      <c r="B79" s="117" t="str">
        <f>IF(C79="E","",IF(ISBLANK(E79),"",IF(ISTEXT(E79),LARGE(B$14:B78,1)+1,0)))</f>
        <v/>
      </c>
      <c r="C79" s="62"/>
      <c r="D79" s="230" t="s">
        <v>852</v>
      </c>
      <c r="E79" s="231"/>
      <c r="F79" s="551" t="s">
        <v>522</v>
      </c>
      <c r="G79" s="551"/>
      <c r="H79" s="551" t="s">
        <v>1</v>
      </c>
      <c r="I79" s="551"/>
      <c r="J79" s="173" t="s">
        <v>28</v>
      </c>
      <c r="K79" s="174" t="s">
        <v>14</v>
      </c>
      <c r="L79" s="175" t="s">
        <v>789</v>
      </c>
      <c r="M79" s="176"/>
    </row>
    <row r="80" spans="1:13" s="26" customFormat="1" ht="25.5" x14ac:dyDescent="0.35">
      <c r="A80" s="43">
        <f>ROW()</f>
        <v>80</v>
      </c>
      <c r="B80" s="117" t="str">
        <f>IF(C80="E","",IF(ISBLANK(E80),"",IF(ISTEXT(E80),LARGE(B$14:B79,1)+1,0)))</f>
        <v/>
      </c>
      <c r="C80" s="62"/>
      <c r="D80" s="214"/>
      <c r="E80" s="155"/>
      <c r="F80" s="113"/>
      <c r="G80" s="114"/>
      <c r="H80" s="65"/>
      <c r="I80" s="66"/>
      <c r="J80" s="115"/>
      <c r="K80" s="158"/>
      <c r="L80" s="45"/>
      <c r="M80" s="69">
        <f t="shared" si="2"/>
        <v>0</v>
      </c>
    </row>
    <row r="81" spans="1:13" s="26" customFormat="1" ht="28.5" x14ac:dyDescent="0.25">
      <c r="A81" s="43">
        <f>ROW()</f>
        <v>81</v>
      </c>
      <c r="B81" s="117" t="str">
        <f>IF(C81="E","",IF(ISBLANK(E81),"",IF(ISTEXT(E81),LARGE(B$14:B80,1)+1,0)))</f>
        <v/>
      </c>
      <c r="C81" s="62"/>
      <c r="D81" s="230" t="s">
        <v>853</v>
      </c>
      <c r="E81" s="231"/>
      <c r="F81" s="551" t="s">
        <v>522</v>
      </c>
      <c r="G81" s="551"/>
      <c r="H81" s="551" t="s">
        <v>1</v>
      </c>
      <c r="I81" s="551"/>
      <c r="J81" s="173" t="s">
        <v>28</v>
      </c>
      <c r="K81" s="174" t="s">
        <v>14</v>
      </c>
      <c r="L81" s="175" t="s">
        <v>789</v>
      </c>
      <c r="M81" s="176"/>
    </row>
    <row r="82" spans="1:13" s="26" customFormat="1" ht="28.5" customHeight="1" x14ac:dyDescent="0.35">
      <c r="A82" s="43">
        <f>ROW()</f>
        <v>82</v>
      </c>
      <c r="B82" s="117" t="str">
        <f>IF(C82="E","",IF(ISBLANK(E82),"",IF(ISTEXT(E82),LARGE(B$14:B81,1)+1,0)))</f>
        <v/>
      </c>
      <c r="C82" s="62"/>
      <c r="D82" s="214"/>
      <c r="E82" s="155"/>
      <c r="F82" s="113"/>
      <c r="G82" s="114"/>
      <c r="H82" s="65"/>
      <c r="I82" s="66"/>
      <c r="J82" s="115"/>
      <c r="K82" s="158"/>
      <c r="L82" s="45"/>
      <c r="M82" s="69">
        <f t="shared" si="2"/>
        <v>0</v>
      </c>
    </row>
    <row r="83" spans="1:13" s="26" customFormat="1" ht="28.5" customHeight="1" x14ac:dyDescent="0.25">
      <c r="A83" s="43">
        <f>ROW()</f>
        <v>83</v>
      </c>
      <c r="B83" s="117" t="str">
        <f>IF(C83="E","",IF(ISBLANK(E83),"",IF(ISTEXT(E83),LARGE(B$14:B82,1)+1,0)))</f>
        <v/>
      </c>
      <c r="C83" s="62"/>
      <c r="D83" s="230" t="s">
        <v>854</v>
      </c>
      <c r="E83" s="231"/>
      <c r="F83" s="551" t="s">
        <v>522</v>
      </c>
      <c r="G83" s="551"/>
      <c r="H83" s="551" t="s">
        <v>1</v>
      </c>
      <c r="I83" s="551"/>
      <c r="J83" s="173" t="s">
        <v>28</v>
      </c>
      <c r="K83" s="174" t="s">
        <v>14</v>
      </c>
      <c r="L83" s="175" t="s">
        <v>789</v>
      </c>
      <c r="M83" s="176"/>
    </row>
    <row r="84" spans="1:13" s="26" customFormat="1" ht="25.5" x14ac:dyDescent="0.35">
      <c r="A84" s="43">
        <f>ROW()</f>
        <v>84</v>
      </c>
      <c r="B84" s="117" t="str">
        <f>IF(C84="E","",IF(ISBLANK(E84),"",IF(ISTEXT(E84),LARGE(B$14:B83,1)+1,0)))</f>
        <v/>
      </c>
      <c r="C84" s="62"/>
      <c r="D84" s="214"/>
      <c r="E84" s="155"/>
      <c r="F84" s="113"/>
      <c r="G84" s="114"/>
      <c r="H84" s="65"/>
      <c r="I84" s="66"/>
      <c r="J84" s="115"/>
      <c r="K84" s="158"/>
      <c r="L84" s="45"/>
      <c r="M84" s="69">
        <f t="shared" si="2"/>
        <v>0</v>
      </c>
    </row>
    <row r="85" spans="1:13" s="26" customFormat="1" ht="28.5" x14ac:dyDescent="0.25">
      <c r="A85" s="43">
        <f>ROW()</f>
        <v>85</v>
      </c>
      <c r="B85" s="117" t="str">
        <f>IF(C85="E","",IF(ISBLANK(E85),"",IF(ISTEXT(E85),LARGE(B$14:B84,1)+1,0)))</f>
        <v/>
      </c>
      <c r="C85" s="62"/>
      <c r="D85" s="230" t="s">
        <v>855</v>
      </c>
      <c r="E85" s="231"/>
      <c r="F85" s="551" t="s">
        <v>522</v>
      </c>
      <c r="G85" s="551"/>
      <c r="H85" s="551" t="s">
        <v>1</v>
      </c>
      <c r="I85" s="551"/>
      <c r="J85" s="173" t="s">
        <v>28</v>
      </c>
      <c r="K85" s="174" t="s">
        <v>14</v>
      </c>
      <c r="L85" s="175" t="s">
        <v>789</v>
      </c>
      <c r="M85" s="176"/>
    </row>
    <row r="86" spans="1:13" s="26" customFormat="1" ht="25.5" x14ac:dyDescent="0.35">
      <c r="A86" s="43">
        <f>ROW()</f>
        <v>86</v>
      </c>
      <c r="B86" s="117" t="str">
        <f>IF(C86="E","",IF(ISBLANK(E86),"",IF(ISTEXT(E86),LARGE(B$14:B85,1)+1,0)))</f>
        <v/>
      </c>
      <c r="C86" s="62"/>
      <c r="D86" s="214"/>
      <c r="E86" s="155"/>
      <c r="F86" s="113"/>
      <c r="G86" s="114"/>
      <c r="H86" s="65"/>
      <c r="I86" s="66"/>
      <c r="J86" s="115"/>
      <c r="K86" s="158"/>
      <c r="L86" s="45"/>
      <c r="M86" s="69">
        <f t="shared" si="2"/>
        <v>0</v>
      </c>
    </row>
    <row r="87" spans="1:13" s="26" customFormat="1" ht="25.5" x14ac:dyDescent="0.35">
      <c r="A87" s="43">
        <f>ROW()</f>
        <v>87</v>
      </c>
      <c r="B87" s="117" t="str">
        <f>IF(C87="E","",IF(ISBLANK(E87),"",IF(ISTEXT(E87),LARGE(B$14:B86,1)+1,0)))</f>
        <v/>
      </c>
      <c r="C87" s="62"/>
      <c r="D87" s="214"/>
      <c r="E87" s="155"/>
      <c r="F87" s="113"/>
      <c r="G87" s="114"/>
      <c r="H87" s="65"/>
      <c r="I87" s="66"/>
      <c r="J87" s="115"/>
      <c r="K87" s="158"/>
      <c r="L87" s="45"/>
      <c r="M87" s="69">
        <f t="shared" si="2"/>
        <v>0</v>
      </c>
    </row>
    <row r="88" spans="1:13" s="26" customFormat="1" ht="25.5" x14ac:dyDescent="0.35">
      <c r="A88" s="43">
        <f>ROW()</f>
        <v>88</v>
      </c>
      <c r="B88" s="117" t="str">
        <f>IF(C88="E","",IF(ISBLANK(E88),"",IF(ISTEXT(E88),LARGE(B$14:B87,1)+1,0)))</f>
        <v/>
      </c>
      <c r="C88" s="62"/>
      <c r="D88" s="214"/>
      <c r="E88" s="155"/>
      <c r="F88" s="113"/>
      <c r="G88" s="114"/>
      <c r="H88" s="65"/>
      <c r="I88" s="66"/>
      <c r="J88" s="115"/>
      <c r="K88" s="158"/>
      <c r="L88" s="45"/>
      <c r="M88" s="69">
        <f t="shared" si="2"/>
        <v>0</v>
      </c>
    </row>
    <row r="89" spans="1:13" s="26" customFormat="1" ht="25.5" x14ac:dyDescent="0.35">
      <c r="A89" s="43">
        <f>ROW()</f>
        <v>89</v>
      </c>
      <c r="B89" s="117" t="str">
        <f>IF(C89="E","",IF(ISBLANK(E89),"",IF(ISTEXT(E89),LARGE(B$14:B88,1)+1,0)))</f>
        <v/>
      </c>
      <c r="C89" s="62"/>
      <c r="D89" s="214"/>
      <c r="E89" s="155"/>
      <c r="F89" s="113"/>
      <c r="G89" s="114"/>
      <c r="H89" s="65"/>
      <c r="I89" s="66"/>
      <c r="J89" s="115"/>
      <c r="K89" s="158"/>
      <c r="L89" s="45"/>
      <c r="M89" s="69">
        <f t="shared" si="2"/>
        <v>0</v>
      </c>
    </row>
    <row r="90" spans="1:13" s="26" customFormat="1" ht="25.5" x14ac:dyDescent="0.35">
      <c r="A90" s="43">
        <f>ROW()</f>
        <v>90</v>
      </c>
      <c r="B90" s="117" t="str">
        <f>IF(C90="E","",IF(ISBLANK(E90),"",IF(ISTEXT(E90),LARGE(B$14:B89,1)+1,0)))</f>
        <v/>
      </c>
      <c r="C90" s="62"/>
      <c r="D90" s="214"/>
      <c r="E90" s="155"/>
      <c r="F90" s="113"/>
      <c r="G90" s="114"/>
      <c r="H90" s="65"/>
      <c r="I90" s="66"/>
      <c r="J90" s="115"/>
      <c r="K90" s="158"/>
      <c r="L90" s="45"/>
      <c r="M90" s="69">
        <f t="shared" si="2"/>
        <v>0</v>
      </c>
    </row>
    <row r="91" spans="1:13" s="26" customFormat="1" ht="25.5" x14ac:dyDescent="0.35">
      <c r="A91" s="43">
        <f>ROW()</f>
        <v>91</v>
      </c>
      <c r="B91" s="117" t="str">
        <f>IF(C91="E","",IF(ISBLANK(E91),"",IF(ISTEXT(E91),LARGE(B$14:B90,1)+1,0)))</f>
        <v/>
      </c>
      <c r="C91" s="62"/>
      <c r="D91" s="214"/>
      <c r="E91" s="155"/>
      <c r="F91" s="113"/>
      <c r="G91" s="114"/>
      <c r="H91" s="65"/>
      <c r="I91" s="66"/>
      <c r="J91" s="115"/>
      <c r="K91" s="158"/>
      <c r="L91" s="45"/>
      <c r="M91" s="69">
        <f t="shared" si="2"/>
        <v>0</v>
      </c>
    </row>
    <row r="92" spans="1:13" s="26" customFormat="1" ht="25.5" x14ac:dyDescent="0.35">
      <c r="A92" s="43">
        <f>ROW()</f>
        <v>92</v>
      </c>
      <c r="B92" s="117" t="str">
        <f>IF(C92="E","",IF(ISBLANK(E92),"",IF(ISTEXT(E92),LARGE(B$14:B91,1)+1,0)))</f>
        <v/>
      </c>
      <c r="C92" s="62"/>
      <c r="D92" s="214"/>
      <c r="E92" s="155"/>
      <c r="F92" s="113"/>
      <c r="G92" s="114"/>
      <c r="H92" s="65"/>
      <c r="I92" s="66"/>
      <c r="J92" s="115"/>
      <c r="K92" s="158"/>
      <c r="L92" s="45"/>
      <c r="M92" s="69">
        <f t="shared" si="2"/>
        <v>0</v>
      </c>
    </row>
    <row r="93" spans="1:13" s="26" customFormat="1" ht="28.5" customHeight="1" x14ac:dyDescent="0.35">
      <c r="A93" s="43">
        <f>ROW()</f>
        <v>93</v>
      </c>
      <c r="B93" s="117" t="str">
        <f>IF(C93="E","",IF(ISBLANK(E93),"",IF(ISTEXT(E93),LARGE(B$14:B92,1)+1,0)))</f>
        <v/>
      </c>
      <c r="C93" s="62"/>
      <c r="D93" s="214"/>
      <c r="E93" s="155"/>
      <c r="F93" s="113"/>
      <c r="G93" s="114"/>
      <c r="H93" s="65"/>
      <c r="I93" s="66"/>
      <c r="J93" s="115"/>
      <c r="K93" s="158"/>
      <c r="L93" s="45"/>
      <c r="M93" s="69">
        <f t="shared" si="2"/>
        <v>0</v>
      </c>
    </row>
    <row r="94" spans="1:13" s="26" customFormat="1" ht="25.5" x14ac:dyDescent="0.35">
      <c r="A94" s="43">
        <f>ROW()</f>
        <v>94</v>
      </c>
      <c r="B94" s="117" t="str">
        <f>IF(C94="E","",IF(ISBLANK(E94),"",IF(ISTEXT(E94),LARGE(B$14:B93,1)+1,0)))</f>
        <v/>
      </c>
      <c r="C94" s="62"/>
      <c r="D94" s="214"/>
      <c r="E94" s="155"/>
      <c r="F94" s="113"/>
      <c r="G94" s="114"/>
      <c r="H94" s="65"/>
      <c r="I94" s="66"/>
      <c r="J94" s="115"/>
      <c r="K94" s="158"/>
      <c r="L94" s="45"/>
      <c r="M94" s="69">
        <f t="shared" si="2"/>
        <v>0</v>
      </c>
    </row>
    <row r="95" spans="1:13" s="26" customFormat="1" ht="25.5" x14ac:dyDescent="0.35">
      <c r="A95" s="43">
        <f>ROW()</f>
        <v>95</v>
      </c>
      <c r="B95" s="117" t="str">
        <f>IF(C95="E","",IF(ISBLANK(E95),"",IF(ISTEXT(E95),LARGE(B$14:B94,1)+1,0)))</f>
        <v/>
      </c>
      <c r="C95" s="62"/>
      <c r="D95" s="214"/>
      <c r="E95" s="155"/>
      <c r="F95" s="113"/>
      <c r="G95" s="114"/>
      <c r="H95" s="65"/>
      <c r="I95" s="66"/>
      <c r="J95" s="115"/>
      <c r="K95" s="158"/>
      <c r="L95" s="45"/>
      <c r="M95" s="69">
        <f t="shared" si="2"/>
        <v>0</v>
      </c>
    </row>
    <row r="96" spans="1:13" s="26" customFormat="1" ht="25.5" x14ac:dyDescent="0.35">
      <c r="A96" s="43">
        <f>ROW()</f>
        <v>96</v>
      </c>
      <c r="B96" s="117" t="str">
        <f>IF(C96="E","",IF(ISBLANK(E96),"",IF(ISTEXT(E96),LARGE(B$14:B95,1)+1,0)))</f>
        <v/>
      </c>
      <c r="C96" s="62"/>
      <c r="D96" s="214"/>
      <c r="E96" s="155"/>
      <c r="F96" s="113"/>
      <c r="G96" s="114"/>
      <c r="H96" s="65"/>
      <c r="I96" s="66"/>
      <c r="J96" s="115"/>
      <c r="K96" s="158"/>
      <c r="L96" s="45"/>
      <c r="M96" s="69">
        <f t="shared" si="2"/>
        <v>0</v>
      </c>
    </row>
    <row r="97" spans="1:13" s="26" customFormat="1" ht="25.5" x14ac:dyDescent="0.35">
      <c r="A97" s="43">
        <f>ROW()</f>
        <v>97</v>
      </c>
      <c r="B97" s="117" t="str">
        <f>IF(C97="E","",IF(ISBLANK(E97),"",IF(ISTEXT(E97),LARGE(B$14:B96,1)+1,0)))</f>
        <v/>
      </c>
      <c r="C97" s="62"/>
      <c r="D97" s="214"/>
      <c r="E97" s="155"/>
      <c r="F97" s="113"/>
      <c r="G97" s="114"/>
      <c r="H97" s="65"/>
      <c r="I97" s="66"/>
      <c r="J97" s="115"/>
      <c r="K97" s="158"/>
      <c r="L97" s="45"/>
      <c r="M97" s="69">
        <f t="shared" si="2"/>
        <v>0</v>
      </c>
    </row>
    <row r="98" spans="1:13" s="26" customFormat="1" ht="25.5" x14ac:dyDescent="0.35">
      <c r="A98" s="43">
        <f>ROW()</f>
        <v>98</v>
      </c>
      <c r="B98" s="117" t="str">
        <f>IF(C98="E","",IF(ISBLANK(E98),"",IF(ISTEXT(E98),LARGE(B$14:B97,1)+1,0)))</f>
        <v/>
      </c>
      <c r="C98" s="62"/>
      <c r="D98" s="214"/>
      <c r="E98" s="155"/>
      <c r="F98" s="113"/>
      <c r="G98" s="114"/>
      <c r="H98" s="65"/>
      <c r="I98" s="66"/>
      <c r="J98" s="115"/>
      <c r="K98" s="158"/>
      <c r="L98" s="45"/>
      <c r="M98" s="69">
        <f t="shared" si="2"/>
        <v>0</v>
      </c>
    </row>
    <row r="99" spans="1:13" s="26" customFormat="1" ht="25.5" x14ac:dyDescent="0.35">
      <c r="A99" s="43">
        <f>ROW()</f>
        <v>99</v>
      </c>
      <c r="B99" s="117" t="str">
        <f>IF(C99="E","",IF(ISBLANK(E99),"",IF(ISTEXT(E99),LARGE(B$14:B98,1)+1,0)))</f>
        <v/>
      </c>
      <c r="C99" s="62"/>
      <c r="D99" s="214"/>
      <c r="E99" s="155"/>
      <c r="F99" s="113"/>
      <c r="G99" s="114"/>
      <c r="H99" s="65"/>
      <c r="I99" s="66"/>
      <c r="J99" s="115"/>
      <c r="K99" s="158"/>
      <c r="L99" s="45"/>
      <c r="M99" s="69">
        <f t="shared" si="2"/>
        <v>0</v>
      </c>
    </row>
    <row r="100" spans="1:13" s="26" customFormat="1" ht="25.5" x14ac:dyDescent="0.35">
      <c r="A100" s="43">
        <f>ROW()</f>
        <v>100</v>
      </c>
      <c r="B100" s="117" t="str">
        <f>IF(C100="E","",IF(ISBLANK(E100),"",IF(ISTEXT(E100),LARGE(B$14:B99,1)+1,0)))</f>
        <v/>
      </c>
      <c r="C100" s="62"/>
      <c r="D100" s="214"/>
      <c r="E100" s="155"/>
      <c r="F100" s="113"/>
      <c r="G100" s="114"/>
      <c r="H100" s="65"/>
      <c r="I100" s="66"/>
      <c r="J100" s="115"/>
      <c r="K100" s="158"/>
      <c r="L100" s="45"/>
      <c r="M100" s="69">
        <f t="shared" si="2"/>
        <v>0</v>
      </c>
    </row>
    <row r="101" spans="1:13" s="26" customFormat="1" ht="25.5" x14ac:dyDescent="0.35">
      <c r="A101" s="43">
        <f>ROW()</f>
        <v>101</v>
      </c>
      <c r="B101" s="117" t="str">
        <f>IF(C101="E","",IF(ISBLANK(E101),"",IF(ISTEXT(E101),LARGE(B$14:B100,1)+1,0)))</f>
        <v/>
      </c>
      <c r="C101" s="62"/>
      <c r="D101" s="214"/>
      <c r="E101" s="155"/>
      <c r="F101" s="113"/>
      <c r="G101" s="114"/>
      <c r="H101" s="65"/>
      <c r="I101" s="66"/>
      <c r="J101" s="115"/>
      <c r="K101" s="158"/>
      <c r="L101" s="45"/>
      <c r="M101" s="69">
        <f t="shared" si="2"/>
        <v>0</v>
      </c>
    </row>
    <row r="102" spans="1:13" s="26" customFormat="1" ht="25.5" x14ac:dyDescent="0.35">
      <c r="A102" s="43">
        <f>ROW()</f>
        <v>102</v>
      </c>
      <c r="B102" s="117" t="str">
        <f>IF(C102="E","",IF(ISBLANK(E102),"",IF(ISTEXT(E102),LARGE(B$14:B101,1)+1,0)))</f>
        <v/>
      </c>
      <c r="C102" s="62"/>
      <c r="D102" s="214"/>
      <c r="E102" s="155"/>
      <c r="F102" s="113"/>
      <c r="G102" s="114"/>
      <c r="H102" s="65"/>
      <c r="I102" s="66"/>
      <c r="J102" s="115"/>
      <c r="K102" s="158"/>
      <c r="L102" s="45"/>
      <c r="M102" s="69">
        <f t="shared" si="2"/>
        <v>0</v>
      </c>
    </row>
    <row r="103" spans="1:13" s="26" customFormat="1" ht="25.5" x14ac:dyDescent="0.35">
      <c r="A103" s="43">
        <f>ROW()</f>
        <v>103</v>
      </c>
      <c r="B103" s="117" t="str">
        <f>IF(C103="E","",IF(ISBLANK(E103),"",IF(ISTEXT(E103),LARGE(B$14:B102,1)+1,0)))</f>
        <v/>
      </c>
      <c r="C103" s="62"/>
      <c r="D103" s="214"/>
      <c r="E103" s="155"/>
      <c r="F103" s="113"/>
      <c r="G103" s="114"/>
      <c r="H103" s="65"/>
      <c r="I103" s="66"/>
      <c r="J103" s="115"/>
      <c r="K103" s="158"/>
      <c r="L103" s="45"/>
      <c r="M103" s="69">
        <f t="shared" si="2"/>
        <v>0</v>
      </c>
    </row>
    <row r="104" spans="1:13" s="26" customFormat="1" ht="25.5" x14ac:dyDescent="0.35">
      <c r="A104" s="43">
        <f>ROW()</f>
        <v>104</v>
      </c>
      <c r="B104" s="117" t="str">
        <f>IF(C104="E","",IF(ISBLANK(E104),"",IF(ISTEXT(E104),LARGE(B$14:B103,1)+1,0)))</f>
        <v/>
      </c>
      <c r="C104" s="62"/>
      <c r="D104" s="214"/>
      <c r="E104" s="155"/>
      <c r="F104" s="113"/>
      <c r="G104" s="114"/>
      <c r="H104" s="65"/>
      <c r="I104" s="66"/>
      <c r="J104" s="115"/>
      <c r="K104" s="158"/>
      <c r="L104" s="45"/>
      <c r="M104" s="69">
        <f t="shared" si="2"/>
        <v>0</v>
      </c>
    </row>
    <row r="105" spans="1:13" s="26" customFormat="1" ht="25.5" x14ac:dyDescent="0.35">
      <c r="A105" s="43">
        <f>ROW()</f>
        <v>105</v>
      </c>
      <c r="B105" s="117" t="str">
        <f>IF(C105="E","",IF(ISBLANK(E105),"",IF(ISTEXT(E105),LARGE(B$14:B104,1)+1,0)))</f>
        <v/>
      </c>
      <c r="C105" s="62"/>
      <c r="D105" s="214"/>
      <c r="E105" s="155"/>
      <c r="F105" s="113"/>
      <c r="G105" s="114"/>
      <c r="H105" s="65"/>
      <c r="I105" s="66"/>
      <c r="J105" s="115"/>
      <c r="K105" s="158"/>
      <c r="L105" s="45"/>
      <c r="M105" s="69">
        <f t="shared" si="2"/>
        <v>0</v>
      </c>
    </row>
    <row r="106" spans="1:13" s="26" customFormat="1" ht="25.5" x14ac:dyDescent="0.35">
      <c r="A106" s="43">
        <f>ROW()</f>
        <v>106</v>
      </c>
      <c r="B106" s="117" t="str">
        <f>IF(C106="E","",IF(ISBLANK(E106),"",IF(ISTEXT(E106),LARGE(B$14:B105,1)+1,0)))</f>
        <v/>
      </c>
      <c r="C106" s="62"/>
      <c r="D106" s="214"/>
      <c r="E106" s="155"/>
      <c r="F106" s="113"/>
      <c r="G106" s="114"/>
      <c r="H106" s="65"/>
      <c r="I106" s="66"/>
      <c r="J106" s="115"/>
      <c r="K106" s="158"/>
      <c r="L106" s="45"/>
      <c r="M106" s="69">
        <f t="shared" si="2"/>
        <v>0</v>
      </c>
    </row>
    <row r="107" spans="1:13" s="26" customFormat="1" ht="25.5" x14ac:dyDescent="0.35">
      <c r="A107" s="43">
        <f>ROW()</f>
        <v>107</v>
      </c>
      <c r="B107" s="117" t="str">
        <f>IF(C107="E","",IF(ISBLANK(E107),"",IF(ISTEXT(E107),LARGE(B$14:B106,1)+1,0)))</f>
        <v/>
      </c>
      <c r="C107" s="62"/>
      <c r="D107" s="214"/>
      <c r="E107" s="155"/>
      <c r="F107" s="113"/>
      <c r="G107" s="114"/>
      <c r="H107" s="65"/>
      <c r="I107" s="66"/>
      <c r="J107" s="115"/>
      <c r="K107" s="158"/>
      <c r="L107" s="45"/>
      <c r="M107" s="69">
        <f t="shared" si="2"/>
        <v>0</v>
      </c>
    </row>
    <row r="108" spans="1:13" s="26" customFormat="1" ht="25.5" x14ac:dyDescent="0.35">
      <c r="A108" s="43">
        <f>ROW()</f>
        <v>108</v>
      </c>
      <c r="B108" s="117" t="str">
        <f>IF(C108="E","",IF(ISBLANK(E108),"",IF(ISTEXT(E108),LARGE(B$14:B107,1)+1,0)))</f>
        <v/>
      </c>
      <c r="C108" s="62"/>
      <c r="D108" s="214"/>
      <c r="E108" s="155"/>
      <c r="F108" s="113"/>
      <c r="G108" s="114"/>
      <c r="H108" s="65"/>
      <c r="I108" s="66"/>
      <c r="J108" s="115"/>
      <c r="K108" s="158"/>
      <c r="L108" s="45"/>
      <c r="M108" s="69">
        <f t="shared" si="2"/>
        <v>0</v>
      </c>
    </row>
    <row r="109" spans="1:13" s="26" customFormat="1" ht="25.5" x14ac:dyDescent="0.35">
      <c r="A109" s="43">
        <f>ROW()</f>
        <v>109</v>
      </c>
      <c r="B109" s="117" t="str">
        <f>IF(C109="E","",IF(ISBLANK(E109),"",IF(ISTEXT(E109),LARGE(B$14:B108,1)+1,0)))</f>
        <v/>
      </c>
      <c r="C109" s="62"/>
      <c r="D109" s="214"/>
      <c r="E109" s="155"/>
      <c r="F109" s="113"/>
      <c r="G109" s="114"/>
      <c r="H109" s="65"/>
      <c r="I109" s="66"/>
      <c r="J109" s="115"/>
      <c r="K109" s="158"/>
      <c r="L109" s="45"/>
      <c r="M109" s="69">
        <f t="shared" si="2"/>
        <v>0</v>
      </c>
    </row>
    <row r="110" spans="1:13" s="26" customFormat="1" ht="25.5" x14ac:dyDescent="0.35">
      <c r="A110" s="43">
        <f>ROW()</f>
        <v>110</v>
      </c>
      <c r="B110" s="117" t="str">
        <f>IF(C110="E","",IF(ISBLANK(E110),"",IF(ISTEXT(E110),LARGE(B$14:B109,1)+1,0)))</f>
        <v/>
      </c>
      <c r="C110" s="62"/>
      <c r="D110" s="214"/>
      <c r="E110" s="155"/>
      <c r="F110" s="113"/>
      <c r="G110" s="114"/>
      <c r="H110" s="65"/>
      <c r="I110" s="66"/>
      <c r="J110" s="115"/>
      <c r="K110" s="158"/>
      <c r="L110" s="45"/>
      <c r="M110" s="69">
        <f t="shared" ref="M110:M173" si="3">L110*J110</f>
        <v>0</v>
      </c>
    </row>
    <row r="111" spans="1:13" s="26" customFormat="1" ht="26.25" customHeight="1" x14ac:dyDescent="0.35">
      <c r="A111" s="43">
        <f>ROW()</f>
        <v>111</v>
      </c>
      <c r="B111" s="117" t="str">
        <f>IF(C111="E","",IF(ISBLANK(E111),"",IF(ISTEXT(E111),LARGE(B$14:B110,1)+1,0)))</f>
        <v/>
      </c>
      <c r="C111" s="62"/>
      <c r="D111" s="214"/>
      <c r="E111" s="155"/>
      <c r="F111" s="113"/>
      <c r="G111" s="114"/>
      <c r="H111" s="65"/>
      <c r="I111" s="66"/>
      <c r="J111" s="115"/>
      <c r="K111" s="158"/>
      <c r="L111" s="45"/>
      <c r="M111" s="69">
        <f t="shared" si="3"/>
        <v>0</v>
      </c>
    </row>
    <row r="112" spans="1:13" s="26" customFormat="1" ht="25.5" x14ac:dyDescent="0.35">
      <c r="A112" s="43">
        <f>ROW()</f>
        <v>112</v>
      </c>
      <c r="B112" s="117" t="str">
        <f>IF(C112="E","",IF(ISBLANK(E112),"",IF(ISTEXT(E112),LARGE(B$14:B111,1)+1,0)))</f>
        <v/>
      </c>
      <c r="C112" s="62"/>
      <c r="D112" s="214"/>
      <c r="E112" s="155"/>
      <c r="F112" s="113"/>
      <c r="G112" s="114"/>
      <c r="H112" s="65"/>
      <c r="I112" s="66"/>
      <c r="J112" s="115"/>
      <c r="K112" s="158"/>
      <c r="L112" s="45"/>
      <c r="M112" s="69">
        <f t="shared" si="3"/>
        <v>0</v>
      </c>
    </row>
    <row r="113" spans="1:13" s="26" customFormat="1" ht="25.5" x14ac:dyDescent="0.35">
      <c r="A113" s="43">
        <f>ROW()</f>
        <v>113</v>
      </c>
      <c r="B113" s="117" t="str">
        <f>IF(C113="E","",IF(ISBLANK(E113),"",IF(ISTEXT(E113),LARGE(B$14:B112,1)+1,0)))</f>
        <v/>
      </c>
      <c r="C113" s="62"/>
      <c r="D113" s="214"/>
      <c r="E113" s="155"/>
      <c r="F113" s="113"/>
      <c r="G113" s="114"/>
      <c r="H113" s="65"/>
      <c r="I113" s="66"/>
      <c r="J113" s="115"/>
      <c r="K113" s="158"/>
      <c r="L113" s="45"/>
      <c r="M113" s="69">
        <f t="shared" si="3"/>
        <v>0</v>
      </c>
    </row>
    <row r="114" spans="1:13" s="26" customFormat="1" ht="25.5" x14ac:dyDescent="0.35">
      <c r="A114" s="43">
        <f>ROW()</f>
        <v>114</v>
      </c>
      <c r="B114" s="117" t="str">
        <f>IF(C114="E","",IF(ISBLANK(E114),"",IF(ISTEXT(E114),LARGE(B$14:B113,1)+1,0)))</f>
        <v/>
      </c>
      <c r="C114" s="62"/>
      <c r="D114" s="214"/>
      <c r="E114" s="155"/>
      <c r="F114" s="113"/>
      <c r="G114" s="114"/>
      <c r="H114" s="65"/>
      <c r="I114" s="66"/>
      <c r="J114" s="115"/>
      <c r="K114" s="158"/>
      <c r="L114" s="45"/>
      <c r="M114" s="69">
        <f t="shared" si="3"/>
        <v>0</v>
      </c>
    </row>
    <row r="115" spans="1:13" s="26" customFormat="1" ht="28.5" customHeight="1" x14ac:dyDescent="0.35">
      <c r="A115" s="43">
        <f>ROW()</f>
        <v>115</v>
      </c>
      <c r="B115" s="117" t="str">
        <f>IF(C115="E","",IF(ISBLANK(E115),"",IF(ISTEXT(E115),LARGE(B$14:B114,1)+1,0)))</f>
        <v/>
      </c>
      <c r="C115" s="62"/>
      <c r="D115" s="214"/>
      <c r="E115" s="155"/>
      <c r="F115" s="113"/>
      <c r="G115" s="114"/>
      <c r="H115" s="65"/>
      <c r="I115" s="66"/>
      <c r="J115" s="115"/>
      <c r="K115" s="158"/>
      <c r="L115" s="45"/>
      <c r="M115" s="69">
        <f t="shared" si="3"/>
        <v>0</v>
      </c>
    </row>
    <row r="116" spans="1:13" s="26" customFormat="1" ht="25.5" x14ac:dyDescent="0.35">
      <c r="A116" s="43">
        <f>ROW()</f>
        <v>116</v>
      </c>
      <c r="B116" s="117" t="str">
        <f>IF(C116="E","",IF(ISBLANK(E116),"",IF(ISTEXT(E116),LARGE(B$14:B115,1)+1,0)))</f>
        <v/>
      </c>
      <c r="C116" s="62"/>
      <c r="D116" s="214"/>
      <c r="E116" s="155"/>
      <c r="F116" s="113"/>
      <c r="G116" s="114"/>
      <c r="H116" s="65"/>
      <c r="I116" s="66"/>
      <c r="J116" s="115"/>
      <c r="K116" s="158"/>
      <c r="L116" s="45"/>
      <c r="M116" s="69">
        <f t="shared" si="3"/>
        <v>0</v>
      </c>
    </row>
    <row r="117" spans="1:13" s="26" customFormat="1" ht="25.5" x14ac:dyDescent="0.35">
      <c r="A117" s="43">
        <f>ROW()</f>
        <v>117</v>
      </c>
      <c r="B117" s="117" t="str">
        <f>IF(C117="E","",IF(ISBLANK(E117),"",IF(ISTEXT(E117),LARGE(B$14:B116,1)+1,0)))</f>
        <v/>
      </c>
      <c r="C117" s="62"/>
      <c r="D117" s="214"/>
      <c r="E117" s="155"/>
      <c r="F117" s="113"/>
      <c r="G117" s="114"/>
      <c r="H117" s="65"/>
      <c r="I117" s="66"/>
      <c r="J117" s="115"/>
      <c r="K117" s="158"/>
      <c r="L117" s="45"/>
      <c r="M117" s="69">
        <f t="shared" si="3"/>
        <v>0</v>
      </c>
    </row>
    <row r="118" spans="1:13" s="26" customFormat="1" ht="25.5" x14ac:dyDescent="0.35">
      <c r="A118" s="43">
        <f>ROW()</f>
        <v>118</v>
      </c>
      <c r="B118" s="117" t="str">
        <f>IF(C118="E","",IF(ISBLANK(E118),"",IF(ISTEXT(E118),LARGE(B$14:B117,1)+1,0)))</f>
        <v/>
      </c>
      <c r="C118" s="62"/>
      <c r="D118" s="214"/>
      <c r="E118" s="155"/>
      <c r="F118" s="113"/>
      <c r="G118" s="114"/>
      <c r="H118" s="65"/>
      <c r="I118" s="66"/>
      <c r="J118" s="115"/>
      <c r="K118" s="158"/>
      <c r="L118" s="45"/>
      <c r="M118" s="69">
        <f t="shared" si="3"/>
        <v>0</v>
      </c>
    </row>
    <row r="119" spans="1:13" s="26" customFormat="1" ht="25.5" x14ac:dyDescent="0.35">
      <c r="A119" s="43">
        <f>ROW()</f>
        <v>119</v>
      </c>
      <c r="B119" s="117" t="str">
        <f>IF(C119="E","",IF(ISBLANK(E119),"",IF(ISTEXT(E119),LARGE(B$14:B118,1)+1,0)))</f>
        <v/>
      </c>
      <c r="C119" s="62"/>
      <c r="D119" s="214"/>
      <c r="E119" s="155"/>
      <c r="F119" s="113"/>
      <c r="G119" s="114"/>
      <c r="H119" s="65"/>
      <c r="I119" s="66"/>
      <c r="J119" s="115"/>
      <c r="K119" s="158"/>
      <c r="L119" s="45"/>
      <c r="M119" s="69">
        <f t="shared" si="3"/>
        <v>0</v>
      </c>
    </row>
    <row r="120" spans="1:13" s="26" customFormat="1" ht="25.5" x14ac:dyDescent="0.35">
      <c r="A120" s="43">
        <f>ROW()</f>
        <v>120</v>
      </c>
      <c r="B120" s="117" t="str">
        <f>IF(C120="E","",IF(ISBLANK(E120),"",IF(ISTEXT(E120),LARGE(B$14:B119,1)+1,0)))</f>
        <v/>
      </c>
      <c r="C120" s="62"/>
      <c r="D120" s="214"/>
      <c r="E120" s="155"/>
      <c r="F120" s="113"/>
      <c r="G120" s="114"/>
      <c r="H120" s="65"/>
      <c r="I120" s="66"/>
      <c r="J120" s="115"/>
      <c r="K120" s="158"/>
      <c r="L120" s="45"/>
      <c r="M120" s="69">
        <f t="shared" si="3"/>
        <v>0</v>
      </c>
    </row>
    <row r="121" spans="1:13" s="26" customFormat="1" ht="25.5" x14ac:dyDescent="0.35">
      <c r="A121" s="43">
        <f>ROW()</f>
        <v>121</v>
      </c>
      <c r="B121" s="117" t="str">
        <f>IF(C121="E","",IF(ISBLANK(E121),"",IF(ISTEXT(E121),LARGE(B$14:B120,1)+1,0)))</f>
        <v/>
      </c>
      <c r="C121" s="62"/>
      <c r="D121" s="214"/>
      <c r="E121" s="155"/>
      <c r="F121" s="113"/>
      <c r="G121" s="114"/>
      <c r="H121" s="65"/>
      <c r="I121" s="66"/>
      <c r="J121" s="115"/>
      <c r="K121" s="158"/>
      <c r="L121" s="45"/>
      <c r="M121" s="69">
        <f t="shared" si="3"/>
        <v>0</v>
      </c>
    </row>
    <row r="122" spans="1:13" s="26" customFormat="1" ht="25.5" x14ac:dyDescent="0.35">
      <c r="A122" s="43">
        <f>ROW()</f>
        <v>122</v>
      </c>
      <c r="B122" s="117" t="str">
        <f>IF(C122="E","",IF(ISBLANK(E122),"",IF(ISTEXT(E122),LARGE(B$14:B121,1)+1,0)))</f>
        <v/>
      </c>
      <c r="C122" s="62"/>
      <c r="D122" s="214"/>
      <c r="E122" s="155"/>
      <c r="F122" s="113"/>
      <c r="G122" s="114"/>
      <c r="H122" s="65"/>
      <c r="I122" s="66"/>
      <c r="J122" s="115"/>
      <c r="K122" s="158"/>
      <c r="L122" s="45"/>
      <c r="M122" s="69">
        <f t="shared" si="3"/>
        <v>0</v>
      </c>
    </row>
    <row r="123" spans="1:13" s="26" customFormat="1" ht="25.5" x14ac:dyDescent="0.35">
      <c r="A123" s="43">
        <f>ROW()</f>
        <v>123</v>
      </c>
      <c r="B123" s="117" t="str">
        <f>IF(C123="E","",IF(ISBLANK(E123),"",IF(ISTEXT(E123),LARGE(B$14:B122,1)+1,0)))</f>
        <v/>
      </c>
      <c r="C123" s="62"/>
      <c r="D123" s="214"/>
      <c r="E123" s="155"/>
      <c r="F123" s="113"/>
      <c r="G123" s="114"/>
      <c r="H123" s="65"/>
      <c r="I123" s="66"/>
      <c r="J123" s="115"/>
      <c r="K123" s="158"/>
      <c r="L123" s="45"/>
      <c r="M123" s="69">
        <f t="shared" si="3"/>
        <v>0</v>
      </c>
    </row>
    <row r="124" spans="1:13" s="26" customFormat="1" ht="25.5" x14ac:dyDescent="0.35">
      <c r="A124" s="43">
        <f>ROW()</f>
        <v>124</v>
      </c>
      <c r="B124" s="117" t="str">
        <f>IF(C124="E","",IF(ISBLANK(E124),"",IF(ISTEXT(E124),LARGE(B$14:B123,1)+1,0)))</f>
        <v/>
      </c>
      <c r="C124" s="62"/>
      <c r="D124" s="214"/>
      <c r="E124" s="155"/>
      <c r="F124" s="113"/>
      <c r="G124" s="114"/>
      <c r="H124" s="65"/>
      <c r="I124" s="66"/>
      <c r="J124" s="115"/>
      <c r="K124" s="158"/>
      <c r="L124" s="45"/>
      <c r="M124" s="69">
        <f t="shared" si="3"/>
        <v>0</v>
      </c>
    </row>
    <row r="125" spans="1:13" s="26" customFormat="1" ht="25.5" x14ac:dyDescent="0.35">
      <c r="A125" s="43">
        <f>ROW()</f>
        <v>125</v>
      </c>
      <c r="B125" s="117" t="str">
        <f>IF(C125="E","",IF(ISBLANK(E125),"",IF(ISTEXT(E125),LARGE(B$14:B124,1)+1,0)))</f>
        <v/>
      </c>
      <c r="C125" s="62"/>
      <c r="D125" s="214"/>
      <c r="E125" s="155"/>
      <c r="F125" s="113"/>
      <c r="G125" s="114"/>
      <c r="H125" s="65"/>
      <c r="I125" s="66"/>
      <c r="J125" s="115"/>
      <c r="K125" s="158"/>
      <c r="L125" s="45"/>
      <c r="M125" s="69">
        <f t="shared" si="3"/>
        <v>0</v>
      </c>
    </row>
    <row r="126" spans="1:13" s="26" customFormat="1" ht="25.5" x14ac:dyDescent="0.35">
      <c r="A126" s="43">
        <f>ROW()</f>
        <v>126</v>
      </c>
      <c r="B126" s="117" t="str">
        <f>IF(C126="E","",IF(ISBLANK(E126),"",IF(ISTEXT(E126),LARGE(B$14:B125,1)+1,0)))</f>
        <v/>
      </c>
      <c r="C126" s="62"/>
      <c r="D126" s="214"/>
      <c r="E126" s="155"/>
      <c r="F126" s="113"/>
      <c r="G126" s="114"/>
      <c r="H126" s="65"/>
      <c r="I126" s="66"/>
      <c r="J126" s="115"/>
      <c r="K126" s="158"/>
      <c r="L126" s="45"/>
      <c r="M126" s="69">
        <f t="shared" si="3"/>
        <v>0</v>
      </c>
    </row>
    <row r="127" spans="1:13" s="26" customFormat="1" ht="25.5" x14ac:dyDescent="0.35">
      <c r="A127" s="43">
        <f>ROW()</f>
        <v>127</v>
      </c>
      <c r="B127" s="117" t="str">
        <f>IF(C127="E","",IF(ISBLANK(E127),"",IF(ISTEXT(E127),LARGE(B$14:B126,1)+1,0)))</f>
        <v/>
      </c>
      <c r="C127" s="62"/>
      <c r="D127" s="214"/>
      <c r="E127" s="155"/>
      <c r="F127" s="113"/>
      <c r="G127" s="114"/>
      <c r="H127" s="65"/>
      <c r="I127" s="66"/>
      <c r="J127" s="115"/>
      <c r="K127" s="158"/>
      <c r="L127" s="45"/>
      <c r="M127" s="69">
        <f t="shared" si="3"/>
        <v>0</v>
      </c>
    </row>
    <row r="128" spans="1:13" s="26" customFormat="1" ht="25.5" x14ac:dyDescent="0.35">
      <c r="A128" s="43">
        <f>ROW()</f>
        <v>128</v>
      </c>
      <c r="B128" s="117" t="str">
        <f>IF(C128="E","",IF(ISBLANK(E128),"",IF(ISTEXT(E128),LARGE(B$14:B127,1)+1,0)))</f>
        <v/>
      </c>
      <c r="C128" s="62"/>
      <c r="D128" s="214"/>
      <c r="E128" s="155"/>
      <c r="F128" s="113"/>
      <c r="G128" s="114"/>
      <c r="H128" s="65"/>
      <c r="I128" s="66"/>
      <c r="J128" s="115"/>
      <c r="K128" s="158"/>
      <c r="L128" s="45"/>
      <c r="M128" s="69">
        <f t="shared" si="3"/>
        <v>0</v>
      </c>
    </row>
    <row r="129" spans="1:13" s="26" customFormat="1" ht="25.5" x14ac:dyDescent="0.35">
      <c r="A129" s="43">
        <f>ROW()</f>
        <v>129</v>
      </c>
      <c r="B129" s="117" t="str">
        <f>IF(C129="E","",IF(ISBLANK(E129),"",IF(ISTEXT(E129),LARGE(B$14:B128,1)+1,0)))</f>
        <v/>
      </c>
      <c r="C129" s="62"/>
      <c r="D129" s="214"/>
      <c r="E129" s="155"/>
      <c r="F129" s="113"/>
      <c r="G129" s="114"/>
      <c r="H129" s="65"/>
      <c r="I129" s="66"/>
      <c r="J129" s="115"/>
      <c r="K129" s="158"/>
      <c r="L129" s="45"/>
      <c r="M129" s="69">
        <f t="shared" si="3"/>
        <v>0</v>
      </c>
    </row>
    <row r="130" spans="1:13" s="26" customFormat="1" ht="25.5" x14ac:dyDescent="0.35">
      <c r="A130" s="43">
        <f>ROW()</f>
        <v>130</v>
      </c>
      <c r="B130" s="117" t="str">
        <f>IF(C130="E","",IF(ISBLANK(E130),"",IF(ISTEXT(E130),LARGE(B$14:B129,1)+1,0)))</f>
        <v/>
      </c>
      <c r="C130" s="62"/>
      <c r="D130" s="214"/>
      <c r="E130" s="155"/>
      <c r="F130" s="113"/>
      <c r="G130" s="114"/>
      <c r="H130" s="65"/>
      <c r="I130" s="66"/>
      <c r="J130" s="115"/>
      <c r="K130" s="158"/>
      <c r="L130" s="45"/>
      <c r="M130" s="69">
        <f t="shared" si="3"/>
        <v>0</v>
      </c>
    </row>
    <row r="131" spans="1:13" s="26" customFormat="1" ht="25.5" x14ac:dyDescent="0.35">
      <c r="A131" s="43">
        <f>ROW()</f>
        <v>131</v>
      </c>
      <c r="B131" s="117" t="str">
        <f>IF(C131="E","",IF(ISBLANK(E131),"",IF(ISTEXT(E131),LARGE(B$14:B130,1)+1,0)))</f>
        <v/>
      </c>
      <c r="C131" s="62"/>
      <c r="D131" s="214"/>
      <c r="E131" s="155"/>
      <c r="F131" s="113"/>
      <c r="G131" s="114"/>
      <c r="H131" s="65"/>
      <c r="I131" s="66"/>
      <c r="J131" s="115"/>
      <c r="K131" s="158"/>
      <c r="L131" s="45"/>
      <c r="M131" s="69">
        <f t="shared" si="3"/>
        <v>0</v>
      </c>
    </row>
    <row r="132" spans="1:13" s="26" customFormat="1" ht="25.5" x14ac:dyDescent="0.35">
      <c r="A132" s="43">
        <f>ROW()</f>
        <v>132</v>
      </c>
      <c r="B132" s="117" t="str">
        <f>IF(C132="E","",IF(ISBLANK(E132),"",IF(ISTEXT(E132),LARGE(B$14:B131,1)+1,0)))</f>
        <v/>
      </c>
      <c r="C132" s="62"/>
      <c r="D132" s="214"/>
      <c r="E132" s="155"/>
      <c r="F132" s="113"/>
      <c r="G132" s="114"/>
      <c r="H132" s="65"/>
      <c r="I132" s="66"/>
      <c r="J132" s="115"/>
      <c r="K132" s="158"/>
      <c r="L132" s="45"/>
      <c r="M132" s="69">
        <f t="shared" si="3"/>
        <v>0</v>
      </c>
    </row>
    <row r="133" spans="1:13" s="26" customFormat="1" ht="25.5" x14ac:dyDescent="0.35">
      <c r="A133" s="43">
        <f>ROW()</f>
        <v>133</v>
      </c>
      <c r="B133" s="117" t="str">
        <f>IF(C133="E","",IF(ISBLANK(E133),"",IF(ISTEXT(E133),LARGE(B$14:B132,1)+1,0)))</f>
        <v/>
      </c>
      <c r="C133" s="62"/>
      <c r="D133" s="214"/>
      <c r="E133" s="155"/>
      <c r="F133" s="113"/>
      <c r="G133" s="114"/>
      <c r="H133" s="65"/>
      <c r="I133" s="66"/>
      <c r="J133" s="115"/>
      <c r="K133" s="158"/>
      <c r="L133" s="45"/>
      <c r="M133" s="69">
        <f t="shared" si="3"/>
        <v>0</v>
      </c>
    </row>
    <row r="134" spans="1:13" s="26" customFormat="1" ht="25.5" x14ac:dyDescent="0.35">
      <c r="A134" s="43">
        <f>ROW()</f>
        <v>134</v>
      </c>
      <c r="B134" s="117" t="str">
        <f>IF(C134="E","",IF(ISBLANK(E134),"",IF(ISTEXT(E134),LARGE(B$14:B133,1)+1,0)))</f>
        <v/>
      </c>
      <c r="C134" s="62"/>
      <c r="D134" s="214"/>
      <c r="E134" s="155"/>
      <c r="F134" s="113"/>
      <c r="G134" s="114"/>
      <c r="H134" s="65"/>
      <c r="I134" s="66"/>
      <c r="J134" s="115"/>
      <c r="K134" s="158"/>
      <c r="L134" s="45"/>
      <c r="M134" s="69">
        <f t="shared" si="3"/>
        <v>0</v>
      </c>
    </row>
    <row r="135" spans="1:13" s="26" customFormat="1" ht="25.5" x14ac:dyDescent="0.35">
      <c r="A135" s="43">
        <f>ROW()</f>
        <v>135</v>
      </c>
      <c r="B135" s="117" t="str">
        <f>IF(C135="E","",IF(ISBLANK(E135),"",IF(ISTEXT(E135),LARGE(B$14:B134,1)+1,0)))</f>
        <v/>
      </c>
      <c r="C135" s="62"/>
      <c r="D135" s="214"/>
      <c r="E135" s="155"/>
      <c r="F135" s="113"/>
      <c r="G135" s="114"/>
      <c r="H135" s="65"/>
      <c r="I135" s="66"/>
      <c r="J135" s="115"/>
      <c r="K135" s="158"/>
      <c r="L135" s="45"/>
      <c r="M135" s="69">
        <f t="shared" si="3"/>
        <v>0</v>
      </c>
    </row>
    <row r="136" spans="1:13" s="26" customFormat="1" ht="25.5" x14ac:dyDescent="0.35">
      <c r="A136" s="43">
        <f>ROW()</f>
        <v>136</v>
      </c>
      <c r="B136" s="117" t="str">
        <f>IF(C136="E","",IF(ISBLANK(E136),"",IF(ISTEXT(E136),LARGE(B$14:B135,1)+1,0)))</f>
        <v/>
      </c>
      <c r="C136" s="62"/>
      <c r="D136" s="214"/>
      <c r="E136" s="155"/>
      <c r="F136" s="113"/>
      <c r="G136" s="114"/>
      <c r="H136" s="65"/>
      <c r="I136" s="66"/>
      <c r="J136" s="115"/>
      <c r="K136" s="158"/>
      <c r="L136" s="45"/>
      <c r="M136" s="69">
        <f t="shared" si="3"/>
        <v>0</v>
      </c>
    </row>
    <row r="137" spans="1:13" s="26" customFormat="1" ht="25.5" x14ac:dyDescent="0.35">
      <c r="A137" s="43">
        <f>ROW()</f>
        <v>137</v>
      </c>
      <c r="B137" s="117" t="str">
        <f>IF(C137="E","",IF(ISBLANK(E137),"",IF(ISTEXT(E137),LARGE(B$14:B136,1)+1,0)))</f>
        <v/>
      </c>
      <c r="C137" s="62"/>
      <c r="D137" s="214"/>
      <c r="E137" s="155"/>
      <c r="F137" s="113"/>
      <c r="G137" s="114"/>
      <c r="H137" s="65"/>
      <c r="I137" s="66"/>
      <c r="J137" s="115"/>
      <c r="K137" s="158"/>
      <c r="L137" s="45"/>
      <c r="M137" s="69">
        <f t="shared" si="3"/>
        <v>0</v>
      </c>
    </row>
    <row r="138" spans="1:13" s="26" customFormat="1" ht="25.5" x14ac:dyDescent="0.35">
      <c r="A138" s="43">
        <f>ROW()</f>
        <v>138</v>
      </c>
      <c r="B138" s="117" t="str">
        <f>IF(C138="E","",IF(ISBLANK(E138),"",IF(ISTEXT(E138),LARGE(B$14:B137,1)+1,0)))</f>
        <v/>
      </c>
      <c r="C138" s="62"/>
      <c r="D138" s="214"/>
      <c r="E138" s="155"/>
      <c r="F138" s="113"/>
      <c r="G138" s="114"/>
      <c r="H138" s="65"/>
      <c r="I138" s="66"/>
      <c r="J138" s="115"/>
      <c r="K138" s="158"/>
      <c r="L138" s="45"/>
      <c r="M138" s="69">
        <f t="shared" si="3"/>
        <v>0</v>
      </c>
    </row>
    <row r="139" spans="1:13" s="26" customFormat="1" ht="25.5" x14ac:dyDescent="0.35">
      <c r="A139" s="43">
        <f>ROW()</f>
        <v>139</v>
      </c>
      <c r="B139" s="117" t="str">
        <f>IF(C139="E","",IF(ISBLANK(E139),"",IF(ISTEXT(E139),LARGE(B$14:B138,1)+1,0)))</f>
        <v/>
      </c>
      <c r="C139" s="62"/>
      <c r="D139" s="214"/>
      <c r="E139" s="155"/>
      <c r="F139" s="113"/>
      <c r="G139" s="114"/>
      <c r="H139" s="65"/>
      <c r="I139" s="66"/>
      <c r="J139" s="115"/>
      <c r="K139" s="158"/>
      <c r="L139" s="45"/>
      <c r="M139" s="69">
        <f t="shared" si="3"/>
        <v>0</v>
      </c>
    </row>
    <row r="140" spans="1:13" s="26" customFormat="1" ht="25.5" x14ac:dyDescent="0.35">
      <c r="A140" s="43">
        <f>ROW()</f>
        <v>140</v>
      </c>
      <c r="B140" s="117" t="str">
        <f>IF(C140="E","",IF(ISBLANK(E140),"",IF(ISTEXT(E140),LARGE(B$14:B139,1)+1,0)))</f>
        <v/>
      </c>
      <c r="C140" s="62"/>
      <c r="D140" s="214"/>
      <c r="E140" s="155"/>
      <c r="F140" s="113"/>
      <c r="G140" s="114"/>
      <c r="H140" s="65"/>
      <c r="I140" s="66"/>
      <c r="J140" s="115"/>
      <c r="K140" s="158"/>
      <c r="L140" s="45"/>
      <c r="M140" s="69">
        <f t="shared" si="3"/>
        <v>0</v>
      </c>
    </row>
    <row r="141" spans="1:13" s="26" customFormat="1" ht="25.5" x14ac:dyDescent="0.35">
      <c r="A141" s="43">
        <f>ROW()</f>
        <v>141</v>
      </c>
      <c r="B141" s="117" t="str">
        <f>IF(C141="E","",IF(ISBLANK(E141),"",IF(ISTEXT(E141),LARGE(B$14:B140,1)+1,0)))</f>
        <v/>
      </c>
      <c r="C141" s="62"/>
      <c r="D141" s="214"/>
      <c r="E141" s="155"/>
      <c r="F141" s="113"/>
      <c r="G141" s="114"/>
      <c r="H141" s="65"/>
      <c r="I141" s="66"/>
      <c r="J141" s="115"/>
      <c r="K141" s="158"/>
      <c r="L141" s="45"/>
      <c r="M141" s="69">
        <f t="shared" si="3"/>
        <v>0</v>
      </c>
    </row>
    <row r="142" spans="1:13" s="26" customFormat="1" ht="25.5" x14ac:dyDescent="0.35">
      <c r="A142" s="43">
        <f>ROW()</f>
        <v>142</v>
      </c>
      <c r="B142" s="117" t="str">
        <f>IF(C142="E","",IF(ISBLANK(E142),"",IF(ISTEXT(E142),LARGE(B$14:B141,1)+1,0)))</f>
        <v/>
      </c>
      <c r="C142" s="62"/>
      <c r="D142" s="214"/>
      <c r="E142" s="155"/>
      <c r="F142" s="113"/>
      <c r="G142" s="114"/>
      <c r="H142" s="65"/>
      <c r="I142" s="66"/>
      <c r="J142" s="115"/>
      <c r="K142" s="158"/>
      <c r="L142" s="45"/>
      <c r="M142" s="69">
        <f t="shared" si="3"/>
        <v>0</v>
      </c>
    </row>
    <row r="143" spans="1:13" s="26" customFormat="1" ht="28.5" customHeight="1" x14ac:dyDescent="0.35">
      <c r="A143" s="43">
        <f>ROW()</f>
        <v>143</v>
      </c>
      <c r="B143" s="117" t="str">
        <f>IF(C143="E","",IF(ISBLANK(E143),"",IF(ISTEXT(E143),LARGE(B$14:B142,1)+1,0)))</f>
        <v/>
      </c>
      <c r="C143" s="62"/>
      <c r="D143" s="214"/>
      <c r="E143" s="155"/>
      <c r="F143" s="113"/>
      <c r="G143" s="114"/>
      <c r="H143" s="65"/>
      <c r="I143" s="66"/>
      <c r="J143" s="115"/>
      <c r="K143" s="158"/>
      <c r="L143" s="45"/>
      <c r="M143" s="69">
        <f t="shared" si="3"/>
        <v>0</v>
      </c>
    </row>
    <row r="144" spans="1:13" s="26" customFormat="1" ht="25.5" x14ac:dyDescent="0.35">
      <c r="A144" s="43">
        <f>ROW()</f>
        <v>144</v>
      </c>
      <c r="B144" s="117" t="str">
        <f>IF(C144="E","",IF(ISBLANK(E144),"",IF(ISTEXT(E144),LARGE(B$14:B143,1)+1,0)))</f>
        <v/>
      </c>
      <c r="C144" s="62"/>
      <c r="D144" s="214"/>
      <c r="E144" s="155"/>
      <c r="F144" s="113"/>
      <c r="G144" s="114"/>
      <c r="H144" s="65"/>
      <c r="I144" s="66"/>
      <c r="J144" s="115"/>
      <c r="K144" s="158"/>
      <c r="L144" s="45"/>
      <c r="M144" s="69">
        <f t="shared" si="3"/>
        <v>0</v>
      </c>
    </row>
    <row r="145" spans="1:13" s="26" customFormat="1" ht="25.5" x14ac:dyDescent="0.35">
      <c r="A145" s="43">
        <f>ROW()</f>
        <v>145</v>
      </c>
      <c r="B145" s="117" t="str">
        <f>IF(C145="E","",IF(ISBLANK(E145),"",IF(ISTEXT(E145),LARGE(B$14:B144,1)+1,0)))</f>
        <v/>
      </c>
      <c r="C145" s="62"/>
      <c r="D145" s="214"/>
      <c r="E145" s="155"/>
      <c r="F145" s="113"/>
      <c r="G145" s="114"/>
      <c r="H145" s="65"/>
      <c r="I145" s="66"/>
      <c r="J145" s="115"/>
      <c r="K145" s="158"/>
      <c r="L145" s="45"/>
      <c r="M145" s="69">
        <f t="shared" si="3"/>
        <v>0</v>
      </c>
    </row>
    <row r="146" spans="1:13" s="26" customFormat="1" ht="25.5" x14ac:dyDescent="0.35">
      <c r="A146" s="43">
        <f>ROW()</f>
        <v>146</v>
      </c>
      <c r="B146" s="117" t="str">
        <f>IF(C146="E","",IF(ISBLANK(E146),"",IF(ISTEXT(E146),LARGE(B$14:B145,1)+1,0)))</f>
        <v/>
      </c>
      <c r="C146" s="62"/>
      <c r="D146" s="214"/>
      <c r="E146" s="155"/>
      <c r="F146" s="113"/>
      <c r="G146" s="114"/>
      <c r="H146" s="65"/>
      <c r="I146" s="66"/>
      <c r="J146" s="115"/>
      <c r="K146" s="158"/>
      <c r="L146" s="45"/>
      <c r="M146" s="69">
        <f t="shared" si="3"/>
        <v>0</v>
      </c>
    </row>
    <row r="147" spans="1:13" s="26" customFormat="1" ht="25.5" x14ac:dyDescent="0.35">
      <c r="A147" s="43">
        <f>ROW()</f>
        <v>147</v>
      </c>
      <c r="B147" s="117" t="str">
        <f>IF(C147="E","",IF(ISBLANK(E147),"",IF(ISTEXT(E147),LARGE(B$14:B146,1)+1,0)))</f>
        <v/>
      </c>
      <c r="C147" s="62"/>
      <c r="D147" s="214"/>
      <c r="E147" s="155"/>
      <c r="F147" s="113"/>
      <c r="G147" s="114"/>
      <c r="H147" s="65"/>
      <c r="I147" s="66"/>
      <c r="J147" s="115"/>
      <c r="K147" s="158"/>
      <c r="L147" s="45"/>
      <c r="M147" s="69">
        <f t="shared" si="3"/>
        <v>0</v>
      </c>
    </row>
    <row r="148" spans="1:13" s="26" customFormat="1" ht="25.5" x14ac:dyDescent="0.35">
      <c r="A148" s="43">
        <f>ROW()</f>
        <v>148</v>
      </c>
      <c r="B148" s="117" t="str">
        <f>IF(C148="E","",IF(ISBLANK(E148),"",IF(ISTEXT(E148),LARGE(B$14:B147,1)+1,0)))</f>
        <v/>
      </c>
      <c r="C148" s="62"/>
      <c r="D148" s="214"/>
      <c r="E148" s="155"/>
      <c r="F148" s="113"/>
      <c r="G148" s="114"/>
      <c r="H148" s="65"/>
      <c r="I148" s="66"/>
      <c r="J148" s="115"/>
      <c r="K148" s="158"/>
      <c r="L148" s="45"/>
      <c r="M148" s="69">
        <f t="shared" si="3"/>
        <v>0</v>
      </c>
    </row>
    <row r="149" spans="1:13" s="26" customFormat="1" ht="25.5" x14ac:dyDescent="0.35">
      <c r="A149" s="43">
        <f>ROW()</f>
        <v>149</v>
      </c>
      <c r="B149" s="117" t="str">
        <f>IF(C149="E","",IF(ISBLANK(E149),"",IF(ISTEXT(E149),LARGE(B$14:B148,1)+1,0)))</f>
        <v/>
      </c>
      <c r="C149" s="62"/>
      <c r="D149" s="214"/>
      <c r="E149" s="155"/>
      <c r="F149" s="113"/>
      <c r="G149" s="114"/>
      <c r="H149" s="65"/>
      <c r="I149" s="66"/>
      <c r="J149" s="115"/>
      <c r="K149" s="158"/>
      <c r="L149" s="45"/>
      <c r="M149" s="69">
        <f t="shared" si="3"/>
        <v>0</v>
      </c>
    </row>
    <row r="150" spans="1:13" s="26" customFormat="1" ht="25.5" x14ac:dyDescent="0.35">
      <c r="A150" s="43">
        <f>ROW()</f>
        <v>150</v>
      </c>
      <c r="B150" s="117" t="str">
        <f>IF(C150="E","",IF(ISBLANK(E150),"",IF(ISTEXT(E150),LARGE(B$14:B149,1)+1,0)))</f>
        <v/>
      </c>
      <c r="C150" s="62"/>
      <c r="D150" s="214"/>
      <c r="E150" s="155"/>
      <c r="F150" s="113"/>
      <c r="G150" s="114"/>
      <c r="H150" s="65"/>
      <c r="I150" s="66"/>
      <c r="J150" s="115"/>
      <c r="K150" s="158"/>
      <c r="L150" s="45"/>
      <c r="M150" s="69">
        <f t="shared" si="3"/>
        <v>0</v>
      </c>
    </row>
    <row r="151" spans="1:13" s="26" customFormat="1" ht="25.5" x14ac:dyDescent="0.35">
      <c r="A151" s="43">
        <f>ROW()</f>
        <v>151</v>
      </c>
      <c r="B151" s="117" t="str">
        <f>IF(C151="E","",IF(ISBLANK(E151),"",IF(ISTEXT(E151),LARGE(B$14:B150,1)+1,0)))</f>
        <v/>
      </c>
      <c r="C151" s="62"/>
      <c r="D151" s="214"/>
      <c r="E151" s="155"/>
      <c r="F151" s="113"/>
      <c r="G151" s="114"/>
      <c r="H151" s="65"/>
      <c r="I151" s="66"/>
      <c r="J151" s="115"/>
      <c r="K151" s="158"/>
      <c r="L151" s="45"/>
      <c r="M151" s="69">
        <f t="shared" si="3"/>
        <v>0</v>
      </c>
    </row>
    <row r="152" spans="1:13" s="26" customFormat="1" ht="25.5" x14ac:dyDescent="0.35">
      <c r="A152" s="43">
        <f>ROW()</f>
        <v>152</v>
      </c>
      <c r="B152" s="117" t="str">
        <f>IF(C152="E","",IF(ISBLANK(E152),"",IF(ISTEXT(E152),LARGE(B$14:B151,1)+1,0)))</f>
        <v/>
      </c>
      <c r="C152" s="62"/>
      <c r="D152" s="214"/>
      <c r="E152" s="155"/>
      <c r="F152" s="113"/>
      <c r="G152" s="114"/>
      <c r="H152" s="65"/>
      <c r="I152" s="66"/>
      <c r="J152" s="115"/>
      <c r="K152" s="158"/>
      <c r="L152" s="45"/>
      <c r="M152" s="69">
        <f t="shared" si="3"/>
        <v>0</v>
      </c>
    </row>
    <row r="153" spans="1:13" s="26" customFormat="1" ht="25.5" x14ac:dyDescent="0.35">
      <c r="A153" s="43">
        <f>ROW()</f>
        <v>153</v>
      </c>
      <c r="B153" s="117" t="str">
        <f>IF(C153="E","",IF(ISBLANK(E153),"",IF(ISTEXT(E153),LARGE(B$14:B152,1)+1,0)))</f>
        <v/>
      </c>
      <c r="C153" s="62"/>
      <c r="D153" s="214"/>
      <c r="E153" s="155"/>
      <c r="F153" s="113"/>
      <c r="G153" s="114"/>
      <c r="H153" s="65"/>
      <c r="I153" s="66"/>
      <c r="J153" s="115"/>
      <c r="K153" s="158"/>
      <c r="L153" s="45"/>
      <c r="M153" s="69">
        <f t="shared" si="3"/>
        <v>0</v>
      </c>
    </row>
    <row r="154" spans="1:13" s="26" customFormat="1" ht="25.5" x14ac:dyDescent="0.35">
      <c r="A154" s="43">
        <f>ROW()</f>
        <v>154</v>
      </c>
      <c r="B154" s="117" t="str">
        <f>IF(C154="E","",IF(ISBLANK(E154),"",IF(ISTEXT(E154),LARGE(B$14:B153,1)+1,0)))</f>
        <v/>
      </c>
      <c r="C154" s="62"/>
      <c r="D154" s="214"/>
      <c r="E154" s="155"/>
      <c r="F154" s="113"/>
      <c r="G154" s="114"/>
      <c r="H154" s="65"/>
      <c r="I154" s="66"/>
      <c r="J154" s="115"/>
      <c r="K154" s="158"/>
      <c r="L154" s="45"/>
      <c r="M154" s="69">
        <f t="shared" si="3"/>
        <v>0</v>
      </c>
    </row>
    <row r="155" spans="1:13" s="26" customFormat="1" ht="25.5" x14ac:dyDescent="0.35">
      <c r="A155" s="43">
        <f>ROW()</f>
        <v>155</v>
      </c>
      <c r="B155" s="117" t="str">
        <f>IF(C155="E","",IF(ISBLANK(E155),"",IF(ISTEXT(E155),LARGE(B$14:B154,1)+1,0)))</f>
        <v/>
      </c>
      <c r="C155" s="62"/>
      <c r="D155" s="214"/>
      <c r="E155" s="155"/>
      <c r="F155" s="113"/>
      <c r="G155" s="114"/>
      <c r="H155" s="65"/>
      <c r="I155" s="66"/>
      <c r="J155" s="115"/>
      <c r="K155" s="158"/>
      <c r="L155" s="45"/>
      <c r="M155" s="69">
        <f t="shared" si="3"/>
        <v>0</v>
      </c>
    </row>
    <row r="156" spans="1:13" s="26" customFormat="1" ht="25.5" x14ac:dyDescent="0.35">
      <c r="A156" s="43">
        <f>ROW()</f>
        <v>156</v>
      </c>
      <c r="B156" s="117" t="str">
        <f>IF(C156="E","",IF(ISBLANK(E156),"",IF(ISTEXT(E156),LARGE(B$14:B155,1)+1,0)))</f>
        <v/>
      </c>
      <c r="C156" s="62"/>
      <c r="D156" s="214"/>
      <c r="E156" s="155"/>
      <c r="F156" s="113"/>
      <c r="G156" s="114"/>
      <c r="H156" s="65"/>
      <c r="I156" s="66"/>
      <c r="J156" s="115"/>
      <c r="K156" s="158"/>
      <c r="L156" s="45"/>
      <c r="M156" s="69">
        <f t="shared" si="3"/>
        <v>0</v>
      </c>
    </row>
    <row r="157" spans="1:13" s="26" customFormat="1" ht="25.5" x14ac:dyDescent="0.35">
      <c r="A157" s="43">
        <f>ROW()</f>
        <v>157</v>
      </c>
      <c r="B157" s="117" t="str">
        <f>IF(C157="E","",IF(ISBLANK(E157),"",IF(ISTEXT(E157),LARGE(B$14:B156,1)+1,0)))</f>
        <v/>
      </c>
      <c r="C157" s="62"/>
      <c r="D157" s="214"/>
      <c r="E157" s="155"/>
      <c r="F157" s="113"/>
      <c r="G157" s="114"/>
      <c r="H157" s="65"/>
      <c r="I157" s="66"/>
      <c r="J157" s="115"/>
      <c r="K157" s="158"/>
      <c r="L157" s="45"/>
      <c r="M157" s="69">
        <f t="shared" si="3"/>
        <v>0</v>
      </c>
    </row>
    <row r="158" spans="1:13" s="26" customFormat="1" ht="25.5" x14ac:dyDescent="0.35">
      <c r="A158" s="43">
        <f>ROW()</f>
        <v>158</v>
      </c>
      <c r="B158" s="117" t="str">
        <f>IF(C158="E","",IF(ISBLANK(E158),"",IF(ISTEXT(E158),LARGE(B$14:B157,1)+1,0)))</f>
        <v/>
      </c>
      <c r="C158" s="62"/>
      <c r="D158" s="214"/>
      <c r="E158" s="155"/>
      <c r="F158" s="113"/>
      <c r="G158" s="114"/>
      <c r="H158" s="65"/>
      <c r="I158" s="66"/>
      <c r="J158" s="115"/>
      <c r="K158" s="158"/>
      <c r="L158" s="45"/>
      <c r="M158" s="69">
        <f t="shared" si="3"/>
        <v>0</v>
      </c>
    </row>
    <row r="159" spans="1:13" s="26" customFormat="1" ht="25.5" x14ac:dyDescent="0.35">
      <c r="A159" s="43">
        <f>ROW()</f>
        <v>159</v>
      </c>
      <c r="B159" s="117" t="str">
        <f>IF(C159="E","",IF(ISBLANK(E159),"",IF(ISTEXT(E159),LARGE(B$14:B158,1)+1,0)))</f>
        <v/>
      </c>
      <c r="C159" s="62"/>
      <c r="D159" s="214"/>
      <c r="E159" s="155"/>
      <c r="F159" s="113"/>
      <c r="G159" s="114"/>
      <c r="H159" s="65"/>
      <c r="I159" s="66"/>
      <c r="J159" s="115"/>
      <c r="K159" s="158"/>
      <c r="L159" s="45"/>
      <c r="M159" s="69">
        <f t="shared" si="3"/>
        <v>0</v>
      </c>
    </row>
    <row r="160" spans="1:13" s="26" customFormat="1" ht="25.5" x14ac:dyDescent="0.35">
      <c r="A160" s="43">
        <f>ROW()</f>
        <v>160</v>
      </c>
      <c r="B160" s="117" t="str">
        <f>IF(C160="E","",IF(ISBLANK(E160),"",IF(ISTEXT(E160),LARGE(B$14:B159,1)+1,0)))</f>
        <v/>
      </c>
      <c r="C160" s="62"/>
      <c r="D160" s="214"/>
      <c r="E160" s="155"/>
      <c r="F160" s="113"/>
      <c r="G160" s="114"/>
      <c r="H160" s="65"/>
      <c r="I160" s="66"/>
      <c r="J160" s="115"/>
      <c r="K160" s="158"/>
      <c r="L160" s="45"/>
      <c r="M160" s="69">
        <f t="shared" si="3"/>
        <v>0</v>
      </c>
    </row>
    <row r="161" spans="1:13" s="26" customFormat="1" ht="25.5" x14ac:dyDescent="0.35">
      <c r="A161" s="43">
        <f>ROW()</f>
        <v>161</v>
      </c>
      <c r="B161" s="117" t="str">
        <f>IF(C161="E","",IF(ISBLANK(E161),"",IF(ISTEXT(E161),LARGE(B$14:B160,1)+1,0)))</f>
        <v/>
      </c>
      <c r="C161" s="62"/>
      <c r="D161" s="214"/>
      <c r="E161" s="155"/>
      <c r="F161" s="113"/>
      <c r="G161" s="114"/>
      <c r="H161" s="65"/>
      <c r="I161" s="66"/>
      <c r="J161" s="115"/>
      <c r="K161" s="158"/>
      <c r="L161" s="45"/>
      <c r="M161" s="69">
        <f t="shared" si="3"/>
        <v>0</v>
      </c>
    </row>
    <row r="162" spans="1:13" s="26" customFormat="1" ht="25.5" x14ac:dyDescent="0.35">
      <c r="A162" s="43">
        <f>ROW()</f>
        <v>162</v>
      </c>
      <c r="B162" s="117" t="str">
        <f>IF(C162="E","",IF(ISBLANK(E162),"",IF(ISTEXT(E162),LARGE(B$14:B161,1)+1,0)))</f>
        <v/>
      </c>
      <c r="C162" s="62"/>
      <c r="D162" s="214"/>
      <c r="E162" s="155"/>
      <c r="F162" s="113"/>
      <c r="G162" s="114"/>
      <c r="H162" s="65"/>
      <c r="I162" s="66"/>
      <c r="J162" s="115"/>
      <c r="K162" s="158"/>
      <c r="L162" s="45"/>
      <c r="M162" s="69">
        <f t="shared" si="3"/>
        <v>0</v>
      </c>
    </row>
    <row r="163" spans="1:13" s="26" customFormat="1" ht="25.5" x14ac:dyDescent="0.35">
      <c r="A163" s="43">
        <f>ROW()</f>
        <v>163</v>
      </c>
      <c r="B163" s="117" t="str">
        <f>IF(C163="E","",IF(ISBLANK(E163),"",IF(ISTEXT(E163),LARGE(B$14:B162,1)+1,0)))</f>
        <v/>
      </c>
      <c r="C163" s="62"/>
      <c r="D163" s="214"/>
      <c r="E163" s="155"/>
      <c r="F163" s="113"/>
      <c r="G163" s="114"/>
      <c r="H163" s="65"/>
      <c r="I163" s="66"/>
      <c r="J163" s="115"/>
      <c r="K163" s="158"/>
      <c r="L163" s="45"/>
      <c r="M163" s="69">
        <f t="shared" si="3"/>
        <v>0</v>
      </c>
    </row>
    <row r="164" spans="1:13" s="26" customFormat="1" ht="25.5" x14ac:dyDescent="0.35">
      <c r="A164" s="43">
        <f>ROW()</f>
        <v>164</v>
      </c>
      <c r="B164" s="117" t="str">
        <f>IF(C164="E","",IF(ISBLANK(E164),"",IF(ISTEXT(E164),LARGE(B$14:B163,1)+1,0)))</f>
        <v/>
      </c>
      <c r="C164" s="62"/>
      <c r="D164" s="214"/>
      <c r="E164" s="155"/>
      <c r="F164" s="113"/>
      <c r="G164" s="114"/>
      <c r="H164" s="65"/>
      <c r="I164" s="66"/>
      <c r="J164" s="115"/>
      <c r="K164" s="158"/>
      <c r="L164" s="45"/>
      <c r="M164" s="69">
        <f t="shared" si="3"/>
        <v>0</v>
      </c>
    </row>
    <row r="165" spans="1:13" s="26" customFormat="1" ht="25.5" x14ac:dyDescent="0.35">
      <c r="A165" s="43">
        <f>ROW()</f>
        <v>165</v>
      </c>
      <c r="B165" s="117" t="str">
        <f>IF(C165="E","",IF(ISBLANK(E165),"",IF(ISTEXT(E165),LARGE(B$14:B164,1)+1,0)))</f>
        <v/>
      </c>
      <c r="C165" s="62"/>
      <c r="D165" s="214"/>
      <c r="E165" s="155"/>
      <c r="F165" s="113"/>
      <c r="G165" s="114"/>
      <c r="H165" s="65"/>
      <c r="I165" s="66"/>
      <c r="J165" s="115"/>
      <c r="K165" s="158"/>
      <c r="L165" s="45"/>
      <c r="M165" s="69">
        <f t="shared" si="3"/>
        <v>0</v>
      </c>
    </row>
    <row r="166" spans="1:13" s="26" customFormat="1" ht="25.5" x14ac:dyDescent="0.35">
      <c r="A166" s="43">
        <f>ROW()</f>
        <v>166</v>
      </c>
      <c r="B166" s="117" t="str">
        <f>IF(C166="E","",IF(ISBLANK(E166),"",IF(ISTEXT(E166),LARGE(B$14:B165,1)+1,0)))</f>
        <v/>
      </c>
      <c r="C166" s="62"/>
      <c r="D166" s="214"/>
      <c r="E166" s="155"/>
      <c r="F166" s="113"/>
      <c r="G166" s="114"/>
      <c r="H166" s="65"/>
      <c r="I166" s="66"/>
      <c r="J166" s="115"/>
      <c r="K166" s="158"/>
      <c r="L166" s="45"/>
      <c r="M166" s="69">
        <f t="shared" si="3"/>
        <v>0</v>
      </c>
    </row>
    <row r="167" spans="1:13" s="26" customFormat="1" ht="25.5" x14ac:dyDescent="0.35">
      <c r="A167" s="43">
        <f>ROW()</f>
        <v>167</v>
      </c>
      <c r="B167" s="117" t="str">
        <f>IF(C167="E","",IF(ISBLANK(E167),"",IF(ISTEXT(E167),LARGE(B$14:B166,1)+1,0)))</f>
        <v/>
      </c>
      <c r="C167" s="62"/>
      <c r="D167" s="214"/>
      <c r="E167" s="155"/>
      <c r="F167" s="113"/>
      <c r="G167" s="114"/>
      <c r="H167" s="65"/>
      <c r="I167" s="66"/>
      <c r="J167" s="115"/>
      <c r="K167" s="158"/>
      <c r="L167" s="45"/>
      <c r="M167" s="69">
        <f t="shared" si="3"/>
        <v>0</v>
      </c>
    </row>
    <row r="168" spans="1:13" s="26" customFormat="1" ht="25.5" x14ac:dyDescent="0.35">
      <c r="A168" s="43">
        <f>ROW()</f>
        <v>168</v>
      </c>
      <c r="B168" s="117" t="str">
        <f>IF(C168="E","",IF(ISBLANK(E168),"",IF(ISTEXT(E168),LARGE(B$14:B167,1)+1,0)))</f>
        <v/>
      </c>
      <c r="C168" s="62"/>
      <c r="D168" s="214"/>
      <c r="E168" s="155"/>
      <c r="F168" s="113"/>
      <c r="G168" s="114"/>
      <c r="H168" s="65"/>
      <c r="I168" s="66"/>
      <c r="J168" s="115"/>
      <c r="K168" s="158"/>
      <c r="L168" s="45"/>
      <c r="M168" s="69">
        <f t="shared" si="3"/>
        <v>0</v>
      </c>
    </row>
    <row r="169" spans="1:13" s="26" customFormat="1" ht="25.5" x14ac:dyDescent="0.35">
      <c r="A169" s="43">
        <f>ROW()</f>
        <v>169</v>
      </c>
      <c r="B169" s="117" t="str">
        <f>IF(C169="E","",IF(ISBLANK(E169),"",IF(ISTEXT(E169),LARGE(B$14:B168,1)+1,0)))</f>
        <v/>
      </c>
      <c r="C169" s="62"/>
      <c r="D169" s="214"/>
      <c r="E169" s="155"/>
      <c r="F169" s="113"/>
      <c r="G169" s="114"/>
      <c r="H169" s="65"/>
      <c r="I169" s="66"/>
      <c r="J169" s="115"/>
      <c r="K169" s="158"/>
      <c r="L169" s="45"/>
      <c r="M169" s="69">
        <f t="shared" si="3"/>
        <v>0</v>
      </c>
    </row>
    <row r="170" spans="1:13" s="26" customFormat="1" ht="25.5" x14ac:dyDescent="0.35">
      <c r="A170" s="43">
        <f>ROW()</f>
        <v>170</v>
      </c>
      <c r="B170" s="117" t="str">
        <f>IF(C170="E","",IF(ISBLANK(E170),"",IF(ISTEXT(E170),LARGE(B$14:B169,1)+1,0)))</f>
        <v/>
      </c>
      <c r="C170" s="62"/>
      <c r="D170" s="214"/>
      <c r="E170" s="155"/>
      <c r="F170" s="113"/>
      <c r="G170" s="114"/>
      <c r="H170" s="65"/>
      <c r="I170" s="66"/>
      <c r="J170" s="115"/>
      <c r="K170" s="158"/>
      <c r="L170" s="45"/>
      <c r="M170" s="69">
        <f t="shared" si="3"/>
        <v>0</v>
      </c>
    </row>
    <row r="171" spans="1:13" s="26" customFormat="1" ht="25.5" x14ac:dyDescent="0.35">
      <c r="A171" s="43">
        <f>ROW()</f>
        <v>171</v>
      </c>
      <c r="B171" s="117" t="str">
        <f>IF(C171="E","",IF(ISBLANK(E171),"",IF(ISTEXT(E171),LARGE(B$14:B170,1)+1,0)))</f>
        <v/>
      </c>
      <c r="C171" s="62"/>
      <c r="D171" s="214"/>
      <c r="E171" s="155"/>
      <c r="F171" s="113"/>
      <c r="G171" s="114"/>
      <c r="H171" s="65"/>
      <c r="I171" s="66"/>
      <c r="J171" s="115"/>
      <c r="K171" s="158"/>
      <c r="L171" s="45"/>
      <c r="M171" s="69">
        <f t="shared" si="3"/>
        <v>0</v>
      </c>
    </row>
    <row r="172" spans="1:13" s="26" customFormat="1" ht="25.5" x14ac:dyDescent="0.35">
      <c r="A172" s="43">
        <f>ROW()</f>
        <v>172</v>
      </c>
      <c r="B172" s="117" t="str">
        <f>IF(C172="E","",IF(ISBLANK(E172),"",IF(ISTEXT(E172),LARGE(B$14:B171,1)+1,0)))</f>
        <v/>
      </c>
      <c r="C172" s="62"/>
      <c r="D172" s="214"/>
      <c r="E172" s="155"/>
      <c r="F172" s="113"/>
      <c r="G172" s="114"/>
      <c r="H172" s="65"/>
      <c r="I172" s="66"/>
      <c r="J172" s="115"/>
      <c r="K172" s="158"/>
      <c r="L172" s="45"/>
      <c r="M172" s="69">
        <f t="shared" si="3"/>
        <v>0</v>
      </c>
    </row>
    <row r="173" spans="1:13" s="26" customFormat="1" ht="25.5" x14ac:dyDescent="0.35">
      <c r="A173" s="43">
        <f>ROW()</f>
        <v>173</v>
      </c>
      <c r="B173" s="117" t="str">
        <f>IF(C173="E","",IF(ISBLANK(E173),"",IF(ISTEXT(E173),LARGE(B$14:B172,1)+1,0)))</f>
        <v/>
      </c>
      <c r="C173" s="62"/>
      <c r="D173" s="214"/>
      <c r="E173" s="155"/>
      <c r="F173" s="113"/>
      <c r="G173" s="114"/>
      <c r="H173" s="65"/>
      <c r="I173" s="66"/>
      <c r="J173" s="115"/>
      <c r="K173" s="158"/>
      <c r="L173" s="45"/>
      <c r="M173" s="69">
        <f t="shared" si="3"/>
        <v>0</v>
      </c>
    </row>
    <row r="174" spans="1:13" s="26" customFormat="1" ht="25.5" x14ac:dyDescent="0.35">
      <c r="A174" s="43">
        <f>ROW()</f>
        <v>174</v>
      </c>
      <c r="B174" s="117" t="str">
        <f>IF(C174="E","",IF(ISBLANK(E174),"",IF(ISTEXT(E174),LARGE(B$14:B173,1)+1,0)))</f>
        <v/>
      </c>
      <c r="C174" s="62"/>
      <c r="D174" s="214"/>
      <c r="E174" s="155"/>
      <c r="F174" s="113"/>
      <c r="G174" s="114"/>
      <c r="H174" s="65"/>
      <c r="I174" s="66"/>
      <c r="J174" s="115"/>
      <c r="K174" s="158"/>
      <c r="L174" s="45"/>
      <c r="M174" s="69">
        <f t="shared" ref="M174:M214" si="4">L174*J174</f>
        <v>0</v>
      </c>
    </row>
    <row r="175" spans="1:13" s="26" customFormat="1" ht="25.5" x14ac:dyDescent="0.35">
      <c r="A175" s="43">
        <f>ROW()</f>
        <v>175</v>
      </c>
      <c r="B175" s="117" t="str">
        <f>IF(C175="E","",IF(ISBLANK(E175),"",IF(ISTEXT(E175),LARGE(B$14:B174,1)+1,0)))</f>
        <v/>
      </c>
      <c r="C175" s="62"/>
      <c r="D175" s="214"/>
      <c r="E175" s="155"/>
      <c r="F175" s="113"/>
      <c r="G175" s="114"/>
      <c r="H175" s="65"/>
      <c r="I175" s="66"/>
      <c r="J175" s="115"/>
      <c r="K175" s="158"/>
      <c r="L175" s="45"/>
      <c r="M175" s="69">
        <f t="shared" si="4"/>
        <v>0</v>
      </c>
    </row>
    <row r="176" spans="1:13" s="26" customFormat="1" ht="25.5" x14ac:dyDescent="0.35">
      <c r="A176" s="43">
        <f>ROW()</f>
        <v>176</v>
      </c>
      <c r="B176" s="117" t="str">
        <f>IF(C176="E","",IF(ISBLANK(E176),"",IF(ISTEXT(E176),LARGE(B$14:B175,1)+1,0)))</f>
        <v/>
      </c>
      <c r="C176" s="62"/>
      <c r="D176" s="214"/>
      <c r="E176" s="155"/>
      <c r="F176" s="113"/>
      <c r="G176" s="114"/>
      <c r="H176" s="65"/>
      <c r="I176" s="66"/>
      <c r="J176" s="115"/>
      <c r="K176" s="158"/>
      <c r="L176" s="45"/>
      <c r="M176" s="69">
        <f t="shared" si="4"/>
        <v>0</v>
      </c>
    </row>
    <row r="177" spans="1:13" s="26" customFormat="1" ht="25.5" x14ac:dyDescent="0.35">
      <c r="A177" s="43">
        <f>ROW()</f>
        <v>177</v>
      </c>
      <c r="B177" s="117" t="str">
        <f>IF(C177="E","",IF(ISBLANK(E177),"",IF(ISTEXT(E177),LARGE(B$14:B176,1)+1,0)))</f>
        <v/>
      </c>
      <c r="C177" s="62"/>
      <c r="D177" s="214"/>
      <c r="E177" s="155"/>
      <c r="F177" s="113"/>
      <c r="G177" s="114"/>
      <c r="H177" s="65"/>
      <c r="I177" s="66"/>
      <c r="J177" s="115"/>
      <c r="K177" s="158"/>
      <c r="L177" s="45"/>
      <c r="M177" s="69">
        <f t="shared" si="4"/>
        <v>0</v>
      </c>
    </row>
    <row r="178" spans="1:13" s="26" customFormat="1" ht="25.5" x14ac:dyDescent="0.35">
      <c r="A178" s="43">
        <f>ROW()</f>
        <v>178</v>
      </c>
      <c r="B178" s="117" t="str">
        <f>IF(C178="E","",IF(ISBLANK(E178),"",IF(ISTEXT(E178),LARGE(B$14:B177,1)+1,0)))</f>
        <v/>
      </c>
      <c r="C178" s="62"/>
      <c r="D178" s="214"/>
      <c r="E178" s="155"/>
      <c r="F178" s="113"/>
      <c r="G178" s="114"/>
      <c r="H178" s="65"/>
      <c r="I178" s="66"/>
      <c r="J178" s="115"/>
      <c r="K178" s="158"/>
      <c r="L178" s="45"/>
      <c r="M178" s="69">
        <f t="shared" si="4"/>
        <v>0</v>
      </c>
    </row>
    <row r="179" spans="1:13" s="26" customFormat="1" ht="25.5" x14ac:dyDescent="0.35">
      <c r="A179" s="43">
        <f>ROW()</f>
        <v>179</v>
      </c>
      <c r="B179" s="117" t="str">
        <f>IF(C179="E","",IF(ISBLANK(E179),"",IF(ISTEXT(E179),LARGE(B$14:B178,1)+1,0)))</f>
        <v/>
      </c>
      <c r="C179" s="62"/>
      <c r="D179" s="214"/>
      <c r="E179" s="155"/>
      <c r="F179" s="113"/>
      <c r="G179" s="114"/>
      <c r="H179" s="65"/>
      <c r="I179" s="66"/>
      <c r="J179" s="115"/>
      <c r="K179" s="158"/>
      <c r="L179" s="45"/>
      <c r="M179" s="69">
        <f t="shared" si="4"/>
        <v>0</v>
      </c>
    </row>
    <row r="180" spans="1:13" s="26" customFormat="1" ht="25.5" x14ac:dyDescent="0.35">
      <c r="A180" s="43">
        <f>ROW()</f>
        <v>180</v>
      </c>
      <c r="B180" s="117" t="str">
        <f>IF(C180="E","",IF(ISBLANK(E180),"",IF(ISTEXT(E180),LARGE(B$14:B179,1)+1,0)))</f>
        <v/>
      </c>
      <c r="C180" s="62"/>
      <c r="D180" s="214"/>
      <c r="E180" s="155"/>
      <c r="F180" s="113"/>
      <c r="G180" s="114"/>
      <c r="H180" s="65"/>
      <c r="I180" s="66"/>
      <c r="J180" s="115"/>
      <c r="K180" s="158"/>
      <c r="L180" s="45"/>
      <c r="M180" s="69">
        <f t="shared" si="4"/>
        <v>0</v>
      </c>
    </row>
    <row r="181" spans="1:13" s="26" customFormat="1" ht="26.25" customHeight="1" x14ac:dyDescent="0.35">
      <c r="A181" s="43">
        <f>ROW()</f>
        <v>181</v>
      </c>
      <c r="B181" s="117" t="str">
        <f>IF(C181="E","",IF(ISBLANK(E181),"",IF(ISTEXT(E181),LARGE(B$14:B180,1)+1,0)))</f>
        <v/>
      </c>
      <c r="C181" s="62"/>
      <c r="D181" s="214"/>
      <c r="E181" s="155"/>
      <c r="F181" s="113"/>
      <c r="G181" s="114"/>
      <c r="H181" s="65"/>
      <c r="I181" s="66"/>
      <c r="J181" s="115"/>
      <c r="K181" s="158"/>
      <c r="L181" s="45"/>
      <c r="M181" s="69">
        <f t="shared" si="4"/>
        <v>0</v>
      </c>
    </row>
    <row r="182" spans="1:13" s="26" customFormat="1" ht="25.5" x14ac:dyDescent="0.35">
      <c r="A182" s="43">
        <f>ROW()</f>
        <v>182</v>
      </c>
      <c r="B182" s="117" t="str">
        <f>IF(C182="E","",IF(ISBLANK(E182),"",IF(ISTEXT(E182),LARGE(B$14:B181,1)+1,0)))</f>
        <v/>
      </c>
      <c r="C182" s="62"/>
      <c r="D182" s="214"/>
      <c r="E182" s="155"/>
      <c r="F182" s="113"/>
      <c r="G182" s="114"/>
      <c r="H182" s="65"/>
      <c r="I182" s="66"/>
      <c r="J182" s="115"/>
      <c r="K182" s="158"/>
      <c r="L182" s="45"/>
      <c r="M182" s="69">
        <f t="shared" si="4"/>
        <v>0</v>
      </c>
    </row>
    <row r="183" spans="1:13" s="26" customFormat="1" ht="25.5" x14ac:dyDescent="0.35">
      <c r="A183" s="43">
        <f>ROW()</f>
        <v>183</v>
      </c>
      <c r="B183" s="117" t="str">
        <f>IF(C183="E","",IF(ISBLANK(E183),"",IF(ISTEXT(E183),LARGE(B$14:B182,1)+1,0)))</f>
        <v/>
      </c>
      <c r="C183" s="62"/>
      <c r="D183" s="214"/>
      <c r="E183" s="155"/>
      <c r="F183" s="113"/>
      <c r="G183" s="114"/>
      <c r="H183" s="65"/>
      <c r="I183" s="66"/>
      <c r="J183" s="115"/>
      <c r="K183" s="158"/>
      <c r="L183" s="45"/>
      <c r="M183" s="69">
        <f t="shared" si="4"/>
        <v>0</v>
      </c>
    </row>
    <row r="184" spans="1:13" s="26" customFormat="1" ht="28.5" customHeight="1" x14ac:dyDescent="0.35">
      <c r="A184" s="43">
        <f>ROW()</f>
        <v>184</v>
      </c>
      <c r="B184" s="117" t="str">
        <f>IF(C184="E","",IF(ISBLANK(E184),"",IF(ISTEXT(E184),LARGE(B$14:B183,1)+1,0)))</f>
        <v/>
      </c>
      <c r="C184" s="62"/>
      <c r="D184" s="214"/>
      <c r="E184" s="155"/>
      <c r="F184" s="113"/>
      <c r="G184" s="114"/>
      <c r="H184" s="65"/>
      <c r="I184" s="66"/>
      <c r="J184" s="115"/>
      <c r="K184" s="158"/>
      <c r="L184" s="45"/>
      <c r="M184" s="69">
        <f t="shared" si="4"/>
        <v>0</v>
      </c>
    </row>
    <row r="185" spans="1:13" s="26" customFormat="1" ht="25.5" x14ac:dyDescent="0.35">
      <c r="A185" s="43">
        <f>ROW()</f>
        <v>185</v>
      </c>
      <c r="B185" s="117" t="str">
        <f>IF(C185="E","",IF(ISBLANK(E185),"",IF(ISTEXT(E185),LARGE(B$14:B184,1)+1,0)))</f>
        <v/>
      </c>
      <c r="C185" s="62"/>
      <c r="D185" s="214"/>
      <c r="E185" s="155"/>
      <c r="F185" s="113"/>
      <c r="G185" s="114"/>
      <c r="H185" s="65"/>
      <c r="I185" s="66"/>
      <c r="J185" s="115"/>
      <c r="K185" s="158"/>
      <c r="L185" s="45"/>
      <c r="M185" s="69">
        <f t="shared" si="4"/>
        <v>0</v>
      </c>
    </row>
    <row r="186" spans="1:13" s="26" customFormat="1" ht="25.5" x14ac:dyDescent="0.35">
      <c r="A186" s="43">
        <f>ROW()</f>
        <v>186</v>
      </c>
      <c r="B186" s="117" t="str">
        <f>IF(C186="E","",IF(ISBLANK(E186),"",IF(ISTEXT(E186),LARGE(B$14:B185,1)+1,0)))</f>
        <v/>
      </c>
      <c r="C186" s="62"/>
      <c r="D186" s="214"/>
      <c r="E186" s="155"/>
      <c r="F186" s="113"/>
      <c r="G186" s="114"/>
      <c r="H186" s="65"/>
      <c r="I186" s="66"/>
      <c r="J186" s="115"/>
      <c r="K186" s="158"/>
      <c r="L186" s="45"/>
      <c r="M186" s="69">
        <f t="shared" si="4"/>
        <v>0</v>
      </c>
    </row>
    <row r="187" spans="1:13" s="26" customFormat="1" ht="25.5" x14ac:dyDescent="0.35">
      <c r="A187" s="43">
        <f>ROW()</f>
        <v>187</v>
      </c>
      <c r="B187" s="117" t="str">
        <f>IF(C187="E","",IF(ISBLANK(E187),"",IF(ISTEXT(E187),LARGE(B$14:B186,1)+1,0)))</f>
        <v/>
      </c>
      <c r="C187" s="62"/>
      <c r="D187" s="214"/>
      <c r="E187" s="155"/>
      <c r="F187" s="113"/>
      <c r="G187" s="114"/>
      <c r="H187" s="65"/>
      <c r="I187" s="66"/>
      <c r="J187" s="115"/>
      <c r="K187" s="158"/>
      <c r="L187" s="45"/>
      <c r="M187" s="69">
        <f t="shared" si="4"/>
        <v>0</v>
      </c>
    </row>
    <row r="188" spans="1:13" s="26" customFormat="1" ht="25.5" x14ac:dyDescent="0.35">
      <c r="A188" s="43">
        <f>ROW()</f>
        <v>188</v>
      </c>
      <c r="B188" s="117" t="str">
        <f>IF(C188="E","",IF(ISBLANK(E188),"",IF(ISTEXT(E188),LARGE(B$14:B187,1)+1,0)))</f>
        <v/>
      </c>
      <c r="C188" s="62"/>
      <c r="D188" s="214"/>
      <c r="E188" s="155"/>
      <c r="F188" s="113"/>
      <c r="G188" s="114"/>
      <c r="H188" s="65"/>
      <c r="I188" s="66"/>
      <c r="J188" s="115"/>
      <c r="K188" s="158"/>
      <c r="L188" s="45"/>
      <c r="M188" s="69">
        <f t="shared" si="4"/>
        <v>0</v>
      </c>
    </row>
    <row r="189" spans="1:13" s="26" customFormat="1" ht="25.5" x14ac:dyDescent="0.35">
      <c r="A189" s="43">
        <f>ROW()</f>
        <v>189</v>
      </c>
      <c r="B189" s="117" t="str">
        <f>IF(C189="E","",IF(ISBLANK(E189),"",IF(ISTEXT(E189),LARGE(B$14:B188,1)+1,0)))</f>
        <v/>
      </c>
      <c r="C189" s="62"/>
      <c r="D189" s="214"/>
      <c r="E189" s="155"/>
      <c r="F189" s="113"/>
      <c r="G189" s="114"/>
      <c r="H189" s="65"/>
      <c r="I189" s="66"/>
      <c r="J189" s="115"/>
      <c r="K189" s="158"/>
      <c r="L189" s="45"/>
      <c r="M189" s="69">
        <f t="shared" si="4"/>
        <v>0</v>
      </c>
    </row>
    <row r="190" spans="1:13" s="26" customFormat="1" ht="25.5" x14ac:dyDescent="0.35">
      <c r="A190" s="43">
        <f>ROW()</f>
        <v>190</v>
      </c>
      <c r="B190" s="117" t="str">
        <f>IF(C190="E","",IF(ISBLANK(E190),"",IF(ISTEXT(E190),LARGE(B$14:B189,1)+1,0)))</f>
        <v/>
      </c>
      <c r="C190" s="62"/>
      <c r="D190" s="214"/>
      <c r="E190" s="155"/>
      <c r="F190" s="113"/>
      <c r="G190" s="114"/>
      <c r="H190" s="65"/>
      <c r="I190" s="66"/>
      <c r="J190" s="115"/>
      <c r="K190" s="158"/>
      <c r="L190" s="45"/>
      <c r="M190" s="69">
        <f t="shared" si="4"/>
        <v>0</v>
      </c>
    </row>
    <row r="191" spans="1:13" s="26" customFormat="1" ht="25.5" x14ac:dyDescent="0.35">
      <c r="A191" s="43">
        <f>ROW()</f>
        <v>191</v>
      </c>
      <c r="B191" s="117" t="str">
        <f>IF(C191="E","",IF(ISBLANK(E191),"",IF(ISTEXT(E191),LARGE(B$14:B190,1)+1,0)))</f>
        <v/>
      </c>
      <c r="C191" s="62"/>
      <c r="D191" s="214"/>
      <c r="E191" s="155"/>
      <c r="F191" s="113"/>
      <c r="G191" s="114"/>
      <c r="H191" s="65"/>
      <c r="I191" s="66"/>
      <c r="J191" s="115"/>
      <c r="K191" s="158"/>
      <c r="L191" s="45"/>
      <c r="M191" s="69">
        <f t="shared" si="4"/>
        <v>0</v>
      </c>
    </row>
    <row r="192" spans="1:13" s="26" customFormat="1" ht="25.5" x14ac:dyDescent="0.35">
      <c r="A192" s="43">
        <f>ROW()</f>
        <v>192</v>
      </c>
      <c r="B192" s="117" t="str">
        <f>IF(C192="E","",IF(ISBLANK(E192),"",IF(ISTEXT(E192),LARGE(B$14:B191,1)+1,0)))</f>
        <v/>
      </c>
      <c r="C192" s="62"/>
      <c r="D192" s="214"/>
      <c r="E192" s="155"/>
      <c r="F192" s="113"/>
      <c r="G192" s="114"/>
      <c r="H192" s="65"/>
      <c r="I192" s="66"/>
      <c r="J192" s="115"/>
      <c r="K192" s="158"/>
      <c r="L192" s="45"/>
      <c r="M192" s="69">
        <f t="shared" si="4"/>
        <v>0</v>
      </c>
    </row>
    <row r="193" spans="1:13" s="26" customFormat="1" ht="25.5" x14ac:dyDescent="0.35">
      <c r="A193" s="43">
        <f>ROW()</f>
        <v>193</v>
      </c>
      <c r="B193" s="117" t="str">
        <f>IF(C193="E","",IF(ISBLANK(E193),"",IF(ISTEXT(E193),LARGE(B$14:B192,1)+1,0)))</f>
        <v/>
      </c>
      <c r="C193" s="62"/>
      <c r="D193" s="214"/>
      <c r="E193" s="155"/>
      <c r="F193" s="113"/>
      <c r="G193" s="114"/>
      <c r="H193" s="65"/>
      <c r="I193" s="66"/>
      <c r="J193" s="115"/>
      <c r="K193" s="158"/>
      <c r="L193" s="45"/>
      <c r="M193" s="69">
        <f t="shared" si="4"/>
        <v>0</v>
      </c>
    </row>
    <row r="194" spans="1:13" s="26" customFormat="1" ht="25.5" x14ac:dyDescent="0.35">
      <c r="A194" s="43">
        <f>ROW()</f>
        <v>194</v>
      </c>
      <c r="B194" s="117" t="str">
        <f>IF(C194="E","",IF(ISBLANK(E194),"",IF(ISTEXT(E194),LARGE(B$14:B193,1)+1,0)))</f>
        <v/>
      </c>
      <c r="C194" s="62"/>
      <c r="D194" s="214"/>
      <c r="E194" s="155"/>
      <c r="F194" s="113"/>
      <c r="G194" s="114"/>
      <c r="H194" s="65"/>
      <c r="I194" s="66"/>
      <c r="J194" s="115"/>
      <c r="K194" s="158"/>
      <c r="L194" s="45"/>
      <c r="M194" s="69">
        <f t="shared" si="4"/>
        <v>0</v>
      </c>
    </row>
    <row r="195" spans="1:13" s="26" customFormat="1" ht="25.5" x14ac:dyDescent="0.35">
      <c r="A195" s="43">
        <f>ROW()</f>
        <v>195</v>
      </c>
      <c r="B195" s="117" t="str">
        <f>IF(C195="E","",IF(ISBLANK(E195),"",IF(ISTEXT(E195),LARGE(B$14:B194,1)+1,0)))</f>
        <v/>
      </c>
      <c r="C195" s="62"/>
      <c r="D195" s="214"/>
      <c r="E195" s="155"/>
      <c r="F195" s="113"/>
      <c r="G195" s="114"/>
      <c r="H195" s="65"/>
      <c r="I195" s="66"/>
      <c r="J195" s="115"/>
      <c r="K195" s="158"/>
      <c r="L195" s="45"/>
      <c r="M195" s="69">
        <f t="shared" si="4"/>
        <v>0</v>
      </c>
    </row>
    <row r="196" spans="1:13" s="26" customFormat="1" ht="25.5" x14ac:dyDescent="0.35">
      <c r="A196" s="43">
        <f>ROW()</f>
        <v>196</v>
      </c>
      <c r="B196" s="117" t="str">
        <f>IF(C196="E","",IF(ISBLANK(E196),"",IF(ISTEXT(E196),LARGE(B$14:B195,1)+1,0)))</f>
        <v/>
      </c>
      <c r="C196" s="62"/>
      <c r="D196" s="214"/>
      <c r="E196" s="155"/>
      <c r="F196" s="113"/>
      <c r="G196" s="114"/>
      <c r="H196" s="65"/>
      <c r="I196" s="66"/>
      <c r="J196" s="115"/>
      <c r="K196" s="158"/>
      <c r="L196" s="45"/>
      <c r="M196" s="69">
        <f t="shared" si="4"/>
        <v>0</v>
      </c>
    </row>
    <row r="197" spans="1:13" s="26" customFormat="1" ht="25.5" x14ac:dyDescent="0.35">
      <c r="A197" s="43">
        <f>ROW()</f>
        <v>197</v>
      </c>
      <c r="B197" s="117" t="str">
        <f>IF(C197="E","",IF(ISBLANK(E197),"",IF(ISTEXT(E197),LARGE(B$14:B196,1)+1,0)))</f>
        <v/>
      </c>
      <c r="C197" s="62"/>
      <c r="D197" s="214"/>
      <c r="E197" s="155"/>
      <c r="F197" s="113"/>
      <c r="G197" s="114"/>
      <c r="H197" s="65"/>
      <c r="I197" s="66"/>
      <c r="J197" s="115"/>
      <c r="K197" s="158"/>
      <c r="L197" s="45"/>
      <c r="M197" s="69">
        <f t="shared" si="4"/>
        <v>0</v>
      </c>
    </row>
    <row r="198" spans="1:13" s="26" customFormat="1" ht="25.5" x14ac:dyDescent="0.35">
      <c r="A198" s="43">
        <f>ROW()</f>
        <v>198</v>
      </c>
      <c r="B198" s="117" t="str">
        <f>IF(C198="E","",IF(ISBLANK(E198),"",IF(ISTEXT(E198),LARGE(B$14:B197,1)+1,0)))</f>
        <v/>
      </c>
      <c r="C198" s="62"/>
      <c r="D198" s="214"/>
      <c r="E198" s="155"/>
      <c r="F198" s="113"/>
      <c r="G198" s="114"/>
      <c r="H198" s="65"/>
      <c r="I198" s="66"/>
      <c r="J198" s="115"/>
      <c r="K198" s="158"/>
      <c r="L198" s="45"/>
      <c r="M198" s="69">
        <f t="shared" si="4"/>
        <v>0</v>
      </c>
    </row>
    <row r="199" spans="1:13" s="26" customFormat="1" ht="26.25" customHeight="1" x14ac:dyDescent="0.35">
      <c r="A199" s="43">
        <f>ROW()</f>
        <v>199</v>
      </c>
      <c r="B199" s="117" t="str">
        <f>IF(C199="E","",IF(ISBLANK(E199),"",IF(ISTEXT(E199),LARGE(B$14:B198,1)+1,0)))</f>
        <v/>
      </c>
      <c r="C199" s="62"/>
      <c r="D199" s="214"/>
      <c r="E199" s="155"/>
      <c r="F199" s="113"/>
      <c r="G199" s="114"/>
      <c r="H199" s="65"/>
      <c r="I199" s="66"/>
      <c r="J199" s="115"/>
      <c r="K199" s="158"/>
      <c r="L199" s="45"/>
      <c r="M199" s="69">
        <f t="shared" si="4"/>
        <v>0</v>
      </c>
    </row>
    <row r="200" spans="1:13" s="26" customFormat="1" ht="26.25" customHeight="1" x14ac:dyDescent="0.35">
      <c r="A200" s="43">
        <f>ROW()</f>
        <v>200</v>
      </c>
      <c r="B200" s="117" t="str">
        <f>IF(C200="E","",IF(ISBLANK(E200),"",IF(ISTEXT(E200),LARGE(B$14:B199,1)+1,0)))</f>
        <v/>
      </c>
      <c r="C200" s="62"/>
      <c r="D200" s="214"/>
      <c r="E200" s="155"/>
      <c r="F200" s="113"/>
      <c r="G200" s="114"/>
      <c r="H200" s="65"/>
      <c r="I200" s="66"/>
      <c r="J200" s="115"/>
      <c r="K200" s="158"/>
      <c r="L200" s="45"/>
      <c r="M200" s="69">
        <f t="shared" si="4"/>
        <v>0</v>
      </c>
    </row>
    <row r="201" spans="1:13" s="26" customFormat="1" ht="26.25" customHeight="1" x14ac:dyDescent="0.35">
      <c r="A201" s="43">
        <f>ROW()</f>
        <v>201</v>
      </c>
      <c r="B201" s="117" t="str">
        <f>IF(C201="E","",IF(ISBLANK(E201),"",IF(ISTEXT(E201),LARGE(B$14:B200,1)+1,0)))</f>
        <v/>
      </c>
      <c r="C201" s="62"/>
      <c r="D201" s="214"/>
      <c r="E201" s="155"/>
      <c r="F201" s="113"/>
      <c r="G201" s="114"/>
      <c r="H201" s="65"/>
      <c r="I201" s="66"/>
      <c r="J201" s="115"/>
      <c r="K201" s="158"/>
      <c r="L201" s="45"/>
      <c r="M201" s="69">
        <f t="shared" si="4"/>
        <v>0</v>
      </c>
    </row>
    <row r="202" spans="1:13" s="26" customFormat="1" ht="26.25" customHeight="1" x14ac:dyDescent="0.35">
      <c r="A202" s="43">
        <f>ROW()</f>
        <v>202</v>
      </c>
      <c r="B202" s="117" t="str">
        <f>IF(C202="E","",IF(ISBLANK(E202),"",IF(ISTEXT(E202),LARGE(B$14:B201,1)+1,0)))</f>
        <v/>
      </c>
      <c r="C202" s="62"/>
      <c r="D202" s="214"/>
      <c r="E202" s="155"/>
      <c r="F202" s="113"/>
      <c r="G202" s="114"/>
      <c r="H202" s="65"/>
      <c r="I202" s="66"/>
      <c r="J202" s="115"/>
      <c r="K202" s="158"/>
      <c r="L202" s="45"/>
      <c r="M202" s="69">
        <f t="shared" si="4"/>
        <v>0</v>
      </c>
    </row>
    <row r="203" spans="1:13" s="26" customFormat="1" ht="25.5" x14ac:dyDescent="0.35">
      <c r="A203" s="43">
        <f>ROW()</f>
        <v>203</v>
      </c>
      <c r="B203" s="117" t="str">
        <f>IF(C203="E","",IF(ISBLANK(E203),"",IF(ISTEXT(E203),LARGE(B$14:B202,1)+1,0)))</f>
        <v/>
      </c>
      <c r="C203" s="62"/>
      <c r="D203" s="214"/>
      <c r="E203" s="155"/>
      <c r="F203" s="113"/>
      <c r="G203" s="114"/>
      <c r="H203" s="65"/>
      <c r="I203" s="66"/>
      <c r="J203" s="115"/>
      <c r="K203" s="158"/>
      <c r="L203" s="45"/>
      <c r="M203" s="69">
        <f t="shared" si="4"/>
        <v>0</v>
      </c>
    </row>
    <row r="204" spans="1:13" s="26" customFormat="1" ht="25.5" x14ac:dyDescent="0.35">
      <c r="A204" s="43">
        <f>ROW()</f>
        <v>204</v>
      </c>
      <c r="B204" s="117" t="str">
        <f>IF(C204="E","",IF(ISBLANK(E204),"",IF(ISTEXT(E204),LARGE(B$14:B203,1)+1,0)))</f>
        <v/>
      </c>
      <c r="C204" s="62"/>
      <c r="D204" s="214"/>
      <c r="E204" s="155"/>
      <c r="F204" s="113"/>
      <c r="G204" s="114"/>
      <c r="H204" s="65"/>
      <c r="I204" s="66"/>
      <c r="J204" s="115"/>
      <c r="K204" s="158"/>
      <c r="L204" s="45"/>
      <c r="M204" s="69">
        <f t="shared" si="4"/>
        <v>0</v>
      </c>
    </row>
    <row r="205" spans="1:13" s="26" customFormat="1" ht="25.5" x14ac:dyDescent="0.35">
      <c r="A205" s="43">
        <f>ROW()</f>
        <v>205</v>
      </c>
      <c r="B205" s="117" t="str">
        <f>IF(C205="E","",IF(ISBLANK(E205),"",IF(ISTEXT(E205),LARGE(B$14:B204,1)+1,0)))</f>
        <v/>
      </c>
      <c r="C205" s="62"/>
      <c r="D205" s="214"/>
      <c r="E205" s="155"/>
      <c r="F205" s="113"/>
      <c r="G205" s="114"/>
      <c r="H205" s="65"/>
      <c r="I205" s="66"/>
      <c r="J205" s="115"/>
      <c r="K205" s="158"/>
      <c r="L205" s="45"/>
      <c r="M205" s="69">
        <f t="shared" si="4"/>
        <v>0</v>
      </c>
    </row>
    <row r="206" spans="1:13" s="26" customFormat="1" ht="25.5" x14ac:dyDescent="0.35">
      <c r="A206" s="43">
        <f>ROW()</f>
        <v>206</v>
      </c>
      <c r="B206" s="117" t="str">
        <f>IF(C206="E","",IF(ISBLANK(E206),"",IF(ISTEXT(E206),LARGE(B$14:B205,1)+1,0)))</f>
        <v/>
      </c>
      <c r="C206" s="62"/>
      <c r="D206" s="214"/>
      <c r="E206" s="155"/>
      <c r="F206" s="113"/>
      <c r="G206" s="114"/>
      <c r="H206" s="65"/>
      <c r="I206" s="66"/>
      <c r="J206" s="115"/>
      <c r="K206" s="158"/>
      <c r="L206" s="45"/>
      <c r="M206" s="69">
        <f t="shared" si="4"/>
        <v>0</v>
      </c>
    </row>
    <row r="207" spans="1:13" s="26" customFormat="1" ht="25.5" x14ac:dyDescent="0.35">
      <c r="A207" s="43">
        <f>ROW()</f>
        <v>207</v>
      </c>
      <c r="B207" s="117" t="str">
        <f>IF(C207="E","",IF(ISBLANK(E207),"",IF(ISTEXT(E207),LARGE(B$14:B206,1)+1,0)))</f>
        <v/>
      </c>
      <c r="C207" s="62"/>
      <c r="D207" s="214"/>
      <c r="E207" s="155"/>
      <c r="F207" s="113"/>
      <c r="G207" s="114"/>
      <c r="H207" s="65"/>
      <c r="I207" s="66"/>
      <c r="J207" s="115"/>
      <c r="K207" s="158"/>
      <c r="L207" s="45"/>
      <c r="M207" s="69">
        <f t="shared" si="4"/>
        <v>0</v>
      </c>
    </row>
    <row r="208" spans="1:13" s="26" customFormat="1" ht="25.5" x14ac:dyDescent="0.35">
      <c r="A208" s="43">
        <f>ROW()</f>
        <v>208</v>
      </c>
      <c r="B208" s="117" t="str">
        <f>IF(C208="E","",IF(ISBLANK(E208),"",IF(ISTEXT(E208),LARGE(B$14:B207,1)+1,0)))</f>
        <v/>
      </c>
      <c r="C208" s="62"/>
      <c r="D208" s="214"/>
      <c r="E208" s="155"/>
      <c r="F208" s="113"/>
      <c r="G208" s="114"/>
      <c r="H208" s="65"/>
      <c r="I208" s="66"/>
      <c r="J208" s="115"/>
      <c r="K208" s="158"/>
      <c r="L208" s="45"/>
      <c r="M208" s="69">
        <f t="shared" si="4"/>
        <v>0</v>
      </c>
    </row>
    <row r="209" spans="1:13" s="26" customFormat="1" ht="25.5" x14ac:dyDescent="0.35">
      <c r="A209" s="43">
        <f>ROW()</f>
        <v>209</v>
      </c>
      <c r="B209" s="117" t="str">
        <f>IF(C209="E","",IF(ISBLANK(E209),"",IF(ISTEXT(E209),LARGE(B$14:B208,1)+1,0)))</f>
        <v/>
      </c>
      <c r="C209" s="62"/>
      <c r="D209" s="214"/>
      <c r="E209" s="155"/>
      <c r="F209" s="113"/>
      <c r="G209" s="114"/>
      <c r="H209" s="65"/>
      <c r="I209" s="66"/>
      <c r="J209" s="115"/>
      <c r="K209" s="158"/>
      <c r="L209" s="45"/>
      <c r="M209" s="69">
        <f t="shared" si="4"/>
        <v>0</v>
      </c>
    </row>
    <row r="210" spans="1:13" s="26" customFormat="1" ht="25.5" x14ac:dyDescent="0.35">
      <c r="A210" s="43">
        <f>ROW()</f>
        <v>210</v>
      </c>
      <c r="B210" s="117" t="str">
        <f>IF(C210="E","",IF(ISBLANK(E210),"",IF(ISTEXT(E210),LARGE(B$14:B209,1)+1,0)))</f>
        <v/>
      </c>
      <c r="C210" s="62"/>
      <c r="D210" s="214"/>
      <c r="E210" s="155"/>
      <c r="F210" s="113"/>
      <c r="G210" s="114"/>
      <c r="H210" s="65"/>
      <c r="I210" s="66"/>
      <c r="J210" s="115"/>
      <c r="K210" s="158"/>
      <c r="L210" s="45"/>
      <c r="M210" s="69">
        <f t="shared" si="4"/>
        <v>0</v>
      </c>
    </row>
    <row r="211" spans="1:13" s="26" customFormat="1" ht="25.5" x14ac:dyDescent="0.35">
      <c r="A211" s="43">
        <f>ROW()</f>
        <v>211</v>
      </c>
      <c r="B211" s="117" t="str">
        <f>IF(C211="E","",IF(ISBLANK(E211),"",IF(ISTEXT(E211),LARGE(B$14:B210,1)+1,0)))</f>
        <v/>
      </c>
      <c r="C211" s="62"/>
      <c r="D211" s="214"/>
      <c r="E211" s="155"/>
      <c r="F211" s="113"/>
      <c r="G211" s="114"/>
      <c r="H211" s="65"/>
      <c r="I211" s="66"/>
      <c r="J211" s="115"/>
      <c r="K211" s="158"/>
      <c r="L211" s="45"/>
      <c r="M211" s="69">
        <f t="shared" si="4"/>
        <v>0</v>
      </c>
    </row>
    <row r="212" spans="1:13" s="26" customFormat="1" ht="25.5" x14ac:dyDescent="0.35">
      <c r="A212" s="43">
        <f>ROW()</f>
        <v>212</v>
      </c>
      <c r="B212" s="117" t="str">
        <f>IF(C212="E","",IF(ISBLANK(E212),"",IF(ISTEXT(E212),LARGE(B$14:B211,1)+1,0)))</f>
        <v/>
      </c>
      <c r="C212" s="62"/>
      <c r="D212" s="214"/>
      <c r="E212" s="155"/>
      <c r="F212" s="113"/>
      <c r="G212" s="114"/>
      <c r="H212" s="65"/>
      <c r="I212" s="66"/>
      <c r="J212" s="115"/>
      <c r="K212" s="158"/>
      <c r="L212" s="45"/>
      <c r="M212" s="69">
        <f t="shared" si="4"/>
        <v>0</v>
      </c>
    </row>
    <row r="213" spans="1:13" s="26" customFormat="1" ht="25.5" x14ac:dyDescent="0.35">
      <c r="A213" s="43">
        <f>ROW()</f>
        <v>213</v>
      </c>
      <c r="B213" s="117" t="str">
        <f>IF(C213="E","",IF(ISBLANK(E213),"",IF(ISTEXT(E213),LARGE(B$14:B212,1)+1,0)))</f>
        <v/>
      </c>
      <c r="C213" s="62"/>
      <c r="D213" s="214"/>
      <c r="E213" s="155"/>
      <c r="F213" s="113"/>
      <c r="G213" s="114"/>
      <c r="H213" s="65"/>
      <c r="I213" s="66"/>
      <c r="J213" s="115"/>
      <c r="K213" s="158"/>
      <c r="L213" s="45"/>
      <c r="M213" s="69">
        <f t="shared" si="4"/>
        <v>0</v>
      </c>
    </row>
    <row r="214" spans="1:13" s="26" customFormat="1" ht="25.5" x14ac:dyDescent="0.35">
      <c r="A214" s="43">
        <f>ROW()</f>
        <v>214</v>
      </c>
      <c r="B214" s="117" t="str">
        <f>IF(C214="E","",IF(ISBLANK(E214),"",IF(ISTEXT(E214),LARGE(B$14:B213,1)+1,0)))</f>
        <v/>
      </c>
      <c r="C214" s="62"/>
      <c r="D214" s="214"/>
      <c r="E214" s="155"/>
      <c r="F214" s="113"/>
      <c r="G214" s="114"/>
      <c r="H214" s="65"/>
      <c r="I214" s="66"/>
      <c r="J214" s="115"/>
      <c r="K214" s="158"/>
      <c r="L214" s="45"/>
      <c r="M214" s="69">
        <f t="shared" si="4"/>
        <v>0</v>
      </c>
    </row>
    <row r="215" spans="1:13" s="26" customFormat="1" ht="25.5" x14ac:dyDescent="0.35">
      <c r="A215" s="43">
        <f>ROW()</f>
        <v>215</v>
      </c>
      <c r="B215" s="117" t="str">
        <f>IF(C215="E","",IF(ISBLANK(E215),"",IF(ISTEXT(E215),LARGE(B$14:B214,1)+1,0)))</f>
        <v/>
      </c>
      <c r="C215" s="62"/>
      <c r="D215" s="214"/>
      <c r="E215" s="155"/>
      <c r="F215" s="113"/>
      <c r="G215" s="114"/>
      <c r="H215" s="65"/>
      <c r="I215" s="66"/>
      <c r="J215" s="115"/>
      <c r="K215" s="158"/>
      <c r="L215" s="45"/>
      <c r="M215" s="69">
        <f t="shared" ref="M215:M271" si="5">L215*J215</f>
        <v>0</v>
      </c>
    </row>
    <row r="216" spans="1:13" s="26" customFormat="1" ht="26.25" x14ac:dyDescent="0.25">
      <c r="A216" s="43">
        <f>ROW()</f>
        <v>216</v>
      </c>
      <c r="B216" s="117" t="str">
        <f>IF(C216="E","",IF(ISBLANK(E216),"",IF(ISTEXT(E216),LARGE(B$14:B215,1)+1,0)))</f>
        <v/>
      </c>
      <c r="C216" s="62"/>
      <c r="D216" s="214"/>
      <c r="E216" s="153"/>
      <c r="F216" s="113"/>
      <c r="G216" s="114"/>
      <c r="H216" s="65"/>
      <c r="I216" s="66"/>
      <c r="J216" s="115"/>
      <c r="K216" s="158"/>
      <c r="L216" s="45"/>
      <c r="M216" s="69">
        <f t="shared" si="5"/>
        <v>0</v>
      </c>
    </row>
    <row r="217" spans="1:13" s="26" customFormat="1" ht="26.25" x14ac:dyDescent="0.25">
      <c r="A217" s="43">
        <f>ROW()</f>
        <v>217</v>
      </c>
      <c r="B217" s="117" t="str">
        <f>IF(C217="E","",IF(ISBLANK(E217),"",IF(ISTEXT(E217),LARGE(B$14:B216,1)+1,0)))</f>
        <v/>
      </c>
      <c r="C217" s="62"/>
      <c r="D217" s="214"/>
      <c r="E217" s="152"/>
      <c r="F217" s="113"/>
      <c r="G217" s="114"/>
      <c r="H217" s="65"/>
      <c r="I217" s="66"/>
      <c r="J217" s="115"/>
      <c r="K217" s="158"/>
      <c r="L217" s="45"/>
      <c r="M217" s="69">
        <f t="shared" si="5"/>
        <v>0</v>
      </c>
    </row>
    <row r="218" spans="1:13" s="26" customFormat="1" ht="26.25" x14ac:dyDescent="0.25">
      <c r="A218" s="43">
        <f>ROW()</f>
        <v>218</v>
      </c>
      <c r="B218" s="117" t="str">
        <f>IF(C218="E","",IF(ISBLANK(E218),"",IF(ISTEXT(E218),LARGE(B$14:B217,1)+1,0)))</f>
        <v/>
      </c>
      <c r="C218" s="62"/>
      <c r="D218" s="214"/>
      <c r="E218" s="152"/>
      <c r="F218" s="113"/>
      <c r="G218" s="114"/>
      <c r="H218" s="65"/>
      <c r="I218" s="66"/>
      <c r="J218" s="115"/>
      <c r="K218" s="158"/>
      <c r="L218" s="45"/>
      <c r="M218" s="69">
        <f t="shared" si="5"/>
        <v>0</v>
      </c>
    </row>
    <row r="219" spans="1:13" s="26" customFormat="1" ht="26.25" x14ac:dyDescent="0.25">
      <c r="A219" s="43">
        <f>ROW()</f>
        <v>219</v>
      </c>
      <c r="B219" s="117" t="str">
        <f>IF(C219="E","",IF(ISBLANK(E219),"",IF(ISTEXT(E219),LARGE(B$14:B218,1)+1,0)))</f>
        <v/>
      </c>
      <c r="C219" s="62"/>
      <c r="D219" s="214"/>
      <c r="E219" s="152"/>
      <c r="F219" s="113"/>
      <c r="G219" s="114"/>
      <c r="H219" s="65"/>
      <c r="I219" s="66"/>
      <c r="J219" s="115"/>
      <c r="K219" s="158"/>
      <c r="L219" s="45"/>
      <c r="M219" s="69">
        <f t="shared" si="5"/>
        <v>0</v>
      </c>
    </row>
    <row r="220" spans="1:13" s="26" customFormat="1" ht="26.25" x14ac:dyDescent="0.25">
      <c r="A220" s="43">
        <f>ROW()</f>
        <v>220</v>
      </c>
      <c r="B220" s="117" t="str">
        <f>IF(C220="E","",IF(ISBLANK(E220),"",IF(ISTEXT(E220),LARGE(B$14:B219,1)+1,0)))</f>
        <v/>
      </c>
      <c r="C220" s="62"/>
      <c r="D220" s="214"/>
      <c r="E220" s="152"/>
      <c r="F220" s="113"/>
      <c r="G220" s="114"/>
      <c r="H220" s="65"/>
      <c r="I220" s="66"/>
      <c r="J220" s="115"/>
      <c r="K220" s="158"/>
      <c r="L220" s="45"/>
      <c r="M220" s="69">
        <f t="shared" si="5"/>
        <v>0</v>
      </c>
    </row>
    <row r="221" spans="1:13" s="26" customFormat="1" ht="26.25" x14ac:dyDescent="0.25">
      <c r="A221" s="43">
        <f>ROW()</f>
        <v>221</v>
      </c>
      <c r="B221" s="117" t="str">
        <f>IF(C221="E","",IF(ISBLANK(E221),"",IF(ISTEXT(E221),LARGE(B$14:B220,1)+1,0)))</f>
        <v/>
      </c>
      <c r="C221" s="62"/>
      <c r="D221" s="214"/>
      <c r="E221" s="152"/>
      <c r="F221" s="113"/>
      <c r="G221" s="114"/>
      <c r="H221" s="65"/>
      <c r="I221" s="66"/>
      <c r="J221" s="115"/>
      <c r="K221" s="158"/>
      <c r="L221" s="45"/>
      <c r="M221" s="69">
        <f t="shared" si="5"/>
        <v>0</v>
      </c>
    </row>
    <row r="222" spans="1:13" s="26" customFormat="1" ht="26.25" x14ac:dyDescent="0.25">
      <c r="A222" s="43">
        <f>ROW()</f>
        <v>222</v>
      </c>
      <c r="B222" s="117" t="str">
        <f>IF(C222="E","",IF(ISBLANK(E222),"",IF(ISTEXT(E222),LARGE(B$14:B221,1)+1,0)))</f>
        <v/>
      </c>
      <c r="C222" s="62"/>
      <c r="D222" s="214"/>
      <c r="E222" s="152"/>
      <c r="F222" s="113"/>
      <c r="G222" s="114"/>
      <c r="H222" s="65"/>
      <c r="I222" s="66"/>
      <c r="J222" s="115"/>
      <c r="K222" s="158"/>
      <c r="L222" s="45"/>
      <c r="M222" s="69">
        <f t="shared" si="5"/>
        <v>0</v>
      </c>
    </row>
    <row r="223" spans="1:13" s="26" customFormat="1" ht="26.25" x14ac:dyDescent="0.25">
      <c r="A223" s="43">
        <f>ROW()</f>
        <v>223</v>
      </c>
      <c r="B223" s="117" t="str">
        <f>IF(C223="E","",IF(ISBLANK(E223),"",IF(ISTEXT(E223),LARGE(B$14:B222,1)+1,0)))</f>
        <v/>
      </c>
      <c r="C223" s="62"/>
      <c r="D223" s="214"/>
      <c r="E223" s="152"/>
      <c r="F223" s="113"/>
      <c r="G223" s="114"/>
      <c r="H223" s="65"/>
      <c r="I223" s="66"/>
      <c r="J223" s="115"/>
      <c r="K223" s="158"/>
      <c r="L223" s="45"/>
      <c r="M223" s="69">
        <f t="shared" si="5"/>
        <v>0</v>
      </c>
    </row>
    <row r="224" spans="1:13" s="26" customFormat="1" ht="26.25" x14ac:dyDescent="0.25">
      <c r="A224" s="43">
        <f>ROW()</f>
        <v>224</v>
      </c>
      <c r="B224" s="117" t="str">
        <f>IF(C224="E","",IF(ISBLANK(E224),"",IF(ISTEXT(E224),LARGE(B$14:B223,1)+1,0)))</f>
        <v/>
      </c>
      <c r="C224" s="62"/>
      <c r="D224" s="214"/>
      <c r="E224" s="152"/>
      <c r="F224" s="113"/>
      <c r="G224" s="114"/>
      <c r="H224" s="65"/>
      <c r="I224" s="66"/>
      <c r="J224" s="115"/>
      <c r="K224" s="158"/>
      <c r="L224" s="45"/>
      <c r="M224" s="69">
        <f t="shared" si="5"/>
        <v>0</v>
      </c>
    </row>
    <row r="225" spans="1:13" s="26" customFormat="1" ht="26.25" x14ac:dyDescent="0.25">
      <c r="A225" s="43">
        <f>ROW()</f>
        <v>225</v>
      </c>
      <c r="B225" s="117" t="str">
        <f>IF(C225="E","",IF(ISBLANK(E225),"",IF(ISTEXT(E225),LARGE(B$14:B224,1)+1,0)))</f>
        <v/>
      </c>
      <c r="C225" s="62"/>
      <c r="D225" s="214"/>
      <c r="E225" s="152"/>
      <c r="F225" s="113"/>
      <c r="G225" s="114"/>
      <c r="H225" s="65"/>
      <c r="I225" s="66"/>
      <c r="J225" s="115"/>
      <c r="K225" s="158"/>
      <c r="L225" s="45"/>
      <c r="M225" s="69">
        <f t="shared" si="5"/>
        <v>0</v>
      </c>
    </row>
    <row r="226" spans="1:13" s="26" customFormat="1" ht="26.25" x14ac:dyDescent="0.25">
      <c r="A226" s="43">
        <f>ROW()</f>
        <v>226</v>
      </c>
      <c r="B226" s="117" t="str">
        <f>IF(C226="E","",IF(ISBLANK(E226),"",IF(ISTEXT(E226),LARGE(B$14:B225,1)+1,0)))</f>
        <v/>
      </c>
      <c r="C226" s="62"/>
      <c r="D226" s="214"/>
      <c r="E226" s="152"/>
      <c r="F226" s="113"/>
      <c r="G226" s="114"/>
      <c r="H226" s="65"/>
      <c r="I226" s="66"/>
      <c r="J226" s="115"/>
      <c r="K226" s="158"/>
      <c r="L226" s="45"/>
      <c r="M226" s="69">
        <f t="shared" si="5"/>
        <v>0</v>
      </c>
    </row>
    <row r="227" spans="1:13" s="26" customFormat="1" ht="26.25" x14ac:dyDescent="0.25">
      <c r="A227" s="43">
        <f>ROW()</f>
        <v>227</v>
      </c>
      <c r="B227" s="117" t="str">
        <f>IF(C227="E","",IF(ISBLANK(E227),"",IF(ISTEXT(E227),LARGE(B$14:B226,1)+1,0)))</f>
        <v/>
      </c>
      <c r="C227" s="62"/>
      <c r="D227" s="214"/>
      <c r="E227" s="152"/>
      <c r="F227" s="113"/>
      <c r="G227" s="114"/>
      <c r="H227" s="65"/>
      <c r="I227" s="66"/>
      <c r="J227" s="115"/>
      <c r="K227" s="158"/>
      <c r="L227" s="45"/>
      <c r="M227" s="69">
        <f t="shared" si="5"/>
        <v>0</v>
      </c>
    </row>
    <row r="228" spans="1:13" s="26" customFormat="1" ht="26.25" x14ac:dyDescent="0.25">
      <c r="A228" s="43">
        <f>ROW()</f>
        <v>228</v>
      </c>
      <c r="B228" s="117" t="str">
        <f>IF(C228="E","",IF(ISBLANK(E228),"",IF(ISTEXT(E228),LARGE(B$14:B227,1)+1,0)))</f>
        <v/>
      </c>
      <c r="C228" s="62"/>
      <c r="D228" s="214"/>
      <c r="E228" s="152"/>
      <c r="F228" s="113"/>
      <c r="G228" s="114"/>
      <c r="H228" s="65"/>
      <c r="I228" s="66"/>
      <c r="J228" s="115"/>
      <c r="K228" s="158"/>
      <c r="L228" s="45"/>
      <c r="M228" s="69">
        <f t="shared" si="5"/>
        <v>0</v>
      </c>
    </row>
    <row r="229" spans="1:13" s="26" customFormat="1" ht="26.25" x14ac:dyDescent="0.25">
      <c r="A229" s="43">
        <f>ROW()</f>
        <v>229</v>
      </c>
      <c r="B229" s="117" t="str">
        <f>IF(C229="E","",IF(ISBLANK(E229),"",IF(ISTEXT(E229),LARGE(B$14:B228,1)+1,0)))</f>
        <v/>
      </c>
      <c r="C229" s="62"/>
      <c r="D229" s="214"/>
      <c r="E229" s="152"/>
      <c r="F229" s="113"/>
      <c r="G229" s="114"/>
      <c r="H229" s="65"/>
      <c r="I229" s="66"/>
      <c r="J229" s="115"/>
      <c r="K229" s="158"/>
      <c r="L229" s="45"/>
      <c r="M229" s="69">
        <f t="shared" si="5"/>
        <v>0</v>
      </c>
    </row>
    <row r="230" spans="1:13" s="26" customFormat="1" ht="26.25" x14ac:dyDescent="0.25">
      <c r="A230" s="43">
        <f>ROW()</f>
        <v>230</v>
      </c>
      <c r="B230" s="117" t="str">
        <f>IF(C230="E","",IF(ISBLANK(E230),"",IF(ISTEXT(E230),LARGE(B$14:B229,1)+1,0)))</f>
        <v/>
      </c>
      <c r="C230" s="62"/>
      <c r="D230" s="214"/>
      <c r="E230" s="152"/>
      <c r="F230" s="113"/>
      <c r="G230" s="114"/>
      <c r="H230" s="65"/>
      <c r="I230" s="66"/>
      <c r="J230" s="115"/>
      <c r="K230" s="158"/>
      <c r="L230" s="45"/>
      <c r="M230" s="69">
        <f t="shared" si="5"/>
        <v>0</v>
      </c>
    </row>
    <row r="231" spans="1:13" s="26" customFormat="1" ht="26.25" x14ac:dyDescent="0.25">
      <c r="A231" s="43">
        <f>ROW()</f>
        <v>231</v>
      </c>
      <c r="B231" s="117" t="str">
        <f>IF(C231="E","",IF(ISBLANK(E231),"",IF(ISTEXT(E231),LARGE(B$14:B230,1)+1,0)))</f>
        <v/>
      </c>
      <c r="C231" s="62"/>
      <c r="D231" s="214"/>
      <c r="E231" s="152"/>
      <c r="F231" s="113"/>
      <c r="G231" s="114"/>
      <c r="H231" s="65"/>
      <c r="I231" s="66"/>
      <c r="J231" s="115"/>
      <c r="K231" s="158"/>
      <c r="L231" s="45"/>
      <c r="M231" s="69">
        <f t="shared" si="5"/>
        <v>0</v>
      </c>
    </row>
    <row r="232" spans="1:13" s="26" customFormat="1" ht="26.25" x14ac:dyDescent="0.25">
      <c r="A232" s="43">
        <f>ROW()</f>
        <v>232</v>
      </c>
      <c r="B232" s="117" t="str">
        <f>IF(C232="E","",IF(ISBLANK(E232),"",IF(ISTEXT(E232),LARGE(B$14:B231,1)+1,0)))</f>
        <v/>
      </c>
      <c r="C232" s="62"/>
      <c r="D232" s="214"/>
      <c r="E232" s="152"/>
      <c r="F232" s="113"/>
      <c r="G232" s="114"/>
      <c r="H232" s="65"/>
      <c r="I232" s="66"/>
      <c r="J232" s="115"/>
      <c r="K232" s="158"/>
      <c r="L232" s="45"/>
      <c r="M232" s="69">
        <f t="shared" si="5"/>
        <v>0</v>
      </c>
    </row>
    <row r="233" spans="1:13" s="26" customFormat="1" ht="26.25" x14ac:dyDescent="0.25">
      <c r="A233" s="43">
        <f>ROW()</f>
        <v>233</v>
      </c>
      <c r="B233" s="117" t="str">
        <f>IF(C233="E","",IF(ISBLANK(E233),"",IF(ISTEXT(E233),LARGE(B$14:B232,1)+1,0)))</f>
        <v/>
      </c>
      <c r="C233" s="62"/>
      <c r="D233" s="214"/>
      <c r="E233" s="152"/>
      <c r="F233" s="113"/>
      <c r="G233" s="114"/>
      <c r="H233" s="65"/>
      <c r="I233" s="66"/>
      <c r="J233" s="115"/>
      <c r="K233" s="158"/>
      <c r="L233" s="45"/>
      <c r="M233" s="69">
        <f t="shared" si="5"/>
        <v>0</v>
      </c>
    </row>
    <row r="234" spans="1:13" s="26" customFormat="1" ht="26.25" x14ac:dyDescent="0.25">
      <c r="A234" s="43">
        <f>ROW()</f>
        <v>234</v>
      </c>
      <c r="B234" s="117" t="str">
        <f>IF(C234="E","",IF(ISBLANK(E234),"",IF(ISTEXT(E234),LARGE(B$14:B233,1)+1,0)))</f>
        <v/>
      </c>
      <c r="C234" s="62"/>
      <c r="D234" s="214"/>
      <c r="E234" s="152"/>
      <c r="F234" s="113"/>
      <c r="G234" s="114"/>
      <c r="H234" s="65"/>
      <c r="I234" s="66"/>
      <c r="J234" s="115"/>
      <c r="K234" s="158"/>
      <c r="L234" s="45"/>
      <c r="M234" s="69">
        <f t="shared" si="5"/>
        <v>0</v>
      </c>
    </row>
    <row r="235" spans="1:13" s="26" customFormat="1" ht="26.25" x14ac:dyDescent="0.25">
      <c r="A235" s="43">
        <f>ROW()</f>
        <v>235</v>
      </c>
      <c r="B235" s="117" t="str">
        <f>IF(C235="E","",IF(ISBLANK(E235),"",IF(ISTEXT(E235),LARGE(B$14:B234,1)+1,0)))</f>
        <v/>
      </c>
      <c r="C235" s="62"/>
      <c r="D235" s="214"/>
      <c r="E235" s="152"/>
      <c r="F235" s="113"/>
      <c r="G235" s="114"/>
      <c r="H235" s="65"/>
      <c r="I235" s="66"/>
      <c r="J235" s="115"/>
      <c r="K235" s="158"/>
      <c r="L235" s="45"/>
      <c r="M235" s="69">
        <f t="shared" si="5"/>
        <v>0</v>
      </c>
    </row>
    <row r="236" spans="1:13" s="26" customFormat="1" ht="26.25" x14ac:dyDescent="0.25">
      <c r="A236" s="43">
        <f>ROW()</f>
        <v>236</v>
      </c>
      <c r="B236" s="117" t="str">
        <f>IF(C236="E","",IF(ISBLANK(E236),"",IF(ISTEXT(E236),LARGE(B$14:B235,1)+1,0)))</f>
        <v/>
      </c>
      <c r="C236" s="62"/>
      <c r="D236" s="214"/>
      <c r="E236" s="152"/>
      <c r="F236" s="113"/>
      <c r="G236" s="114"/>
      <c r="H236" s="65"/>
      <c r="I236" s="66"/>
      <c r="J236" s="115"/>
      <c r="K236" s="158"/>
      <c r="L236" s="45"/>
      <c r="M236" s="69">
        <f t="shared" si="5"/>
        <v>0</v>
      </c>
    </row>
    <row r="237" spans="1:13" s="26" customFormat="1" ht="26.25" x14ac:dyDescent="0.25">
      <c r="A237" s="43">
        <f>ROW()</f>
        <v>237</v>
      </c>
      <c r="B237" s="117" t="str">
        <f>IF(C237="E","",IF(ISBLANK(E237),"",IF(ISTEXT(E237),LARGE(B$14:B236,1)+1,0)))</f>
        <v/>
      </c>
      <c r="C237" s="62"/>
      <c r="D237" s="214"/>
      <c r="E237" s="152"/>
      <c r="F237" s="113"/>
      <c r="G237" s="114"/>
      <c r="H237" s="65"/>
      <c r="I237" s="66"/>
      <c r="J237" s="115"/>
      <c r="K237" s="158"/>
      <c r="L237" s="45"/>
      <c r="M237" s="69">
        <f t="shared" si="5"/>
        <v>0</v>
      </c>
    </row>
    <row r="238" spans="1:13" s="26" customFormat="1" ht="26.25" x14ac:dyDescent="0.25">
      <c r="A238" s="43">
        <f>ROW()</f>
        <v>238</v>
      </c>
      <c r="B238" s="117" t="str">
        <f>IF(C238="E","",IF(ISBLANK(E238),"",IF(ISTEXT(E238),LARGE(B$14:B237,1)+1,0)))</f>
        <v/>
      </c>
      <c r="C238" s="62"/>
      <c r="D238" s="214"/>
      <c r="E238" s="152"/>
      <c r="F238" s="113"/>
      <c r="G238" s="114"/>
      <c r="H238" s="65"/>
      <c r="I238" s="66"/>
      <c r="J238" s="115"/>
      <c r="K238" s="158"/>
      <c r="L238" s="45"/>
      <c r="M238" s="69">
        <f t="shared" si="5"/>
        <v>0</v>
      </c>
    </row>
    <row r="239" spans="1:13" s="26" customFormat="1" ht="26.25" x14ac:dyDescent="0.25">
      <c r="A239" s="43">
        <f>ROW()</f>
        <v>239</v>
      </c>
      <c r="B239" s="117" t="str">
        <f>IF(C239="E","",IF(ISBLANK(E239),"",IF(ISTEXT(E239),LARGE(B$14:B238,1)+1,0)))</f>
        <v/>
      </c>
      <c r="C239" s="62"/>
      <c r="D239" s="214"/>
      <c r="E239" s="152"/>
      <c r="F239" s="113"/>
      <c r="G239" s="114"/>
      <c r="H239" s="65"/>
      <c r="I239" s="66"/>
      <c r="J239" s="115"/>
      <c r="K239" s="158"/>
      <c r="L239" s="45"/>
      <c r="M239" s="69">
        <f t="shared" si="5"/>
        <v>0</v>
      </c>
    </row>
    <row r="240" spans="1:13" s="26" customFormat="1" ht="26.25" x14ac:dyDescent="0.25">
      <c r="A240" s="43">
        <f>ROW()</f>
        <v>240</v>
      </c>
      <c r="B240" s="117" t="str">
        <f>IF(C240="E","",IF(ISBLANK(E240),"",IF(ISTEXT(E240),LARGE(B$14:B239,1)+1,0)))</f>
        <v/>
      </c>
      <c r="C240" s="62"/>
      <c r="D240" s="214"/>
      <c r="E240" s="152"/>
      <c r="F240" s="113"/>
      <c r="G240" s="114"/>
      <c r="H240" s="65"/>
      <c r="I240" s="66"/>
      <c r="J240" s="115"/>
      <c r="K240" s="158"/>
      <c r="L240" s="45"/>
      <c r="M240" s="69">
        <f t="shared" si="5"/>
        <v>0</v>
      </c>
    </row>
    <row r="241" spans="1:13" s="26" customFormat="1" ht="26.25" x14ac:dyDescent="0.25">
      <c r="A241" s="43">
        <f>ROW()</f>
        <v>241</v>
      </c>
      <c r="B241" s="117" t="str">
        <f>IF(C241="E","",IF(ISBLANK(E241),"",IF(ISTEXT(E241),LARGE(B$14:B240,1)+1,0)))</f>
        <v/>
      </c>
      <c r="C241" s="62"/>
      <c r="D241" s="214"/>
      <c r="E241" s="152"/>
      <c r="F241" s="113"/>
      <c r="G241" s="114"/>
      <c r="H241" s="65"/>
      <c r="I241" s="66"/>
      <c r="J241" s="115"/>
      <c r="K241" s="158"/>
      <c r="L241" s="45"/>
      <c r="M241" s="69">
        <f t="shared" si="5"/>
        <v>0</v>
      </c>
    </row>
    <row r="242" spans="1:13" s="26" customFormat="1" ht="26.25" x14ac:dyDescent="0.25">
      <c r="A242" s="43">
        <f>ROW()</f>
        <v>242</v>
      </c>
      <c r="B242" s="117" t="str">
        <f>IF(C242="E","",IF(ISBLANK(E242),"",IF(ISTEXT(E242),LARGE(B$14:B241,1)+1,0)))</f>
        <v/>
      </c>
      <c r="C242" s="62"/>
      <c r="D242" s="214"/>
      <c r="E242" s="152"/>
      <c r="F242" s="113"/>
      <c r="G242" s="114"/>
      <c r="H242" s="65"/>
      <c r="I242" s="66"/>
      <c r="J242" s="115"/>
      <c r="K242" s="158"/>
      <c r="L242" s="45"/>
      <c r="M242" s="69">
        <f t="shared" si="5"/>
        <v>0</v>
      </c>
    </row>
    <row r="243" spans="1:13" s="26" customFormat="1" ht="26.25" x14ac:dyDescent="0.25">
      <c r="A243" s="43">
        <f>ROW()</f>
        <v>243</v>
      </c>
      <c r="B243" s="117" t="str">
        <f>IF(C243="E","",IF(ISBLANK(E243),"",IF(ISTEXT(E243),LARGE(B$14:B242,1)+1,0)))</f>
        <v/>
      </c>
      <c r="C243" s="62"/>
      <c r="D243" s="214"/>
      <c r="E243" s="152"/>
      <c r="F243" s="113"/>
      <c r="G243" s="114"/>
      <c r="H243" s="65"/>
      <c r="I243" s="66"/>
      <c r="J243" s="115"/>
      <c r="K243" s="158"/>
      <c r="L243" s="45"/>
      <c r="M243" s="69">
        <f t="shared" si="5"/>
        <v>0</v>
      </c>
    </row>
    <row r="244" spans="1:13" s="26" customFormat="1" ht="26.25" x14ac:dyDescent="0.25">
      <c r="A244" s="43">
        <f>ROW()</f>
        <v>244</v>
      </c>
      <c r="B244" s="117" t="str">
        <f>IF(C244="E","",IF(ISBLANK(E244),"",IF(ISTEXT(E244),LARGE(B$14:B243,1)+1,0)))</f>
        <v/>
      </c>
      <c r="C244" s="62"/>
      <c r="D244" s="214"/>
      <c r="E244" s="152"/>
      <c r="F244" s="113"/>
      <c r="G244" s="114"/>
      <c r="H244" s="65"/>
      <c r="I244" s="66"/>
      <c r="J244" s="115"/>
      <c r="K244" s="158"/>
      <c r="L244" s="45"/>
      <c r="M244" s="69">
        <f t="shared" si="5"/>
        <v>0</v>
      </c>
    </row>
    <row r="245" spans="1:13" s="26" customFormat="1" ht="26.25" x14ac:dyDescent="0.25">
      <c r="A245" s="43">
        <f>ROW()</f>
        <v>245</v>
      </c>
      <c r="B245" s="117" t="str">
        <f>IF(C245="E","",IF(ISBLANK(E245),"",IF(ISTEXT(E245),LARGE(B$14:B244,1)+1,0)))</f>
        <v/>
      </c>
      <c r="C245" s="62"/>
      <c r="D245" s="214"/>
      <c r="E245" s="152"/>
      <c r="F245" s="113"/>
      <c r="G245" s="114"/>
      <c r="H245" s="65"/>
      <c r="I245" s="66"/>
      <c r="J245" s="115"/>
      <c r="K245" s="158"/>
      <c r="L245" s="45"/>
      <c r="M245" s="69">
        <f t="shared" si="5"/>
        <v>0</v>
      </c>
    </row>
    <row r="246" spans="1:13" s="26" customFormat="1" ht="26.25" x14ac:dyDescent="0.25">
      <c r="A246" s="43">
        <f>ROW()</f>
        <v>246</v>
      </c>
      <c r="B246" s="117" t="str">
        <f>IF(C246="E","",IF(ISBLANK(E246),"",IF(ISTEXT(E246),LARGE(B$14:B245,1)+1,0)))</f>
        <v/>
      </c>
      <c r="C246" s="62"/>
      <c r="D246" s="214"/>
      <c r="E246" s="152"/>
      <c r="F246" s="113"/>
      <c r="G246" s="114"/>
      <c r="H246" s="65"/>
      <c r="I246" s="66"/>
      <c r="J246" s="115"/>
      <c r="K246" s="158"/>
      <c r="L246" s="45"/>
      <c r="M246" s="69">
        <f t="shared" si="5"/>
        <v>0</v>
      </c>
    </row>
    <row r="247" spans="1:13" s="26" customFormat="1" ht="26.25" x14ac:dyDescent="0.25">
      <c r="A247" s="43">
        <f>ROW()</f>
        <v>247</v>
      </c>
      <c r="B247" s="117" t="str">
        <f>IF(C247="E","",IF(ISBLANK(E247),"",IF(ISTEXT(E247),LARGE(B$14:B246,1)+1,0)))</f>
        <v/>
      </c>
      <c r="C247" s="62"/>
      <c r="D247" s="214"/>
      <c r="E247" s="152"/>
      <c r="F247" s="113"/>
      <c r="G247" s="114"/>
      <c r="H247" s="65"/>
      <c r="I247" s="66"/>
      <c r="J247" s="115"/>
      <c r="K247" s="158"/>
      <c r="L247" s="45"/>
      <c r="M247" s="69">
        <f t="shared" si="5"/>
        <v>0</v>
      </c>
    </row>
    <row r="248" spans="1:13" s="26" customFormat="1" ht="26.25" x14ac:dyDescent="0.25">
      <c r="A248" s="43">
        <f>ROW()</f>
        <v>248</v>
      </c>
      <c r="B248" s="117" t="str">
        <f>IF(C248="E","",IF(ISBLANK(E248),"",IF(ISTEXT(E248),LARGE(B$14:B247,1)+1,0)))</f>
        <v/>
      </c>
      <c r="C248" s="62"/>
      <c r="D248" s="214"/>
      <c r="E248" s="152"/>
      <c r="F248" s="113"/>
      <c r="G248" s="114"/>
      <c r="H248" s="65"/>
      <c r="I248" s="66"/>
      <c r="J248" s="115"/>
      <c r="K248" s="158"/>
      <c r="L248" s="45"/>
      <c r="M248" s="69">
        <f t="shared" si="5"/>
        <v>0</v>
      </c>
    </row>
    <row r="249" spans="1:13" s="26" customFormat="1" ht="26.25" x14ac:dyDescent="0.25">
      <c r="A249" s="43">
        <f>ROW()</f>
        <v>249</v>
      </c>
      <c r="B249" s="117" t="str">
        <f>IF(C249="E","",IF(ISBLANK(E249),"",IF(ISTEXT(E249),LARGE(B$14:B248,1)+1,0)))</f>
        <v/>
      </c>
      <c r="C249" s="62"/>
      <c r="D249" s="214"/>
      <c r="E249" s="152"/>
      <c r="F249" s="113"/>
      <c r="G249" s="114"/>
      <c r="H249" s="65"/>
      <c r="I249" s="66"/>
      <c r="J249" s="115"/>
      <c r="K249" s="158"/>
      <c r="L249" s="45"/>
      <c r="M249" s="69">
        <f t="shared" si="5"/>
        <v>0</v>
      </c>
    </row>
    <row r="250" spans="1:13" s="26" customFormat="1" ht="26.25" x14ac:dyDescent="0.25">
      <c r="A250" s="43">
        <f>ROW()</f>
        <v>250</v>
      </c>
      <c r="B250" s="117" t="str">
        <f>IF(C250="E","",IF(ISBLANK(E250),"",IF(ISTEXT(E250),LARGE(B$14:B249,1)+1,0)))</f>
        <v/>
      </c>
      <c r="C250" s="62"/>
      <c r="D250" s="214"/>
      <c r="E250" s="152"/>
      <c r="F250" s="113"/>
      <c r="G250" s="114"/>
      <c r="H250" s="65"/>
      <c r="I250" s="66"/>
      <c r="J250" s="115"/>
      <c r="K250" s="158"/>
      <c r="L250" s="45"/>
      <c r="M250" s="69">
        <f t="shared" si="5"/>
        <v>0</v>
      </c>
    </row>
    <row r="251" spans="1:13" s="26" customFormat="1" ht="26.25" x14ac:dyDescent="0.25">
      <c r="A251" s="43">
        <f>ROW()</f>
        <v>251</v>
      </c>
      <c r="B251" s="117" t="str">
        <f>IF(C251="E","",IF(ISBLANK(E251),"",IF(ISTEXT(E251),LARGE(B$14:B250,1)+1,0)))</f>
        <v/>
      </c>
      <c r="C251" s="62"/>
      <c r="D251" s="214"/>
      <c r="E251" s="152"/>
      <c r="F251" s="113"/>
      <c r="G251" s="114"/>
      <c r="H251" s="65"/>
      <c r="I251" s="66"/>
      <c r="J251" s="115"/>
      <c r="K251" s="158"/>
      <c r="L251" s="45"/>
      <c r="M251" s="69">
        <f t="shared" si="5"/>
        <v>0</v>
      </c>
    </row>
    <row r="252" spans="1:13" s="26" customFormat="1" ht="26.25" x14ac:dyDescent="0.25">
      <c r="A252" s="43">
        <f>ROW()</f>
        <v>252</v>
      </c>
      <c r="B252" s="117" t="str">
        <f>IF(C252="E","",IF(ISBLANK(E252),"",IF(ISTEXT(E252),LARGE(B$14:B251,1)+1,0)))</f>
        <v/>
      </c>
      <c r="C252" s="62"/>
      <c r="D252" s="214"/>
      <c r="E252" s="152"/>
      <c r="F252" s="113"/>
      <c r="G252" s="114"/>
      <c r="H252" s="65"/>
      <c r="I252" s="66"/>
      <c r="J252" s="115"/>
      <c r="K252" s="158"/>
      <c r="L252" s="45"/>
      <c r="M252" s="69">
        <f t="shared" si="5"/>
        <v>0</v>
      </c>
    </row>
    <row r="253" spans="1:13" s="26" customFormat="1" ht="26.25" x14ac:dyDescent="0.25">
      <c r="A253" s="43">
        <f>ROW()</f>
        <v>253</v>
      </c>
      <c r="B253" s="117" t="str">
        <f>IF(C253="E","",IF(ISBLANK(E253),"",IF(ISTEXT(E253),LARGE(B$14:B252,1)+1,0)))</f>
        <v/>
      </c>
      <c r="C253" s="62"/>
      <c r="D253" s="214"/>
      <c r="E253" s="152"/>
      <c r="F253" s="113"/>
      <c r="G253" s="114"/>
      <c r="H253" s="65"/>
      <c r="I253" s="66"/>
      <c r="J253" s="115"/>
      <c r="K253" s="158"/>
      <c r="L253" s="45"/>
      <c r="M253" s="69">
        <f t="shared" si="5"/>
        <v>0</v>
      </c>
    </row>
    <row r="254" spans="1:13" s="26" customFormat="1" ht="26.25" x14ac:dyDescent="0.25">
      <c r="A254" s="43">
        <f>ROW()</f>
        <v>254</v>
      </c>
      <c r="B254" s="117" t="str">
        <f>IF(C254="E","",IF(ISBLANK(E254),"",IF(ISTEXT(E254),LARGE(B$14:B253,1)+1,0)))</f>
        <v/>
      </c>
      <c r="C254" s="62"/>
      <c r="D254" s="214"/>
      <c r="E254" s="152"/>
      <c r="F254" s="113"/>
      <c r="G254" s="114"/>
      <c r="H254" s="65"/>
      <c r="I254" s="66"/>
      <c r="J254" s="115"/>
      <c r="K254" s="158"/>
      <c r="L254" s="45"/>
      <c r="M254" s="69">
        <f t="shared" si="5"/>
        <v>0</v>
      </c>
    </row>
    <row r="255" spans="1:13" s="26" customFormat="1" ht="26.25" x14ac:dyDescent="0.25">
      <c r="A255" s="43">
        <f>ROW()</f>
        <v>255</v>
      </c>
      <c r="B255" s="117" t="str">
        <f>IF(C255="E","",IF(ISBLANK(E255),"",IF(ISTEXT(E255),LARGE(B$14:B254,1)+1,0)))</f>
        <v/>
      </c>
      <c r="C255" s="62"/>
      <c r="D255" s="214"/>
      <c r="E255" s="152"/>
      <c r="F255" s="113"/>
      <c r="G255" s="114"/>
      <c r="H255" s="65"/>
      <c r="I255" s="66"/>
      <c r="J255" s="115"/>
      <c r="K255" s="158"/>
      <c r="L255" s="45"/>
      <c r="M255" s="69">
        <f t="shared" si="5"/>
        <v>0</v>
      </c>
    </row>
    <row r="256" spans="1:13" s="26" customFormat="1" ht="26.25" x14ac:dyDescent="0.25">
      <c r="A256" s="43">
        <f>ROW()</f>
        <v>256</v>
      </c>
      <c r="B256" s="117" t="str">
        <f>IF(C256="E","",IF(ISBLANK(E256),"",IF(ISTEXT(E256),LARGE(B$14:B255,1)+1,0)))</f>
        <v/>
      </c>
      <c r="C256" s="62"/>
      <c r="D256" s="214"/>
      <c r="E256" s="152"/>
      <c r="F256" s="113"/>
      <c r="G256" s="114"/>
      <c r="H256" s="65"/>
      <c r="I256" s="66"/>
      <c r="J256" s="115"/>
      <c r="K256" s="158"/>
      <c r="L256" s="45"/>
      <c r="M256" s="69">
        <f t="shared" si="5"/>
        <v>0</v>
      </c>
    </row>
    <row r="257" spans="1:13" s="26" customFormat="1" ht="26.25" x14ac:dyDescent="0.25">
      <c r="A257" s="43">
        <f>ROW()</f>
        <v>257</v>
      </c>
      <c r="B257" s="117" t="str">
        <f>IF(C257="E","",IF(ISBLANK(E257),"",IF(ISTEXT(E257),LARGE(B$14:B256,1)+1,0)))</f>
        <v/>
      </c>
      <c r="C257" s="62"/>
      <c r="D257" s="214"/>
      <c r="E257" s="152"/>
      <c r="F257" s="113"/>
      <c r="G257" s="114"/>
      <c r="H257" s="65"/>
      <c r="I257" s="66"/>
      <c r="J257" s="115"/>
      <c r="K257" s="158"/>
      <c r="L257" s="45"/>
      <c r="M257" s="69">
        <f t="shared" si="5"/>
        <v>0</v>
      </c>
    </row>
    <row r="258" spans="1:13" s="26" customFormat="1" ht="26.25" x14ac:dyDescent="0.25">
      <c r="A258" s="43">
        <f>ROW()</f>
        <v>258</v>
      </c>
      <c r="B258" s="117" t="str">
        <f>IF(C258="E","",IF(ISBLANK(E258),"",IF(ISTEXT(E258),LARGE(B$14:B257,1)+1,0)))</f>
        <v/>
      </c>
      <c r="C258" s="62"/>
      <c r="D258" s="214"/>
      <c r="E258" s="152"/>
      <c r="F258" s="113"/>
      <c r="G258" s="114"/>
      <c r="H258" s="65"/>
      <c r="I258" s="66"/>
      <c r="J258" s="115"/>
      <c r="K258" s="158"/>
      <c r="L258" s="45"/>
      <c r="M258" s="69">
        <f t="shared" si="5"/>
        <v>0</v>
      </c>
    </row>
    <row r="259" spans="1:13" s="26" customFormat="1" ht="26.25" x14ac:dyDescent="0.25">
      <c r="A259" s="43">
        <f>ROW()</f>
        <v>259</v>
      </c>
      <c r="B259" s="117" t="str">
        <f>IF(C259="E","",IF(ISBLANK(E259),"",IF(ISTEXT(E259),LARGE(B$14:B258,1)+1,0)))</f>
        <v/>
      </c>
      <c r="C259" s="62"/>
      <c r="D259" s="214"/>
      <c r="E259" s="152"/>
      <c r="F259" s="113"/>
      <c r="G259" s="114"/>
      <c r="H259" s="65"/>
      <c r="I259" s="66"/>
      <c r="J259" s="115"/>
      <c r="K259" s="158"/>
      <c r="L259" s="45"/>
      <c r="M259" s="69">
        <f t="shared" si="5"/>
        <v>0</v>
      </c>
    </row>
    <row r="260" spans="1:13" s="26" customFormat="1" ht="26.25" x14ac:dyDescent="0.25">
      <c r="A260" s="43">
        <f>ROW()</f>
        <v>260</v>
      </c>
      <c r="B260" s="117" t="str">
        <f>IF(C260="E","",IF(ISBLANK(E260),"",IF(ISTEXT(E260),LARGE(B$14:B259,1)+1,0)))</f>
        <v/>
      </c>
      <c r="C260" s="62"/>
      <c r="D260" s="214"/>
      <c r="E260" s="152"/>
      <c r="F260" s="113"/>
      <c r="G260" s="114"/>
      <c r="H260" s="65"/>
      <c r="I260" s="66"/>
      <c r="J260" s="115"/>
      <c r="K260" s="158"/>
      <c r="L260" s="45"/>
      <c r="M260" s="69">
        <f t="shared" si="5"/>
        <v>0</v>
      </c>
    </row>
    <row r="261" spans="1:13" s="26" customFormat="1" ht="26.25" x14ac:dyDescent="0.25">
      <c r="A261" s="43">
        <f>ROW()</f>
        <v>261</v>
      </c>
      <c r="B261" s="117" t="str">
        <f>IF(C261="E","",IF(ISBLANK(E261),"",IF(ISTEXT(E261),LARGE(B$14:B260,1)+1,0)))</f>
        <v/>
      </c>
      <c r="C261" s="62"/>
      <c r="D261" s="214"/>
      <c r="E261" s="152"/>
      <c r="F261" s="113"/>
      <c r="G261" s="114"/>
      <c r="H261" s="65"/>
      <c r="I261" s="66"/>
      <c r="J261" s="115"/>
      <c r="K261" s="158"/>
      <c r="L261" s="45"/>
      <c r="M261" s="69">
        <f t="shared" si="5"/>
        <v>0</v>
      </c>
    </row>
    <row r="262" spans="1:13" s="26" customFormat="1" ht="26.25" x14ac:dyDescent="0.25">
      <c r="A262" s="43">
        <f>ROW()</f>
        <v>262</v>
      </c>
      <c r="B262" s="117" t="str">
        <f>IF(C262="E","",IF(ISBLANK(E262),"",IF(ISTEXT(E262),LARGE(B$14:B261,1)+1,0)))</f>
        <v/>
      </c>
      <c r="C262" s="62"/>
      <c r="D262" s="214"/>
      <c r="E262" s="152"/>
      <c r="F262" s="113"/>
      <c r="G262" s="114"/>
      <c r="H262" s="65"/>
      <c r="I262" s="66"/>
      <c r="J262" s="115"/>
      <c r="K262" s="158"/>
      <c r="L262" s="45"/>
      <c r="M262" s="69">
        <f t="shared" si="5"/>
        <v>0</v>
      </c>
    </row>
    <row r="263" spans="1:13" s="26" customFormat="1" ht="26.25" x14ac:dyDescent="0.25">
      <c r="A263" s="43">
        <f>ROW()</f>
        <v>263</v>
      </c>
      <c r="B263" s="117" t="str">
        <f>IF(C263="E","",IF(ISBLANK(E263),"",IF(ISTEXT(E263),LARGE(B$14:B262,1)+1,0)))</f>
        <v/>
      </c>
      <c r="C263" s="62"/>
      <c r="D263" s="214"/>
      <c r="E263" s="152"/>
      <c r="F263" s="113"/>
      <c r="G263" s="114"/>
      <c r="H263" s="65"/>
      <c r="I263" s="66"/>
      <c r="J263" s="115"/>
      <c r="K263" s="158"/>
      <c r="L263" s="45"/>
      <c r="M263" s="69">
        <f t="shared" si="5"/>
        <v>0</v>
      </c>
    </row>
    <row r="264" spans="1:13" s="26" customFormat="1" ht="26.25" x14ac:dyDescent="0.25">
      <c r="A264" s="43">
        <f>ROW()</f>
        <v>264</v>
      </c>
      <c r="B264" s="117" t="str">
        <f>IF(C264="E","",IF(ISBLANK(E264),"",IF(ISTEXT(E264),LARGE(B$14:B263,1)+1,0)))</f>
        <v/>
      </c>
      <c r="C264" s="62"/>
      <c r="D264" s="214"/>
      <c r="E264" s="152"/>
      <c r="F264" s="113"/>
      <c r="G264" s="114"/>
      <c r="H264" s="65"/>
      <c r="I264" s="66"/>
      <c r="J264" s="115"/>
      <c r="K264" s="158"/>
      <c r="L264" s="45"/>
      <c r="M264" s="69">
        <f t="shared" si="5"/>
        <v>0</v>
      </c>
    </row>
    <row r="265" spans="1:13" s="26" customFormat="1" ht="26.25" x14ac:dyDescent="0.25">
      <c r="A265" s="43">
        <f>ROW()</f>
        <v>265</v>
      </c>
      <c r="B265" s="117" t="str">
        <f>IF(C265="E","",IF(ISBLANK(E265),"",IF(ISTEXT(E265),LARGE(B$14:B264,1)+1,0)))</f>
        <v/>
      </c>
      <c r="C265" s="62"/>
      <c r="D265" s="214"/>
      <c r="E265" s="152"/>
      <c r="F265" s="113"/>
      <c r="G265" s="114"/>
      <c r="H265" s="65"/>
      <c r="I265" s="66"/>
      <c r="J265" s="115"/>
      <c r="K265" s="158"/>
      <c r="L265" s="45"/>
      <c r="M265" s="69">
        <f t="shared" si="5"/>
        <v>0</v>
      </c>
    </row>
    <row r="266" spans="1:13" s="26" customFormat="1" ht="26.25" x14ac:dyDescent="0.25">
      <c r="A266" s="43">
        <f>ROW()</f>
        <v>266</v>
      </c>
      <c r="B266" s="117" t="str">
        <f>IF(C266="E","",IF(ISBLANK(E266),"",IF(ISTEXT(E266),LARGE(B$14:B265,1)+1,0)))</f>
        <v/>
      </c>
      <c r="C266" s="62"/>
      <c r="D266" s="214"/>
      <c r="E266" s="152"/>
      <c r="F266" s="113"/>
      <c r="G266" s="114"/>
      <c r="H266" s="65"/>
      <c r="I266" s="66"/>
      <c r="J266" s="115"/>
      <c r="K266" s="158"/>
      <c r="L266" s="45"/>
      <c r="M266" s="69">
        <f t="shared" si="5"/>
        <v>0</v>
      </c>
    </row>
    <row r="267" spans="1:13" s="26" customFormat="1" ht="26.25" x14ac:dyDescent="0.25">
      <c r="A267" s="43">
        <f>ROW()</f>
        <v>267</v>
      </c>
      <c r="B267" s="117" t="str">
        <f>IF(C267="E","",IF(ISBLANK(E267),"",IF(ISTEXT(E267),LARGE(B$14:B266,1)+1,0)))</f>
        <v/>
      </c>
      <c r="C267" s="62"/>
      <c r="D267" s="214"/>
      <c r="E267" s="152"/>
      <c r="F267" s="113"/>
      <c r="G267" s="114"/>
      <c r="H267" s="65"/>
      <c r="I267" s="66"/>
      <c r="J267" s="115"/>
      <c r="K267" s="158"/>
      <c r="L267" s="45"/>
      <c r="M267" s="69">
        <f t="shared" si="5"/>
        <v>0</v>
      </c>
    </row>
    <row r="268" spans="1:13" s="26" customFormat="1" ht="26.25" x14ac:dyDescent="0.25">
      <c r="A268" s="43">
        <f>ROW()</f>
        <v>268</v>
      </c>
      <c r="B268" s="117" t="str">
        <f>IF(C268="E","",IF(ISBLANK(E268),"",IF(ISTEXT(E268),LARGE(B$14:B267,1)+1,0)))</f>
        <v/>
      </c>
      <c r="C268" s="62"/>
      <c r="D268" s="214"/>
      <c r="E268" s="152"/>
      <c r="F268" s="113"/>
      <c r="G268" s="114"/>
      <c r="H268" s="65"/>
      <c r="I268" s="66"/>
      <c r="J268" s="115"/>
      <c r="K268" s="158"/>
      <c r="L268" s="45"/>
      <c r="M268" s="69">
        <f t="shared" si="5"/>
        <v>0</v>
      </c>
    </row>
    <row r="269" spans="1:13" s="26" customFormat="1" ht="26.25" x14ac:dyDescent="0.25">
      <c r="A269" s="43">
        <f>ROW()</f>
        <v>269</v>
      </c>
      <c r="B269" s="117" t="str">
        <f>IF(C269="E","",IF(ISBLANK(E269),"",IF(ISTEXT(E269),LARGE(B$14:B268,1)+1,0)))</f>
        <v/>
      </c>
      <c r="C269" s="62"/>
      <c r="D269" s="214"/>
      <c r="E269" s="152"/>
      <c r="F269" s="113"/>
      <c r="G269" s="114"/>
      <c r="H269" s="65"/>
      <c r="I269" s="66"/>
      <c r="J269" s="115"/>
      <c r="K269" s="158"/>
      <c r="L269" s="45"/>
      <c r="M269" s="69">
        <f t="shared" si="5"/>
        <v>0</v>
      </c>
    </row>
    <row r="270" spans="1:13" s="26" customFormat="1" ht="26.25" x14ac:dyDescent="0.25">
      <c r="A270" s="43">
        <f>ROW()</f>
        <v>270</v>
      </c>
      <c r="B270" s="117" t="str">
        <f>IF(C270="E","",IF(ISBLANK(E270),"",IF(ISTEXT(E270),LARGE(B$14:B269,1)+1,0)))</f>
        <v/>
      </c>
      <c r="C270" s="62"/>
      <c r="D270" s="214"/>
      <c r="E270" s="152"/>
      <c r="F270" s="113"/>
      <c r="G270" s="114"/>
      <c r="H270" s="65"/>
      <c r="I270" s="66"/>
      <c r="J270" s="115"/>
      <c r="K270" s="158"/>
      <c r="L270" s="45"/>
      <c r="M270" s="69">
        <f t="shared" si="5"/>
        <v>0</v>
      </c>
    </row>
    <row r="271" spans="1:13" s="26" customFormat="1" ht="26.25" x14ac:dyDescent="0.25">
      <c r="A271" s="43">
        <f>ROW()</f>
        <v>271</v>
      </c>
      <c r="B271" s="117" t="str">
        <f>IF(C271="E","",IF(ISBLANK(E271),"",IF(ISTEXT(E271),LARGE(B$14:B270,1)+1,0)))</f>
        <v/>
      </c>
      <c r="C271" s="62"/>
      <c r="D271" s="214"/>
      <c r="E271" s="152"/>
      <c r="F271" s="113"/>
      <c r="G271" s="114"/>
      <c r="H271" s="65"/>
      <c r="I271" s="66"/>
      <c r="J271" s="115"/>
      <c r="K271" s="158"/>
      <c r="L271" s="45"/>
      <c r="M271" s="69">
        <f t="shared" si="5"/>
        <v>0</v>
      </c>
    </row>
    <row r="272" spans="1:13" s="26" customFormat="1" ht="26.25" x14ac:dyDescent="0.25">
      <c r="A272" s="43">
        <f>ROW()</f>
        <v>272</v>
      </c>
      <c r="B272" s="117" t="str">
        <f>IF(C272="E","",IF(ISBLANK(E272),"",IF(ISTEXT(E272),LARGE(B$14:B271,1)+1,0)))</f>
        <v/>
      </c>
      <c r="C272" s="62"/>
      <c r="D272" s="214"/>
      <c r="E272" s="152"/>
      <c r="F272" s="113"/>
      <c r="G272" s="114"/>
      <c r="H272" s="65"/>
      <c r="I272" s="66"/>
      <c r="J272" s="115"/>
      <c r="K272" s="158"/>
      <c r="L272" s="45"/>
      <c r="M272" s="69">
        <f t="shared" ref="M272:M335" si="6">L272*J272</f>
        <v>0</v>
      </c>
    </row>
    <row r="273" spans="1:13" s="26" customFormat="1" ht="26.25" x14ac:dyDescent="0.25">
      <c r="A273" s="43">
        <f>ROW()</f>
        <v>273</v>
      </c>
      <c r="B273" s="117" t="str">
        <f>IF(C273="E","",IF(ISBLANK(E273),"",IF(ISTEXT(E273),LARGE(B$14:B272,1)+1,0)))</f>
        <v/>
      </c>
      <c r="C273" s="62"/>
      <c r="D273" s="214"/>
      <c r="E273" s="152"/>
      <c r="F273" s="113"/>
      <c r="G273" s="114"/>
      <c r="H273" s="65"/>
      <c r="I273" s="66"/>
      <c r="J273" s="115"/>
      <c r="K273" s="158"/>
      <c r="L273" s="45"/>
      <c r="M273" s="69">
        <f t="shared" si="6"/>
        <v>0</v>
      </c>
    </row>
    <row r="274" spans="1:13" s="26" customFormat="1" ht="26.25" x14ac:dyDescent="0.25">
      <c r="A274" s="43">
        <f>ROW()</f>
        <v>274</v>
      </c>
      <c r="B274" s="117" t="str">
        <f>IF(C274="E","",IF(ISBLANK(E274),"",IF(ISTEXT(E274),LARGE(B$14:B273,1)+1,0)))</f>
        <v/>
      </c>
      <c r="C274" s="62"/>
      <c r="D274" s="214"/>
      <c r="E274" s="152"/>
      <c r="F274" s="113"/>
      <c r="G274" s="114"/>
      <c r="H274" s="65"/>
      <c r="I274" s="66"/>
      <c r="J274" s="115"/>
      <c r="K274" s="158"/>
      <c r="L274" s="45"/>
      <c r="M274" s="69">
        <f t="shared" si="6"/>
        <v>0</v>
      </c>
    </row>
    <row r="275" spans="1:13" s="26" customFormat="1" ht="26.25" x14ac:dyDescent="0.25">
      <c r="A275" s="43">
        <f>ROW()</f>
        <v>275</v>
      </c>
      <c r="B275" s="117" t="str">
        <f>IF(C275="E","",IF(ISBLANK(E275),"",IF(ISTEXT(E275),LARGE(B$14:B274,1)+1,0)))</f>
        <v/>
      </c>
      <c r="C275" s="62"/>
      <c r="D275" s="214"/>
      <c r="E275" s="152"/>
      <c r="F275" s="113"/>
      <c r="G275" s="114"/>
      <c r="H275" s="65"/>
      <c r="I275" s="66"/>
      <c r="J275" s="115"/>
      <c r="K275" s="158"/>
      <c r="L275" s="45"/>
      <c r="M275" s="69">
        <f t="shared" si="6"/>
        <v>0</v>
      </c>
    </row>
    <row r="276" spans="1:13" s="26" customFormat="1" ht="26.25" x14ac:dyDescent="0.25">
      <c r="A276" s="43">
        <f>ROW()</f>
        <v>276</v>
      </c>
      <c r="B276" s="117" t="str">
        <f>IF(C276="E","",IF(ISBLANK(E276),"",IF(ISTEXT(E276),LARGE(B$14:B275,1)+1,0)))</f>
        <v/>
      </c>
      <c r="C276" s="62"/>
      <c r="D276" s="214"/>
      <c r="E276" s="152"/>
      <c r="F276" s="113"/>
      <c r="G276" s="114"/>
      <c r="H276" s="65"/>
      <c r="I276" s="66"/>
      <c r="J276" s="115"/>
      <c r="K276" s="158"/>
      <c r="L276" s="45"/>
      <c r="M276" s="69">
        <f t="shared" si="6"/>
        <v>0</v>
      </c>
    </row>
    <row r="277" spans="1:13" s="26" customFormat="1" ht="26.25" x14ac:dyDescent="0.25">
      <c r="A277" s="43">
        <f>ROW()</f>
        <v>277</v>
      </c>
      <c r="B277" s="117" t="str">
        <f>IF(C277="E","",IF(ISBLANK(E277),"",IF(ISTEXT(E277),LARGE(B$14:B276,1)+1,0)))</f>
        <v/>
      </c>
      <c r="C277" s="62"/>
      <c r="D277" s="214"/>
      <c r="E277" s="152"/>
      <c r="F277" s="113"/>
      <c r="G277" s="114"/>
      <c r="H277" s="65"/>
      <c r="I277" s="66"/>
      <c r="J277" s="115"/>
      <c r="K277" s="158"/>
      <c r="L277" s="45"/>
      <c r="M277" s="69">
        <f t="shared" si="6"/>
        <v>0</v>
      </c>
    </row>
    <row r="278" spans="1:13" s="26" customFormat="1" ht="26.25" x14ac:dyDescent="0.25">
      <c r="A278" s="43">
        <f>ROW()</f>
        <v>278</v>
      </c>
      <c r="B278" s="117" t="str">
        <f>IF(C278="E","",IF(ISBLANK(E278),"",IF(ISTEXT(E278),LARGE(B$14:B277,1)+1,0)))</f>
        <v/>
      </c>
      <c r="C278" s="62"/>
      <c r="D278" s="214"/>
      <c r="E278" s="152"/>
      <c r="F278" s="113"/>
      <c r="G278" s="114"/>
      <c r="H278" s="65"/>
      <c r="I278" s="66"/>
      <c r="J278" s="115"/>
      <c r="K278" s="158"/>
      <c r="L278" s="45"/>
      <c r="M278" s="69">
        <f t="shared" si="6"/>
        <v>0</v>
      </c>
    </row>
    <row r="279" spans="1:13" s="26" customFormat="1" ht="26.25" x14ac:dyDescent="0.25">
      <c r="A279" s="43">
        <f>ROW()</f>
        <v>279</v>
      </c>
      <c r="B279" s="117" t="str">
        <f>IF(C279="E","",IF(ISBLANK(E279),"",IF(ISTEXT(E279),LARGE(B$14:B278,1)+1,0)))</f>
        <v/>
      </c>
      <c r="C279" s="62"/>
      <c r="D279" s="214"/>
      <c r="E279" s="152"/>
      <c r="F279" s="113"/>
      <c r="G279" s="114"/>
      <c r="H279" s="65"/>
      <c r="I279" s="66"/>
      <c r="J279" s="115"/>
      <c r="K279" s="158"/>
      <c r="L279" s="45"/>
      <c r="M279" s="69">
        <f t="shared" si="6"/>
        <v>0</v>
      </c>
    </row>
    <row r="280" spans="1:13" s="26" customFormat="1" ht="26.25" x14ac:dyDescent="0.25">
      <c r="A280" s="43">
        <f>ROW()</f>
        <v>280</v>
      </c>
      <c r="B280" s="117" t="str">
        <f>IF(C280="E","",IF(ISBLANK(E280),"",IF(ISTEXT(E280),LARGE(B$14:B279,1)+1,0)))</f>
        <v/>
      </c>
      <c r="C280" s="62"/>
      <c r="D280" s="214"/>
      <c r="E280" s="152"/>
      <c r="F280" s="113"/>
      <c r="G280" s="114"/>
      <c r="H280" s="65"/>
      <c r="I280" s="66"/>
      <c r="J280" s="115"/>
      <c r="K280" s="158"/>
      <c r="L280" s="45"/>
      <c r="M280" s="69">
        <f t="shared" si="6"/>
        <v>0</v>
      </c>
    </row>
    <row r="281" spans="1:13" s="26" customFormat="1" ht="26.25" x14ac:dyDescent="0.25">
      <c r="A281" s="43">
        <f>ROW()</f>
        <v>281</v>
      </c>
      <c r="B281" s="117" t="str">
        <f>IF(C281="E","",IF(ISBLANK(E281),"",IF(ISTEXT(E281),LARGE(B$14:B280,1)+1,0)))</f>
        <v/>
      </c>
      <c r="C281" s="62"/>
      <c r="D281" s="214"/>
      <c r="E281" s="152"/>
      <c r="F281" s="113"/>
      <c r="G281" s="114"/>
      <c r="H281" s="65"/>
      <c r="I281" s="66"/>
      <c r="J281" s="115"/>
      <c r="K281" s="158"/>
      <c r="L281" s="45"/>
      <c r="M281" s="69">
        <f t="shared" si="6"/>
        <v>0</v>
      </c>
    </row>
    <row r="282" spans="1:13" s="26" customFormat="1" ht="26.25" x14ac:dyDescent="0.25">
      <c r="A282" s="43">
        <f>ROW()</f>
        <v>282</v>
      </c>
      <c r="B282" s="117" t="str">
        <f>IF(C282="E","",IF(ISBLANK(E282),"",IF(ISTEXT(E282),LARGE(B$14:B281,1)+1,0)))</f>
        <v/>
      </c>
      <c r="C282" s="62"/>
      <c r="D282" s="214"/>
      <c r="E282" s="152"/>
      <c r="F282" s="113"/>
      <c r="G282" s="114"/>
      <c r="H282" s="65"/>
      <c r="I282" s="66"/>
      <c r="J282" s="115"/>
      <c r="K282" s="158"/>
      <c r="L282" s="45"/>
      <c r="M282" s="69">
        <f t="shared" si="6"/>
        <v>0</v>
      </c>
    </row>
    <row r="283" spans="1:13" s="26" customFormat="1" ht="26.25" x14ac:dyDescent="0.25">
      <c r="A283" s="43">
        <f>ROW()</f>
        <v>283</v>
      </c>
      <c r="B283" s="117" t="str">
        <f>IF(C283="E","",IF(ISBLANK(E283),"",IF(ISTEXT(E283),LARGE(B$14:B282,1)+1,0)))</f>
        <v/>
      </c>
      <c r="C283" s="62"/>
      <c r="D283" s="214"/>
      <c r="E283" s="152"/>
      <c r="F283" s="113"/>
      <c r="G283" s="114"/>
      <c r="H283" s="65"/>
      <c r="I283" s="66"/>
      <c r="J283" s="115"/>
      <c r="K283" s="158"/>
      <c r="L283" s="45"/>
      <c r="M283" s="69">
        <f t="shared" si="6"/>
        <v>0</v>
      </c>
    </row>
    <row r="284" spans="1:13" s="26" customFormat="1" ht="26.25" x14ac:dyDescent="0.25">
      <c r="A284" s="43">
        <f>ROW()</f>
        <v>284</v>
      </c>
      <c r="B284" s="117" t="str">
        <f>IF(C284="E","",IF(ISBLANK(E284),"",IF(ISTEXT(E284),LARGE(B$14:B283,1)+1,0)))</f>
        <v/>
      </c>
      <c r="C284" s="62"/>
      <c r="D284" s="214"/>
      <c r="E284" s="152"/>
      <c r="F284" s="113"/>
      <c r="G284" s="114"/>
      <c r="H284" s="65"/>
      <c r="I284" s="66"/>
      <c r="J284" s="115"/>
      <c r="K284" s="158"/>
      <c r="L284" s="45"/>
      <c r="M284" s="69">
        <f t="shared" si="6"/>
        <v>0</v>
      </c>
    </row>
    <row r="285" spans="1:13" s="26" customFormat="1" ht="26.25" x14ac:dyDescent="0.25">
      <c r="A285" s="43">
        <f>ROW()</f>
        <v>285</v>
      </c>
      <c r="B285" s="117" t="str">
        <f>IF(C285="E","",IF(ISBLANK(E285),"",IF(ISTEXT(E285),LARGE(B$14:B284,1)+1,0)))</f>
        <v/>
      </c>
      <c r="C285" s="62"/>
      <c r="D285" s="214"/>
      <c r="E285" s="152"/>
      <c r="F285" s="113"/>
      <c r="G285" s="114"/>
      <c r="H285" s="65"/>
      <c r="I285" s="66"/>
      <c r="J285" s="115"/>
      <c r="K285" s="158"/>
      <c r="L285" s="45"/>
      <c r="M285" s="69">
        <f t="shared" si="6"/>
        <v>0</v>
      </c>
    </row>
    <row r="286" spans="1:13" s="26" customFormat="1" ht="26.25" x14ac:dyDescent="0.25">
      <c r="A286" s="43">
        <f>ROW()</f>
        <v>286</v>
      </c>
      <c r="B286" s="117" t="str">
        <f>IF(C286="E","",IF(ISBLANK(E286),"",IF(ISTEXT(E286),LARGE(B$14:B285,1)+1,0)))</f>
        <v/>
      </c>
      <c r="C286" s="62"/>
      <c r="D286" s="214"/>
      <c r="E286" s="152"/>
      <c r="F286" s="113"/>
      <c r="G286" s="114"/>
      <c r="H286" s="65"/>
      <c r="I286" s="66"/>
      <c r="J286" s="115"/>
      <c r="K286" s="158"/>
      <c r="L286" s="45"/>
      <c r="M286" s="69">
        <f t="shared" si="6"/>
        <v>0</v>
      </c>
    </row>
    <row r="287" spans="1:13" s="26" customFormat="1" ht="26.25" x14ac:dyDescent="0.25">
      <c r="A287" s="43">
        <f>ROW()</f>
        <v>287</v>
      </c>
      <c r="B287" s="117" t="str">
        <f>IF(C287="E","",IF(ISBLANK(E287),"",IF(ISTEXT(E287),LARGE(B$14:B286,1)+1,0)))</f>
        <v/>
      </c>
      <c r="C287" s="62"/>
      <c r="D287" s="214"/>
      <c r="E287" s="152"/>
      <c r="F287" s="113"/>
      <c r="G287" s="114"/>
      <c r="H287" s="65"/>
      <c r="I287" s="66"/>
      <c r="J287" s="115"/>
      <c r="K287" s="158"/>
      <c r="L287" s="45"/>
      <c r="M287" s="69">
        <f t="shared" si="6"/>
        <v>0</v>
      </c>
    </row>
    <row r="288" spans="1:13" s="26" customFormat="1" ht="26.25" x14ac:dyDescent="0.25">
      <c r="A288" s="43">
        <f>ROW()</f>
        <v>288</v>
      </c>
      <c r="B288" s="117" t="str">
        <f>IF(C288="E","",IF(ISBLANK(E288),"",IF(ISTEXT(E288),LARGE(B$14:B287,1)+1,0)))</f>
        <v/>
      </c>
      <c r="C288" s="62"/>
      <c r="D288" s="214"/>
      <c r="E288" s="152"/>
      <c r="F288" s="113"/>
      <c r="G288" s="114"/>
      <c r="H288" s="65"/>
      <c r="I288" s="66"/>
      <c r="J288" s="115"/>
      <c r="K288" s="158"/>
      <c r="L288" s="45"/>
      <c r="M288" s="69">
        <f t="shared" si="6"/>
        <v>0</v>
      </c>
    </row>
    <row r="289" spans="1:13" s="26" customFormat="1" ht="26.25" x14ac:dyDescent="0.25">
      <c r="A289" s="43">
        <f>ROW()</f>
        <v>289</v>
      </c>
      <c r="B289" s="117" t="str">
        <f>IF(C289="E","",IF(ISBLANK(E289),"",IF(ISTEXT(E289),LARGE(B$14:B288,1)+1,0)))</f>
        <v/>
      </c>
      <c r="C289" s="62"/>
      <c r="D289" s="214"/>
      <c r="E289" s="152"/>
      <c r="F289" s="113"/>
      <c r="G289" s="114"/>
      <c r="H289" s="65"/>
      <c r="I289" s="66"/>
      <c r="J289" s="115"/>
      <c r="K289" s="158"/>
      <c r="L289" s="45"/>
      <c r="M289" s="69">
        <f t="shared" si="6"/>
        <v>0</v>
      </c>
    </row>
    <row r="290" spans="1:13" s="26" customFormat="1" ht="26.25" x14ac:dyDescent="0.25">
      <c r="A290" s="43">
        <f>ROW()</f>
        <v>290</v>
      </c>
      <c r="B290" s="117" t="str">
        <f>IF(C290="E","",IF(ISBLANK(E290),"",IF(ISTEXT(E290),LARGE(B$14:B289,1)+1,0)))</f>
        <v/>
      </c>
      <c r="C290" s="62"/>
      <c r="D290" s="214"/>
      <c r="E290" s="152"/>
      <c r="F290" s="113"/>
      <c r="G290" s="114"/>
      <c r="H290" s="65"/>
      <c r="I290" s="66"/>
      <c r="J290" s="115"/>
      <c r="K290" s="158"/>
      <c r="L290" s="45"/>
      <c r="M290" s="69">
        <f t="shared" si="6"/>
        <v>0</v>
      </c>
    </row>
    <row r="291" spans="1:13" s="26" customFormat="1" ht="26.25" x14ac:dyDescent="0.25">
      <c r="A291" s="43">
        <f>ROW()</f>
        <v>291</v>
      </c>
      <c r="B291" s="117" t="str">
        <f>IF(C291="E","",IF(ISBLANK(E291),"",IF(ISTEXT(E291),LARGE(B$14:B290,1)+1,0)))</f>
        <v/>
      </c>
      <c r="C291" s="62"/>
      <c r="D291" s="214"/>
      <c r="E291" s="152"/>
      <c r="F291" s="113"/>
      <c r="G291" s="114"/>
      <c r="H291" s="65"/>
      <c r="I291" s="66"/>
      <c r="J291" s="115"/>
      <c r="K291" s="158"/>
      <c r="L291" s="45"/>
      <c r="M291" s="69">
        <f t="shared" si="6"/>
        <v>0</v>
      </c>
    </row>
    <row r="292" spans="1:13" s="26" customFormat="1" ht="26.25" x14ac:dyDescent="0.25">
      <c r="A292" s="43">
        <f>ROW()</f>
        <v>292</v>
      </c>
      <c r="B292" s="117" t="str">
        <f>IF(C292="E","",IF(ISBLANK(E292),"",IF(ISTEXT(E292),LARGE(B$14:B291,1)+1,0)))</f>
        <v/>
      </c>
      <c r="C292" s="62"/>
      <c r="D292" s="214"/>
      <c r="E292" s="152"/>
      <c r="F292" s="113"/>
      <c r="G292" s="114"/>
      <c r="H292" s="65"/>
      <c r="I292" s="66"/>
      <c r="J292" s="115"/>
      <c r="K292" s="158"/>
      <c r="L292" s="45"/>
      <c r="M292" s="69">
        <f t="shared" si="6"/>
        <v>0</v>
      </c>
    </row>
    <row r="293" spans="1:13" s="26" customFormat="1" ht="26.25" x14ac:dyDescent="0.25">
      <c r="A293" s="43">
        <f>ROW()</f>
        <v>293</v>
      </c>
      <c r="B293" s="117" t="str">
        <f>IF(C293="E","",IF(ISBLANK(E293),"",IF(ISTEXT(E293),LARGE(B$14:B292,1)+1,0)))</f>
        <v/>
      </c>
      <c r="C293" s="62"/>
      <c r="D293" s="214"/>
      <c r="E293" s="152"/>
      <c r="F293" s="113"/>
      <c r="G293" s="114"/>
      <c r="H293" s="65"/>
      <c r="I293" s="66"/>
      <c r="J293" s="115"/>
      <c r="K293" s="158"/>
      <c r="L293" s="45"/>
      <c r="M293" s="69">
        <f t="shared" si="6"/>
        <v>0</v>
      </c>
    </row>
    <row r="294" spans="1:13" s="26" customFormat="1" ht="26.25" x14ac:dyDescent="0.25">
      <c r="A294" s="43">
        <f>ROW()</f>
        <v>294</v>
      </c>
      <c r="B294" s="117" t="str">
        <f>IF(C294="E","",IF(ISBLANK(E294),"",IF(ISTEXT(E294),LARGE(B$14:B293,1)+1,0)))</f>
        <v/>
      </c>
      <c r="C294" s="62"/>
      <c r="D294" s="214"/>
      <c r="E294" s="152"/>
      <c r="F294" s="113"/>
      <c r="G294" s="114"/>
      <c r="H294" s="65"/>
      <c r="I294" s="66"/>
      <c r="J294" s="115"/>
      <c r="K294" s="158"/>
      <c r="L294" s="45"/>
      <c r="M294" s="69">
        <f t="shared" si="6"/>
        <v>0</v>
      </c>
    </row>
    <row r="295" spans="1:13" s="26" customFormat="1" ht="26.25" x14ac:dyDescent="0.25">
      <c r="A295" s="43">
        <f>ROW()</f>
        <v>295</v>
      </c>
      <c r="B295" s="117" t="str">
        <f>IF(C295="E","",IF(ISBLANK(E295),"",IF(ISTEXT(E295),LARGE(B$14:B294,1)+1,0)))</f>
        <v/>
      </c>
      <c r="C295" s="62"/>
      <c r="D295" s="214"/>
      <c r="E295" s="152"/>
      <c r="F295" s="113"/>
      <c r="G295" s="114"/>
      <c r="H295" s="65"/>
      <c r="I295" s="66"/>
      <c r="J295" s="115"/>
      <c r="K295" s="158"/>
      <c r="L295" s="45"/>
      <c r="M295" s="69">
        <f t="shared" si="6"/>
        <v>0</v>
      </c>
    </row>
    <row r="296" spans="1:13" s="26" customFormat="1" ht="26.25" x14ac:dyDescent="0.25">
      <c r="A296" s="43">
        <f>ROW()</f>
        <v>296</v>
      </c>
      <c r="B296" s="117" t="str">
        <f>IF(C296="E","",IF(ISBLANK(E296),"",IF(ISTEXT(E296),LARGE(B$14:B295,1)+1,0)))</f>
        <v/>
      </c>
      <c r="C296" s="62"/>
      <c r="D296" s="214"/>
      <c r="E296" s="152"/>
      <c r="F296" s="113"/>
      <c r="G296" s="114"/>
      <c r="H296" s="65"/>
      <c r="I296" s="66"/>
      <c r="J296" s="115"/>
      <c r="K296" s="158"/>
      <c r="L296" s="45"/>
      <c r="M296" s="69">
        <f t="shared" si="6"/>
        <v>0</v>
      </c>
    </row>
    <row r="297" spans="1:13" s="26" customFormat="1" ht="26.25" x14ac:dyDescent="0.25">
      <c r="A297" s="43">
        <f>ROW()</f>
        <v>297</v>
      </c>
      <c r="B297" s="117" t="str">
        <f>IF(C297="E","",IF(ISBLANK(E297),"",IF(ISTEXT(E297),LARGE(B$14:B296,1)+1,0)))</f>
        <v/>
      </c>
      <c r="C297" s="62"/>
      <c r="D297" s="214"/>
      <c r="E297" s="152"/>
      <c r="F297" s="113"/>
      <c r="G297" s="114"/>
      <c r="H297" s="65"/>
      <c r="I297" s="66"/>
      <c r="J297" s="115"/>
      <c r="K297" s="158"/>
      <c r="L297" s="45"/>
      <c r="M297" s="69">
        <f t="shared" si="6"/>
        <v>0</v>
      </c>
    </row>
    <row r="298" spans="1:13" s="26" customFormat="1" ht="26.25" x14ac:dyDescent="0.25">
      <c r="A298" s="43">
        <f>ROW()</f>
        <v>298</v>
      </c>
      <c r="B298" s="117" t="str">
        <f>IF(C298="E","",IF(ISBLANK(E298),"",IF(ISTEXT(E298),LARGE(B$14:B297,1)+1,0)))</f>
        <v/>
      </c>
      <c r="C298" s="62"/>
      <c r="D298" s="214"/>
      <c r="E298" s="152"/>
      <c r="F298" s="113"/>
      <c r="G298" s="114"/>
      <c r="H298" s="65"/>
      <c r="I298" s="66"/>
      <c r="J298" s="115"/>
      <c r="K298" s="158"/>
      <c r="L298" s="45"/>
      <c r="M298" s="69">
        <f t="shared" si="6"/>
        <v>0</v>
      </c>
    </row>
    <row r="299" spans="1:13" s="26" customFormat="1" ht="26.25" x14ac:dyDescent="0.25">
      <c r="A299" s="43">
        <f>ROW()</f>
        <v>299</v>
      </c>
      <c r="B299" s="117" t="str">
        <f>IF(C299="E","",IF(ISBLANK(E299),"",IF(ISTEXT(E299),LARGE(B$14:B298,1)+1,0)))</f>
        <v/>
      </c>
      <c r="C299" s="62"/>
      <c r="D299" s="214"/>
      <c r="E299" s="152"/>
      <c r="F299" s="113"/>
      <c r="G299" s="114"/>
      <c r="H299" s="65"/>
      <c r="I299" s="66"/>
      <c r="J299" s="115"/>
      <c r="K299" s="158"/>
      <c r="L299" s="45"/>
      <c r="M299" s="69">
        <f t="shared" si="6"/>
        <v>0</v>
      </c>
    </row>
    <row r="300" spans="1:13" s="26" customFormat="1" ht="26.25" x14ac:dyDescent="0.25">
      <c r="A300" s="43">
        <f>ROW()</f>
        <v>300</v>
      </c>
      <c r="B300" s="117" t="str">
        <f>IF(C300="E","",IF(ISBLANK(E300),"",IF(ISTEXT(E300),LARGE(B$14:B299,1)+1,0)))</f>
        <v/>
      </c>
      <c r="C300" s="62"/>
      <c r="D300" s="214"/>
      <c r="E300" s="152"/>
      <c r="F300" s="113"/>
      <c r="G300" s="114"/>
      <c r="H300" s="65"/>
      <c r="I300" s="66"/>
      <c r="J300" s="115"/>
      <c r="K300" s="158"/>
      <c r="L300" s="45"/>
      <c r="M300" s="69">
        <f t="shared" si="6"/>
        <v>0</v>
      </c>
    </row>
    <row r="301" spans="1:13" s="26" customFormat="1" ht="26.25" x14ac:dyDescent="0.25">
      <c r="A301" s="43">
        <f>ROW()</f>
        <v>301</v>
      </c>
      <c r="B301" s="117" t="str">
        <f>IF(C301="E","",IF(ISBLANK(E301),"",IF(ISTEXT(E301),LARGE(B$14:B300,1)+1,0)))</f>
        <v/>
      </c>
      <c r="C301" s="62"/>
      <c r="D301" s="214"/>
      <c r="E301" s="152"/>
      <c r="F301" s="113"/>
      <c r="G301" s="114"/>
      <c r="H301" s="65"/>
      <c r="I301" s="66"/>
      <c r="J301" s="115"/>
      <c r="K301" s="158"/>
      <c r="L301" s="45"/>
      <c r="M301" s="69">
        <f t="shared" si="6"/>
        <v>0</v>
      </c>
    </row>
    <row r="302" spans="1:13" s="26" customFormat="1" ht="26.25" x14ac:dyDescent="0.25">
      <c r="A302" s="43">
        <f>ROW()</f>
        <v>302</v>
      </c>
      <c r="B302" s="117" t="str">
        <f>IF(C302="E","",IF(ISBLANK(E302),"",IF(ISTEXT(E302),LARGE(B$14:B301,1)+1,0)))</f>
        <v/>
      </c>
      <c r="C302" s="62"/>
      <c r="D302" s="214"/>
      <c r="E302" s="152"/>
      <c r="F302" s="113"/>
      <c r="G302" s="114"/>
      <c r="H302" s="65"/>
      <c r="I302" s="66"/>
      <c r="J302" s="115"/>
      <c r="K302" s="158"/>
      <c r="L302" s="45"/>
      <c r="M302" s="69">
        <f t="shared" si="6"/>
        <v>0</v>
      </c>
    </row>
    <row r="303" spans="1:13" s="26" customFormat="1" ht="26.25" x14ac:dyDescent="0.25">
      <c r="A303" s="43">
        <f>ROW()</f>
        <v>303</v>
      </c>
      <c r="B303" s="117" t="str">
        <f>IF(C303="E","",IF(ISBLANK(E303),"",IF(ISTEXT(E303),LARGE(B$14:B302,1)+1,0)))</f>
        <v/>
      </c>
      <c r="C303" s="62"/>
      <c r="D303" s="214"/>
      <c r="E303" s="152"/>
      <c r="F303" s="113"/>
      <c r="G303" s="114"/>
      <c r="H303" s="65"/>
      <c r="I303" s="66"/>
      <c r="J303" s="115"/>
      <c r="K303" s="158"/>
      <c r="L303" s="45"/>
      <c r="M303" s="69">
        <f t="shared" si="6"/>
        <v>0</v>
      </c>
    </row>
    <row r="304" spans="1:13" s="26" customFormat="1" ht="26.25" x14ac:dyDescent="0.25">
      <c r="A304" s="43">
        <f>ROW()</f>
        <v>304</v>
      </c>
      <c r="B304" s="117" t="str">
        <f>IF(C304="E","",IF(ISBLANK(E304),"",IF(ISTEXT(E304),LARGE(B$14:B303,1)+1,0)))</f>
        <v/>
      </c>
      <c r="C304" s="62"/>
      <c r="D304" s="214"/>
      <c r="E304" s="152"/>
      <c r="F304" s="113"/>
      <c r="G304" s="114"/>
      <c r="H304" s="65"/>
      <c r="I304" s="66"/>
      <c r="J304" s="115"/>
      <c r="K304" s="158"/>
      <c r="L304" s="45"/>
      <c r="M304" s="69">
        <f t="shared" si="6"/>
        <v>0</v>
      </c>
    </row>
    <row r="305" spans="1:13" s="26" customFormat="1" ht="26.25" x14ac:dyDescent="0.25">
      <c r="A305" s="43">
        <f>ROW()</f>
        <v>305</v>
      </c>
      <c r="B305" s="117" t="str">
        <f>IF(C305="E","",IF(ISBLANK(E305),"",IF(ISTEXT(E305),LARGE(B$14:B304,1)+1,0)))</f>
        <v/>
      </c>
      <c r="C305" s="62"/>
      <c r="D305" s="214"/>
      <c r="E305" s="152"/>
      <c r="F305" s="113"/>
      <c r="G305" s="114"/>
      <c r="H305" s="65"/>
      <c r="I305" s="66"/>
      <c r="J305" s="115"/>
      <c r="K305" s="158"/>
      <c r="L305" s="45"/>
      <c r="M305" s="69">
        <f t="shared" si="6"/>
        <v>0</v>
      </c>
    </row>
    <row r="306" spans="1:13" s="26" customFormat="1" ht="26.25" x14ac:dyDescent="0.25">
      <c r="A306" s="43">
        <f>ROW()</f>
        <v>306</v>
      </c>
      <c r="B306" s="117" t="str">
        <f>IF(C306="E","",IF(ISBLANK(E306),"",IF(ISTEXT(E306),LARGE(B$14:B305,1)+1,0)))</f>
        <v/>
      </c>
      <c r="C306" s="62"/>
      <c r="D306" s="214"/>
      <c r="E306" s="152"/>
      <c r="F306" s="113"/>
      <c r="G306" s="114"/>
      <c r="H306" s="65"/>
      <c r="I306" s="66"/>
      <c r="J306" s="115"/>
      <c r="K306" s="158"/>
      <c r="L306" s="45"/>
      <c r="M306" s="69">
        <f t="shared" si="6"/>
        <v>0</v>
      </c>
    </row>
    <row r="307" spans="1:13" s="26" customFormat="1" ht="26.25" x14ac:dyDescent="0.25">
      <c r="A307" s="43">
        <f>ROW()</f>
        <v>307</v>
      </c>
      <c r="B307" s="117" t="str">
        <f>IF(C307="E","",IF(ISBLANK(E307),"",IF(ISTEXT(E307),LARGE(B$14:B306,1)+1,0)))</f>
        <v/>
      </c>
      <c r="C307" s="62"/>
      <c r="D307" s="214"/>
      <c r="E307" s="152"/>
      <c r="F307" s="113"/>
      <c r="G307" s="114"/>
      <c r="H307" s="65"/>
      <c r="I307" s="66"/>
      <c r="J307" s="115"/>
      <c r="K307" s="158"/>
      <c r="L307" s="45"/>
      <c r="M307" s="69">
        <f t="shared" si="6"/>
        <v>0</v>
      </c>
    </row>
    <row r="308" spans="1:13" s="26" customFormat="1" ht="26.25" x14ac:dyDescent="0.25">
      <c r="A308" s="43">
        <f>ROW()</f>
        <v>308</v>
      </c>
      <c r="B308" s="117" t="str">
        <f>IF(C308="E","",IF(ISBLANK(E308),"",IF(ISTEXT(E308),LARGE(B$14:B307,1)+1,0)))</f>
        <v/>
      </c>
      <c r="C308" s="62"/>
      <c r="D308" s="214"/>
      <c r="E308" s="152"/>
      <c r="F308" s="113"/>
      <c r="G308" s="114"/>
      <c r="H308" s="65"/>
      <c r="I308" s="66"/>
      <c r="J308" s="115"/>
      <c r="K308" s="158"/>
      <c r="L308" s="45"/>
      <c r="M308" s="69">
        <f t="shared" si="6"/>
        <v>0</v>
      </c>
    </row>
    <row r="309" spans="1:13" s="26" customFormat="1" ht="26.25" x14ac:dyDescent="0.25">
      <c r="A309" s="43">
        <f>ROW()</f>
        <v>309</v>
      </c>
      <c r="B309" s="117" t="str">
        <f>IF(C309="E","",IF(ISBLANK(E309),"",IF(ISTEXT(E309),LARGE(B$14:B308,1)+1,0)))</f>
        <v/>
      </c>
      <c r="C309" s="62"/>
      <c r="D309" s="214"/>
      <c r="E309" s="152"/>
      <c r="F309" s="113"/>
      <c r="G309" s="114"/>
      <c r="H309" s="65"/>
      <c r="I309" s="66"/>
      <c r="J309" s="115"/>
      <c r="K309" s="158"/>
      <c r="L309" s="45"/>
      <c r="M309" s="69">
        <f t="shared" si="6"/>
        <v>0</v>
      </c>
    </row>
    <row r="310" spans="1:13" s="26" customFormat="1" ht="26.25" x14ac:dyDescent="0.25">
      <c r="A310" s="43">
        <f>ROW()</f>
        <v>310</v>
      </c>
      <c r="B310" s="117" t="str">
        <f>IF(C310="E","",IF(ISBLANK(E310),"",IF(ISTEXT(E310),LARGE(B$14:B309,1)+1,0)))</f>
        <v/>
      </c>
      <c r="C310" s="62"/>
      <c r="D310" s="214"/>
      <c r="E310" s="152"/>
      <c r="F310" s="113"/>
      <c r="G310" s="114"/>
      <c r="H310" s="65"/>
      <c r="I310" s="66"/>
      <c r="J310" s="115"/>
      <c r="K310" s="158"/>
      <c r="L310" s="45"/>
      <c r="M310" s="69">
        <f t="shared" si="6"/>
        <v>0</v>
      </c>
    </row>
    <row r="311" spans="1:13" s="26" customFormat="1" ht="26.25" x14ac:dyDescent="0.25">
      <c r="A311" s="43">
        <f>ROW()</f>
        <v>311</v>
      </c>
      <c r="B311" s="117" t="str">
        <f>IF(C311="E","",IF(ISBLANK(E311),"",IF(ISTEXT(E311),LARGE(B$14:B310,1)+1,0)))</f>
        <v/>
      </c>
      <c r="C311" s="62"/>
      <c r="D311" s="214"/>
      <c r="E311" s="152"/>
      <c r="F311" s="113"/>
      <c r="G311" s="114"/>
      <c r="H311" s="65"/>
      <c r="I311" s="66"/>
      <c r="J311" s="115"/>
      <c r="K311" s="158"/>
      <c r="L311" s="45"/>
      <c r="M311" s="69">
        <f t="shared" si="6"/>
        <v>0</v>
      </c>
    </row>
    <row r="312" spans="1:13" s="26" customFormat="1" ht="26.25" x14ac:dyDescent="0.25">
      <c r="A312" s="43">
        <f>ROW()</f>
        <v>312</v>
      </c>
      <c r="B312" s="117" t="str">
        <f>IF(C312="E","",IF(ISBLANK(E312),"",IF(ISTEXT(E312),LARGE(B$14:B311,1)+1,0)))</f>
        <v/>
      </c>
      <c r="C312" s="62"/>
      <c r="D312" s="214"/>
      <c r="E312" s="152"/>
      <c r="F312" s="113"/>
      <c r="G312" s="114"/>
      <c r="H312" s="65"/>
      <c r="I312" s="66"/>
      <c r="J312" s="115"/>
      <c r="K312" s="158"/>
      <c r="L312" s="45"/>
      <c r="M312" s="69">
        <f t="shared" si="6"/>
        <v>0</v>
      </c>
    </row>
    <row r="313" spans="1:13" s="26" customFormat="1" ht="26.25" x14ac:dyDescent="0.25">
      <c r="A313" s="43">
        <f>ROW()</f>
        <v>313</v>
      </c>
      <c r="B313" s="117" t="str">
        <f>IF(C313="E","",IF(ISBLANK(E313),"",IF(ISTEXT(E313),LARGE(B$14:B312,1)+1,0)))</f>
        <v/>
      </c>
      <c r="C313" s="62"/>
      <c r="D313" s="214"/>
      <c r="E313" s="152"/>
      <c r="F313" s="113"/>
      <c r="G313" s="114"/>
      <c r="H313" s="65"/>
      <c r="I313" s="66"/>
      <c r="J313" s="115"/>
      <c r="K313" s="158"/>
      <c r="L313" s="45"/>
      <c r="M313" s="69">
        <f t="shared" si="6"/>
        <v>0</v>
      </c>
    </row>
    <row r="314" spans="1:13" s="26" customFormat="1" ht="26.25" x14ac:dyDescent="0.25">
      <c r="A314" s="43">
        <f>ROW()</f>
        <v>314</v>
      </c>
      <c r="B314" s="117" t="str">
        <f>IF(C314="E","",IF(ISBLANK(E314),"",IF(ISTEXT(E314),LARGE(B$14:B313,1)+1,0)))</f>
        <v/>
      </c>
      <c r="C314" s="62"/>
      <c r="D314" s="214"/>
      <c r="E314" s="152"/>
      <c r="F314" s="113"/>
      <c r="G314" s="114"/>
      <c r="H314" s="65"/>
      <c r="I314" s="66"/>
      <c r="J314" s="115"/>
      <c r="K314" s="158"/>
      <c r="L314" s="45"/>
      <c r="M314" s="69">
        <f t="shared" si="6"/>
        <v>0</v>
      </c>
    </row>
    <row r="315" spans="1:13" s="26" customFormat="1" ht="26.25" x14ac:dyDescent="0.25">
      <c r="A315" s="43">
        <f>ROW()</f>
        <v>315</v>
      </c>
      <c r="B315" s="117" t="str">
        <f>IF(C315="E","",IF(ISBLANK(E315),"",IF(ISTEXT(E315),LARGE(B$14:B314,1)+1,0)))</f>
        <v/>
      </c>
      <c r="C315" s="62"/>
      <c r="D315" s="214"/>
      <c r="E315" s="152"/>
      <c r="F315" s="113"/>
      <c r="G315" s="114"/>
      <c r="H315" s="65"/>
      <c r="I315" s="66"/>
      <c r="J315" s="115"/>
      <c r="K315" s="158"/>
      <c r="L315" s="45"/>
      <c r="M315" s="69">
        <f t="shared" si="6"/>
        <v>0</v>
      </c>
    </row>
    <row r="316" spans="1:13" s="26" customFormat="1" ht="26.25" x14ac:dyDescent="0.25">
      <c r="A316" s="43">
        <f>ROW()</f>
        <v>316</v>
      </c>
      <c r="B316" s="117" t="str">
        <f>IF(C316="E","",IF(ISBLANK(E316),"",IF(ISTEXT(E316),LARGE(B$14:B315,1)+1,0)))</f>
        <v/>
      </c>
      <c r="C316" s="62"/>
      <c r="D316" s="214"/>
      <c r="E316" s="152"/>
      <c r="F316" s="113"/>
      <c r="G316" s="114"/>
      <c r="H316" s="65"/>
      <c r="I316" s="66"/>
      <c r="J316" s="115"/>
      <c r="K316" s="158"/>
      <c r="L316" s="45"/>
      <c r="M316" s="69">
        <f t="shared" si="6"/>
        <v>0</v>
      </c>
    </row>
    <row r="317" spans="1:13" s="26" customFormat="1" ht="26.25" x14ac:dyDescent="0.25">
      <c r="A317" s="43">
        <f>ROW()</f>
        <v>317</v>
      </c>
      <c r="B317" s="117" t="str">
        <f>IF(C317="E","",IF(ISBLANK(E317),"",IF(ISTEXT(E317),LARGE(B$14:B316,1)+1,0)))</f>
        <v/>
      </c>
      <c r="C317" s="62"/>
      <c r="D317" s="214"/>
      <c r="E317" s="152"/>
      <c r="F317" s="113"/>
      <c r="G317" s="114"/>
      <c r="H317" s="65"/>
      <c r="I317" s="66"/>
      <c r="J317" s="115"/>
      <c r="K317" s="158"/>
      <c r="L317" s="45"/>
      <c r="M317" s="69">
        <f t="shared" si="6"/>
        <v>0</v>
      </c>
    </row>
    <row r="318" spans="1:13" s="26" customFormat="1" ht="26.25" x14ac:dyDescent="0.25">
      <c r="A318" s="43">
        <f>ROW()</f>
        <v>318</v>
      </c>
      <c r="B318" s="117" t="str">
        <f>IF(C318="E","",IF(ISBLANK(E318),"",IF(ISTEXT(E318),LARGE(B$14:B317,1)+1,0)))</f>
        <v/>
      </c>
      <c r="C318" s="62"/>
      <c r="D318" s="214"/>
      <c r="E318" s="152"/>
      <c r="F318" s="113"/>
      <c r="G318" s="114"/>
      <c r="H318" s="65"/>
      <c r="I318" s="66"/>
      <c r="J318" s="115"/>
      <c r="K318" s="158"/>
      <c r="L318" s="45"/>
      <c r="M318" s="69">
        <f t="shared" si="6"/>
        <v>0</v>
      </c>
    </row>
    <row r="319" spans="1:13" s="26" customFormat="1" ht="26.25" x14ac:dyDescent="0.25">
      <c r="A319" s="43">
        <f>ROW()</f>
        <v>319</v>
      </c>
      <c r="B319" s="117" t="str">
        <f>IF(C319="E","",IF(ISBLANK(E319),"",IF(ISTEXT(E319),LARGE(B$14:B318,1)+1,0)))</f>
        <v/>
      </c>
      <c r="C319" s="62"/>
      <c r="D319" s="214"/>
      <c r="E319" s="152"/>
      <c r="F319" s="113"/>
      <c r="G319" s="114"/>
      <c r="H319" s="65"/>
      <c r="I319" s="66"/>
      <c r="J319" s="115"/>
      <c r="K319" s="158"/>
      <c r="L319" s="45"/>
      <c r="M319" s="69">
        <f t="shared" si="6"/>
        <v>0</v>
      </c>
    </row>
    <row r="320" spans="1:13" s="26" customFormat="1" ht="26.25" x14ac:dyDescent="0.25">
      <c r="A320" s="43">
        <f>ROW()</f>
        <v>320</v>
      </c>
      <c r="B320" s="117" t="str">
        <f>IF(C320="E","",IF(ISBLANK(E320),"",IF(ISTEXT(E320),LARGE(B$14:B319,1)+1,0)))</f>
        <v/>
      </c>
      <c r="C320" s="62"/>
      <c r="D320" s="214"/>
      <c r="E320" s="152"/>
      <c r="F320" s="113"/>
      <c r="G320" s="114"/>
      <c r="H320" s="65"/>
      <c r="I320" s="66"/>
      <c r="J320" s="115"/>
      <c r="K320" s="158"/>
      <c r="L320" s="45"/>
      <c r="M320" s="69">
        <f t="shared" si="6"/>
        <v>0</v>
      </c>
    </row>
    <row r="321" spans="1:13" s="26" customFormat="1" ht="26.25" x14ac:dyDescent="0.25">
      <c r="A321" s="43">
        <f>ROW()</f>
        <v>321</v>
      </c>
      <c r="B321" s="117" t="str">
        <f>IF(C321="E","",IF(ISBLANK(E321),"",IF(ISTEXT(E321),LARGE(B$14:B320,1)+1,0)))</f>
        <v/>
      </c>
      <c r="C321" s="62"/>
      <c r="D321" s="214"/>
      <c r="E321" s="152"/>
      <c r="F321" s="113"/>
      <c r="G321" s="114"/>
      <c r="H321" s="65"/>
      <c r="I321" s="66"/>
      <c r="J321" s="115"/>
      <c r="K321" s="158"/>
      <c r="L321" s="45"/>
      <c r="M321" s="69">
        <f t="shared" si="6"/>
        <v>0</v>
      </c>
    </row>
    <row r="322" spans="1:13" s="26" customFormat="1" ht="26.25" x14ac:dyDescent="0.25">
      <c r="A322" s="43">
        <f>ROW()</f>
        <v>322</v>
      </c>
      <c r="B322" s="117" t="str">
        <f>IF(C322="E","",IF(ISBLANK(E322),"",IF(ISTEXT(E322),LARGE(B$14:B321,1)+1,0)))</f>
        <v/>
      </c>
      <c r="C322" s="62"/>
      <c r="D322" s="214"/>
      <c r="E322" s="152"/>
      <c r="F322" s="113"/>
      <c r="G322" s="114"/>
      <c r="H322" s="65"/>
      <c r="I322" s="66"/>
      <c r="J322" s="115"/>
      <c r="K322" s="158"/>
      <c r="L322" s="45"/>
      <c r="M322" s="69">
        <f t="shared" si="6"/>
        <v>0</v>
      </c>
    </row>
    <row r="323" spans="1:13" s="26" customFormat="1" ht="26.25" x14ac:dyDescent="0.25">
      <c r="A323" s="43">
        <f>ROW()</f>
        <v>323</v>
      </c>
      <c r="B323" s="117" t="str">
        <f>IF(C323="E","",IF(ISBLANK(E323),"",IF(ISTEXT(E323),LARGE(B$14:B322,1)+1,0)))</f>
        <v/>
      </c>
      <c r="C323" s="62"/>
      <c r="D323" s="214"/>
      <c r="E323" s="152"/>
      <c r="F323" s="113"/>
      <c r="G323" s="114"/>
      <c r="H323" s="65"/>
      <c r="I323" s="66"/>
      <c r="J323" s="115"/>
      <c r="K323" s="158"/>
      <c r="L323" s="45"/>
      <c r="M323" s="69">
        <f t="shared" si="6"/>
        <v>0</v>
      </c>
    </row>
    <row r="324" spans="1:13" s="26" customFormat="1" ht="26.25" x14ac:dyDescent="0.25">
      <c r="A324" s="43">
        <f>ROW()</f>
        <v>324</v>
      </c>
      <c r="B324" s="117" t="str">
        <f>IF(C324="E","",IF(ISBLANK(E324),"",IF(ISTEXT(E324),LARGE(B$14:B323,1)+1,0)))</f>
        <v/>
      </c>
      <c r="C324" s="62"/>
      <c r="D324" s="214"/>
      <c r="E324" s="152"/>
      <c r="F324" s="113"/>
      <c r="G324" s="114"/>
      <c r="H324" s="65"/>
      <c r="I324" s="66"/>
      <c r="J324" s="115"/>
      <c r="K324" s="158"/>
      <c r="L324" s="45"/>
      <c r="M324" s="69">
        <f t="shared" si="6"/>
        <v>0</v>
      </c>
    </row>
    <row r="325" spans="1:13" s="26" customFormat="1" ht="26.25" x14ac:dyDescent="0.25">
      <c r="A325" s="43">
        <f>ROW()</f>
        <v>325</v>
      </c>
      <c r="B325" s="117" t="str">
        <f>IF(C325="E","",IF(ISBLANK(E325),"",IF(ISTEXT(E325),LARGE(B$14:B324,1)+1,0)))</f>
        <v/>
      </c>
      <c r="C325" s="62"/>
      <c r="D325" s="214"/>
      <c r="E325" s="152"/>
      <c r="F325" s="113"/>
      <c r="G325" s="114"/>
      <c r="H325" s="65"/>
      <c r="I325" s="66"/>
      <c r="J325" s="115"/>
      <c r="K325" s="158"/>
      <c r="L325" s="45"/>
      <c r="M325" s="69">
        <f t="shared" si="6"/>
        <v>0</v>
      </c>
    </row>
    <row r="326" spans="1:13" s="26" customFormat="1" ht="26.25" x14ac:dyDescent="0.25">
      <c r="A326" s="43">
        <f>ROW()</f>
        <v>326</v>
      </c>
      <c r="B326" s="117" t="str">
        <f>IF(C326="E","",IF(ISBLANK(E326),"",IF(ISTEXT(E326),LARGE(B$14:B325,1)+1,0)))</f>
        <v/>
      </c>
      <c r="C326" s="62"/>
      <c r="D326" s="214"/>
      <c r="E326" s="152"/>
      <c r="F326" s="113"/>
      <c r="G326" s="114"/>
      <c r="H326" s="65"/>
      <c r="I326" s="66"/>
      <c r="J326" s="115"/>
      <c r="K326" s="158"/>
      <c r="L326" s="45"/>
      <c r="M326" s="69">
        <f t="shared" si="6"/>
        <v>0</v>
      </c>
    </row>
    <row r="327" spans="1:13" s="26" customFormat="1" ht="26.25" x14ac:dyDescent="0.25">
      <c r="A327" s="43">
        <f>ROW()</f>
        <v>327</v>
      </c>
      <c r="B327" s="117" t="str">
        <f>IF(C327="E","",IF(ISBLANK(E327),"",IF(ISTEXT(E327),LARGE(B$14:B326,1)+1,0)))</f>
        <v/>
      </c>
      <c r="C327" s="62"/>
      <c r="D327" s="214"/>
      <c r="E327" s="152"/>
      <c r="F327" s="113"/>
      <c r="G327" s="114"/>
      <c r="H327" s="65"/>
      <c r="I327" s="66"/>
      <c r="J327" s="115"/>
      <c r="K327" s="158"/>
      <c r="L327" s="45"/>
      <c r="M327" s="69">
        <f t="shared" si="6"/>
        <v>0</v>
      </c>
    </row>
    <row r="328" spans="1:13" s="26" customFormat="1" ht="26.25" x14ac:dyDescent="0.25">
      <c r="A328" s="43">
        <f>ROW()</f>
        <v>328</v>
      </c>
      <c r="B328" s="117" t="str">
        <f>IF(C328="E","",IF(ISBLANK(E328),"",IF(ISTEXT(E328),LARGE(B$14:B327,1)+1,0)))</f>
        <v/>
      </c>
      <c r="C328" s="62"/>
      <c r="D328" s="214"/>
      <c r="E328" s="152"/>
      <c r="F328" s="113"/>
      <c r="G328" s="114"/>
      <c r="H328" s="65"/>
      <c r="I328" s="66"/>
      <c r="J328" s="115"/>
      <c r="K328" s="158"/>
      <c r="L328" s="45"/>
      <c r="M328" s="69">
        <f t="shared" si="6"/>
        <v>0</v>
      </c>
    </row>
    <row r="329" spans="1:13" s="26" customFormat="1" ht="26.25" x14ac:dyDescent="0.25">
      <c r="A329" s="43">
        <f>ROW()</f>
        <v>329</v>
      </c>
      <c r="B329" s="117" t="str">
        <f>IF(C329="E","",IF(ISBLANK(E329),"",IF(ISTEXT(E329),LARGE(B$14:B328,1)+1,0)))</f>
        <v/>
      </c>
      <c r="C329" s="62"/>
      <c r="D329" s="214"/>
      <c r="E329" s="152"/>
      <c r="F329" s="113"/>
      <c r="G329" s="114"/>
      <c r="H329" s="65"/>
      <c r="I329" s="66"/>
      <c r="J329" s="115"/>
      <c r="K329" s="158"/>
      <c r="L329" s="45"/>
      <c r="M329" s="69">
        <f t="shared" si="6"/>
        <v>0</v>
      </c>
    </row>
    <row r="330" spans="1:13" s="26" customFormat="1" ht="26.25" x14ac:dyDescent="0.25">
      <c r="A330" s="43">
        <f>ROW()</f>
        <v>330</v>
      </c>
      <c r="B330" s="117" t="str">
        <f>IF(C330="E","",IF(ISBLANK(E330),"",IF(ISTEXT(E330),LARGE(B$14:B329,1)+1,0)))</f>
        <v/>
      </c>
      <c r="C330" s="62"/>
      <c r="D330" s="214"/>
      <c r="E330" s="152"/>
      <c r="F330" s="113"/>
      <c r="G330" s="114"/>
      <c r="H330" s="65"/>
      <c r="I330" s="66"/>
      <c r="J330" s="115"/>
      <c r="K330" s="158"/>
      <c r="L330" s="45"/>
      <c r="M330" s="69">
        <f t="shared" si="6"/>
        <v>0</v>
      </c>
    </row>
    <row r="331" spans="1:13" s="26" customFormat="1" ht="26.25" x14ac:dyDescent="0.25">
      <c r="A331" s="43">
        <f>ROW()</f>
        <v>331</v>
      </c>
      <c r="B331" s="117" t="str">
        <f>IF(C331="E","",IF(ISBLANK(E331),"",IF(ISTEXT(E331),LARGE(B$14:B330,1)+1,0)))</f>
        <v/>
      </c>
      <c r="C331" s="62"/>
      <c r="D331" s="214"/>
      <c r="E331" s="152"/>
      <c r="F331" s="113"/>
      <c r="G331" s="114"/>
      <c r="H331" s="65"/>
      <c r="I331" s="66"/>
      <c r="J331" s="115"/>
      <c r="K331" s="158"/>
      <c r="L331" s="45"/>
      <c r="M331" s="69">
        <f t="shared" si="6"/>
        <v>0</v>
      </c>
    </row>
    <row r="332" spans="1:13" s="26" customFormat="1" ht="26.25" x14ac:dyDescent="0.25">
      <c r="A332" s="43">
        <f>ROW()</f>
        <v>332</v>
      </c>
      <c r="B332" s="117" t="str">
        <f>IF(C332="E","",IF(ISBLANK(E332),"",IF(ISTEXT(E332),LARGE(B$14:B331,1)+1,0)))</f>
        <v/>
      </c>
      <c r="C332" s="62"/>
      <c r="D332" s="214"/>
      <c r="E332" s="152"/>
      <c r="F332" s="113"/>
      <c r="G332" s="114"/>
      <c r="H332" s="65"/>
      <c r="I332" s="66"/>
      <c r="J332" s="115"/>
      <c r="K332" s="158"/>
      <c r="L332" s="45"/>
      <c r="M332" s="69">
        <f t="shared" si="6"/>
        <v>0</v>
      </c>
    </row>
    <row r="333" spans="1:13" s="26" customFormat="1" ht="26.25" x14ac:dyDescent="0.25">
      <c r="A333" s="43">
        <f>ROW()</f>
        <v>333</v>
      </c>
      <c r="B333" s="117" t="str">
        <f>IF(C333="E","",IF(ISBLANK(E333),"",IF(ISTEXT(E333),LARGE(B$14:B332,1)+1,0)))</f>
        <v/>
      </c>
      <c r="C333" s="62"/>
      <c r="D333" s="214"/>
      <c r="E333" s="152"/>
      <c r="F333" s="113"/>
      <c r="G333" s="114"/>
      <c r="H333" s="65"/>
      <c r="I333" s="66"/>
      <c r="J333" s="115"/>
      <c r="K333" s="158"/>
      <c r="L333" s="45"/>
      <c r="M333" s="69">
        <f t="shared" si="6"/>
        <v>0</v>
      </c>
    </row>
    <row r="334" spans="1:13" s="26" customFormat="1" ht="26.25" x14ac:dyDescent="0.25">
      <c r="A334" s="43">
        <f>ROW()</f>
        <v>334</v>
      </c>
      <c r="B334" s="117" t="str">
        <f>IF(C334="E","",IF(ISBLANK(E334),"",IF(ISTEXT(E334),LARGE(B$14:B333,1)+1,0)))</f>
        <v/>
      </c>
      <c r="C334" s="62"/>
      <c r="D334" s="214"/>
      <c r="E334" s="152"/>
      <c r="F334" s="113"/>
      <c r="G334" s="114"/>
      <c r="H334" s="65"/>
      <c r="I334" s="66"/>
      <c r="J334" s="115"/>
      <c r="K334" s="158"/>
      <c r="L334" s="45"/>
      <c r="M334" s="69">
        <f t="shared" si="6"/>
        <v>0</v>
      </c>
    </row>
    <row r="335" spans="1:13" s="26" customFormat="1" ht="26.25" x14ac:dyDescent="0.25">
      <c r="A335" s="43">
        <f>ROW()</f>
        <v>335</v>
      </c>
      <c r="B335" s="117" t="str">
        <f>IF(C335="E","",IF(ISBLANK(E335),"",IF(ISTEXT(E335),LARGE(B$14:B334,1)+1,0)))</f>
        <v/>
      </c>
      <c r="C335" s="62"/>
      <c r="D335" s="214"/>
      <c r="E335" s="152"/>
      <c r="F335" s="113"/>
      <c r="G335" s="114"/>
      <c r="H335" s="65"/>
      <c r="I335" s="66"/>
      <c r="J335" s="115"/>
      <c r="K335" s="158"/>
      <c r="L335" s="45"/>
      <c r="M335" s="69">
        <f t="shared" si="6"/>
        <v>0</v>
      </c>
    </row>
    <row r="336" spans="1:13" s="26" customFormat="1" ht="26.25" x14ac:dyDescent="0.25">
      <c r="A336" s="43">
        <f>ROW()</f>
        <v>336</v>
      </c>
      <c r="B336" s="117" t="str">
        <f>IF(C336="E","",IF(ISBLANK(E336),"",IF(ISTEXT(E336),LARGE(B$14:B335,1)+1,0)))</f>
        <v/>
      </c>
      <c r="C336" s="62"/>
      <c r="D336" s="214"/>
      <c r="E336" s="152"/>
      <c r="F336" s="113"/>
      <c r="G336" s="114"/>
      <c r="H336" s="65"/>
      <c r="I336" s="66"/>
      <c r="J336" s="115"/>
      <c r="K336" s="158"/>
      <c r="L336" s="45"/>
      <c r="M336" s="69">
        <f t="shared" ref="M336:M399" si="7">L336*J336</f>
        <v>0</v>
      </c>
    </row>
    <row r="337" spans="1:13" s="26" customFormat="1" ht="26.25" x14ac:dyDescent="0.25">
      <c r="A337" s="43">
        <f>ROW()</f>
        <v>337</v>
      </c>
      <c r="B337" s="117" t="str">
        <f>IF(C337="E","",IF(ISBLANK(E337),"",IF(ISTEXT(E337),LARGE(B$14:B336,1)+1,0)))</f>
        <v/>
      </c>
      <c r="C337" s="62"/>
      <c r="D337" s="214"/>
      <c r="E337" s="152"/>
      <c r="F337" s="113"/>
      <c r="G337" s="114"/>
      <c r="H337" s="65"/>
      <c r="I337" s="66"/>
      <c r="J337" s="115"/>
      <c r="K337" s="158"/>
      <c r="L337" s="45"/>
      <c r="M337" s="69">
        <f t="shared" si="7"/>
        <v>0</v>
      </c>
    </row>
    <row r="338" spans="1:13" s="26" customFormat="1" ht="26.25" x14ac:dyDescent="0.25">
      <c r="A338" s="43">
        <f>ROW()</f>
        <v>338</v>
      </c>
      <c r="B338" s="117" t="str">
        <f>IF(C338="E","",IF(ISBLANK(E338),"",IF(ISTEXT(E338),LARGE(B$14:B337,1)+1,0)))</f>
        <v/>
      </c>
      <c r="C338" s="62"/>
      <c r="D338" s="214"/>
      <c r="E338" s="152"/>
      <c r="F338" s="113"/>
      <c r="G338" s="114"/>
      <c r="H338" s="65"/>
      <c r="I338" s="66"/>
      <c r="J338" s="115"/>
      <c r="K338" s="158"/>
      <c r="L338" s="45"/>
      <c r="M338" s="69">
        <f t="shared" si="7"/>
        <v>0</v>
      </c>
    </row>
    <row r="339" spans="1:13" s="26" customFormat="1" ht="26.25" x14ac:dyDescent="0.25">
      <c r="A339" s="43">
        <f>ROW()</f>
        <v>339</v>
      </c>
      <c r="B339" s="117" t="str">
        <f>IF(C339="E","",IF(ISBLANK(E339),"",IF(ISTEXT(E339),LARGE(B$14:B338,1)+1,0)))</f>
        <v/>
      </c>
      <c r="C339" s="62"/>
      <c r="D339" s="214"/>
      <c r="E339" s="152"/>
      <c r="F339" s="113"/>
      <c r="G339" s="114"/>
      <c r="H339" s="65"/>
      <c r="I339" s="66"/>
      <c r="J339" s="115"/>
      <c r="K339" s="158"/>
      <c r="L339" s="45"/>
      <c r="M339" s="69">
        <f t="shared" si="7"/>
        <v>0</v>
      </c>
    </row>
    <row r="340" spans="1:13" s="26" customFormat="1" ht="26.25" x14ac:dyDescent="0.25">
      <c r="A340" s="43">
        <f>ROW()</f>
        <v>340</v>
      </c>
      <c r="B340" s="117" t="str">
        <f>IF(C340="E","",IF(ISBLANK(E340),"",IF(ISTEXT(E340),LARGE(B$14:B339,1)+1,0)))</f>
        <v/>
      </c>
      <c r="C340" s="62"/>
      <c r="D340" s="214"/>
      <c r="E340" s="152"/>
      <c r="F340" s="113"/>
      <c r="G340" s="114"/>
      <c r="H340" s="65"/>
      <c r="I340" s="66"/>
      <c r="J340" s="115"/>
      <c r="K340" s="158"/>
      <c r="L340" s="45"/>
      <c r="M340" s="69">
        <f t="shared" si="7"/>
        <v>0</v>
      </c>
    </row>
    <row r="341" spans="1:13" s="26" customFormat="1" ht="26.25" x14ac:dyDescent="0.25">
      <c r="A341" s="43">
        <f>ROW()</f>
        <v>341</v>
      </c>
      <c r="B341" s="117" t="str">
        <f>IF(C341="E","",IF(ISBLANK(E341),"",IF(ISTEXT(E341),LARGE(B$14:B340,1)+1,0)))</f>
        <v/>
      </c>
      <c r="C341" s="62"/>
      <c r="D341" s="214"/>
      <c r="E341" s="152"/>
      <c r="F341" s="113"/>
      <c r="G341" s="114"/>
      <c r="H341" s="65"/>
      <c r="I341" s="66"/>
      <c r="J341" s="115"/>
      <c r="K341" s="158"/>
      <c r="L341" s="45"/>
      <c r="M341" s="69">
        <f t="shared" si="7"/>
        <v>0</v>
      </c>
    </row>
    <row r="342" spans="1:13" s="26" customFormat="1" ht="26.25" x14ac:dyDescent="0.25">
      <c r="A342" s="43">
        <f>ROW()</f>
        <v>342</v>
      </c>
      <c r="B342" s="117" t="str">
        <f>IF(C342="E","",IF(ISBLANK(E342),"",IF(ISTEXT(E342),LARGE(B$14:B341,1)+1,0)))</f>
        <v/>
      </c>
      <c r="C342" s="62"/>
      <c r="D342" s="214"/>
      <c r="E342" s="152"/>
      <c r="F342" s="113"/>
      <c r="G342" s="114"/>
      <c r="H342" s="65"/>
      <c r="I342" s="66"/>
      <c r="J342" s="115"/>
      <c r="K342" s="158"/>
      <c r="L342" s="45"/>
      <c r="M342" s="69">
        <f t="shared" si="7"/>
        <v>0</v>
      </c>
    </row>
    <row r="343" spans="1:13" s="26" customFormat="1" ht="26.25" x14ac:dyDescent="0.25">
      <c r="A343" s="43">
        <f>ROW()</f>
        <v>343</v>
      </c>
      <c r="B343" s="117" t="str">
        <f>IF(C343="E","",IF(ISBLANK(E343),"",IF(ISTEXT(E343),LARGE(B$14:B342,1)+1,0)))</f>
        <v/>
      </c>
      <c r="C343" s="62"/>
      <c r="D343" s="214"/>
      <c r="E343" s="152"/>
      <c r="F343" s="113"/>
      <c r="G343" s="114"/>
      <c r="H343" s="65"/>
      <c r="I343" s="66"/>
      <c r="J343" s="115"/>
      <c r="K343" s="158"/>
      <c r="L343" s="45"/>
      <c r="M343" s="69">
        <f t="shared" si="7"/>
        <v>0</v>
      </c>
    </row>
    <row r="344" spans="1:13" s="26" customFormat="1" ht="26.25" x14ac:dyDescent="0.25">
      <c r="A344" s="43">
        <f>ROW()</f>
        <v>344</v>
      </c>
      <c r="B344" s="117" t="str">
        <f>IF(C344="E","",IF(ISBLANK(E344),"",IF(ISTEXT(E344),LARGE(B$14:B343,1)+1,0)))</f>
        <v/>
      </c>
      <c r="C344" s="62"/>
      <c r="D344" s="214"/>
      <c r="E344" s="152"/>
      <c r="F344" s="113"/>
      <c r="G344" s="114"/>
      <c r="H344" s="65"/>
      <c r="I344" s="66"/>
      <c r="J344" s="115"/>
      <c r="K344" s="158"/>
      <c r="L344" s="45"/>
      <c r="M344" s="69">
        <f t="shared" si="7"/>
        <v>0</v>
      </c>
    </row>
    <row r="345" spans="1:13" s="26" customFormat="1" ht="26.25" x14ac:dyDescent="0.25">
      <c r="A345" s="43">
        <f>ROW()</f>
        <v>345</v>
      </c>
      <c r="B345" s="117" t="str">
        <f>IF(C345="E","",IF(ISBLANK(E345),"",IF(ISTEXT(E345),LARGE(B$14:B344,1)+1,0)))</f>
        <v/>
      </c>
      <c r="C345" s="62"/>
      <c r="D345" s="214"/>
      <c r="E345" s="152"/>
      <c r="F345" s="113"/>
      <c r="G345" s="114"/>
      <c r="H345" s="65"/>
      <c r="I345" s="66"/>
      <c r="J345" s="115"/>
      <c r="K345" s="158"/>
      <c r="L345" s="45"/>
      <c r="M345" s="69">
        <f t="shared" si="7"/>
        <v>0</v>
      </c>
    </row>
    <row r="346" spans="1:13" s="26" customFormat="1" ht="26.25" x14ac:dyDescent="0.25">
      <c r="A346" s="43">
        <f>ROW()</f>
        <v>346</v>
      </c>
      <c r="B346" s="117" t="str">
        <f>IF(C346="E","",IF(ISBLANK(E346),"",IF(ISTEXT(E346),LARGE(B$14:B345,1)+1,0)))</f>
        <v/>
      </c>
      <c r="C346" s="62"/>
      <c r="D346" s="214"/>
      <c r="E346" s="152"/>
      <c r="F346" s="113"/>
      <c r="G346" s="114"/>
      <c r="H346" s="65"/>
      <c r="I346" s="66"/>
      <c r="J346" s="115"/>
      <c r="K346" s="158"/>
      <c r="L346" s="45"/>
      <c r="M346" s="69">
        <f t="shared" si="7"/>
        <v>0</v>
      </c>
    </row>
    <row r="347" spans="1:13" s="26" customFormat="1" ht="26.25" x14ac:dyDescent="0.25">
      <c r="A347" s="43">
        <f>ROW()</f>
        <v>347</v>
      </c>
      <c r="B347" s="117" t="str">
        <f>IF(C347="E","",IF(ISBLANK(E347),"",IF(ISTEXT(E347),LARGE(B$14:B346,1)+1,0)))</f>
        <v/>
      </c>
      <c r="C347" s="62"/>
      <c r="D347" s="214"/>
      <c r="E347" s="152"/>
      <c r="F347" s="113"/>
      <c r="G347" s="114"/>
      <c r="H347" s="65"/>
      <c r="I347" s="66"/>
      <c r="J347" s="115"/>
      <c r="K347" s="158"/>
      <c r="L347" s="45"/>
      <c r="M347" s="69">
        <f t="shared" si="7"/>
        <v>0</v>
      </c>
    </row>
    <row r="348" spans="1:13" s="26" customFormat="1" ht="26.25" x14ac:dyDescent="0.25">
      <c r="A348" s="43">
        <f>ROW()</f>
        <v>348</v>
      </c>
      <c r="B348" s="117" t="str">
        <f>IF(C348="E","",IF(ISBLANK(E348),"",IF(ISTEXT(E348),LARGE(B$14:B347,1)+1,0)))</f>
        <v/>
      </c>
      <c r="C348" s="62"/>
      <c r="D348" s="214"/>
      <c r="E348" s="152"/>
      <c r="F348" s="113"/>
      <c r="G348" s="114"/>
      <c r="H348" s="65"/>
      <c r="I348" s="66"/>
      <c r="J348" s="115"/>
      <c r="K348" s="158"/>
      <c r="L348" s="45"/>
      <c r="M348" s="69">
        <f t="shared" si="7"/>
        <v>0</v>
      </c>
    </row>
    <row r="349" spans="1:13" s="26" customFormat="1" ht="26.25" x14ac:dyDescent="0.25">
      <c r="A349" s="43">
        <f>ROW()</f>
        <v>349</v>
      </c>
      <c r="B349" s="117" t="str">
        <f>IF(C349="E","",IF(ISBLANK(E349),"",IF(ISTEXT(E349),LARGE(B$14:B348,1)+1,0)))</f>
        <v/>
      </c>
      <c r="C349" s="62"/>
      <c r="D349" s="214"/>
      <c r="E349" s="152"/>
      <c r="F349" s="113"/>
      <c r="G349" s="114"/>
      <c r="H349" s="65"/>
      <c r="I349" s="66"/>
      <c r="J349" s="115"/>
      <c r="K349" s="158"/>
      <c r="L349" s="45"/>
      <c r="M349" s="69">
        <f t="shared" si="7"/>
        <v>0</v>
      </c>
    </row>
    <row r="350" spans="1:13" s="26" customFormat="1" ht="26.25" x14ac:dyDescent="0.25">
      <c r="A350" s="43">
        <f>ROW()</f>
        <v>350</v>
      </c>
      <c r="B350" s="117" t="str">
        <f>IF(C350="E","",IF(ISBLANK(E350),"",IF(ISTEXT(E350),LARGE(B$14:B349,1)+1,0)))</f>
        <v/>
      </c>
      <c r="C350" s="62"/>
      <c r="D350" s="214"/>
      <c r="E350" s="152"/>
      <c r="F350" s="113"/>
      <c r="G350" s="114"/>
      <c r="H350" s="65"/>
      <c r="I350" s="66"/>
      <c r="J350" s="115"/>
      <c r="K350" s="158"/>
      <c r="L350" s="45"/>
      <c r="M350" s="69">
        <f t="shared" si="7"/>
        <v>0</v>
      </c>
    </row>
    <row r="351" spans="1:13" s="26" customFormat="1" ht="26.25" x14ac:dyDescent="0.25">
      <c r="A351" s="43">
        <f>ROW()</f>
        <v>351</v>
      </c>
      <c r="B351" s="117" t="str">
        <f>IF(C351="E","",IF(ISBLANK(E351),"",IF(ISTEXT(E351),LARGE(B$14:B350,1)+1,0)))</f>
        <v/>
      </c>
      <c r="C351" s="62"/>
      <c r="D351" s="214"/>
      <c r="E351" s="152"/>
      <c r="F351" s="113"/>
      <c r="G351" s="114"/>
      <c r="H351" s="65"/>
      <c r="I351" s="66"/>
      <c r="J351" s="115"/>
      <c r="K351" s="158"/>
      <c r="L351" s="45"/>
      <c r="M351" s="69">
        <f t="shared" si="7"/>
        <v>0</v>
      </c>
    </row>
    <row r="352" spans="1:13" s="26" customFormat="1" ht="26.25" x14ac:dyDescent="0.25">
      <c r="A352" s="43">
        <f>ROW()</f>
        <v>352</v>
      </c>
      <c r="B352" s="117" t="str">
        <f>IF(C352="E","",IF(ISBLANK(E352),"",IF(ISTEXT(E352),LARGE(B$14:B351,1)+1,0)))</f>
        <v/>
      </c>
      <c r="C352" s="62"/>
      <c r="D352" s="214"/>
      <c r="E352" s="152"/>
      <c r="F352" s="113"/>
      <c r="G352" s="114"/>
      <c r="H352" s="65"/>
      <c r="I352" s="66"/>
      <c r="J352" s="115"/>
      <c r="K352" s="158"/>
      <c r="L352" s="45"/>
      <c r="M352" s="69">
        <f t="shared" si="7"/>
        <v>0</v>
      </c>
    </row>
    <row r="353" spans="1:13" s="26" customFormat="1" ht="26.25" x14ac:dyDescent="0.25">
      <c r="A353" s="43">
        <f>ROW()</f>
        <v>353</v>
      </c>
      <c r="B353" s="117" t="str">
        <f>IF(C353="E","",IF(ISBLANK(E353),"",IF(ISTEXT(E353),LARGE(B$14:B352,1)+1,0)))</f>
        <v/>
      </c>
      <c r="C353" s="62"/>
      <c r="D353" s="214"/>
      <c r="E353" s="152"/>
      <c r="F353" s="113"/>
      <c r="G353" s="114"/>
      <c r="H353" s="65"/>
      <c r="I353" s="66"/>
      <c r="J353" s="115"/>
      <c r="K353" s="158"/>
      <c r="L353" s="45"/>
      <c r="M353" s="69">
        <f t="shared" si="7"/>
        <v>0</v>
      </c>
    </row>
    <row r="354" spans="1:13" s="26" customFormat="1" ht="26.25" x14ac:dyDescent="0.25">
      <c r="A354" s="43">
        <f>ROW()</f>
        <v>354</v>
      </c>
      <c r="B354" s="117" t="str">
        <f>IF(C354="E","",IF(ISBLANK(E354),"",IF(ISTEXT(E354),LARGE(B$14:B353,1)+1,0)))</f>
        <v/>
      </c>
      <c r="C354" s="62"/>
      <c r="D354" s="214"/>
      <c r="E354" s="152"/>
      <c r="F354" s="113"/>
      <c r="G354" s="114"/>
      <c r="H354" s="65"/>
      <c r="I354" s="66"/>
      <c r="J354" s="115"/>
      <c r="K354" s="158"/>
      <c r="L354" s="45"/>
      <c r="M354" s="69">
        <f t="shared" si="7"/>
        <v>0</v>
      </c>
    </row>
    <row r="355" spans="1:13" s="26" customFormat="1" ht="26.25" x14ac:dyDescent="0.25">
      <c r="A355" s="43">
        <f>ROW()</f>
        <v>355</v>
      </c>
      <c r="B355" s="117" t="str">
        <f>IF(C355="E","",IF(ISBLANK(E355),"",IF(ISTEXT(E355),LARGE(B$14:B354,1)+1,0)))</f>
        <v/>
      </c>
      <c r="C355" s="62"/>
      <c r="D355" s="214"/>
      <c r="E355" s="152"/>
      <c r="F355" s="113"/>
      <c r="G355" s="114"/>
      <c r="H355" s="65"/>
      <c r="I355" s="66"/>
      <c r="J355" s="115"/>
      <c r="K355" s="158"/>
      <c r="L355" s="45"/>
      <c r="M355" s="69">
        <f t="shared" si="7"/>
        <v>0</v>
      </c>
    </row>
    <row r="356" spans="1:13" s="26" customFormat="1" ht="26.25" x14ac:dyDescent="0.25">
      <c r="A356" s="43">
        <f>ROW()</f>
        <v>356</v>
      </c>
      <c r="B356" s="117" t="str">
        <f>IF(C356="E","",IF(ISBLANK(E356),"",IF(ISTEXT(E356),LARGE(B$14:B355,1)+1,0)))</f>
        <v/>
      </c>
      <c r="C356" s="62"/>
      <c r="D356" s="214"/>
      <c r="E356" s="152"/>
      <c r="F356" s="113"/>
      <c r="G356" s="114"/>
      <c r="H356" s="65"/>
      <c r="I356" s="66"/>
      <c r="J356" s="115"/>
      <c r="K356" s="158"/>
      <c r="L356" s="45"/>
      <c r="M356" s="69">
        <f t="shared" si="7"/>
        <v>0</v>
      </c>
    </row>
    <row r="357" spans="1:13" s="26" customFormat="1" ht="26.25" x14ac:dyDescent="0.25">
      <c r="A357" s="43">
        <f>ROW()</f>
        <v>357</v>
      </c>
      <c r="B357" s="117" t="str">
        <f>IF(C357="E","",IF(ISBLANK(E357),"",IF(ISTEXT(E357),LARGE(B$14:B356,1)+1,0)))</f>
        <v/>
      </c>
      <c r="C357" s="62"/>
      <c r="D357" s="214"/>
      <c r="E357" s="152"/>
      <c r="F357" s="113"/>
      <c r="G357" s="114"/>
      <c r="H357" s="65"/>
      <c r="I357" s="66"/>
      <c r="J357" s="115"/>
      <c r="K357" s="158"/>
      <c r="L357" s="45"/>
      <c r="M357" s="69">
        <f t="shared" si="7"/>
        <v>0</v>
      </c>
    </row>
    <row r="358" spans="1:13" s="26" customFormat="1" ht="26.25" x14ac:dyDescent="0.25">
      <c r="A358" s="43">
        <f>ROW()</f>
        <v>358</v>
      </c>
      <c r="B358" s="117" t="str">
        <f>IF(C358="E","",IF(ISBLANK(E358),"",IF(ISTEXT(E358),LARGE(B$14:B357,1)+1,0)))</f>
        <v/>
      </c>
      <c r="C358" s="62"/>
      <c r="D358" s="214"/>
      <c r="E358" s="152"/>
      <c r="F358" s="113"/>
      <c r="G358" s="114"/>
      <c r="H358" s="65"/>
      <c r="I358" s="66"/>
      <c r="J358" s="115"/>
      <c r="K358" s="158"/>
      <c r="L358" s="45"/>
      <c r="M358" s="69">
        <f t="shared" si="7"/>
        <v>0</v>
      </c>
    </row>
    <row r="359" spans="1:13" s="26" customFormat="1" ht="26.25" x14ac:dyDescent="0.25">
      <c r="A359" s="43">
        <f>ROW()</f>
        <v>359</v>
      </c>
      <c r="B359" s="117" t="str">
        <f>IF(C359="E","",IF(ISBLANK(E359),"",IF(ISTEXT(E359),LARGE(B$14:B358,1)+1,0)))</f>
        <v/>
      </c>
      <c r="C359" s="62"/>
      <c r="D359" s="214"/>
      <c r="E359" s="152"/>
      <c r="F359" s="113"/>
      <c r="G359" s="114"/>
      <c r="H359" s="65"/>
      <c r="I359" s="66"/>
      <c r="J359" s="115"/>
      <c r="K359" s="158"/>
      <c r="L359" s="45"/>
      <c r="M359" s="69">
        <f t="shared" si="7"/>
        <v>0</v>
      </c>
    </row>
    <row r="360" spans="1:13" s="26" customFormat="1" ht="26.25" x14ac:dyDescent="0.25">
      <c r="A360" s="43">
        <f>ROW()</f>
        <v>360</v>
      </c>
      <c r="B360" s="117" t="str">
        <f>IF(C360="E","",IF(ISBLANK(E360),"",IF(ISTEXT(E360),LARGE(B$14:B359,1)+1,0)))</f>
        <v/>
      </c>
      <c r="C360" s="62"/>
      <c r="D360" s="214"/>
      <c r="E360" s="152"/>
      <c r="F360" s="113"/>
      <c r="G360" s="114"/>
      <c r="H360" s="65"/>
      <c r="I360" s="66"/>
      <c r="J360" s="115"/>
      <c r="K360" s="158"/>
      <c r="L360" s="45"/>
      <c r="M360" s="69">
        <f t="shared" si="7"/>
        <v>0</v>
      </c>
    </row>
    <row r="361" spans="1:13" s="26" customFormat="1" ht="26.25" x14ac:dyDescent="0.25">
      <c r="A361" s="43">
        <f>ROW()</f>
        <v>361</v>
      </c>
      <c r="B361" s="117" t="str">
        <f>IF(C361="E","",IF(ISBLANK(E361),"",IF(ISTEXT(E361),LARGE(B$14:B360,1)+1,0)))</f>
        <v/>
      </c>
      <c r="C361" s="62"/>
      <c r="D361" s="214"/>
      <c r="E361" s="152"/>
      <c r="F361" s="113"/>
      <c r="G361" s="114"/>
      <c r="H361" s="65"/>
      <c r="I361" s="66"/>
      <c r="J361" s="115"/>
      <c r="K361" s="158"/>
      <c r="L361" s="45"/>
      <c r="M361" s="69">
        <f t="shared" si="7"/>
        <v>0</v>
      </c>
    </row>
    <row r="362" spans="1:13" s="26" customFormat="1" ht="26.25" x14ac:dyDescent="0.25">
      <c r="A362" s="43">
        <f>ROW()</f>
        <v>362</v>
      </c>
      <c r="B362" s="117" t="str">
        <f>IF(C362="E","",IF(ISBLANK(E362),"",IF(ISTEXT(E362),LARGE(B$14:B361,1)+1,0)))</f>
        <v/>
      </c>
      <c r="C362" s="62"/>
      <c r="D362" s="214"/>
      <c r="E362" s="152"/>
      <c r="F362" s="113"/>
      <c r="G362" s="114"/>
      <c r="H362" s="65"/>
      <c r="I362" s="66"/>
      <c r="J362" s="115"/>
      <c r="K362" s="158"/>
      <c r="L362" s="45"/>
      <c r="M362" s="69">
        <f t="shared" si="7"/>
        <v>0</v>
      </c>
    </row>
    <row r="363" spans="1:13" s="26" customFormat="1" ht="26.25" x14ac:dyDescent="0.25">
      <c r="A363" s="43">
        <f>ROW()</f>
        <v>363</v>
      </c>
      <c r="B363" s="117" t="str">
        <f>IF(C363="E","",IF(ISBLANK(E363),"",IF(ISTEXT(E363),LARGE(B$14:B362,1)+1,0)))</f>
        <v/>
      </c>
      <c r="C363" s="62"/>
      <c r="D363" s="214"/>
      <c r="E363" s="152"/>
      <c r="F363" s="113"/>
      <c r="G363" s="114"/>
      <c r="H363" s="65"/>
      <c r="I363" s="66"/>
      <c r="J363" s="115"/>
      <c r="K363" s="158"/>
      <c r="L363" s="45"/>
      <c r="M363" s="69">
        <f t="shared" si="7"/>
        <v>0</v>
      </c>
    </row>
    <row r="364" spans="1:13" s="26" customFormat="1" ht="26.25" x14ac:dyDescent="0.25">
      <c r="A364" s="43">
        <f>ROW()</f>
        <v>364</v>
      </c>
      <c r="B364" s="117" t="str">
        <f>IF(C364="E","",IF(ISBLANK(E364),"",IF(ISTEXT(E364),LARGE(B$14:B363,1)+1,0)))</f>
        <v/>
      </c>
      <c r="C364" s="62"/>
      <c r="D364" s="214"/>
      <c r="E364" s="152"/>
      <c r="F364" s="113"/>
      <c r="G364" s="114"/>
      <c r="H364" s="65"/>
      <c r="I364" s="66"/>
      <c r="J364" s="115"/>
      <c r="K364" s="158"/>
      <c r="L364" s="45"/>
      <c r="M364" s="69">
        <f t="shared" si="7"/>
        <v>0</v>
      </c>
    </row>
    <row r="365" spans="1:13" s="26" customFormat="1" ht="26.25" x14ac:dyDescent="0.25">
      <c r="A365" s="43">
        <f>ROW()</f>
        <v>365</v>
      </c>
      <c r="B365" s="117" t="str">
        <f>IF(C365="E","",IF(ISBLANK(E365),"",IF(ISTEXT(E365),LARGE(B$14:B364,1)+1,0)))</f>
        <v/>
      </c>
      <c r="C365" s="62"/>
      <c r="D365" s="214"/>
      <c r="E365" s="152"/>
      <c r="F365" s="113"/>
      <c r="G365" s="114"/>
      <c r="H365" s="65"/>
      <c r="I365" s="66"/>
      <c r="J365" s="115"/>
      <c r="K365" s="158"/>
      <c r="L365" s="45"/>
      <c r="M365" s="69">
        <f t="shared" si="7"/>
        <v>0</v>
      </c>
    </row>
    <row r="366" spans="1:13" s="26" customFormat="1" ht="26.25" x14ac:dyDescent="0.25">
      <c r="A366" s="43">
        <f>ROW()</f>
        <v>366</v>
      </c>
      <c r="B366" s="117" t="str">
        <f>IF(C366="E","",IF(ISBLANK(E366),"",IF(ISTEXT(E366),LARGE(B$14:B365,1)+1,0)))</f>
        <v/>
      </c>
      <c r="C366" s="62"/>
      <c r="D366" s="214"/>
      <c r="E366" s="152"/>
      <c r="F366" s="113"/>
      <c r="G366" s="114"/>
      <c r="H366" s="65"/>
      <c r="I366" s="66"/>
      <c r="J366" s="115"/>
      <c r="K366" s="158"/>
      <c r="L366" s="45"/>
      <c r="M366" s="69">
        <f t="shared" si="7"/>
        <v>0</v>
      </c>
    </row>
    <row r="367" spans="1:13" s="26" customFormat="1" ht="26.25" x14ac:dyDescent="0.25">
      <c r="A367" s="43">
        <f>ROW()</f>
        <v>367</v>
      </c>
      <c r="B367" s="117" t="str">
        <f>IF(C367="E","",IF(ISBLANK(E367),"",IF(ISTEXT(E367),LARGE(B$14:B366,1)+1,0)))</f>
        <v/>
      </c>
      <c r="C367" s="62"/>
      <c r="D367" s="214"/>
      <c r="E367" s="152"/>
      <c r="F367" s="113"/>
      <c r="G367" s="114"/>
      <c r="H367" s="65"/>
      <c r="I367" s="66"/>
      <c r="J367" s="115"/>
      <c r="K367" s="158"/>
      <c r="L367" s="45"/>
      <c r="M367" s="69">
        <f t="shared" si="7"/>
        <v>0</v>
      </c>
    </row>
    <row r="368" spans="1:13" s="26" customFormat="1" ht="26.25" x14ac:dyDescent="0.25">
      <c r="A368" s="43">
        <f>ROW()</f>
        <v>368</v>
      </c>
      <c r="B368" s="117" t="str">
        <f>IF(C368="E","",IF(ISBLANK(E368),"",IF(ISTEXT(E368),LARGE(B$14:B367,1)+1,0)))</f>
        <v/>
      </c>
      <c r="C368" s="62"/>
      <c r="D368" s="214"/>
      <c r="E368" s="152"/>
      <c r="F368" s="113"/>
      <c r="G368" s="114"/>
      <c r="H368" s="65"/>
      <c r="I368" s="66"/>
      <c r="J368" s="115"/>
      <c r="K368" s="158"/>
      <c r="L368" s="45"/>
      <c r="M368" s="69">
        <f t="shared" si="7"/>
        <v>0</v>
      </c>
    </row>
    <row r="369" spans="1:13" s="26" customFormat="1" ht="26.25" x14ac:dyDescent="0.25">
      <c r="A369" s="43">
        <f>ROW()</f>
        <v>369</v>
      </c>
      <c r="B369" s="117" t="str">
        <f>IF(C369="E","",IF(ISBLANK(E369),"",IF(ISTEXT(E369),LARGE(B$14:B368,1)+1,0)))</f>
        <v/>
      </c>
      <c r="C369" s="62"/>
      <c r="D369" s="214"/>
      <c r="E369" s="152"/>
      <c r="F369" s="113"/>
      <c r="G369" s="114"/>
      <c r="H369" s="65"/>
      <c r="I369" s="66"/>
      <c r="J369" s="115"/>
      <c r="K369" s="158"/>
      <c r="L369" s="45"/>
      <c r="M369" s="69">
        <f t="shared" si="7"/>
        <v>0</v>
      </c>
    </row>
    <row r="370" spans="1:13" s="26" customFormat="1" ht="26.25" x14ac:dyDescent="0.25">
      <c r="A370" s="43">
        <f>ROW()</f>
        <v>370</v>
      </c>
      <c r="B370" s="117" t="str">
        <f>IF(C370="E","",IF(ISBLANK(E370),"",IF(ISTEXT(E370),LARGE(B$14:B369,1)+1,0)))</f>
        <v/>
      </c>
      <c r="C370" s="62"/>
      <c r="D370" s="214"/>
      <c r="E370" s="152"/>
      <c r="F370" s="113"/>
      <c r="G370" s="114"/>
      <c r="H370" s="65"/>
      <c r="I370" s="66"/>
      <c r="J370" s="115"/>
      <c r="K370" s="158"/>
      <c r="L370" s="45"/>
      <c r="M370" s="69">
        <f t="shared" si="7"/>
        <v>0</v>
      </c>
    </row>
    <row r="371" spans="1:13" s="26" customFormat="1" ht="26.25" x14ac:dyDescent="0.25">
      <c r="A371" s="43">
        <f>ROW()</f>
        <v>371</v>
      </c>
      <c r="B371" s="117" t="str">
        <f>IF(C371="E","",IF(ISBLANK(E371),"",IF(ISTEXT(E371),LARGE(B$14:B370,1)+1,0)))</f>
        <v/>
      </c>
      <c r="C371" s="62"/>
      <c r="D371" s="214"/>
      <c r="E371" s="152"/>
      <c r="F371" s="113"/>
      <c r="G371" s="114"/>
      <c r="H371" s="65"/>
      <c r="I371" s="66"/>
      <c r="J371" s="115"/>
      <c r="K371" s="158"/>
      <c r="L371" s="45"/>
      <c r="M371" s="69">
        <f t="shared" si="7"/>
        <v>0</v>
      </c>
    </row>
    <row r="372" spans="1:13" s="26" customFormat="1" ht="26.25" x14ac:dyDescent="0.25">
      <c r="A372" s="43">
        <f>ROW()</f>
        <v>372</v>
      </c>
      <c r="B372" s="117" t="str">
        <f>IF(C372="E","",IF(ISBLANK(E372),"",IF(ISTEXT(E372),LARGE(B$14:B371,1)+1,0)))</f>
        <v/>
      </c>
      <c r="C372" s="62"/>
      <c r="D372" s="214"/>
      <c r="E372" s="152"/>
      <c r="F372" s="113"/>
      <c r="G372" s="114"/>
      <c r="H372" s="65"/>
      <c r="I372" s="66"/>
      <c r="J372" s="115"/>
      <c r="K372" s="158"/>
      <c r="L372" s="45"/>
      <c r="M372" s="69">
        <f t="shared" si="7"/>
        <v>0</v>
      </c>
    </row>
    <row r="373" spans="1:13" s="26" customFormat="1" ht="26.25" x14ac:dyDescent="0.25">
      <c r="A373" s="43">
        <f>ROW()</f>
        <v>373</v>
      </c>
      <c r="B373" s="117" t="str">
        <f>IF(C373="E","",IF(ISBLANK(E373),"",IF(ISTEXT(E373),LARGE(B$14:B372,1)+1,0)))</f>
        <v/>
      </c>
      <c r="C373" s="62"/>
      <c r="D373" s="214"/>
      <c r="E373" s="152"/>
      <c r="F373" s="113"/>
      <c r="G373" s="114"/>
      <c r="H373" s="65"/>
      <c r="I373" s="66"/>
      <c r="J373" s="115"/>
      <c r="K373" s="158"/>
      <c r="L373" s="45"/>
      <c r="M373" s="69">
        <f t="shared" si="7"/>
        <v>0</v>
      </c>
    </row>
    <row r="374" spans="1:13" s="26" customFormat="1" ht="26.25" x14ac:dyDescent="0.25">
      <c r="A374" s="43">
        <f>ROW()</f>
        <v>374</v>
      </c>
      <c r="B374" s="117" t="str">
        <f>IF(C374="E","",IF(ISBLANK(E374),"",IF(ISTEXT(E374),LARGE(B$14:B373,1)+1,0)))</f>
        <v/>
      </c>
      <c r="C374" s="62"/>
      <c r="D374" s="214"/>
      <c r="E374" s="152"/>
      <c r="F374" s="113"/>
      <c r="G374" s="114"/>
      <c r="H374" s="65"/>
      <c r="I374" s="66"/>
      <c r="J374" s="115"/>
      <c r="K374" s="158"/>
      <c r="L374" s="45"/>
      <c r="M374" s="69">
        <f t="shared" si="7"/>
        <v>0</v>
      </c>
    </row>
    <row r="375" spans="1:13" s="26" customFormat="1" ht="26.25" x14ac:dyDescent="0.25">
      <c r="A375" s="43">
        <f>ROW()</f>
        <v>375</v>
      </c>
      <c r="B375" s="117" t="str">
        <f>IF(C375="E","",IF(ISBLANK(E375),"",IF(ISTEXT(E375),LARGE(B$14:B374,1)+1,0)))</f>
        <v/>
      </c>
      <c r="C375" s="62"/>
      <c r="D375" s="214"/>
      <c r="E375" s="152"/>
      <c r="F375" s="113"/>
      <c r="G375" s="114"/>
      <c r="H375" s="65"/>
      <c r="I375" s="66"/>
      <c r="J375" s="115"/>
      <c r="K375" s="158"/>
      <c r="L375" s="45"/>
      <c r="M375" s="69">
        <f t="shared" si="7"/>
        <v>0</v>
      </c>
    </row>
    <row r="376" spans="1:13" s="26" customFormat="1" ht="26.25" x14ac:dyDescent="0.25">
      <c r="A376" s="43">
        <f>ROW()</f>
        <v>376</v>
      </c>
      <c r="B376" s="117" t="str">
        <f>IF(C376="E","",IF(ISBLANK(E376),"",IF(ISTEXT(E376),LARGE(B$14:B375,1)+1,0)))</f>
        <v/>
      </c>
      <c r="C376" s="62"/>
      <c r="D376" s="214"/>
      <c r="E376" s="152"/>
      <c r="F376" s="113"/>
      <c r="G376" s="114"/>
      <c r="H376" s="65"/>
      <c r="I376" s="66"/>
      <c r="J376" s="115"/>
      <c r="K376" s="158"/>
      <c r="L376" s="45"/>
      <c r="M376" s="69">
        <f t="shared" si="7"/>
        <v>0</v>
      </c>
    </row>
    <row r="377" spans="1:13" s="26" customFormat="1" ht="26.25" x14ac:dyDescent="0.25">
      <c r="A377" s="43">
        <f>ROW()</f>
        <v>377</v>
      </c>
      <c r="B377" s="117" t="str">
        <f>IF(C377="E","",IF(ISBLANK(E377),"",IF(ISTEXT(E377),LARGE(B$14:B376,1)+1,0)))</f>
        <v/>
      </c>
      <c r="C377" s="62"/>
      <c r="D377" s="214"/>
      <c r="E377" s="152"/>
      <c r="F377" s="113"/>
      <c r="G377" s="114"/>
      <c r="H377" s="65"/>
      <c r="I377" s="66"/>
      <c r="J377" s="115"/>
      <c r="K377" s="158"/>
      <c r="L377" s="45"/>
      <c r="M377" s="69">
        <f t="shared" si="7"/>
        <v>0</v>
      </c>
    </row>
    <row r="378" spans="1:13" s="26" customFormat="1" ht="26.25" x14ac:dyDescent="0.25">
      <c r="A378" s="43">
        <f>ROW()</f>
        <v>378</v>
      </c>
      <c r="B378" s="117" t="str">
        <f>IF(C378="E","",IF(ISBLANK(E378),"",IF(ISTEXT(E378),LARGE(B$14:B377,1)+1,0)))</f>
        <v/>
      </c>
      <c r="C378" s="62"/>
      <c r="D378" s="214"/>
      <c r="E378" s="152"/>
      <c r="F378" s="113"/>
      <c r="G378" s="114"/>
      <c r="H378" s="65"/>
      <c r="I378" s="66"/>
      <c r="J378" s="115"/>
      <c r="K378" s="158"/>
      <c r="L378" s="45"/>
      <c r="M378" s="69">
        <f t="shared" si="7"/>
        <v>0</v>
      </c>
    </row>
    <row r="379" spans="1:13" s="26" customFormat="1" ht="26.25" x14ac:dyDescent="0.25">
      <c r="A379" s="43">
        <f>ROW()</f>
        <v>379</v>
      </c>
      <c r="B379" s="117" t="str">
        <f>IF(C379="E","",IF(ISBLANK(E379),"",IF(ISTEXT(E379),LARGE(B$14:B378,1)+1,0)))</f>
        <v/>
      </c>
      <c r="C379" s="62"/>
      <c r="D379" s="214"/>
      <c r="E379" s="152"/>
      <c r="F379" s="113"/>
      <c r="G379" s="114"/>
      <c r="H379" s="65"/>
      <c r="I379" s="66"/>
      <c r="J379" s="115"/>
      <c r="K379" s="158"/>
      <c r="L379" s="45"/>
      <c r="M379" s="69">
        <f t="shared" si="7"/>
        <v>0</v>
      </c>
    </row>
    <row r="380" spans="1:13" s="26" customFormat="1" ht="26.25" x14ac:dyDescent="0.25">
      <c r="A380" s="43">
        <f>ROW()</f>
        <v>380</v>
      </c>
      <c r="B380" s="117" t="str">
        <f>IF(C380="E","",IF(ISBLANK(E380),"",IF(ISTEXT(E380),LARGE(B$14:B379,1)+1,0)))</f>
        <v/>
      </c>
      <c r="C380" s="62"/>
      <c r="D380" s="214"/>
      <c r="E380" s="152"/>
      <c r="F380" s="113"/>
      <c r="G380" s="114"/>
      <c r="H380" s="65"/>
      <c r="I380" s="66"/>
      <c r="J380" s="115"/>
      <c r="K380" s="158"/>
      <c r="L380" s="45"/>
      <c r="M380" s="69">
        <f t="shared" si="7"/>
        <v>0</v>
      </c>
    </row>
    <row r="381" spans="1:13" s="26" customFormat="1" ht="26.25" x14ac:dyDescent="0.25">
      <c r="A381" s="43">
        <f>ROW()</f>
        <v>381</v>
      </c>
      <c r="B381" s="117" t="str">
        <f>IF(C381="E","",IF(ISBLANK(E381),"",IF(ISTEXT(E381),LARGE(B$14:B380,1)+1,0)))</f>
        <v/>
      </c>
      <c r="C381" s="62"/>
      <c r="D381" s="214"/>
      <c r="E381" s="152"/>
      <c r="F381" s="113"/>
      <c r="G381" s="114"/>
      <c r="H381" s="65"/>
      <c r="I381" s="66"/>
      <c r="J381" s="115"/>
      <c r="K381" s="158"/>
      <c r="L381" s="45"/>
      <c r="M381" s="69">
        <f t="shared" si="7"/>
        <v>0</v>
      </c>
    </row>
    <row r="382" spans="1:13" s="26" customFormat="1" ht="26.25" x14ac:dyDescent="0.25">
      <c r="A382" s="43">
        <f>ROW()</f>
        <v>382</v>
      </c>
      <c r="B382" s="117" t="str">
        <f>IF(C382="E","",IF(ISBLANK(E382),"",IF(ISTEXT(E382),LARGE(B$14:B381,1)+1,0)))</f>
        <v/>
      </c>
      <c r="C382" s="62"/>
      <c r="D382" s="214"/>
      <c r="E382" s="152"/>
      <c r="F382" s="113"/>
      <c r="G382" s="114"/>
      <c r="H382" s="65"/>
      <c r="I382" s="66"/>
      <c r="J382" s="115"/>
      <c r="K382" s="158"/>
      <c r="L382" s="45"/>
      <c r="M382" s="69">
        <f t="shared" si="7"/>
        <v>0</v>
      </c>
    </row>
    <row r="383" spans="1:13" s="26" customFormat="1" ht="26.25" x14ac:dyDescent="0.25">
      <c r="A383" s="43">
        <f>ROW()</f>
        <v>383</v>
      </c>
      <c r="B383" s="117" t="str">
        <f>IF(C383="E","",IF(ISBLANK(E383),"",IF(ISTEXT(E383),LARGE(B$14:B382,1)+1,0)))</f>
        <v/>
      </c>
      <c r="C383" s="62"/>
      <c r="D383" s="214"/>
      <c r="E383" s="152"/>
      <c r="F383" s="113"/>
      <c r="G383" s="114"/>
      <c r="H383" s="65"/>
      <c r="I383" s="66"/>
      <c r="J383" s="115"/>
      <c r="K383" s="158"/>
      <c r="L383" s="45"/>
      <c r="M383" s="69">
        <f t="shared" si="7"/>
        <v>0</v>
      </c>
    </row>
    <row r="384" spans="1:13" s="26" customFormat="1" ht="26.25" x14ac:dyDescent="0.25">
      <c r="A384" s="43">
        <f>ROW()</f>
        <v>384</v>
      </c>
      <c r="B384" s="117" t="str">
        <f>IF(C384="E","",IF(ISBLANK(E384),"",IF(ISTEXT(E384),LARGE(B$14:B383,1)+1,0)))</f>
        <v/>
      </c>
      <c r="C384" s="62"/>
      <c r="D384" s="214"/>
      <c r="E384" s="152"/>
      <c r="F384" s="113"/>
      <c r="G384" s="114"/>
      <c r="H384" s="65"/>
      <c r="I384" s="66"/>
      <c r="J384" s="115"/>
      <c r="K384" s="158"/>
      <c r="L384" s="45"/>
      <c r="M384" s="69">
        <f t="shared" si="7"/>
        <v>0</v>
      </c>
    </row>
    <row r="385" spans="1:13" s="26" customFormat="1" ht="26.25" x14ac:dyDescent="0.25">
      <c r="A385" s="43">
        <f>ROW()</f>
        <v>385</v>
      </c>
      <c r="B385" s="117" t="str">
        <f>IF(C385="E","",IF(ISBLANK(E385),"",IF(ISTEXT(E385),LARGE(B$14:B384,1)+1,0)))</f>
        <v/>
      </c>
      <c r="C385" s="62"/>
      <c r="D385" s="214"/>
      <c r="E385" s="152"/>
      <c r="F385" s="113"/>
      <c r="G385" s="114"/>
      <c r="H385" s="65"/>
      <c r="I385" s="66"/>
      <c r="J385" s="115"/>
      <c r="K385" s="158"/>
      <c r="L385" s="45"/>
      <c r="M385" s="69">
        <f t="shared" si="7"/>
        <v>0</v>
      </c>
    </row>
    <row r="386" spans="1:13" s="26" customFormat="1" ht="26.25" x14ac:dyDescent="0.25">
      <c r="A386" s="43">
        <f>ROW()</f>
        <v>386</v>
      </c>
      <c r="B386" s="117" t="str">
        <f>IF(C386="E","",IF(ISBLANK(E386),"",IF(ISTEXT(E386),LARGE(B$14:B385,1)+1,0)))</f>
        <v/>
      </c>
      <c r="C386" s="62"/>
      <c r="D386" s="214"/>
      <c r="E386" s="152"/>
      <c r="F386" s="113"/>
      <c r="G386" s="114"/>
      <c r="H386" s="65"/>
      <c r="I386" s="66"/>
      <c r="J386" s="115"/>
      <c r="K386" s="158"/>
      <c r="L386" s="45"/>
      <c r="M386" s="69">
        <f t="shared" si="7"/>
        <v>0</v>
      </c>
    </row>
    <row r="387" spans="1:13" s="26" customFormat="1" ht="26.25" x14ac:dyDescent="0.25">
      <c r="A387" s="43">
        <f>ROW()</f>
        <v>387</v>
      </c>
      <c r="B387" s="117" t="str">
        <f>IF(C387="E","",IF(ISBLANK(E387),"",IF(ISTEXT(E387),LARGE(B$14:B386,1)+1,0)))</f>
        <v/>
      </c>
      <c r="C387" s="62"/>
      <c r="D387" s="214"/>
      <c r="E387" s="152"/>
      <c r="F387" s="113"/>
      <c r="G387" s="114"/>
      <c r="H387" s="65"/>
      <c r="I387" s="66"/>
      <c r="J387" s="115"/>
      <c r="K387" s="158"/>
      <c r="L387" s="45"/>
      <c r="M387" s="69">
        <f t="shared" si="7"/>
        <v>0</v>
      </c>
    </row>
    <row r="388" spans="1:13" s="26" customFormat="1" ht="26.25" x14ac:dyDescent="0.25">
      <c r="A388" s="43">
        <f>ROW()</f>
        <v>388</v>
      </c>
      <c r="B388" s="117" t="str">
        <f>IF(C388="E","",IF(ISBLANK(E388),"",IF(ISTEXT(E388),LARGE(B$14:B387,1)+1,0)))</f>
        <v/>
      </c>
      <c r="C388" s="62"/>
      <c r="D388" s="214"/>
      <c r="E388" s="152"/>
      <c r="F388" s="113"/>
      <c r="G388" s="114"/>
      <c r="H388" s="65"/>
      <c r="I388" s="66"/>
      <c r="J388" s="115"/>
      <c r="K388" s="158"/>
      <c r="L388" s="45"/>
      <c r="M388" s="69">
        <f t="shared" si="7"/>
        <v>0</v>
      </c>
    </row>
    <row r="389" spans="1:13" s="26" customFormat="1" ht="26.25" x14ac:dyDescent="0.25">
      <c r="A389" s="43">
        <f>ROW()</f>
        <v>389</v>
      </c>
      <c r="B389" s="117" t="str">
        <f>IF(C389="E","",IF(ISBLANK(E389),"",IF(ISTEXT(E389),LARGE(B$14:B388,1)+1,0)))</f>
        <v/>
      </c>
      <c r="C389" s="62"/>
      <c r="D389" s="214"/>
      <c r="E389" s="152"/>
      <c r="F389" s="113"/>
      <c r="G389" s="114"/>
      <c r="H389" s="65"/>
      <c r="I389" s="66"/>
      <c r="J389" s="115"/>
      <c r="K389" s="158"/>
      <c r="L389" s="45"/>
      <c r="M389" s="69">
        <f t="shared" si="7"/>
        <v>0</v>
      </c>
    </row>
    <row r="390" spans="1:13" s="26" customFormat="1" ht="26.25" x14ac:dyDescent="0.25">
      <c r="A390" s="43">
        <f>ROW()</f>
        <v>390</v>
      </c>
      <c r="B390" s="117" t="str">
        <f>IF(C390="E","",IF(ISBLANK(E390),"",IF(ISTEXT(E390),LARGE(B$14:B389,1)+1,0)))</f>
        <v/>
      </c>
      <c r="C390" s="62"/>
      <c r="D390" s="214"/>
      <c r="E390" s="152"/>
      <c r="F390" s="113"/>
      <c r="G390" s="114"/>
      <c r="H390" s="65"/>
      <c r="I390" s="66"/>
      <c r="J390" s="115"/>
      <c r="K390" s="158"/>
      <c r="L390" s="45"/>
      <c r="M390" s="69">
        <f t="shared" si="7"/>
        <v>0</v>
      </c>
    </row>
    <row r="391" spans="1:13" s="26" customFormat="1" ht="26.25" x14ac:dyDescent="0.25">
      <c r="A391" s="43">
        <f>ROW()</f>
        <v>391</v>
      </c>
      <c r="B391" s="117" t="str">
        <f>IF(C391="E","",IF(ISBLANK(E391),"",IF(ISTEXT(E391),LARGE(B$14:B390,1)+1,0)))</f>
        <v/>
      </c>
      <c r="C391" s="62"/>
      <c r="D391" s="214"/>
      <c r="E391" s="152"/>
      <c r="F391" s="113"/>
      <c r="G391" s="114"/>
      <c r="H391" s="65"/>
      <c r="I391" s="66"/>
      <c r="J391" s="115"/>
      <c r="K391" s="158"/>
      <c r="L391" s="45"/>
      <c r="M391" s="69">
        <f t="shared" si="7"/>
        <v>0</v>
      </c>
    </row>
    <row r="392" spans="1:13" s="26" customFormat="1" ht="26.25" x14ac:dyDescent="0.25">
      <c r="A392" s="43">
        <f>ROW()</f>
        <v>392</v>
      </c>
      <c r="B392" s="117" t="str">
        <f>IF(C392="E","",IF(ISBLANK(E392),"",IF(ISTEXT(E392),LARGE(B$14:B391,1)+1,0)))</f>
        <v/>
      </c>
      <c r="C392" s="62"/>
      <c r="D392" s="214"/>
      <c r="E392" s="152"/>
      <c r="F392" s="113"/>
      <c r="G392" s="114"/>
      <c r="H392" s="65"/>
      <c r="I392" s="66"/>
      <c r="J392" s="115"/>
      <c r="K392" s="158"/>
      <c r="L392" s="45"/>
      <c r="M392" s="69">
        <f t="shared" si="7"/>
        <v>0</v>
      </c>
    </row>
    <row r="393" spans="1:13" s="26" customFormat="1" ht="26.25" x14ac:dyDescent="0.25">
      <c r="A393" s="43">
        <f>ROW()</f>
        <v>393</v>
      </c>
      <c r="B393" s="117" t="str">
        <f>IF(C393="E","",IF(ISBLANK(E393),"",IF(ISTEXT(E393),LARGE(B$14:B392,1)+1,0)))</f>
        <v/>
      </c>
      <c r="C393" s="62"/>
      <c r="D393" s="214"/>
      <c r="E393" s="152"/>
      <c r="F393" s="113"/>
      <c r="G393" s="114"/>
      <c r="H393" s="65"/>
      <c r="I393" s="66"/>
      <c r="J393" s="115"/>
      <c r="K393" s="158"/>
      <c r="L393" s="45"/>
      <c r="M393" s="69">
        <f t="shared" si="7"/>
        <v>0</v>
      </c>
    </row>
    <row r="394" spans="1:13" s="26" customFormat="1" ht="26.25" x14ac:dyDescent="0.25">
      <c r="A394" s="43">
        <f>ROW()</f>
        <v>394</v>
      </c>
      <c r="B394" s="117" t="str">
        <f>IF(C394="E","",IF(ISBLANK(E394),"",IF(ISTEXT(E394),LARGE(B$14:B393,1)+1,0)))</f>
        <v/>
      </c>
      <c r="C394" s="62"/>
      <c r="D394" s="214"/>
      <c r="E394" s="152"/>
      <c r="F394" s="113"/>
      <c r="G394" s="114"/>
      <c r="H394" s="65"/>
      <c r="I394" s="66"/>
      <c r="J394" s="115"/>
      <c r="K394" s="158"/>
      <c r="L394" s="45"/>
      <c r="M394" s="69">
        <f t="shared" si="7"/>
        <v>0</v>
      </c>
    </row>
    <row r="395" spans="1:13" s="26" customFormat="1" ht="26.25" x14ac:dyDescent="0.25">
      <c r="A395" s="43">
        <f>ROW()</f>
        <v>395</v>
      </c>
      <c r="B395" s="117" t="str">
        <f>IF(C395="E","",IF(ISBLANK(E395),"",IF(ISTEXT(E395),LARGE(B$14:B394,1)+1,0)))</f>
        <v/>
      </c>
      <c r="C395" s="62"/>
      <c r="D395" s="214"/>
      <c r="E395" s="152"/>
      <c r="F395" s="113"/>
      <c r="G395" s="114"/>
      <c r="H395" s="65"/>
      <c r="I395" s="66"/>
      <c r="J395" s="115"/>
      <c r="K395" s="158"/>
      <c r="L395" s="45"/>
      <c r="M395" s="69">
        <f t="shared" si="7"/>
        <v>0</v>
      </c>
    </row>
    <row r="396" spans="1:13" s="26" customFormat="1" ht="26.25" x14ac:dyDescent="0.25">
      <c r="A396" s="43">
        <f>ROW()</f>
        <v>396</v>
      </c>
      <c r="B396" s="117" t="str">
        <f>IF(C396="E","",IF(ISBLANK(E396),"",IF(ISTEXT(E396),LARGE(B$14:B395,1)+1,0)))</f>
        <v/>
      </c>
      <c r="C396" s="62"/>
      <c r="D396" s="214"/>
      <c r="E396" s="152"/>
      <c r="F396" s="113"/>
      <c r="G396" s="114"/>
      <c r="H396" s="65"/>
      <c r="I396" s="66"/>
      <c r="J396" s="115"/>
      <c r="K396" s="158"/>
      <c r="L396" s="45"/>
      <c r="M396" s="69">
        <f t="shared" si="7"/>
        <v>0</v>
      </c>
    </row>
    <row r="397" spans="1:13" s="26" customFormat="1" ht="26.25" x14ac:dyDescent="0.25">
      <c r="A397" s="43">
        <f>ROW()</f>
        <v>397</v>
      </c>
      <c r="B397" s="117" t="str">
        <f>IF(C397="E","",IF(ISBLANK(E397),"",IF(ISTEXT(E397),LARGE(B$14:B396,1)+1,0)))</f>
        <v/>
      </c>
      <c r="C397" s="62"/>
      <c r="D397" s="214"/>
      <c r="E397" s="152"/>
      <c r="F397" s="113"/>
      <c r="G397" s="114"/>
      <c r="H397" s="65"/>
      <c r="I397" s="66"/>
      <c r="J397" s="115"/>
      <c r="K397" s="158"/>
      <c r="L397" s="45"/>
      <c r="M397" s="69">
        <f t="shared" si="7"/>
        <v>0</v>
      </c>
    </row>
    <row r="398" spans="1:13" s="26" customFormat="1" ht="26.25" x14ac:dyDescent="0.25">
      <c r="A398" s="43">
        <f>ROW()</f>
        <v>398</v>
      </c>
      <c r="B398" s="117" t="str">
        <f>IF(C398="E","",IF(ISBLANK(E398),"",IF(ISTEXT(E398),LARGE(B$14:B397,1)+1,0)))</f>
        <v/>
      </c>
      <c r="C398" s="62"/>
      <c r="D398" s="214"/>
      <c r="E398" s="152"/>
      <c r="F398" s="113"/>
      <c r="G398" s="114"/>
      <c r="H398" s="65"/>
      <c r="I398" s="66"/>
      <c r="J398" s="115"/>
      <c r="K398" s="158"/>
      <c r="L398" s="45"/>
      <c r="M398" s="69">
        <f t="shared" si="7"/>
        <v>0</v>
      </c>
    </row>
    <row r="399" spans="1:13" s="26" customFormat="1" ht="26.25" x14ac:dyDescent="0.25">
      <c r="A399" s="43">
        <f>ROW()</f>
        <v>399</v>
      </c>
      <c r="B399" s="117" t="str">
        <f>IF(C399="E","",IF(ISBLANK(E399),"",IF(ISTEXT(E399),LARGE(B$14:B398,1)+1,0)))</f>
        <v/>
      </c>
      <c r="C399" s="62"/>
      <c r="D399" s="214"/>
      <c r="E399" s="152"/>
      <c r="F399" s="113"/>
      <c r="G399" s="114"/>
      <c r="H399" s="65"/>
      <c r="I399" s="66"/>
      <c r="J399" s="115"/>
      <c r="K399" s="158"/>
      <c r="L399" s="45"/>
      <c r="M399" s="69">
        <f t="shared" si="7"/>
        <v>0</v>
      </c>
    </row>
    <row r="400" spans="1:13" s="26" customFormat="1" ht="26.25" x14ac:dyDescent="0.25">
      <c r="A400" s="43">
        <f>ROW()</f>
        <v>400</v>
      </c>
      <c r="B400" s="117" t="str">
        <f>IF(C400="E","",IF(ISBLANK(E400),"",IF(ISTEXT(E400),LARGE(B$14:B399,1)+1,0)))</f>
        <v/>
      </c>
      <c r="C400" s="62"/>
      <c r="D400" s="214"/>
      <c r="E400" s="152"/>
      <c r="F400" s="113"/>
      <c r="G400" s="114"/>
      <c r="H400" s="65"/>
      <c r="I400" s="66"/>
      <c r="J400" s="115"/>
      <c r="K400" s="158"/>
      <c r="L400" s="45"/>
      <c r="M400" s="69">
        <f t="shared" ref="M400:M463" si="8">L400*J400</f>
        <v>0</v>
      </c>
    </row>
    <row r="401" spans="1:13" s="26" customFormat="1" ht="26.25" x14ac:dyDescent="0.25">
      <c r="A401" s="43">
        <f>ROW()</f>
        <v>401</v>
      </c>
      <c r="B401" s="117" t="str">
        <f>IF(C401="E","",IF(ISBLANK(E401),"",IF(ISTEXT(E401),LARGE(B$14:B400,1)+1,0)))</f>
        <v/>
      </c>
      <c r="C401" s="62"/>
      <c r="D401" s="214"/>
      <c r="E401" s="152"/>
      <c r="F401" s="113"/>
      <c r="G401" s="114"/>
      <c r="H401" s="65"/>
      <c r="I401" s="66"/>
      <c r="J401" s="115"/>
      <c r="K401" s="158"/>
      <c r="L401" s="45"/>
      <c r="M401" s="69">
        <f t="shared" si="8"/>
        <v>0</v>
      </c>
    </row>
    <row r="402" spans="1:13" s="26" customFormat="1" ht="26.25" x14ac:dyDescent="0.25">
      <c r="A402" s="43">
        <f>ROW()</f>
        <v>402</v>
      </c>
      <c r="B402" s="117" t="str">
        <f>IF(C402="E","",IF(ISBLANK(E402),"",IF(ISTEXT(E402),LARGE(B$14:B401,1)+1,0)))</f>
        <v/>
      </c>
      <c r="C402" s="62"/>
      <c r="D402" s="214"/>
      <c r="E402" s="152"/>
      <c r="F402" s="113"/>
      <c r="G402" s="114"/>
      <c r="H402" s="65"/>
      <c r="I402" s="66"/>
      <c r="J402" s="115"/>
      <c r="K402" s="158"/>
      <c r="L402" s="45"/>
      <c r="M402" s="69">
        <f t="shared" si="8"/>
        <v>0</v>
      </c>
    </row>
    <row r="403" spans="1:13" s="26" customFormat="1" ht="26.25" x14ac:dyDescent="0.25">
      <c r="A403" s="43">
        <f>ROW()</f>
        <v>403</v>
      </c>
      <c r="B403" s="117" t="str">
        <f>IF(C403="E","",IF(ISBLANK(E403),"",IF(ISTEXT(E403),LARGE(B$14:B402,1)+1,0)))</f>
        <v/>
      </c>
      <c r="C403" s="62"/>
      <c r="D403" s="214"/>
      <c r="E403" s="152"/>
      <c r="F403" s="113"/>
      <c r="G403" s="114"/>
      <c r="H403" s="65"/>
      <c r="I403" s="66"/>
      <c r="J403" s="115"/>
      <c r="K403" s="158"/>
      <c r="L403" s="45"/>
      <c r="M403" s="69">
        <f t="shared" si="8"/>
        <v>0</v>
      </c>
    </row>
    <row r="404" spans="1:13" s="26" customFormat="1" ht="26.25" x14ac:dyDescent="0.25">
      <c r="A404" s="43">
        <f>ROW()</f>
        <v>404</v>
      </c>
      <c r="B404" s="117" t="str">
        <f>IF(C404="E","",IF(ISBLANK(E404),"",IF(ISTEXT(E404),LARGE(B$14:B403,1)+1,0)))</f>
        <v/>
      </c>
      <c r="C404" s="62"/>
      <c r="D404" s="214"/>
      <c r="E404" s="152"/>
      <c r="F404" s="113"/>
      <c r="G404" s="114"/>
      <c r="H404" s="65"/>
      <c r="I404" s="66"/>
      <c r="J404" s="115"/>
      <c r="K404" s="158"/>
      <c r="L404" s="45"/>
      <c r="M404" s="69">
        <f t="shared" si="8"/>
        <v>0</v>
      </c>
    </row>
    <row r="405" spans="1:13" s="26" customFormat="1" ht="26.25" x14ac:dyDescent="0.25">
      <c r="A405" s="43">
        <f>ROW()</f>
        <v>405</v>
      </c>
      <c r="B405" s="117" t="str">
        <f>IF(C405="E","",IF(ISBLANK(E405),"",IF(ISTEXT(E405),LARGE(B$14:B404,1)+1,0)))</f>
        <v/>
      </c>
      <c r="C405" s="62"/>
      <c r="D405" s="214"/>
      <c r="E405" s="152"/>
      <c r="F405" s="113"/>
      <c r="G405" s="114"/>
      <c r="H405" s="65"/>
      <c r="I405" s="66"/>
      <c r="J405" s="115"/>
      <c r="K405" s="158"/>
      <c r="L405" s="45"/>
      <c r="M405" s="69">
        <f t="shared" si="8"/>
        <v>0</v>
      </c>
    </row>
    <row r="406" spans="1:13" s="26" customFormat="1" ht="26.25" x14ac:dyDescent="0.25">
      <c r="A406" s="43">
        <f>ROW()</f>
        <v>406</v>
      </c>
      <c r="B406" s="117" t="str">
        <f>IF(C406="E","",IF(ISBLANK(E406),"",IF(ISTEXT(E406),LARGE(B$14:B405,1)+1,0)))</f>
        <v/>
      </c>
      <c r="C406" s="62"/>
      <c r="D406" s="214"/>
      <c r="E406" s="152"/>
      <c r="F406" s="113"/>
      <c r="G406" s="114"/>
      <c r="H406" s="65"/>
      <c r="I406" s="66"/>
      <c r="J406" s="115"/>
      <c r="K406" s="158"/>
      <c r="L406" s="45"/>
      <c r="M406" s="69">
        <f t="shared" si="8"/>
        <v>0</v>
      </c>
    </row>
    <row r="407" spans="1:13" s="26" customFormat="1" ht="26.25" x14ac:dyDescent="0.25">
      <c r="A407" s="43">
        <f>ROW()</f>
        <v>407</v>
      </c>
      <c r="B407" s="117" t="str">
        <f>IF(C407="E","",IF(ISBLANK(E407),"",IF(ISTEXT(E407),LARGE(B$14:B406,1)+1,0)))</f>
        <v/>
      </c>
      <c r="C407" s="62"/>
      <c r="D407" s="214"/>
      <c r="E407" s="152"/>
      <c r="F407" s="113"/>
      <c r="G407" s="114"/>
      <c r="H407" s="65"/>
      <c r="I407" s="66"/>
      <c r="J407" s="115"/>
      <c r="K407" s="158"/>
      <c r="L407" s="45"/>
      <c r="M407" s="69">
        <f t="shared" si="8"/>
        <v>0</v>
      </c>
    </row>
    <row r="408" spans="1:13" s="26" customFormat="1" ht="26.25" x14ac:dyDescent="0.25">
      <c r="A408" s="43">
        <f>ROW()</f>
        <v>408</v>
      </c>
      <c r="B408" s="117" t="str">
        <f>IF(C408="E","",IF(ISBLANK(E408),"",IF(ISTEXT(E408),LARGE(B$14:B407,1)+1,0)))</f>
        <v/>
      </c>
      <c r="C408" s="62"/>
      <c r="D408" s="214"/>
      <c r="E408" s="152"/>
      <c r="F408" s="113"/>
      <c r="G408" s="114"/>
      <c r="H408" s="65"/>
      <c r="I408" s="66"/>
      <c r="J408" s="115"/>
      <c r="K408" s="158"/>
      <c r="L408" s="45"/>
      <c r="M408" s="69">
        <f t="shared" si="8"/>
        <v>0</v>
      </c>
    </row>
    <row r="409" spans="1:13" s="26" customFormat="1" ht="26.25" x14ac:dyDescent="0.25">
      <c r="A409" s="43">
        <f>ROW()</f>
        <v>409</v>
      </c>
      <c r="B409" s="117" t="str">
        <f>IF(C409="E","",IF(ISBLANK(E409),"",IF(ISTEXT(E409),LARGE(B$14:B408,1)+1,0)))</f>
        <v/>
      </c>
      <c r="C409" s="62"/>
      <c r="D409" s="214"/>
      <c r="E409" s="152"/>
      <c r="F409" s="113"/>
      <c r="G409" s="114"/>
      <c r="H409" s="65"/>
      <c r="I409" s="66"/>
      <c r="J409" s="115"/>
      <c r="K409" s="158"/>
      <c r="L409" s="45"/>
      <c r="M409" s="69">
        <f t="shared" si="8"/>
        <v>0</v>
      </c>
    </row>
    <row r="410" spans="1:13" s="26" customFormat="1" ht="26.25" x14ac:dyDescent="0.25">
      <c r="A410" s="43">
        <f>ROW()</f>
        <v>410</v>
      </c>
      <c r="B410" s="117" t="str">
        <f>IF(C410="E","",IF(ISBLANK(E410),"",IF(ISTEXT(E410),LARGE(B$14:B409,1)+1,0)))</f>
        <v/>
      </c>
      <c r="C410" s="62"/>
      <c r="D410" s="214"/>
      <c r="E410" s="152"/>
      <c r="F410" s="113"/>
      <c r="G410" s="114"/>
      <c r="H410" s="65"/>
      <c r="I410" s="66"/>
      <c r="J410" s="115"/>
      <c r="K410" s="158"/>
      <c r="L410" s="45"/>
      <c r="M410" s="69">
        <f t="shared" si="8"/>
        <v>0</v>
      </c>
    </row>
    <row r="411" spans="1:13" s="26" customFormat="1" ht="26.25" x14ac:dyDescent="0.25">
      <c r="A411" s="43">
        <f>ROW()</f>
        <v>411</v>
      </c>
      <c r="B411" s="117" t="str">
        <f>IF(C411="E","",IF(ISBLANK(E411),"",IF(ISTEXT(E411),LARGE(B$14:B410,1)+1,0)))</f>
        <v/>
      </c>
      <c r="C411" s="62"/>
      <c r="D411" s="214"/>
      <c r="E411" s="152"/>
      <c r="F411" s="113"/>
      <c r="G411" s="114"/>
      <c r="H411" s="65"/>
      <c r="I411" s="66"/>
      <c r="J411" s="115"/>
      <c r="K411" s="158"/>
      <c r="L411" s="45"/>
      <c r="M411" s="69">
        <f t="shared" si="8"/>
        <v>0</v>
      </c>
    </row>
    <row r="412" spans="1:13" s="26" customFormat="1" ht="26.25" x14ac:dyDescent="0.25">
      <c r="A412" s="43">
        <f>ROW()</f>
        <v>412</v>
      </c>
      <c r="B412" s="117" t="str">
        <f>IF(C412="E","",IF(ISBLANK(E412),"",IF(ISTEXT(E412),LARGE(B$14:B411,1)+1,0)))</f>
        <v/>
      </c>
      <c r="C412" s="62"/>
      <c r="D412" s="214"/>
      <c r="E412" s="152"/>
      <c r="F412" s="113"/>
      <c r="G412" s="114"/>
      <c r="H412" s="65"/>
      <c r="I412" s="66"/>
      <c r="J412" s="115"/>
      <c r="K412" s="158"/>
      <c r="L412" s="45"/>
      <c r="M412" s="69">
        <f t="shared" si="8"/>
        <v>0</v>
      </c>
    </row>
    <row r="413" spans="1:13" s="26" customFormat="1" ht="26.25" x14ac:dyDescent="0.25">
      <c r="A413" s="43">
        <f>ROW()</f>
        <v>413</v>
      </c>
      <c r="B413" s="117" t="str">
        <f>IF(C413="E","",IF(ISBLANK(E413),"",IF(ISTEXT(E413),LARGE(B$14:B412,1)+1,0)))</f>
        <v/>
      </c>
      <c r="C413" s="62"/>
      <c r="D413" s="214"/>
      <c r="E413" s="152"/>
      <c r="F413" s="113"/>
      <c r="G413" s="114"/>
      <c r="H413" s="65"/>
      <c r="I413" s="66"/>
      <c r="J413" s="115"/>
      <c r="K413" s="158"/>
      <c r="L413" s="45"/>
      <c r="M413" s="69">
        <f t="shared" si="8"/>
        <v>0</v>
      </c>
    </row>
    <row r="414" spans="1:13" s="26" customFormat="1" ht="26.25" x14ac:dyDescent="0.25">
      <c r="A414" s="43">
        <f>ROW()</f>
        <v>414</v>
      </c>
      <c r="B414" s="117" t="str">
        <f>IF(C414="E","",IF(ISBLANK(E414),"",IF(ISTEXT(E414),LARGE(B$14:B413,1)+1,0)))</f>
        <v/>
      </c>
      <c r="C414" s="62"/>
      <c r="D414" s="214"/>
      <c r="E414" s="152"/>
      <c r="F414" s="113"/>
      <c r="G414" s="114"/>
      <c r="H414" s="65"/>
      <c r="I414" s="66"/>
      <c r="J414" s="115"/>
      <c r="K414" s="158"/>
      <c r="L414" s="45"/>
      <c r="M414" s="69">
        <f t="shared" si="8"/>
        <v>0</v>
      </c>
    </row>
    <row r="415" spans="1:13" s="26" customFormat="1" ht="26.25" x14ac:dyDescent="0.25">
      <c r="A415" s="43">
        <f>ROW()</f>
        <v>415</v>
      </c>
      <c r="B415" s="117" t="str">
        <f>IF(C415="E","",IF(ISBLANK(E415),"",IF(ISTEXT(E415),LARGE(B$14:B414,1)+1,0)))</f>
        <v/>
      </c>
      <c r="C415" s="62"/>
      <c r="D415" s="214"/>
      <c r="E415" s="152"/>
      <c r="F415" s="113"/>
      <c r="G415" s="114"/>
      <c r="H415" s="65"/>
      <c r="I415" s="66"/>
      <c r="J415" s="115"/>
      <c r="K415" s="158"/>
      <c r="L415" s="45"/>
      <c r="M415" s="69">
        <f t="shared" si="8"/>
        <v>0</v>
      </c>
    </row>
    <row r="416" spans="1:13" s="26" customFormat="1" ht="26.25" x14ac:dyDescent="0.25">
      <c r="A416" s="43">
        <f>ROW()</f>
        <v>416</v>
      </c>
      <c r="B416" s="117" t="str">
        <f>IF(C416="E","",IF(ISBLANK(E416),"",IF(ISTEXT(E416),LARGE(B$14:B415,1)+1,0)))</f>
        <v/>
      </c>
      <c r="C416" s="62"/>
      <c r="D416" s="214"/>
      <c r="E416" s="152"/>
      <c r="F416" s="113"/>
      <c r="G416" s="114"/>
      <c r="H416" s="65"/>
      <c r="I416" s="66"/>
      <c r="J416" s="115"/>
      <c r="K416" s="158"/>
      <c r="L416" s="45"/>
      <c r="M416" s="69">
        <f t="shared" si="8"/>
        <v>0</v>
      </c>
    </row>
    <row r="417" spans="1:13" s="26" customFormat="1" ht="26.25" x14ac:dyDescent="0.25">
      <c r="A417" s="43">
        <f>ROW()</f>
        <v>417</v>
      </c>
      <c r="B417" s="117" t="str">
        <f>IF(C417="E","",IF(ISBLANK(E417),"",IF(ISTEXT(E417),LARGE(B$14:B416,1)+1,0)))</f>
        <v/>
      </c>
      <c r="C417" s="62"/>
      <c r="D417" s="214"/>
      <c r="E417" s="152"/>
      <c r="F417" s="113"/>
      <c r="G417" s="114"/>
      <c r="H417" s="65"/>
      <c r="I417" s="66"/>
      <c r="J417" s="115"/>
      <c r="K417" s="158"/>
      <c r="L417" s="45"/>
      <c r="M417" s="69">
        <f t="shared" si="8"/>
        <v>0</v>
      </c>
    </row>
    <row r="418" spans="1:13" s="26" customFormat="1" ht="26.25" x14ac:dyDescent="0.25">
      <c r="A418" s="43">
        <f>ROW()</f>
        <v>418</v>
      </c>
      <c r="B418" s="117" t="str">
        <f>IF(C418="E","",IF(ISBLANK(E418),"",IF(ISTEXT(E418),LARGE(B$14:B417,1)+1,0)))</f>
        <v/>
      </c>
      <c r="C418" s="62"/>
      <c r="D418" s="214"/>
      <c r="E418" s="152"/>
      <c r="F418" s="113"/>
      <c r="G418" s="114"/>
      <c r="H418" s="65"/>
      <c r="I418" s="66"/>
      <c r="J418" s="115"/>
      <c r="K418" s="158"/>
      <c r="L418" s="45"/>
      <c r="M418" s="69">
        <f t="shared" si="8"/>
        <v>0</v>
      </c>
    </row>
    <row r="419" spans="1:13" s="26" customFormat="1" ht="26.25" x14ac:dyDescent="0.25">
      <c r="A419" s="43">
        <f>ROW()</f>
        <v>419</v>
      </c>
      <c r="B419" s="117" t="str">
        <f>IF(C419="E","",IF(ISBLANK(E419),"",IF(ISTEXT(E419),LARGE(B$14:B418,1)+1,0)))</f>
        <v/>
      </c>
      <c r="C419" s="62"/>
      <c r="D419" s="214"/>
      <c r="E419" s="152"/>
      <c r="F419" s="113"/>
      <c r="G419" s="114"/>
      <c r="H419" s="65"/>
      <c r="I419" s="66"/>
      <c r="J419" s="115"/>
      <c r="K419" s="158"/>
      <c r="L419" s="45"/>
      <c r="M419" s="69">
        <f t="shared" si="8"/>
        <v>0</v>
      </c>
    </row>
    <row r="420" spans="1:13" s="26" customFormat="1" ht="26.25" x14ac:dyDescent="0.25">
      <c r="A420" s="43">
        <f>ROW()</f>
        <v>420</v>
      </c>
      <c r="B420" s="117" t="str">
        <f>IF(C420="E","",IF(ISBLANK(E420),"",IF(ISTEXT(E420),LARGE(B$14:B419,1)+1,0)))</f>
        <v/>
      </c>
      <c r="C420" s="62"/>
      <c r="D420" s="214"/>
      <c r="E420" s="152"/>
      <c r="F420" s="113"/>
      <c r="G420" s="114"/>
      <c r="H420" s="65"/>
      <c r="I420" s="66"/>
      <c r="J420" s="115"/>
      <c r="K420" s="158"/>
      <c r="L420" s="45"/>
      <c r="M420" s="69">
        <f t="shared" si="8"/>
        <v>0</v>
      </c>
    </row>
    <row r="421" spans="1:13" s="26" customFormat="1" ht="26.25" x14ac:dyDescent="0.25">
      <c r="A421" s="43">
        <f>ROW()</f>
        <v>421</v>
      </c>
      <c r="B421" s="117" t="str">
        <f>IF(C421="E","",IF(ISBLANK(E421),"",IF(ISTEXT(E421),LARGE(B$14:B420,1)+1,0)))</f>
        <v/>
      </c>
      <c r="C421" s="62"/>
      <c r="D421" s="214"/>
      <c r="E421" s="152"/>
      <c r="F421" s="113"/>
      <c r="G421" s="114"/>
      <c r="H421" s="65"/>
      <c r="I421" s="66"/>
      <c r="J421" s="115"/>
      <c r="K421" s="158"/>
      <c r="L421" s="45"/>
      <c r="M421" s="69">
        <f t="shared" si="8"/>
        <v>0</v>
      </c>
    </row>
    <row r="422" spans="1:13" s="26" customFormat="1" ht="26.25" x14ac:dyDescent="0.25">
      <c r="A422" s="43">
        <f>ROW()</f>
        <v>422</v>
      </c>
      <c r="B422" s="117" t="str">
        <f>IF(C422="E","",IF(ISBLANK(E422),"",IF(ISTEXT(E422),LARGE(B$14:B421,1)+1,0)))</f>
        <v/>
      </c>
      <c r="C422" s="62"/>
      <c r="D422" s="214"/>
      <c r="E422" s="152"/>
      <c r="F422" s="113"/>
      <c r="G422" s="114"/>
      <c r="H422" s="65"/>
      <c r="I422" s="66"/>
      <c r="J422" s="115"/>
      <c r="K422" s="158"/>
      <c r="L422" s="45"/>
      <c r="M422" s="69">
        <f t="shared" si="8"/>
        <v>0</v>
      </c>
    </row>
    <row r="423" spans="1:13" s="26" customFormat="1" ht="26.25" x14ac:dyDescent="0.25">
      <c r="A423" s="43">
        <f>ROW()</f>
        <v>423</v>
      </c>
      <c r="B423" s="117" t="str">
        <f>IF(C423="E","",IF(ISBLANK(E423),"",IF(ISTEXT(E423),LARGE(B$14:B422,1)+1,0)))</f>
        <v/>
      </c>
      <c r="C423" s="62"/>
      <c r="D423" s="214"/>
      <c r="E423" s="152"/>
      <c r="F423" s="113"/>
      <c r="G423" s="114"/>
      <c r="H423" s="65"/>
      <c r="I423" s="66"/>
      <c r="J423" s="115"/>
      <c r="K423" s="158"/>
      <c r="L423" s="45"/>
      <c r="M423" s="69">
        <f t="shared" si="8"/>
        <v>0</v>
      </c>
    </row>
    <row r="424" spans="1:13" s="26" customFormat="1" ht="26.25" x14ac:dyDescent="0.25">
      <c r="A424" s="43">
        <f>ROW()</f>
        <v>424</v>
      </c>
      <c r="B424" s="117" t="str">
        <f>IF(C424="E","",IF(ISBLANK(E424),"",IF(ISTEXT(E424),LARGE(B$14:B423,1)+1,0)))</f>
        <v/>
      </c>
      <c r="C424" s="62"/>
      <c r="D424" s="214"/>
      <c r="E424" s="152"/>
      <c r="F424" s="113"/>
      <c r="G424" s="114"/>
      <c r="H424" s="65"/>
      <c r="I424" s="66"/>
      <c r="J424" s="115"/>
      <c r="K424" s="158"/>
      <c r="L424" s="45"/>
      <c r="M424" s="69">
        <f t="shared" si="8"/>
        <v>0</v>
      </c>
    </row>
    <row r="425" spans="1:13" s="26" customFormat="1" ht="26.25" x14ac:dyDescent="0.25">
      <c r="A425" s="43">
        <f>ROW()</f>
        <v>425</v>
      </c>
      <c r="B425" s="117" t="str">
        <f>IF(C425="E","",IF(ISBLANK(E425),"",IF(ISTEXT(E425),LARGE(B$14:B424,1)+1,0)))</f>
        <v/>
      </c>
      <c r="C425" s="62"/>
      <c r="D425" s="214"/>
      <c r="E425" s="152"/>
      <c r="F425" s="113"/>
      <c r="G425" s="114"/>
      <c r="H425" s="65"/>
      <c r="I425" s="66"/>
      <c r="J425" s="115"/>
      <c r="K425" s="158"/>
      <c r="L425" s="45"/>
      <c r="M425" s="69">
        <f t="shared" si="8"/>
        <v>0</v>
      </c>
    </row>
    <row r="426" spans="1:13" s="26" customFormat="1" ht="26.25" x14ac:dyDescent="0.25">
      <c r="A426" s="43">
        <f>ROW()</f>
        <v>426</v>
      </c>
      <c r="B426" s="117" t="str">
        <f>IF(C426="E","",IF(ISBLANK(E426),"",IF(ISTEXT(E426),LARGE(B$14:B425,1)+1,0)))</f>
        <v/>
      </c>
      <c r="C426" s="62"/>
      <c r="D426" s="214"/>
      <c r="E426" s="152"/>
      <c r="F426" s="113"/>
      <c r="G426" s="114"/>
      <c r="H426" s="65"/>
      <c r="I426" s="66"/>
      <c r="J426" s="115"/>
      <c r="K426" s="158"/>
      <c r="L426" s="45"/>
      <c r="M426" s="69">
        <f t="shared" si="8"/>
        <v>0</v>
      </c>
    </row>
    <row r="427" spans="1:13" s="26" customFormat="1" ht="26.25" x14ac:dyDescent="0.25">
      <c r="A427" s="43">
        <f>ROW()</f>
        <v>427</v>
      </c>
      <c r="B427" s="117" t="str">
        <f>IF(C427="E","",IF(ISBLANK(E427),"",IF(ISTEXT(E427),LARGE(B$14:B426,1)+1,0)))</f>
        <v/>
      </c>
      <c r="C427" s="62"/>
      <c r="D427" s="214"/>
      <c r="E427" s="152"/>
      <c r="F427" s="113"/>
      <c r="G427" s="114"/>
      <c r="H427" s="65"/>
      <c r="I427" s="66"/>
      <c r="J427" s="115"/>
      <c r="K427" s="158"/>
      <c r="L427" s="45"/>
      <c r="M427" s="69">
        <f t="shared" si="8"/>
        <v>0</v>
      </c>
    </row>
    <row r="428" spans="1:13" s="26" customFormat="1" ht="26.25" x14ac:dyDescent="0.25">
      <c r="A428" s="43">
        <f>ROW()</f>
        <v>428</v>
      </c>
      <c r="B428" s="117" t="str">
        <f>IF(C428="E","",IF(ISBLANK(E428),"",IF(ISTEXT(E428),LARGE(B$14:B427,1)+1,0)))</f>
        <v/>
      </c>
      <c r="C428" s="62"/>
      <c r="D428" s="214"/>
      <c r="E428" s="152"/>
      <c r="F428" s="113"/>
      <c r="G428" s="114"/>
      <c r="H428" s="65"/>
      <c r="I428" s="66"/>
      <c r="J428" s="115"/>
      <c r="K428" s="158"/>
      <c r="L428" s="45"/>
      <c r="M428" s="69">
        <f t="shared" si="8"/>
        <v>0</v>
      </c>
    </row>
    <row r="429" spans="1:13" s="26" customFormat="1" ht="26.25" x14ac:dyDescent="0.25">
      <c r="A429" s="43">
        <f>ROW()</f>
        <v>429</v>
      </c>
      <c r="B429" s="117" t="str">
        <f>IF(C429="E","",IF(ISBLANK(E429),"",IF(ISTEXT(E429),LARGE(B$14:B428,1)+1,0)))</f>
        <v/>
      </c>
      <c r="C429" s="62"/>
      <c r="D429" s="214"/>
      <c r="E429" s="152"/>
      <c r="F429" s="113"/>
      <c r="G429" s="114"/>
      <c r="H429" s="65"/>
      <c r="I429" s="66"/>
      <c r="J429" s="115"/>
      <c r="K429" s="158"/>
      <c r="L429" s="45"/>
      <c r="M429" s="69">
        <f t="shared" si="8"/>
        <v>0</v>
      </c>
    </row>
    <row r="430" spans="1:13" s="26" customFormat="1" ht="26.25" x14ac:dyDescent="0.25">
      <c r="A430" s="43">
        <f>ROW()</f>
        <v>430</v>
      </c>
      <c r="B430" s="117" t="str">
        <f>IF(C430="E","",IF(ISBLANK(E430),"",IF(ISTEXT(E430),LARGE(B$14:B429,1)+1,0)))</f>
        <v/>
      </c>
      <c r="C430" s="62"/>
      <c r="D430" s="214"/>
      <c r="E430" s="152"/>
      <c r="F430" s="113"/>
      <c r="G430" s="114"/>
      <c r="H430" s="65"/>
      <c r="I430" s="66"/>
      <c r="J430" s="115"/>
      <c r="K430" s="158"/>
      <c r="L430" s="45"/>
      <c r="M430" s="69">
        <f t="shared" si="8"/>
        <v>0</v>
      </c>
    </row>
    <row r="431" spans="1:13" s="26" customFormat="1" ht="26.25" x14ac:dyDescent="0.25">
      <c r="A431" s="43">
        <f>ROW()</f>
        <v>431</v>
      </c>
      <c r="B431" s="117" t="str">
        <f>IF(C431="E","",IF(ISBLANK(E431),"",IF(ISTEXT(E431),LARGE(B$14:B430,1)+1,0)))</f>
        <v/>
      </c>
      <c r="C431" s="62"/>
      <c r="D431" s="214"/>
      <c r="E431" s="152"/>
      <c r="F431" s="113"/>
      <c r="G431" s="114"/>
      <c r="H431" s="65"/>
      <c r="I431" s="66"/>
      <c r="J431" s="115"/>
      <c r="K431" s="158"/>
      <c r="L431" s="45"/>
      <c r="M431" s="69">
        <f t="shared" si="8"/>
        <v>0</v>
      </c>
    </row>
    <row r="432" spans="1:13" s="26" customFormat="1" ht="26.25" x14ac:dyDescent="0.25">
      <c r="A432" s="43">
        <f>ROW()</f>
        <v>432</v>
      </c>
      <c r="B432" s="117" t="str">
        <f>IF(C432="E","",IF(ISBLANK(E432),"",IF(ISTEXT(E432),LARGE(B$14:B431,1)+1,0)))</f>
        <v/>
      </c>
      <c r="C432" s="62"/>
      <c r="D432" s="214"/>
      <c r="E432" s="152"/>
      <c r="F432" s="113"/>
      <c r="G432" s="114"/>
      <c r="H432" s="65"/>
      <c r="I432" s="66"/>
      <c r="J432" s="115"/>
      <c r="K432" s="158"/>
      <c r="L432" s="45"/>
      <c r="M432" s="69">
        <f t="shared" si="8"/>
        <v>0</v>
      </c>
    </row>
    <row r="433" spans="1:13" s="26" customFormat="1" ht="26.25" x14ac:dyDescent="0.25">
      <c r="A433" s="43">
        <f>ROW()</f>
        <v>433</v>
      </c>
      <c r="B433" s="117" t="str">
        <f>IF(C433="E","",IF(ISBLANK(E433),"",IF(ISTEXT(E433),LARGE(B$14:B432,1)+1,0)))</f>
        <v/>
      </c>
      <c r="C433" s="62"/>
      <c r="D433" s="214"/>
      <c r="E433" s="152"/>
      <c r="F433" s="113"/>
      <c r="G433" s="114"/>
      <c r="H433" s="65"/>
      <c r="I433" s="66"/>
      <c r="J433" s="115"/>
      <c r="K433" s="158"/>
      <c r="L433" s="45"/>
      <c r="M433" s="69">
        <f t="shared" si="8"/>
        <v>0</v>
      </c>
    </row>
    <row r="434" spans="1:13" s="26" customFormat="1" ht="26.25" x14ac:dyDescent="0.25">
      <c r="A434" s="43">
        <f>ROW()</f>
        <v>434</v>
      </c>
      <c r="B434" s="117" t="str">
        <f>IF(C434="E","",IF(ISBLANK(E434),"",IF(ISTEXT(E434),LARGE(B$14:B433,1)+1,0)))</f>
        <v/>
      </c>
      <c r="C434" s="62"/>
      <c r="D434" s="214"/>
      <c r="E434" s="152"/>
      <c r="F434" s="113"/>
      <c r="G434" s="114"/>
      <c r="H434" s="65"/>
      <c r="I434" s="66"/>
      <c r="J434" s="115"/>
      <c r="K434" s="158"/>
      <c r="L434" s="45"/>
      <c r="M434" s="69">
        <f t="shared" si="8"/>
        <v>0</v>
      </c>
    </row>
    <row r="435" spans="1:13" s="26" customFormat="1" ht="26.25" x14ac:dyDescent="0.25">
      <c r="A435" s="43">
        <f>ROW()</f>
        <v>435</v>
      </c>
      <c r="B435" s="117" t="str">
        <f>IF(C435="E","",IF(ISBLANK(E435),"",IF(ISTEXT(E435),LARGE(B$14:B434,1)+1,0)))</f>
        <v/>
      </c>
      <c r="C435" s="62"/>
      <c r="D435" s="214"/>
      <c r="E435" s="152"/>
      <c r="F435" s="113"/>
      <c r="G435" s="114"/>
      <c r="H435" s="65"/>
      <c r="I435" s="66"/>
      <c r="J435" s="115"/>
      <c r="K435" s="158"/>
      <c r="L435" s="45"/>
      <c r="M435" s="69">
        <f t="shared" si="8"/>
        <v>0</v>
      </c>
    </row>
    <row r="436" spans="1:13" s="26" customFormat="1" ht="26.25" x14ac:dyDescent="0.25">
      <c r="A436" s="43">
        <f>ROW()</f>
        <v>436</v>
      </c>
      <c r="B436" s="117" t="str">
        <f>IF(C436="E","",IF(ISBLANK(E436),"",IF(ISTEXT(E436),LARGE(B$14:B435,1)+1,0)))</f>
        <v/>
      </c>
      <c r="C436" s="62"/>
      <c r="D436" s="214"/>
      <c r="E436" s="152"/>
      <c r="F436" s="113"/>
      <c r="G436" s="114"/>
      <c r="H436" s="65"/>
      <c r="I436" s="66"/>
      <c r="J436" s="115"/>
      <c r="K436" s="158"/>
      <c r="L436" s="45"/>
      <c r="M436" s="69">
        <f t="shared" si="8"/>
        <v>0</v>
      </c>
    </row>
    <row r="437" spans="1:13" s="26" customFormat="1" ht="26.25" x14ac:dyDescent="0.25">
      <c r="A437" s="43">
        <f>ROW()</f>
        <v>437</v>
      </c>
      <c r="B437" s="117" t="str">
        <f>IF(C437="E","",IF(ISBLANK(E437),"",IF(ISTEXT(E437),LARGE(B$14:B436,1)+1,0)))</f>
        <v/>
      </c>
      <c r="C437" s="62"/>
      <c r="D437" s="214"/>
      <c r="E437" s="152"/>
      <c r="F437" s="113"/>
      <c r="G437" s="114"/>
      <c r="H437" s="65"/>
      <c r="I437" s="66"/>
      <c r="J437" s="115"/>
      <c r="K437" s="158"/>
      <c r="L437" s="45"/>
      <c r="M437" s="69">
        <f t="shared" si="8"/>
        <v>0</v>
      </c>
    </row>
    <row r="438" spans="1:13" s="26" customFormat="1" ht="26.25" x14ac:dyDescent="0.25">
      <c r="A438" s="43">
        <f>ROW()</f>
        <v>438</v>
      </c>
      <c r="B438" s="117" t="str">
        <f>IF(C438="E","",IF(ISBLANK(E438),"",IF(ISTEXT(E438),LARGE(B$14:B437,1)+1,0)))</f>
        <v/>
      </c>
      <c r="C438" s="62"/>
      <c r="D438" s="214"/>
      <c r="E438" s="152"/>
      <c r="F438" s="113"/>
      <c r="G438" s="114"/>
      <c r="H438" s="65"/>
      <c r="I438" s="66"/>
      <c r="J438" s="115"/>
      <c r="K438" s="158"/>
      <c r="L438" s="45"/>
      <c r="M438" s="69">
        <f t="shared" si="8"/>
        <v>0</v>
      </c>
    </row>
    <row r="439" spans="1:13" s="26" customFormat="1" ht="26.25" x14ac:dyDescent="0.25">
      <c r="A439" s="43">
        <f>ROW()</f>
        <v>439</v>
      </c>
      <c r="B439" s="117" t="str">
        <f>IF(C439="E","",IF(ISBLANK(E439),"",IF(ISTEXT(E439),LARGE(B$14:B438,1)+1,0)))</f>
        <v/>
      </c>
      <c r="C439" s="62"/>
      <c r="D439" s="214"/>
      <c r="E439" s="152"/>
      <c r="F439" s="113"/>
      <c r="G439" s="114"/>
      <c r="H439" s="65"/>
      <c r="I439" s="66"/>
      <c r="J439" s="115"/>
      <c r="K439" s="158"/>
      <c r="L439" s="45"/>
      <c r="M439" s="69">
        <f t="shared" si="8"/>
        <v>0</v>
      </c>
    </row>
    <row r="440" spans="1:13" s="26" customFormat="1" ht="26.25" x14ac:dyDescent="0.25">
      <c r="A440" s="43">
        <f>ROW()</f>
        <v>440</v>
      </c>
      <c r="B440" s="117" t="str">
        <f>IF(C440="E","",IF(ISBLANK(E440),"",IF(ISTEXT(E440),LARGE(B$14:B439,1)+1,0)))</f>
        <v/>
      </c>
      <c r="C440" s="62"/>
      <c r="D440" s="214"/>
      <c r="E440" s="152"/>
      <c r="F440" s="113"/>
      <c r="G440" s="114"/>
      <c r="H440" s="65"/>
      <c r="I440" s="66"/>
      <c r="J440" s="115"/>
      <c r="K440" s="158"/>
      <c r="L440" s="45"/>
      <c r="M440" s="69">
        <f t="shared" si="8"/>
        <v>0</v>
      </c>
    </row>
    <row r="441" spans="1:13" s="26" customFormat="1" ht="26.25" x14ac:dyDescent="0.25">
      <c r="A441" s="43">
        <f>ROW()</f>
        <v>441</v>
      </c>
      <c r="B441" s="117" t="str">
        <f>IF(C441="E","",IF(ISBLANK(E441),"",IF(ISTEXT(E441),LARGE(B$14:B440,1)+1,0)))</f>
        <v/>
      </c>
      <c r="C441" s="62"/>
      <c r="D441" s="214"/>
      <c r="E441" s="152"/>
      <c r="F441" s="113"/>
      <c r="G441" s="114"/>
      <c r="H441" s="65"/>
      <c r="I441" s="66"/>
      <c r="J441" s="115"/>
      <c r="K441" s="158"/>
      <c r="L441" s="45"/>
      <c r="M441" s="69">
        <f t="shared" si="8"/>
        <v>0</v>
      </c>
    </row>
    <row r="442" spans="1:13" s="26" customFormat="1" ht="26.25" x14ac:dyDescent="0.25">
      <c r="A442" s="43">
        <f>ROW()</f>
        <v>442</v>
      </c>
      <c r="B442" s="117" t="str">
        <f>IF(C442="E","",IF(ISBLANK(E442),"",IF(ISTEXT(E442),LARGE(B$14:B441,1)+1,0)))</f>
        <v/>
      </c>
      <c r="C442" s="62"/>
      <c r="D442" s="214"/>
      <c r="E442" s="152"/>
      <c r="F442" s="113"/>
      <c r="G442" s="114"/>
      <c r="H442" s="65"/>
      <c r="I442" s="66"/>
      <c r="J442" s="115"/>
      <c r="K442" s="158"/>
      <c r="L442" s="45"/>
      <c r="M442" s="69">
        <f t="shared" si="8"/>
        <v>0</v>
      </c>
    </row>
    <row r="443" spans="1:13" s="26" customFormat="1" ht="26.25" x14ac:dyDescent="0.25">
      <c r="A443" s="43">
        <f>ROW()</f>
        <v>443</v>
      </c>
      <c r="B443" s="117" t="str">
        <f>IF(C443="E","",IF(ISBLANK(E443),"",IF(ISTEXT(E443),LARGE(B$14:B442,1)+1,0)))</f>
        <v/>
      </c>
      <c r="C443" s="62"/>
      <c r="D443" s="214"/>
      <c r="E443" s="152"/>
      <c r="F443" s="113"/>
      <c r="G443" s="114"/>
      <c r="H443" s="65"/>
      <c r="I443" s="66"/>
      <c r="J443" s="115"/>
      <c r="K443" s="158"/>
      <c r="L443" s="45"/>
      <c r="M443" s="69">
        <f t="shared" si="8"/>
        <v>0</v>
      </c>
    </row>
    <row r="444" spans="1:13" s="26" customFormat="1" ht="26.25" x14ac:dyDescent="0.25">
      <c r="A444" s="43">
        <f>ROW()</f>
        <v>444</v>
      </c>
      <c r="B444" s="117" t="str">
        <f>IF(C444="E","",IF(ISBLANK(E444),"",IF(ISTEXT(E444),LARGE(B$14:B443,1)+1,0)))</f>
        <v/>
      </c>
      <c r="C444" s="62"/>
      <c r="D444" s="214"/>
      <c r="E444" s="152"/>
      <c r="F444" s="113"/>
      <c r="G444" s="114"/>
      <c r="H444" s="65"/>
      <c r="I444" s="66"/>
      <c r="J444" s="115"/>
      <c r="K444" s="158"/>
      <c r="L444" s="45"/>
      <c r="M444" s="69">
        <f t="shared" si="8"/>
        <v>0</v>
      </c>
    </row>
    <row r="445" spans="1:13" s="26" customFormat="1" ht="26.25" x14ac:dyDescent="0.25">
      <c r="A445" s="43">
        <f>ROW()</f>
        <v>445</v>
      </c>
      <c r="B445" s="117" t="str">
        <f>IF(C445="E","",IF(ISBLANK(E445),"",IF(ISTEXT(E445),LARGE(B$14:B444,1)+1,0)))</f>
        <v/>
      </c>
      <c r="C445" s="62"/>
      <c r="D445" s="214"/>
      <c r="E445" s="152"/>
      <c r="F445" s="113"/>
      <c r="G445" s="114"/>
      <c r="H445" s="65"/>
      <c r="I445" s="66"/>
      <c r="J445" s="115"/>
      <c r="K445" s="158"/>
      <c r="L445" s="45"/>
      <c r="M445" s="69">
        <f t="shared" si="8"/>
        <v>0</v>
      </c>
    </row>
    <row r="446" spans="1:13" s="26" customFormat="1" ht="35.1" customHeight="1" x14ac:dyDescent="0.25">
      <c r="A446" s="43">
        <f>ROW()</f>
        <v>446</v>
      </c>
      <c r="B446" s="117" t="str">
        <f>IF(C446="E","",IF(ISBLANK(E446),"",IF(ISTEXT(E446),LARGE(B$14:B445,1)+1,0)))</f>
        <v/>
      </c>
      <c r="C446" s="62"/>
      <c r="D446" s="214"/>
      <c r="E446" s="152"/>
      <c r="F446" s="113"/>
      <c r="G446" s="114"/>
      <c r="H446" s="65"/>
      <c r="I446" s="66"/>
      <c r="J446" s="115"/>
      <c r="K446" s="158"/>
      <c r="L446" s="45"/>
      <c r="M446" s="69">
        <f t="shared" si="8"/>
        <v>0</v>
      </c>
    </row>
    <row r="447" spans="1:13" s="26" customFormat="1" ht="26.25" x14ac:dyDescent="0.25">
      <c r="A447" s="43">
        <f>ROW()</f>
        <v>447</v>
      </c>
      <c r="B447" s="117" t="str">
        <f>IF(C447="E","",IF(ISBLANK(E447),"",IF(ISTEXT(E447),LARGE(B$14:B446,1)+1,0)))</f>
        <v/>
      </c>
      <c r="C447" s="62"/>
      <c r="D447" s="214"/>
      <c r="E447" s="152"/>
      <c r="F447" s="113"/>
      <c r="G447" s="114"/>
      <c r="H447" s="65"/>
      <c r="I447" s="66"/>
      <c r="J447" s="115"/>
      <c r="K447" s="158"/>
      <c r="L447" s="45"/>
      <c r="M447" s="69">
        <f t="shared" si="8"/>
        <v>0</v>
      </c>
    </row>
    <row r="448" spans="1:13" s="26" customFormat="1" ht="26.25" x14ac:dyDescent="0.25">
      <c r="A448" s="43">
        <f>ROW()</f>
        <v>448</v>
      </c>
      <c r="B448" s="117" t="str">
        <f>IF(C448="E","",IF(ISBLANK(E448),"",IF(ISTEXT(E448),LARGE(B$14:B447,1)+1,0)))</f>
        <v/>
      </c>
      <c r="C448" s="62"/>
      <c r="D448" s="214"/>
      <c r="E448" s="152"/>
      <c r="F448" s="113"/>
      <c r="G448" s="114"/>
      <c r="H448" s="65"/>
      <c r="I448" s="66"/>
      <c r="J448" s="115"/>
      <c r="K448" s="158"/>
      <c r="L448" s="45"/>
      <c r="M448" s="69">
        <f t="shared" si="8"/>
        <v>0</v>
      </c>
    </row>
    <row r="449" spans="1:13" s="26" customFormat="1" ht="26.25" x14ac:dyDescent="0.25">
      <c r="A449" s="43">
        <f>ROW()</f>
        <v>449</v>
      </c>
      <c r="B449" s="117" t="str">
        <f>IF(C449="E","",IF(ISBLANK(E449),"",IF(ISTEXT(E449),LARGE(B$14:B448,1)+1,0)))</f>
        <v/>
      </c>
      <c r="C449" s="62"/>
      <c r="D449" s="214"/>
      <c r="E449" s="152"/>
      <c r="F449" s="113"/>
      <c r="G449" s="114"/>
      <c r="H449" s="65"/>
      <c r="I449" s="66"/>
      <c r="J449" s="115"/>
      <c r="K449" s="158"/>
      <c r="L449" s="45"/>
      <c r="M449" s="69">
        <f t="shared" si="8"/>
        <v>0</v>
      </c>
    </row>
    <row r="450" spans="1:13" s="26" customFormat="1" ht="26.25" x14ac:dyDescent="0.25">
      <c r="A450" s="43">
        <f>ROW()</f>
        <v>450</v>
      </c>
      <c r="B450" s="117" t="str">
        <f>IF(C450="E","",IF(ISBLANK(E450),"",IF(ISTEXT(E450),LARGE(B$14:B449,1)+1,0)))</f>
        <v/>
      </c>
      <c r="C450" s="62"/>
      <c r="D450" s="214"/>
      <c r="E450" s="152"/>
      <c r="F450" s="113"/>
      <c r="G450" s="114"/>
      <c r="H450" s="65"/>
      <c r="I450" s="66"/>
      <c r="J450" s="115"/>
      <c r="K450" s="158"/>
      <c r="L450" s="45"/>
      <c r="M450" s="69">
        <f t="shared" si="8"/>
        <v>0</v>
      </c>
    </row>
    <row r="451" spans="1:13" s="26" customFormat="1" ht="26.25" x14ac:dyDescent="0.25">
      <c r="A451" s="43">
        <f>ROW()</f>
        <v>451</v>
      </c>
      <c r="B451" s="117" t="str">
        <f>IF(C451="E","",IF(ISBLANK(E451),"",IF(ISTEXT(E451),LARGE(B$14:B450,1)+1,0)))</f>
        <v/>
      </c>
      <c r="C451" s="62"/>
      <c r="D451" s="214"/>
      <c r="E451" s="152"/>
      <c r="F451" s="113"/>
      <c r="G451" s="114"/>
      <c r="H451" s="65"/>
      <c r="I451" s="66"/>
      <c r="J451" s="115"/>
      <c r="K451" s="158"/>
      <c r="L451" s="45"/>
      <c r="M451" s="69">
        <f t="shared" si="8"/>
        <v>0</v>
      </c>
    </row>
    <row r="452" spans="1:13" s="26" customFormat="1" ht="26.25" x14ac:dyDescent="0.25">
      <c r="A452" s="43">
        <f>ROW()</f>
        <v>452</v>
      </c>
      <c r="B452" s="117" t="str">
        <f>IF(C452="E","",IF(ISBLANK(E452),"",IF(ISTEXT(E452),LARGE(B$14:B451,1)+1,0)))</f>
        <v/>
      </c>
      <c r="C452" s="62"/>
      <c r="D452" s="214"/>
      <c r="E452" s="152"/>
      <c r="F452" s="113"/>
      <c r="G452" s="114"/>
      <c r="H452" s="65"/>
      <c r="I452" s="66"/>
      <c r="J452" s="115"/>
      <c r="K452" s="158"/>
      <c r="L452" s="45"/>
      <c r="M452" s="69">
        <f t="shared" si="8"/>
        <v>0</v>
      </c>
    </row>
    <row r="453" spans="1:13" s="26" customFormat="1" ht="26.25" x14ac:dyDescent="0.25">
      <c r="A453" s="43">
        <f>ROW()</f>
        <v>453</v>
      </c>
      <c r="B453" s="117" t="str">
        <f>IF(C453="E","",IF(ISBLANK(E453),"",IF(ISTEXT(E453),LARGE(B$14:B452,1)+1,0)))</f>
        <v/>
      </c>
      <c r="C453" s="62"/>
      <c r="D453" s="214"/>
      <c r="E453" s="152"/>
      <c r="F453" s="113"/>
      <c r="G453" s="114"/>
      <c r="H453" s="65"/>
      <c r="I453" s="66"/>
      <c r="J453" s="115"/>
      <c r="K453" s="158"/>
      <c r="L453" s="45"/>
      <c r="M453" s="69">
        <f t="shared" si="8"/>
        <v>0</v>
      </c>
    </row>
    <row r="454" spans="1:13" s="26" customFormat="1" ht="26.25" x14ac:dyDescent="0.25">
      <c r="A454" s="43">
        <f>ROW()</f>
        <v>454</v>
      </c>
      <c r="B454" s="117" t="str">
        <f>IF(C454="E","",IF(ISBLANK(E454),"",IF(ISTEXT(E454),LARGE(B$14:B453,1)+1,0)))</f>
        <v/>
      </c>
      <c r="C454" s="62"/>
      <c r="D454" s="214"/>
      <c r="E454" s="152"/>
      <c r="F454" s="113"/>
      <c r="G454" s="114"/>
      <c r="H454" s="65"/>
      <c r="I454" s="66"/>
      <c r="J454" s="115"/>
      <c r="K454" s="158"/>
      <c r="L454" s="45"/>
      <c r="M454" s="69">
        <f t="shared" si="8"/>
        <v>0</v>
      </c>
    </row>
    <row r="455" spans="1:13" s="26" customFormat="1" ht="26.25" x14ac:dyDescent="0.25">
      <c r="A455" s="43">
        <f>ROW()</f>
        <v>455</v>
      </c>
      <c r="B455" s="117" t="str">
        <f>IF(C455="E","",IF(ISBLANK(E455),"",IF(ISTEXT(E455),LARGE(B$14:B454,1)+1,0)))</f>
        <v/>
      </c>
      <c r="C455" s="62"/>
      <c r="D455" s="214"/>
      <c r="E455" s="152"/>
      <c r="F455" s="113"/>
      <c r="G455" s="114"/>
      <c r="H455" s="65"/>
      <c r="I455" s="66"/>
      <c r="J455" s="115"/>
      <c r="K455" s="158"/>
      <c r="L455" s="45"/>
      <c r="M455" s="69">
        <f t="shared" si="8"/>
        <v>0</v>
      </c>
    </row>
    <row r="456" spans="1:13" s="26" customFormat="1" ht="26.25" x14ac:dyDescent="0.25">
      <c r="A456" s="43">
        <f>ROW()</f>
        <v>456</v>
      </c>
      <c r="B456" s="117" t="str">
        <f>IF(C456="E","",IF(ISBLANK(E456),"",IF(ISTEXT(E456),LARGE(B$14:B455,1)+1,0)))</f>
        <v/>
      </c>
      <c r="C456" s="62"/>
      <c r="D456" s="214"/>
      <c r="E456" s="152"/>
      <c r="F456" s="113"/>
      <c r="G456" s="114"/>
      <c r="H456" s="65"/>
      <c r="I456" s="66"/>
      <c r="J456" s="115"/>
      <c r="K456" s="158"/>
      <c r="L456" s="45"/>
      <c r="M456" s="69">
        <f t="shared" si="8"/>
        <v>0</v>
      </c>
    </row>
    <row r="457" spans="1:13" s="26" customFormat="1" ht="26.25" x14ac:dyDescent="0.25">
      <c r="A457" s="43">
        <f>ROW()</f>
        <v>457</v>
      </c>
      <c r="B457" s="117" t="str">
        <f>IF(C457="E","",IF(ISBLANK(E457),"",IF(ISTEXT(E457),LARGE(B$14:B456,1)+1,0)))</f>
        <v/>
      </c>
      <c r="C457" s="62"/>
      <c r="D457" s="214"/>
      <c r="E457" s="152"/>
      <c r="F457" s="113"/>
      <c r="G457" s="114"/>
      <c r="H457" s="65"/>
      <c r="I457" s="66"/>
      <c r="J457" s="115"/>
      <c r="K457" s="158"/>
      <c r="L457" s="45"/>
      <c r="M457" s="69">
        <f t="shared" si="8"/>
        <v>0</v>
      </c>
    </row>
    <row r="458" spans="1:13" s="26" customFormat="1" ht="26.25" x14ac:dyDescent="0.25">
      <c r="A458" s="43">
        <f>ROW()</f>
        <v>458</v>
      </c>
      <c r="B458" s="117" t="str">
        <f>IF(C458="E","",IF(ISBLANK(E458),"",IF(ISTEXT(E458),LARGE(B$14:B457,1)+1,0)))</f>
        <v/>
      </c>
      <c r="C458" s="62"/>
      <c r="D458" s="214"/>
      <c r="E458" s="152"/>
      <c r="F458" s="113"/>
      <c r="G458" s="114"/>
      <c r="H458" s="65"/>
      <c r="I458" s="66"/>
      <c r="J458" s="115"/>
      <c r="K458" s="158"/>
      <c r="L458" s="45"/>
      <c r="M458" s="69">
        <f t="shared" si="8"/>
        <v>0</v>
      </c>
    </row>
    <row r="459" spans="1:13" s="26" customFormat="1" ht="26.25" x14ac:dyDescent="0.25">
      <c r="A459" s="43">
        <f>ROW()</f>
        <v>459</v>
      </c>
      <c r="B459" s="117" t="str">
        <f>IF(C459="E","",IF(ISBLANK(E459),"",IF(ISTEXT(E459),LARGE(B$14:B458,1)+1,0)))</f>
        <v/>
      </c>
      <c r="C459" s="62"/>
      <c r="D459" s="214"/>
      <c r="E459" s="152"/>
      <c r="F459" s="113"/>
      <c r="G459" s="114"/>
      <c r="H459" s="65"/>
      <c r="I459" s="66"/>
      <c r="J459" s="115"/>
      <c r="K459" s="158"/>
      <c r="L459" s="45"/>
      <c r="M459" s="69">
        <f t="shared" si="8"/>
        <v>0</v>
      </c>
    </row>
    <row r="460" spans="1:13" s="26" customFormat="1" ht="26.25" x14ac:dyDescent="0.25">
      <c r="A460" s="43">
        <f>ROW()</f>
        <v>460</v>
      </c>
      <c r="B460" s="117" t="str">
        <f>IF(C460="E","",IF(ISBLANK(E460),"",IF(ISTEXT(E460),LARGE(B$14:B459,1)+1,0)))</f>
        <v/>
      </c>
      <c r="C460" s="62"/>
      <c r="D460" s="214"/>
      <c r="E460" s="152"/>
      <c r="F460" s="113"/>
      <c r="G460" s="114"/>
      <c r="H460" s="65"/>
      <c r="I460" s="66"/>
      <c r="J460" s="115"/>
      <c r="K460" s="158"/>
      <c r="L460" s="45"/>
      <c r="M460" s="69">
        <f t="shared" si="8"/>
        <v>0</v>
      </c>
    </row>
    <row r="461" spans="1:13" s="26" customFormat="1" ht="26.25" x14ac:dyDescent="0.25">
      <c r="A461" s="43">
        <f>ROW()</f>
        <v>461</v>
      </c>
      <c r="B461" s="117" t="str">
        <f>IF(C461="E","",IF(ISBLANK(E461),"",IF(ISTEXT(E461),LARGE(B$14:B460,1)+1,0)))</f>
        <v/>
      </c>
      <c r="C461" s="62"/>
      <c r="D461" s="214"/>
      <c r="E461" s="152"/>
      <c r="F461" s="113"/>
      <c r="G461" s="114"/>
      <c r="H461" s="65"/>
      <c r="I461" s="66"/>
      <c r="J461" s="115"/>
      <c r="K461" s="158"/>
      <c r="L461" s="45"/>
      <c r="M461" s="69">
        <f t="shared" si="8"/>
        <v>0</v>
      </c>
    </row>
    <row r="462" spans="1:13" s="26" customFormat="1" ht="26.25" x14ac:dyDescent="0.25">
      <c r="A462" s="43">
        <f>ROW()</f>
        <v>462</v>
      </c>
      <c r="B462" s="117" t="str">
        <f>IF(C462="E","",IF(ISBLANK(E462),"",IF(ISTEXT(E462),LARGE(B$14:B461,1)+1,0)))</f>
        <v/>
      </c>
      <c r="C462" s="62"/>
      <c r="D462" s="214"/>
      <c r="E462" s="152"/>
      <c r="F462" s="113"/>
      <c r="G462" s="114"/>
      <c r="H462" s="65"/>
      <c r="I462" s="66"/>
      <c r="J462" s="115"/>
      <c r="K462" s="158"/>
      <c r="L462" s="45"/>
      <c r="M462" s="69">
        <f t="shared" si="8"/>
        <v>0</v>
      </c>
    </row>
    <row r="463" spans="1:13" s="26" customFormat="1" ht="26.25" x14ac:dyDescent="0.25">
      <c r="A463" s="43">
        <f>ROW()</f>
        <v>463</v>
      </c>
      <c r="B463" s="117" t="str">
        <f>IF(C463="E","",IF(ISBLANK(E463),"",IF(ISTEXT(E463),LARGE(B$14:B462,1)+1,0)))</f>
        <v/>
      </c>
      <c r="C463" s="62"/>
      <c r="D463" s="214"/>
      <c r="E463" s="152"/>
      <c r="F463" s="113"/>
      <c r="G463" s="114"/>
      <c r="H463" s="65"/>
      <c r="I463" s="66"/>
      <c r="J463" s="115"/>
      <c r="K463" s="158"/>
      <c r="L463" s="45"/>
      <c r="M463" s="69">
        <f t="shared" si="8"/>
        <v>0</v>
      </c>
    </row>
    <row r="464" spans="1:13" s="26" customFormat="1" ht="26.25" x14ac:dyDescent="0.25">
      <c r="A464" s="43">
        <f>ROW()</f>
        <v>464</v>
      </c>
      <c r="B464" s="117" t="str">
        <f>IF(C464="E","",IF(ISBLANK(E464),"",IF(ISTEXT(E464),LARGE(B$14:B463,1)+1,0)))</f>
        <v/>
      </c>
      <c r="C464" s="62"/>
      <c r="D464" s="214"/>
      <c r="E464" s="152"/>
      <c r="F464" s="113"/>
      <c r="G464" s="114"/>
      <c r="H464" s="65"/>
      <c r="I464" s="66"/>
      <c r="J464" s="115"/>
      <c r="K464" s="158"/>
      <c r="L464" s="45"/>
      <c r="M464" s="69">
        <f t="shared" ref="M464:M559" si="9">L464*J464</f>
        <v>0</v>
      </c>
    </row>
    <row r="465" spans="1:13" s="26" customFormat="1" ht="26.25" x14ac:dyDescent="0.25">
      <c r="A465" s="43">
        <f>ROW()</f>
        <v>465</v>
      </c>
      <c r="B465" s="117" t="str">
        <f>IF(C465="E","",IF(ISBLANK(E465),"",IF(ISTEXT(E465),LARGE(B$14:B464,1)+1,0)))</f>
        <v/>
      </c>
      <c r="C465" s="62"/>
      <c r="D465" s="214"/>
      <c r="E465" s="152"/>
      <c r="F465" s="113"/>
      <c r="G465" s="114"/>
      <c r="H465" s="65"/>
      <c r="I465" s="66"/>
      <c r="J465" s="115"/>
      <c r="K465" s="158"/>
      <c r="L465" s="45"/>
      <c r="M465" s="69">
        <f t="shared" si="9"/>
        <v>0</v>
      </c>
    </row>
    <row r="466" spans="1:13" s="26" customFormat="1" ht="26.25" x14ac:dyDescent="0.25">
      <c r="A466" s="43">
        <f>ROW()</f>
        <v>466</v>
      </c>
      <c r="B466" s="117" t="str">
        <f>IF(C466="E","",IF(ISBLANK(E466),"",IF(ISTEXT(E466),LARGE(B$14:B465,1)+1,0)))</f>
        <v/>
      </c>
      <c r="C466" s="62"/>
      <c r="D466" s="214"/>
      <c r="E466" s="152"/>
      <c r="F466" s="113"/>
      <c r="G466" s="114"/>
      <c r="H466" s="65"/>
      <c r="I466" s="66"/>
      <c r="J466" s="115"/>
      <c r="K466" s="158"/>
      <c r="L466" s="45"/>
      <c r="M466" s="69">
        <f t="shared" si="9"/>
        <v>0</v>
      </c>
    </row>
    <row r="467" spans="1:13" s="26" customFormat="1" ht="26.25" x14ac:dyDescent="0.25">
      <c r="A467" s="43">
        <f>ROW()</f>
        <v>467</v>
      </c>
      <c r="B467" s="117" t="str">
        <f>IF(C467="E","",IF(ISBLANK(E467),"",IF(ISTEXT(E467),LARGE(B$14:B466,1)+1,0)))</f>
        <v/>
      </c>
      <c r="C467" s="62"/>
      <c r="D467" s="214"/>
      <c r="E467" s="152"/>
      <c r="F467" s="113"/>
      <c r="G467" s="114"/>
      <c r="H467" s="65"/>
      <c r="I467" s="66"/>
      <c r="J467" s="115"/>
      <c r="K467" s="158"/>
      <c r="L467" s="45"/>
      <c r="M467" s="69">
        <f t="shared" si="9"/>
        <v>0</v>
      </c>
    </row>
    <row r="468" spans="1:13" s="26" customFormat="1" ht="26.25" x14ac:dyDescent="0.25">
      <c r="A468" s="43">
        <f>ROW()</f>
        <v>468</v>
      </c>
      <c r="B468" s="117" t="str">
        <f>IF(C468="E","",IF(ISBLANK(E468),"",IF(ISTEXT(E468),LARGE(B$14:B467,1)+1,0)))</f>
        <v/>
      </c>
      <c r="C468" s="62"/>
      <c r="D468" s="214"/>
      <c r="E468" s="152"/>
      <c r="F468" s="113"/>
      <c r="G468" s="114"/>
      <c r="H468" s="65"/>
      <c r="I468" s="66"/>
      <c r="J468" s="115"/>
      <c r="K468" s="158"/>
      <c r="L468" s="45"/>
      <c r="M468" s="69">
        <f t="shared" si="9"/>
        <v>0</v>
      </c>
    </row>
    <row r="469" spans="1:13" s="26" customFormat="1" ht="26.25" x14ac:dyDescent="0.25">
      <c r="A469" s="43">
        <f>ROW()</f>
        <v>469</v>
      </c>
      <c r="B469" s="117" t="str">
        <f>IF(C469="E","",IF(ISBLANK(E469),"",IF(ISTEXT(E469),LARGE(B$14:B468,1)+1,0)))</f>
        <v/>
      </c>
      <c r="C469" s="62"/>
      <c r="D469" s="214"/>
      <c r="E469" s="152"/>
      <c r="F469" s="113"/>
      <c r="G469" s="114"/>
      <c r="H469" s="65"/>
      <c r="I469" s="66"/>
      <c r="J469" s="115"/>
      <c r="K469" s="158"/>
      <c r="L469" s="45"/>
      <c r="M469" s="69">
        <f t="shared" si="9"/>
        <v>0</v>
      </c>
    </row>
    <row r="470" spans="1:13" s="26" customFormat="1" ht="26.25" x14ac:dyDescent="0.25">
      <c r="A470" s="43">
        <f>ROW()</f>
        <v>470</v>
      </c>
      <c r="B470" s="117" t="str">
        <f>IF(C470="E","",IF(ISBLANK(E470),"",IF(ISTEXT(E470),LARGE(B$14:B469,1)+1,0)))</f>
        <v/>
      </c>
      <c r="C470" s="62"/>
      <c r="D470" s="214"/>
      <c r="E470" s="152"/>
      <c r="F470" s="113"/>
      <c r="G470" s="114"/>
      <c r="H470" s="65"/>
      <c r="I470" s="66"/>
      <c r="J470" s="115"/>
      <c r="K470" s="158"/>
      <c r="L470" s="45"/>
      <c r="M470" s="69">
        <f t="shared" si="9"/>
        <v>0</v>
      </c>
    </row>
    <row r="471" spans="1:13" s="26" customFormat="1" ht="26.25" x14ac:dyDescent="0.25">
      <c r="A471" s="43">
        <f>ROW()</f>
        <v>471</v>
      </c>
      <c r="B471" s="117" t="str">
        <f>IF(C471="E","",IF(ISBLANK(E471),"",IF(ISTEXT(E471),LARGE(B$14:B470,1)+1,0)))</f>
        <v/>
      </c>
      <c r="C471" s="62"/>
      <c r="D471" s="214"/>
      <c r="E471" s="152"/>
      <c r="F471" s="113"/>
      <c r="G471" s="114"/>
      <c r="H471" s="65"/>
      <c r="I471" s="66"/>
      <c r="J471" s="115"/>
      <c r="K471" s="158"/>
      <c r="L471" s="45"/>
      <c r="M471" s="69">
        <f t="shared" si="9"/>
        <v>0</v>
      </c>
    </row>
    <row r="472" spans="1:13" s="26" customFormat="1" ht="26.25" x14ac:dyDescent="0.25">
      <c r="A472" s="43">
        <f>ROW()</f>
        <v>472</v>
      </c>
      <c r="B472" s="117" t="str">
        <f>IF(C472="E","",IF(ISBLANK(E472),"",IF(ISTEXT(E472),LARGE(B$14:B471,1)+1,0)))</f>
        <v/>
      </c>
      <c r="C472" s="62"/>
      <c r="D472" s="214"/>
      <c r="E472" s="152"/>
      <c r="F472" s="113"/>
      <c r="G472" s="114"/>
      <c r="H472" s="65"/>
      <c r="I472" s="66"/>
      <c r="J472" s="115"/>
      <c r="K472" s="158"/>
      <c r="L472" s="45"/>
      <c r="M472" s="69">
        <f t="shared" si="9"/>
        <v>0</v>
      </c>
    </row>
    <row r="473" spans="1:13" s="26" customFormat="1" ht="26.25" x14ac:dyDescent="0.25">
      <c r="A473" s="43">
        <f>ROW()</f>
        <v>473</v>
      </c>
      <c r="B473" s="117" t="str">
        <f>IF(C473="E","",IF(ISBLANK(E473),"",IF(ISTEXT(E473),LARGE(B$14:B472,1)+1,0)))</f>
        <v/>
      </c>
      <c r="C473" s="62"/>
      <c r="D473" s="214"/>
      <c r="E473" s="152"/>
      <c r="F473" s="113"/>
      <c r="G473" s="114"/>
      <c r="H473" s="65"/>
      <c r="I473" s="66"/>
      <c r="J473" s="115"/>
      <c r="K473" s="158"/>
      <c r="L473" s="45"/>
      <c r="M473" s="69">
        <f t="shared" si="9"/>
        <v>0</v>
      </c>
    </row>
    <row r="474" spans="1:13" s="26" customFormat="1" ht="26.25" x14ac:dyDescent="0.25">
      <c r="A474" s="43">
        <f>ROW()</f>
        <v>474</v>
      </c>
      <c r="B474" s="117" t="str">
        <f>IF(C474="E","",IF(ISBLANK(E474),"",IF(ISTEXT(E474),LARGE(B$14:B473,1)+1,0)))</f>
        <v/>
      </c>
      <c r="C474" s="62"/>
      <c r="D474" s="214"/>
      <c r="E474" s="152"/>
      <c r="F474" s="113"/>
      <c r="G474" s="114"/>
      <c r="H474" s="65"/>
      <c r="I474" s="66"/>
      <c r="J474" s="115"/>
      <c r="K474" s="158"/>
      <c r="L474" s="45"/>
      <c r="M474" s="69">
        <f t="shared" si="9"/>
        <v>0</v>
      </c>
    </row>
    <row r="475" spans="1:13" s="26" customFormat="1" ht="26.25" x14ac:dyDescent="0.25">
      <c r="A475" s="43">
        <f>ROW()</f>
        <v>475</v>
      </c>
      <c r="B475" s="117" t="str">
        <f>IF(C475="E","",IF(ISBLANK(E475),"",IF(ISTEXT(E475),LARGE(B$14:B474,1)+1,0)))</f>
        <v/>
      </c>
      <c r="C475" s="62"/>
      <c r="D475" s="214"/>
      <c r="E475" s="152"/>
      <c r="F475" s="113"/>
      <c r="G475" s="114"/>
      <c r="H475" s="65"/>
      <c r="I475" s="66"/>
      <c r="J475" s="115"/>
      <c r="K475" s="158"/>
      <c r="L475" s="45"/>
      <c r="M475" s="69">
        <f t="shared" si="9"/>
        <v>0</v>
      </c>
    </row>
    <row r="476" spans="1:13" s="26" customFormat="1" ht="26.25" x14ac:dyDescent="0.25">
      <c r="A476" s="43">
        <f>ROW()</f>
        <v>476</v>
      </c>
      <c r="B476" s="117" t="str">
        <f>IF(C476="E","",IF(ISBLANK(E476),"",IF(ISTEXT(E476),LARGE(B$14:B475,1)+1,0)))</f>
        <v/>
      </c>
      <c r="C476" s="62"/>
      <c r="D476" s="214"/>
      <c r="E476" s="152"/>
      <c r="F476" s="113"/>
      <c r="G476" s="114"/>
      <c r="H476" s="65"/>
      <c r="I476" s="66"/>
      <c r="J476" s="115"/>
      <c r="K476" s="158"/>
      <c r="L476" s="45"/>
      <c r="M476" s="69">
        <f t="shared" si="9"/>
        <v>0</v>
      </c>
    </row>
    <row r="477" spans="1:13" s="26" customFormat="1" ht="26.25" x14ac:dyDescent="0.25">
      <c r="A477" s="43">
        <f>ROW()</f>
        <v>477</v>
      </c>
      <c r="B477" s="117" t="str">
        <f>IF(C477="E","",IF(ISBLANK(E477),"",IF(ISTEXT(E477),LARGE(B$14:B476,1)+1,0)))</f>
        <v/>
      </c>
      <c r="C477" s="62"/>
      <c r="D477" s="214"/>
      <c r="E477" s="152"/>
      <c r="F477" s="113"/>
      <c r="G477" s="114"/>
      <c r="H477" s="65"/>
      <c r="I477" s="66"/>
      <c r="J477" s="115"/>
      <c r="K477" s="158"/>
      <c r="L477" s="45"/>
      <c r="M477" s="69">
        <f t="shared" si="9"/>
        <v>0</v>
      </c>
    </row>
    <row r="478" spans="1:13" s="26" customFormat="1" ht="26.25" x14ac:dyDescent="0.25">
      <c r="A478" s="43">
        <f>ROW()</f>
        <v>478</v>
      </c>
      <c r="B478" s="117" t="str">
        <f>IF(C478="E","",IF(ISBLANK(E478),"",IF(ISTEXT(E478),LARGE(B$14:B477,1)+1,0)))</f>
        <v/>
      </c>
      <c r="C478" s="62"/>
      <c r="D478" s="214"/>
      <c r="E478" s="152"/>
      <c r="F478" s="113"/>
      <c r="G478" s="114"/>
      <c r="H478" s="65"/>
      <c r="I478" s="66"/>
      <c r="J478" s="115"/>
      <c r="K478" s="158"/>
      <c r="L478" s="45"/>
      <c r="M478" s="69">
        <f t="shared" si="9"/>
        <v>0</v>
      </c>
    </row>
    <row r="479" spans="1:13" s="26" customFormat="1" ht="26.25" x14ac:dyDescent="0.25">
      <c r="A479" s="43">
        <f>ROW()</f>
        <v>479</v>
      </c>
      <c r="B479" s="117" t="str">
        <f>IF(C479="E","",IF(ISBLANK(E479),"",IF(ISTEXT(E479),LARGE(B$14:B478,1)+1,0)))</f>
        <v/>
      </c>
      <c r="C479" s="62"/>
      <c r="D479" s="214"/>
      <c r="E479" s="152"/>
      <c r="F479" s="113"/>
      <c r="G479" s="114"/>
      <c r="H479" s="65"/>
      <c r="I479" s="66"/>
      <c r="J479" s="115"/>
      <c r="K479" s="158"/>
      <c r="L479" s="45"/>
      <c r="M479" s="69">
        <f t="shared" si="9"/>
        <v>0</v>
      </c>
    </row>
    <row r="480" spans="1:13" s="26" customFormat="1" ht="26.25" x14ac:dyDescent="0.25">
      <c r="A480" s="43">
        <f>ROW()</f>
        <v>480</v>
      </c>
      <c r="B480" s="117" t="str">
        <f>IF(C480="E","",IF(ISBLANK(E480),"",IF(ISTEXT(E480),LARGE(B$14:B479,1)+1,0)))</f>
        <v/>
      </c>
      <c r="C480" s="62"/>
      <c r="D480" s="214"/>
      <c r="E480" s="152"/>
      <c r="F480" s="113"/>
      <c r="G480" s="114"/>
      <c r="H480" s="65"/>
      <c r="I480" s="66"/>
      <c r="J480" s="115"/>
      <c r="K480" s="158"/>
      <c r="L480" s="45"/>
      <c r="M480" s="69">
        <f t="shared" si="9"/>
        <v>0</v>
      </c>
    </row>
    <row r="481" spans="1:13" s="26" customFormat="1" ht="26.25" x14ac:dyDescent="0.25">
      <c r="A481" s="43">
        <f>ROW()</f>
        <v>481</v>
      </c>
      <c r="B481" s="117" t="str">
        <f>IF(C481="E","",IF(ISBLANK(E481),"",IF(ISTEXT(E481),LARGE(B$14:B480,1)+1,0)))</f>
        <v/>
      </c>
      <c r="C481" s="62"/>
      <c r="D481" s="214"/>
      <c r="E481" s="152"/>
      <c r="F481" s="113"/>
      <c r="G481" s="114"/>
      <c r="H481" s="65"/>
      <c r="I481" s="66"/>
      <c r="J481" s="115"/>
      <c r="K481" s="158"/>
      <c r="L481" s="45"/>
      <c r="M481" s="69">
        <f t="shared" si="9"/>
        <v>0</v>
      </c>
    </row>
    <row r="482" spans="1:13" s="26" customFormat="1" ht="26.25" x14ac:dyDescent="0.25">
      <c r="A482" s="43">
        <f>ROW()</f>
        <v>482</v>
      </c>
      <c r="B482" s="117" t="str">
        <f>IF(C482="E","",IF(ISBLANK(E482),"",IF(ISTEXT(E482),LARGE(B$14:B481,1)+1,0)))</f>
        <v/>
      </c>
      <c r="C482" s="62"/>
      <c r="D482" s="214"/>
      <c r="E482" s="152"/>
      <c r="F482" s="113"/>
      <c r="G482" s="114"/>
      <c r="H482" s="65"/>
      <c r="I482" s="66"/>
      <c r="J482" s="115"/>
      <c r="K482" s="158"/>
      <c r="L482" s="45"/>
      <c r="M482" s="69">
        <f t="shared" si="9"/>
        <v>0</v>
      </c>
    </row>
    <row r="483" spans="1:13" s="26" customFormat="1" ht="26.25" x14ac:dyDescent="0.25">
      <c r="A483" s="43">
        <f>ROW()</f>
        <v>483</v>
      </c>
      <c r="B483" s="117" t="str">
        <f>IF(C483="E","",IF(ISBLANK(E483),"",IF(ISTEXT(E483),LARGE(B$14:B482,1)+1,0)))</f>
        <v/>
      </c>
      <c r="C483" s="62"/>
      <c r="D483" s="214"/>
      <c r="E483" s="152"/>
      <c r="F483" s="113"/>
      <c r="G483" s="114"/>
      <c r="H483" s="65"/>
      <c r="I483" s="66"/>
      <c r="J483" s="115"/>
      <c r="K483" s="158"/>
      <c r="L483" s="45"/>
      <c r="M483" s="69">
        <f t="shared" si="9"/>
        <v>0</v>
      </c>
    </row>
    <row r="484" spans="1:13" s="26" customFormat="1" ht="26.25" x14ac:dyDescent="0.25">
      <c r="A484" s="43">
        <f>ROW()</f>
        <v>484</v>
      </c>
      <c r="B484" s="117" t="str">
        <f>IF(C484="E","",IF(ISBLANK(E484),"",IF(ISTEXT(E484),LARGE(B$14:B483,1)+1,0)))</f>
        <v/>
      </c>
      <c r="C484" s="62"/>
      <c r="D484" s="214"/>
      <c r="E484" s="152"/>
      <c r="F484" s="113"/>
      <c r="G484" s="114"/>
      <c r="H484" s="65"/>
      <c r="I484" s="66"/>
      <c r="J484" s="115"/>
      <c r="K484" s="158"/>
      <c r="L484" s="45"/>
      <c r="M484" s="69">
        <f t="shared" si="9"/>
        <v>0</v>
      </c>
    </row>
    <row r="485" spans="1:13" s="26" customFormat="1" ht="26.25" x14ac:dyDescent="0.25">
      <c r="A485" s="43">
        <f>ROW()</f>
        <v>485</v>
      </c>
      <c r="B485" s="117" t="str">
        <f>IF(C485="E","",IF(ISBLANK(E485),"",IF(ISTEXT(E485),LARGE(B$14:B484,1)+1,0)))</f>
        <v/>
      </c>
      <c r="C485" s="62"/>
      <c r="D485" s="214"/>
      <c r="E485" s="152"/>
      <c r="F485" s="113"/>
      <c r="G485" s="114"/>
      <c r="H485" s="65"/>
      <c r="I485" s="66"/>
      <c r="J485" s="115"/>
      <c r="K485" s="158"/>
      <c r="L485" s="45"/>
      <c r="M485" s="69">
        <f t="shared" si="9"/>
        <v>0</v>
      </c>
    </row>
    <row r="486" spans="1:13" s="26" customFormat="1" ht="26.25" x14ac:dyDescent="0.25">
      <c r="A486" s="43">
        <f>ROW()</f>
        <v>486</v>
      </c>
      <c r="B486" s="117" t="str">
        <f>IF(C486="E","",IF(ISBLANK(E486),"",IF(ISTEXT(E486),LARGE(B$14:B485,1)+1,0)))</f>
        <v/>
      </c>
      <c r="C486" s="62"/>
      <c r="D486" s="214"/>
      <c r="E486" s="152"/>
      <c r="F486" s="113"/>
      <c r="G486" s="114"/>
      <c r="H486" s="65"/>
      <c r="I486" s="66"/>
      <c r="J486" s="115"/>
      <c r="K486" s="158"/>
      <c r="L486" s="45"/>
      <c r="M486" s="69">
        <f t="shared" si="9"/>
        <v>0</v>
      </c>
    </row>
    <row r="487" spans="1:13" s="26" customFormat="1" ht="26.25" x14ac:dyDescent="0.25">
      <c r="A487" s="43">
        <f>ROW()</f>
        <v>487</v>
      </c>
      <c r="B487" s="117" t="str">
        <f>IF(C487="E","",IF(ISBLANK(E487),"",IF(ISTEXT(E487),LARGE(B$14:B486,1)+1,0)))</f>
        <v/>
      </c>
      <c r="C487" s="62"/>
      <c r="D487" s="214"/>
      <c r="E487" s="152"/>
      <c r="F487" s="113"/>
      <c r="G487" s="114"/>
      <c r="H487" s="65"/>
      <c r="I487" s="66"/>
      <c r="J487" s="115"/>
      <c r="K487" s="158"/>
      <c r="L487" s="45"/>
      <c r="M487" s="69">
        <f t="shared" si="9"/>
        <v>0</v>
      </c>
    </row>
    <row r="488" spans="1:13" s="26" customFormat="1" ht="26.25" x14ac:dyDescent="0.25">
      <c r="A488" s="43">
        <f>ROW()</f>
        <v>488</v>
      </c>
      <c r="B488" s="117" t="str">
        <f>IF(C488="E","",IF(ISBLANK(E488),"",IF(ISTEXT(E488),LARGE(B$14:B487,1)+1,0)))</f>
        <v/>
      </c>
      <c r="C488" s="62"/>
      <c r="D488" s="214"/>
      <c r="E488" s="152"/>
      <c r="F488" s="113"/>
      <c r="G488" s="114"/>
      <c r="H488" s="65"/>
      <c r="I488" s="66"/>
      <c r="J488" s="115"/>
      <c r="K488" s="158"/>
      <c r="L488" s="45"/>
      <c r="M488" s="69">
        <f t="shared" si="9"/>
        <v>0</v>
      </c>
    </row>
    <row r="489" spans="1:13" s="26" customFormat="1" ht="26.25" x14ac:dyDescent="0.25">
      <c r="A489" s="43">
        <f>ROW()</f>
        <v>489</v>
      </c>
      <c r="B489" s="117" t="str">
        <f>IF(C489="E","",IF(ISBLANK(E489),"",IF(ISTEXT(E489),LARGE(B$14:B488,1)+1,0)))</f>
        <v/>
      </c>
      <c r="C489" s="62"/>
      <c r="D489" s="214"/>
      <c r="E489" s="152"/>
      <c r="F489" s="113"/>
      <c r="G489" s="114"/>
      <c r="H489" s="65"/>
      <c r="I489" s="66"/>
      <c r="J489" s="115"/>
      <c r="K489" s="158"/>
      <c r="L489" s="45"/>
      <c r="M489" s="69">
        <f t="shared" si="9"/>
        <v>0</v>
      </c>
    </row>
    <row r="490" spans="1:13" s="26" customFormat="1" ht="26.25" x14ac:dyDescent="0.25">
      <c r="A490" s="43">
        <f>ROW()</f>
        <v>490</v>
      </c>
      <c r="B490" s="117" t="str">
        <f>IF(C490="E","",IF(ISBLANK(E490),"",IF(ISTEXT(E490),LARGE(B$14:B489,1)+1,0)))</f>
        <v/>
      </c>
      <c r="C490" s="62"/>
      <c r="D490" s="214"/>
      <c r="E490" s="152"/>
      <c r="F490" s="113"/>
      <c r="G490" s="114"/>
      <c r="H490" s="65"/>
      <c r="I490" s="66"/>
      <c r="J490" s="115"/>
      <c r="K490" s="158"/>
      <c r="L490" s="45"/>
      <c r="M490" s="69">
        <f t="shared" si="9"/>
        <v>0</v>
      </c>
    </row>
    <row r="491" spans="1:13" s="26" customFormat="1" ht="26.25" x14ac:dyDescent="0.25">
      <c r="A491" s="43">
        <f>ROW()</f>
        <v>491</v>
      </c>
      <c r="B491" s="117" t="str">
        <f>IF(C491="E","",IF(ISBLANK(E491),"",IF(ISTEXT(E491),LARGE(B$14:B490,1)+1,0)))</f>
        <v/>
      </c>
      <c r="C491" s="62"/>
      <c r="D491" s="214"/>
      <c r="E491" s="152"/>
      <c r="F491" s="113"/>
      <c r="G491" s="114"/>
      <c r="H491" s="65"/>
      <c r="I491" s="66"/>
      <c r="J491" s="115"/>
      <c r="K491" s="158"/>
      <c r="L491" s="45"/>
      <c r="M491" s="69">
        <f t="shared" si="9"/>
        <v>0</v>
      </c>
    </row>
    <row r="492" spans="1:13" s="26" customFormat="1" ht="26.25" x14ac:dyDescent="0.25">
      <c r="A492" s="43">
        <f>ROW()</f>
        <v>492</v>
      </c>
      <c r="B492" s="117" t="str">
        <f>IF(C492="E","",IF(ISBLANK(E492),"",IF(ISTEXT(E492),LARGE(B$14:B491,1)+1,0)))</f>
        <v/>
      </c>
      <c r="C492" s="62"/>
      <c r="D492" s="214"/>
      <c r="E492" s="152"/>
      <c r="F492" s="113"/>
      <c r="G492" s="114"/>
      <c r="H492" s="65"/>
      <c r="I492" s="66"/>
      <c r="J492" s="115"/>
      <c r="K492" s="158"/>
      <c r="L492" s="45"/>
      <c r="M492" s="69">
        <f t="shared" si="9"/>
        <v>0</v>
      </c>
    </row>
    <row r="493" spans="1:13" s="26" customFormat="1" ht="26.25" x14ac:dyDescent="0.25">
      <c r="A493" s="43">
        <f>ROW()</f>
        <v>493</v>
      </c>
      <c r="B493" s="117" t="str">
        <f>IF(C493="E","",IF(ISBLANK(E493),"",IF(ISTEXT(E493),LARGE(B$14:B492,1)+1,0)))</f>
        <v/>
      </c>
      <c r="C493" s="62"/>
      <c r="D493" s="214"/>
      <c r="E493" s="152"/>
      <c r="F493" s="113"/>
      <c r="G493" s="114"/>
      <c r="H493" s="65"/>
      <c r="I493" s="66"/>
      <c r="J493" s="115"/>
      <c r="K493" s="158"/>
      <c r="L493" s="45"/>
      <c r="M493" s="69">
        <f t="shared" si="9"/>
        <v>0</v>
      </c>
    </row>
    <row r="494" spans="1:13" s="26" customFormat="1" ht="26.25" x14ac:dyDescent="0.25">
      <c r="A494" s="43">
        <f>ROW()</f>
        <v>494</v>
      </c>
      <c r="B494" s="117" t="str">
        <f>IF(C494="E","",IF(ISBLANK(E494),"",IF(ISTEXT(E494),LARGE(B$14:B493,1)+1,0)))</f>
        <v/>
      </c>
      <c r="C494" s="62"/>
      <c r="D494" s="214"/>
      <c r="E494" s="152"/>
      <c r="F494" s="113"/>
      <c r="G494" s="114"/>
      <c r="H494" s="65"/>
      <c r="I494" s="66"/>
      <c r="J494" s="115"/>
      <c r="K494" s="158"/>
      <c r="L494" s="45"/>
      <c r="M494" s="69">
        <f t="shared" si="9"/>
        <v>0</v>
      </c>
    </row>
    <row r="495" spans="1:13" s="26" customFormat="1" ht="26.25" x14ac:dyDescent="0.25">
      <c r="A495" s="43">
        <f>ROW()</f>
        <v>495</v>
      </c>
      <c r="B495" s="117" t="str">
        <f>IF(C495="E","",IF(ISBLANK(E495),"",IF(ISTEXT(E495),LARGE(B$14:B494,1)+1,0)))</f>
        <v/>
      </c>
      <c r="C495" s="62"/>
      <c r="D495" s="214"/>
      <c r="E495" s="152"/>
      <c r="F495" s="113"/>
      <c r="G495" s="114"/>
      <c r="H495" s="65"/>
      <c r="I495" s="66"/>
      <c r="J495" s="115"/>
      <c r="K495" s="158"/>
      <c r="L495" s="45"/>
      <c r="M495" s="69">
        <f t="shared" si="9"/>
        <v>0</v>
      </c>
    </row>
    <row r="496" spans="1:13" s="26" customFormat="1" ht="26.25" x14ac:dyDescent="0.25">
      <c r="A496" s="43">
        <f>ROW()</f>
        <v>496</v>
      </c>
      <c r="B496" s="117" t="str">
        <f>IF(C496="E","",IF(ISBLANK(E496),"",IF(ISTEXT(E496),LARGE(B$14:B495,1)+1,0)))</f>
        <v/>
      </c>
      <c r="C496" s="62"/>
      <c r="D496" s="214"/>
      <c r="E496" s="152"/>
      <c r="F496" s="113"/>
      <c r="G496" s="114"/>
      <c r="H496" s="65"/>
      <c r="I496" s="66"/>
      <c r="J496" s="115"/>
      <c r="K496" s="158"/>
      <c r="L496" s="45"/>
      <c r="M496" s="69">
        <f t="shared" si="9"/>
        <v>0</v>
      </c>
    </row>
    <row r="497" spans="1:13" s="26" customFormat="1" ht="26.25" x14ac:dyDescent="0.25">
      <c r="A497" s="43">
        <f>ROW()</f>
        <v>497</v>
      </c>
      <c r="B497" s="117" t="str">
        <f>IF(C497="E","",IF(ISBLANK(E497),"",IF(ISTEXT(E497),LARGE(B$14:B496,1)+1,0)))</f>
        <v/>
      </c>
      <c r="C497" s="62"/>
      <c r="D497" s="214"/>
      <c r="E497" s="152"/>
      <c r="F497" s="113"/>
      <c r="G497" s="114"/>
      <c r="H497" s="65"/>
      <c r="I497" s="66"/>
      <c r="J497" s="115"/>
      <c r="K497" s="158"/>
      <c r="L497" s="45"/>
      <c r="M497" s="69">
        <f t="shared" si="9"/>
        <v>0</v>
      </c>
    </row>
    <row r="498" spans="1:13" s="26" customFormat="1" ht="26.25" x14ac:dyDescent="0.25">
      <c r="A498" s="43">
        <f>ROW()</f>
        <v>498</v>
      </c>
      <c r="B498" s="117" t="str">
        <f>IF(C498="E","",IF(ISBLANK(E498),"",IF(ISTEXT(E498),LARGE(B$14:B497,1)+1,0)))</f>
        <v/>
      </c>
      <c r="C498" s="62"/>
      <c r="D498" s="214"/>
      <c r="E498" s="152"/>
      <c r="F498" s="113"/>
      <c r="G498" s="114"/>
      <c r="H498" s="65"/>
      <c r="I498" s="66"/>
      <c r="J498" s="115"/>
      <c r="K498" s="158"/>
      <c r="L498" s="45"/>
      <c r="M498" s="69">
        <f t="shared" si="9"/>
        <v>0</v>
      </c>
    </row>
    <row r="499" spans="1:13" s="26" customFormat="1" ht="26.25" x14ac:dyDescent="0.25">
      <c r="A499" s="43">
        <f>ROW()</f>
        <v>499</v>
      </c>
      <c r="B499" s="117" t="str">
        <f>IF(C499="E","",IF(ISBLANK(E499),"",IF(ISTEXT(E499),LARGE(B$14:B498,1)+1,0)))</f>
        <v/>
      </c>
      <c r="C499" s="62"/>
      <c r="D499" s="214"/>
      <c r="E499" s="152"/>
      <c r="F499" s="113"/>
      <c r="G499" s="114"/>
      <c r="H499" s="65"/>
      <c r="I499" s="66"/>
      <c r="J499" s="115"/>
      <c r="K499" s="158"/>
      <c r="L499" s="45"/>
      <c r="M499" s="69">
        <f t="shared" si="9"/>
        <v>0</v>
      </c>
    </row>
    <row r="500" spans="1:13" s="26" customFormat="1" ht="26.25" x14ac:dyDescent="0.25">
      <c r="A500" s="43">
        <f>ROW()</f>
        <v>500</v>
      </c>
      <c r="B500" s="117" t="str">
        <f>IF(C500="E","",IF(ISBLANK(E500),"",IF(ISTEXT(E500),LARGE(B$14:B499,1)+1,0)))</f>
        <v/>
      </c>
      <c r="C500" s="62"/>
      <c r="D500" s="214"/>
      <c r="E500" s="152"/>
      <c r="F500" s="113"/>
      <c r="G500" s="114"/>
      <c r="H500" s="65"/>
      <c r="I500" s="66"/>
      <c r="J500" s="115"/>
      <c r="K500" s="158"/>
      <c r="L500" s="45"/>
      <c r="M500" s="69">
        <f t="shared" si="9"/>
        <v>0</v>
      </c>
    </row>
    <row r="501" spans="1:13" s="26" customFormat="1" ht="26.25" x14ac:dyDescent="0.25">
      <c r="A501" s="43">
        <f>ROW()</f>
        <v>501</v>
      </c>
      <c r="B501" s="117" t="str">
        <f>IF(C501="E","",IF(ISBLANK(E501),"",IF(ISTEXT(E501),LARGE(B$14:B500,1)+1,0)))</f>
        <v/>
      </c>
      <c r="C501" s="62"/>
      <c r="D501" s="214"/>
      <c r="E501" s="152"/>
      <c r="F501" s="113"/>
      <c r="G501" s="114"/>
      <c r="H501" s="65"/>
      <c r="I501" s="66"/>
      <c r="J501" s="115"/>
      <c r="K501" s="158"/>
      <c r="L501" s="45"/>
      <c r="M501" s="69">
        <f t="shared" si="9"/>
        <v>0</v>
      </c>
    </row>
    <row r="502" spans="1:13" s="26" customFormat="1" ht="26.25" x14ac:dyDescent="0.25">
      <c r="A502" s="43">
        <f>ROW()</f>
        <v>502</v>
      </c>
      <c r="B502" s="117" t="str">
        <f>IF(C502="E","",IF(ISBLANK(E502),"",IF(ISTEXT(E502),LARGE(B$14:B501,1)+1,0)))</f>
        <v/>
      </c>
      <c r="C502" s="62"/>
      <c r="D502" s="214"/>
      <c r="E502" s="152"/>
      <c r="F502" s="113"/>
      <c r="G502" s="114"/>
      <c r="H502" s="65"/>
      <c r="I502" s="66"/>
      <c r="J502" s="115"/>
      <c r="K502" s="158"/>
      <c r="L502" s="45"/>
      <c r="M502" s="69">
        <f t="shared" si="9"/>
        <v>0</v>
      </c>
    </row>
    <row r="503" spans="1:13" s="26" customFormat="1" ht="26.25" x14ac:dyDescent="0.25">
      <c r="A503" s="43">
        <f>ROW()</f>
        <v>503</v>
      </c>
      <c r="B503" s="117" t="str">
        <f>IF(C503="E","",IF(ISBLANK(E503),"",IF(ISTEXT(E503),LARGE(B$14:B502,1)+1,0)))</f>
        <v/>
      </c>
      <c r="C503" s="62"/>
      <c r="D503" s="214"/>
      <c r="E503" s="152"/>
      <c r="F503" s="113"/>
      <c r="G503" s="114"/>
      <c r="H503" s="65"/>
      <c r="I503" s="66"/>
      <c r="J503" s="115"/>
      <c r="K503" s="158"/>
      <c r="L503" s="45"/>
      <c r="M503" s="69">
        <f t="shared" si="9"/>
        <v>0</v>
      </c>
    </row>
    <row r="504" spans="1:13" s="26" customFormat="1" ht="26.25" x14ac:dyDescent="0.25">
      <c r="A504" s="43">
        <f>ROW()</f>
        <v>504</v>
      </c>
      <c r="B504" s="117" t="str">
        <f>IF(C504="E","",IF(ISBLANK(E504),"",IF(ISTEXT(E504),LARGE(B$14:B503,1)+1,0)))</f>
        <v/>
      </c>
      <c r="C504" s="62"/>
      <c r="D504" s="214"/>
      <c r="E504" s="152"/>
      <c r="F504" s="113"/>
      <c r="G504" s="114"/>
      <c r="H504" s="65"/>
      <c r="I504" s="66"/>
      <c r="J504" s="115"/>
      <c r="K504" s="158"/>
      <c r="L504" s="45"/>
      <c r="M504" s="69">
        <f t="shared" si="9"/>
        <v>0</v>
      </c>
    </row>
    <row r="505" spans="1:13" s="26" customFormat="1" ht="26.25" x14ac:dyDescent="0.25">
      <c r="A505" s="43">
        <f>ROW()</f>
        <v>505</v>
      </c>
      <c r="B505" s="117" t="str">
        <f>IF(C505="E","",IF(ISBLANK(E505),"",IF(ISTEXT(E505),LARGE(B$14:B504,1)+1,0)))</f>
        <v/>
      </c>
      <c r="C505" s="62"/>
      <c r="D505" s="214"/>
      <c r="E505" s="152"/>
      <c r="F505" s="113"/>
      <c r="G505" s="114"/>
      <c r="H505" s="65"/>
      <c r="I505" s="66"/>
      <c r="J505" s="115"/>
      <c r="K505" s="158"/>
      <c r="L505" s="45"/>
      <c r="M505" s="69">
        <f t="shared" si="9"/>
        <v>0</v>
      </c>
    </row>
    <row r="506" spans="1:13" s="26" customFormat="1" ht="26.25" x14ac:dyDescent="0.25">
      <c r="A506" s="43">
        <f>ROW()</f>
        <v>506</v>
      </c>
      <c r="B506" s="117" t="str">
        <f>IF(C506="E","",IF(ISBLANK(E506),"",IF(ISTEXT(E506),LARGE(B$14:B505,1)+1,0)))</f>
        <v/>
      </c>
      <c r="C506" s="62"/>
      <c r="D506" s="214"/>
      <c r="E506" s="152"/>
      <c r="F506" s="113"/>
      <c r="G506" s="114"/>
      <c r="H506" s="65"/>
      <c r="I506" s="66"/>
      <c r="J506" s="115"/>
      <c r="K506" s="158"/>
      <c r="L506" s="45"/>
      <c r="M506" s="69">
        <f t="shared" si="9"/>
        <v>0</v>
      </c>
    </row>
    <row r="507" spans="1:13" s="26" customFormat="1" ht="26.25" x14ac:dyDescent="0.25">
      <c r="A507" s="43">
        <f>ROW()</f>
        <v>507</v>
      </c>
      <c r="B507" s="117" t="str">
        <f>IF(C507="E","",IF(ISBLANK(E507),"",IF(ISTEXT(E507),LARGE(B$14:B506,1)+1,0)))</f>
        <v/>
      </c>
      <c r="C507" s="62"/>
      <c r="D507" s="214"/>
      <c r="E507" s="152"/>
      <c r="F507" s="113"/>
      <c r="G507" s="114"/>
      <c r="H507" s="65"/>
      <c r="I507" s="66"/>
      <c r="J507" s="115"/>
      <c r="K507" s="158"/>
      <c r="L507" s="45"/>
      <c r="M507" s="69">
        <f t="shared" si="9"/>
        <v>0</v>
      </c>
    </row>
    <row r="508" spans="1:13" s="26" customFormat="1" ht="26.25" x14ac:dyDescent="0.25">
      <c r="A508" s="43">
        <f>ROW()</f>
        <v>508</v>
      </c>
      <c r="B508" s="117" t="str">
        <f>IF(C508="E","",IF(ISBLANK(E508),"",IF(ISTEXT(E508),LARGE(B$14:B507,1)+1,0)))</f>
        <v/>
      </c>
      <c r="C508" s="62"/>
      <c r="D508" s="214"/>
      <c r="E508" s="152"/>
      <c r="F508" s="113"/>
      <c r="G508" s="114"/>
      <c r="H508" s="65"/>
      <c r="I508" s="66"/>
      <c r="J508" s="115"/>
      <c r="K508" s="158"/>
      <c r="L508" s="45"/>
      <c r="M508" s="69">
        <f t="shared" si="9"/>
        <v>0</v>
      </c>
    </row>
    <row r="509" spans="1:13" s="26" customFormat="1" ht="26.25" x14ac:dyDescent="0.25">
      <c r="A509" s="43">
        <f>ROW()</f>
        <v>509</v>
      </c>
      <c r="B509" s="117" t="str">
        <f>IF(C509="E","",IF(ISBLANK(E509),"",IF(ISTEXT(E509),LARGE(B$14:B508,1)+1,0)))</f>
        <v/>
      </c>
      <c r="C509" s="62"/>
      <c r="D509" s="214"/>
      <c r="E509" s="152"/>
      <c r="F509" s="113"/>
      <c r="G509" s="114"/>
      <c r="H509" s="65"/>
      <c r="I509" s="66"/>
      <c r="J509" s="115"/>
      <c r="K509" s="158"/>
      <c r="L509" s="45"/>
      <c r="M509" s="69">
        <f t="shared" si="9"/>
        <v>0</v>
      </c>
    </row>
    <row r="510" spans="1:13" s="26" customFormat="1" ht="26.25" x14ac:dyDescent="0.25">
      <c r="A510" s="43">
        <f>ROW()</f>
        <v>510</v>
      </c>
      <c r="B510" s="117" t="str">
        <f>IF(C510="E","",IF(ISBLANK(E510),"",IF(ISTEXT(E510),LARGE(B$14:B509,1)+1,0)))</f>
        <v/>
      </c>
      <c r="C510" s="62"/>
      <c r="D510" s="214"/>
      <c r="E510" s="152"/>
      <c r="F510" s="113"/>
      <c r="G510" s="114"/>
      <c r="H510" s="65"/>
      <c r="I510" s="66"/>
      <c r="J510" s="115"/>
      <c r="K510" s="158"/>
      <c r="L510" s="45"/>
      <c r="M510" s="69">
        <f t="shared" si="9"/>
        <v>0</v>
      </c>
    </row>
    <row r="511" spans="1:13" s="26" customFormat="1" ht="26.25" x14ac:dyDescent="0.25">
      <c r="A511" s="43">
        <f>ROW()</f>
        <v>511</v>
      </c>
      <c r="B511" s="117" t="str">
        <f>IF(C511="E","",IF(ISBLANK(E511),"",IF(ISTEXT(E511),LARGE(B$14:B510,1)+1,0)))</f>
        <v/>
      </c>
      <c r="C511" s="62"/>
      <c r="D511" s="214"/>
      <c r="E511" s="152"/>
      <c r="F511" s="113"/>
      <c r="G511" s="114"/>
      <c r="H511" s="65"/>
      <c r="I511" s="66"/>
      <c r="J511" s="115"/>
      <c r="K511" s="158"/>
      <c r="L511" s="45"/>
      <c r="M511" s="69">
        <f t="shared" si="9"/>
        <v>0</v>
      </c>
    </row>
    <row r="512" spans="1:13" s="26" customFormat="1" ht="26.25" x14ac:dyDescent="0.25">
      <c r="A512" s="43">
        <f>ROW()</f>
        <v>512</v>
      </c>
      <c r="B512" s="117" t="str">
        <f>IF(C512="E","",IF(ISBLANK(E512),"",IF(ISTEXT(E512),LARGE(B$14:B511,1)+1,0)))</f>
        <v/>
      </c>
      <c r="C512" s="62"/>
      <c r="D512" s="214"/>
      <c r="E512" s="152"/>
      <c r="F512" s="113"/>
      <c r="G512" s="114"/>
      <c r="H512" s="65"/>
      <c r="I512" s="66"/>
      <c r="J512" s="115"/>
      <c r="K512" s="158"/>
      <c r="L512" s="45"/>
      <c r="M512" s="69">
        <f t="shared" si="9"/>
        <v>0</v>
      </c>
    </row>
    <row r="513" spans="1:13" s="26" customFormat="1" ht="26.25" x14ac:dyDescent="0.25">
      <c r="A513" s="43">
        <f>ROW()</f>
        <v>513</v>
      </c>
      <c r="B513" s="117" t="str">
        <f>IF(C513="E","",IF(ISBLANK(E513),"",IF(ISTEXT(E513),LARGE(B$14:B512,1)+1,0)))</f>
        <v/>
      </c>
      <c r="C513" s="62"/>
      <c r="D513" s="214"/>
      <c r="E513" s="152"/>
      <c r="F513" s="113"/>
      <c r="G513" s="114"/>
      <c r="H513" s="65"/>
      <c r="I513" s="66"/>
      <c r="J513" s="115"/>
      <c r="K513" s="158"/>
      <c r="L513" s="45"/>
      <c r="M513" s="69">
        <f t="shared" si="9"/>
        <v>0</v>
      </c>
    </row>
    <row r="514" spans="1:13" s="26" customFormat="1" ht="26.25" x14ac:dyDescent="0.25">
      <c r="A514" s="43">
        <f>ROW()</f>
        <v>514</v>
      </c>
      <c r="B514" s="117" t="str">
        <f>IF(C514="E","",IF(ISBLANK(E514),"",IF(ISTEXT(E514),LARGE(B$14:B513,1)+1,0)))</f>
        <v/>
      </c>
      <c r="C514" s="62"/>
      <c r="D514" s="214"/>
      <c r="E514" s="152"/>
      <c r="F514" s="113"/>
      <c r="G514" s="114"/>
      <c r="H514" s="65"/>
      <c r="I514" s="66"/>
      <c r="J514" s="115"/>
      <c r="K514" s="158"/>
      <c r="L514" s="45"/>
      <c r="M514" s="69">
        <f t="shared" si="9"/>
        <v>0</v>
      </c>
    </row>
    <row r="515" spans="1:13" s="26" customFormat="1" ht="26.25" x14ac:dyDescent="0.25">
      <c r="A515" s="43">
        <f>ROW()</f>
        <v>515</v>
      </c>
      <c r="B515" s="117" t="str">
        <f>IF(C515="E","",IF(ISBLANK(E515),"",IF(ISTEXT(E515),LARGE(B$14:B514,1)+1,0)))</f>
        <v/>
      </c>
      <c r="C515" s="62"/>
      <c r="D515" s="214"/>
      <c r="E515" s="152"/>
      <c r="F515" s="113"/>
      <c r="G515" s="114"/>
      <c r="H515" s="65"/>
      <c r="I515" s="66"/>
      <c r="J515" s="115"/>
      <c r="K515" s="158"/>
      <c r="L515" s="45"/>
      <c r="M515" s="69">
        <f t="shared" si="9"/>
        <v>0</v>
      </c>
    </row>
    <row r="516" spans="1:13" s="26" customFormat="1" ht="26.25" x14ac:dyDescent="0.25">
      <c r="A516" s="43">
        <f>ROW()</f>
        <v>516</v>
      </c>
      <c r="B516" s="117" t="str">
        <f>IF(C516="E","",IF(ISBLANK(E516),"",IF(ISTEXT(E516),LARGE(B$14:B515,1)+1,0)))</f>
        <v/>
      </c>
      <c r="C516" s="62"/>
      <c r="D516" s="214"/>
      <c r="E516" s="152"/>
      <c r="F516" s="113"/>
      <c r="G516" s="114"/>
      <c r="H516" s="65"/>
      <c r="I516" s="66"/>
      <c r="J516" s="115"/>
      <c r="K516" s="158"/>
      <c r="L516" s="45"/>
      <c r="M516" s="69">
        <f t="shared" si="9"/>
        <v>0</v>
      </c>
    </row>
    <row r="517" spans="1:13" s="26" customFormat="1" ht="26.25" x14ac:dyDescent="0.25">
      <c r="A517" s="43">
        <f>ROW()</f>
        <v>517</v>
      </c>
      <c r="B517" s="117" t="str">
        <f>IF(C517="E","",IF(ISBLANK(E517),"",IF(ISTEXT(E517),LARGE(B$14:B516,1)+1,0)))</f>
        <v/>
      </c>
      <c r="C517" s="62"/>
      <c r="D517" s="214"/>
      <c r="E517" s="152"/>
      <c r="F517" s="113"/>
      <c r="G517" s="114"/>
      <c r="H517" s="65"/>
      <c r="I517" s="66"/>
      <c r="J517" s="115"/>
      <c r="K517" s="158"/>
      <c r="L517" s="45"/>
      <c r="M517" s="69">
        <f t="shared" si="9"/>
        <v>0</v>
      </c>
    </row>
    <row r="518" spans="1:13" s="26" customFormat="1" ht="26.25" x14ac:dyDescent="0.25">
      <c r="A518" s="43">
        <f>ROW()</f>
        <v>518</v>
      </c>
      <c r="B518" s="117" t="str">
        <f>IF(C518="E","",IF(ISBLANK(E518),"",IF(ISTEXT(E518),LARGE(B$14:B517,1)+1,0)))</f>
        <v/>
      </c>
      <c r="C518" s="62"/>
      <c r="D518" s="214"/>
      <c r="E518" s="152"/>
      <c r="F518" s="113"/>
      <c r="G518" s="114"/>
      <c r="H518" s="65"/>
      <c r="I518" s="66"/>
      <c r="J518" s="115"/>
      <c r="K518" s="158"/>
      <c r="L518" s="45"/>
      <c r="M518" s="69">
        <f t="shared" si="9"/>
        <v>0</v>
      </c>
    </row>
    <row r="519" spans="1:13" s="26" customFormat="1" ht="26.25" x14ac:dyDescent="0.25">
      <c r="A519" s="43">
        <f>ROW()</f>
        <v>519</v>
      </c>
      <c r="B519" s="117" t="str">
        <f>IF(C519="E","",IF(ISBLANK(E519),"",IF(ISTEXT(E519),LARGE(B$14:B518,1)+1,0)))</f>
        <v/>
      </c>
      <c r="C519" s="62"/>
      <c r="D519" s="214"/>
      <c r="E519" s="152"/>
      <c r="F519" s="113"/>
      <c r="G519" s="114"/>
      <c r="H519" s="65"/>
      <c r="I519" s="66"/>
      <c r="J519" s="115"/>
      <c r="K519" s="158"/>
      <c r="L519" s="45"/>
      <c r="M519" s="69">
        <f t="shared" si="9"/>
        <v>0</v>
      </c>
    </row>
    <row r="520" spans="1:13" s="26" customFormat="1" ht="26.25" x14ac:dyDescent="0.25">
      <c r="A520" s="43">
        <f>ROW()</f>
        <v>520</v>
      </c>
      <c r="B520" s="117" t="str">
        <f>IF(C520="E","",IF(ISBLANK(E520),"",IF(ISTEXT(E520),LARGE(B$14:B519,1)+1,0)))</f>
        <v/>
      </c>
      <c r="C520" s="62"/>
      <c r="D520" s="214"/>
      <c r="E520" s="152"/>
      <c r="F520" s="113"/>
      <c r="G520" s="114"/>
      <c r="H520" s="65"/>
      <c r="I520" s="66"/>
      <c r="J520" s="115"/>
      <c r="K520" s="158"/>
      <c r="L520" s="45"/>
      <c r="M520" s="69">
        <f t="shared" si="9"/>
        <v>0</v>
      </c>
    </row>
    <row r="521" spans="1:13" s="26" customFormat="1" ht="26.25" x14ac:dyDescent="0.25">
      <c r="A521" s="43">
        <f>ROW()</f>
        <v>521</v>
      </c>
      <c r="B521" s="117" t="str">
        <f>IF(C521="E","",IF(ISBLANK(E521),"",IF(ISTEXT(E521),LARGE(B$14:B520,1)+1,0)))</f>
        <v/>
      </c>
      <c r="C521" s="62"/>
      <c r="D521" s="214"/>
      <c r="E521" s="152"/>
      <c r="F521" s="113"/>
      <c r="G521" s="114"/>
      <c r="H521" s="65"/>
      <c r="I521" s="66"/>
      <c r="J521" s="115"/>
      <c r="K521" s="158"/>
      <c r="L521" s="45"/>
      <c r="M521" s="69">
        <f t="shared" si="9"/>
        <v>0</v>
      </c>
    </row>
    <row r="522" spans="1:13" s="26" customFormat="1" ht="26.25" x14ac:dyDescent="0.25">
      <c r="A522" s="43">
        <f>ROW()</f>
        <v>522</v>
      </c>
      <c r="B522" s="117" t="str">
        <f>IF(C522="E","",IF(ISBLANK(E522),"",IF(ISTEXT(E522),LARGE(B$14:B521,1)+1,0)))</f>
        <v/>
      </c>
      <c r="C522" s="62"/>
      <c r="D522" s="214"/>
      <c r="E522" s="152"/>
      <c r="F522" s="113"/>
      <c r="G522" s="114"/>
      <c r="H522" s="65"/>
      <c r="I522" s="66"/>
      <c r="J522" s="115"/>
      <c r="K522" s="158"/>
      <c r="L522" s="45"/>
      <c r="M522" s="69">
        <f t="shared" si="9"/>
        <v>0</v>
      </c>
    </row>
    <row r="523" spans="1:13" s="26" customFormat="1" ht="26.25" x14ac:dyDescent="0.25">
      <c r="A523" s="43">
        <f>ROW()</f>
        <v>523</v>
      </c>
      <c r="B523" s="117" t="str">
        <f>IF(C523="E","",IF(ISBLANK(E523),"",IF(ISTEXT(E523),LARGE(B$14:B522,1)+1,0)))</f>
        <v/>
      </c>
      <c r="C523" s="62"/>
      <c r="D523" s="214"/>
      <c r="E523" s="152"/>
      <c r="F523" s="113"/>
      <c r="G523" s="114"/>
      <c r="H523" s="65"/>
      <c r="I523" s="66"/>
      <c r="J523" s="115"/>
      <c r="K523" s="158"/>
      <c r="L523" s="45"/>
      <c r="M523" s="69">
        <f t="shared" si="9"/>
        <v>0</v>
      </c>
    </row>
    <row r="524" spans="1:13" s="26" customFormat="1" ht="26.25" x14ac:dyDescent="0.25">
      <c r="A524" s="43">
        <f>ROW()</f>
        <v>524</v>
      </c>
      <c r="B524" s="117" t="str">
        <f>IF(C524="E","",IF(ISBLANK(E524),"",IF(ISTEXT(E524),LARGE(B$14:B523,1)+1,0)))</f>
        <v/>
      </c>
      <c r="C524" s="62"/>
      <c r="D524" s="214"/>
      <c r="E524" s="152"/>
      <c r="F524" s="113"/>
      <c r="G524" s="114"/>
      <c r="H524" s="65"/>
      <c r="I524" s="66"/>
      <c r="J524" s="115"/>
      <c r="K524" s="158"/>
      <c r="L524" s="45"/>
      <c r="M524" s="69">
        <f t="shared" si="9"/>
        <v>0</v>
      </c>
    </row>
    <row r="525" spans="1:13" s="26" customFormat="1" ht="26.25" x14ac:dyDescent="0.25">
      <c r="A525" s="43">
        <f>ROW()</f>
        <v>525</v>
      </c>
      <c r="B525" s="117" t="str">
        <f>IF(C525="E","",IF(ISBLANK(E525),"",IF(ISTEXT(E525),LARGE(B$14:B524,1)+1,0)))</f>
        <v/>
      </c>
      <c r="C525" s="62"/>
      <c r="D525" s="214"/>
      <c r="E525" s="152"/>
      <c r="F525" s="113"/>
      <c r="G525" s="114"/>
      <c r="H525" s="65"/>
      <c r="I525" s="66"/>
      <c r="J525" s="115"/>
      <c r="K525" s="158"/>
      <c r="L525" s="45"/>
      <c r="M525" s="69">
        <f t="shared" si="9"/>
        <v>0</v>
      </c>
    </row>
    <row r="526" spans="1:13" s="26" customFormat="1" ht="26.25" x14ac:dyDescent="0.25">
      <c r="A526" s="43">
        <f>ROW()</f>
        <v>526</v>
      </c>
      <c r="B526" s="117" t="str">
        <f>IF(C526="E","",IF(ISBLANK(E526),"",IF(ISTEXT(E526),LARGE(B$14:B525,1)+1,0)))</f>
        <v/>
      </c>
      <c r="C526" s="62"/>
      <c r="D526" s="214"/>
      <c r="E526" s="152"/>
      <c r="F526" s="113"/>
      <c r="G526" s="114"/>
      <c r="H526" s="65"/>
      <c r="I526" s="66"/>
      <c r="J526" s="115"/>
      <c r="K526" s="158"/>
      <c r="L526" s="45"/>
      <c r="M526" s="69">
        <f t="shared" si="9"/>
        <v>0</v>
      </c>
    </row>
    <row r="527" spans="1:13" s="26" customFormat="1" ht="26.25" x14ac:dyDescent="0.25">
      <c r="A527" s="43">
        <f>ROW()</f>
        <v>527</v>
      </c>
      <c r="B527" s="117" t="str">
        <f>IF(C527="E","",IF(ISBLANK(E527),"",IF(ISTEXT(E527),LARGE(B$14:B526,1)+1,0)))</f>
        <v/>
      </c>
      <c r="C527" s="62"/>
      <c r="D527" s="214"/>
      <c r="E527" s="152"/>
      <c r="F527" s="113"/>
      <c r="G527" s="114"/>
      <c r="H527" s="65"/>
      <c r="I527" s="66"/>
      <c r="J527" s="115"/>
      <c r="K527" s="158"/>
      <c r="L527" s="45"/>
      <c r="M527" s="69">
        <f t="shared" si="9"/>
        <v>0</v>
      </c>
    </row>
    <row r="528" spans="1:13" s="26" customFormat="1" ht="26.25" x14ac:dyDescent="0.25">
      <c r="A528" s="43">
        <f>ROW()</f>
        <v>528</v>
      </c>
      <c r="B528" s="117" t="str">
        <f>IF(C528="E","",IF(ISBLANK(E528),"",IF(ISTEXT(E528),LARGE(B$14:B527,1)+1,0)))</f>
        <v/>
      </c>
      <c r="C528" s="62"/>
      <c r="D528" s="214"/>
      <c r="E528" s="152"/>
      <c r="F528" s="113"/>
      <c r="G528" s="114"/>
      <c r="H528" s="65"/>
      <c r="I528" s="66"/>
      <c r="J528" s="115"/>
      <c r="K528" s="158"/>
      <c r="L528" s="45"/>
      <c r="M528" s="69">
        <f t="shared" si="9"/>
        <v>0</v>
      </c>
    </row>
    <row r="529" spans="1:13" s="26" customFormat="1" ht="26.25" x14ac:dyDescent="0.25">
      <c r="A529" s="43">
        <f>ROW()</f>
        <v>529</v>
      </c>
      <c r="B529" s="117" t="str">
        <f>IF(C529="E","",IF(ISBLANK(E529),"",IF(ISTEXT(E529),LARGE(B$14:B528,1)+1,0)))</f>
        <v/>
      </c>
      <c r="C529" s="62"/>
      <c r="D529" s="214"/>
      <c r="E529" s="152"/>
      <c r="F529" s="113"/>
      <c r="G529" s="114"/>
      <c r="H529" s="65"/>
      <c r="I529" s="66"/>
      <c r="J529" s="115"/>
      <c r="K529" s="158"/>
      <c r="L529" s="45"/>
      <c r="M529" s="69">
        <f t="shared" si="9"/>
        <v>0</v>
      </c>
    </row>
    <row r="530" spans="1:13" s="26" customFormat="1" ht="26.25" x14ac:dyDescent="0.25">
      <c r="A530" s="43">
        <f>ROW()</f>
        <v>530</v>
      </c>
      <c r="B530" s="117" t="str">
        <f>IF(C530="E","",IF(ISBLANK(E530),"",IF(ISTEXT(E530),LARGE(B$14:B529,1)+1,0)))</f>
        <v/>
      </c>
      <c r="C530" s="62"/>
      <c r="D530" s="214"/>
      <c r="E530" s="152"/>
      <c r="F530" s="113"/>
      <c r="G530" s="114"/>
      <c r="H530" s="65"/>
      <c r="I530" s="66"/>
      <c r="J530" s="115"/>
      <c r="K530" s="158"/>
      <c r="L530" s="45"/>
      <c r="M530" s="69">
        <f t="shared" si="9"/>
        <v>0</v>
      </c>
    </row>
    <row r="531" spans="1:13" s="26" customFormat="1" ht="26.25" x14ac:dyDescent="0.25">
      <c r="A531" s="43">
        <f>ROW()</f>
        <v>531</v>
      </c>
      <c r="B531" s="117" t="str">
        <f>IF(C531="E","",IF(ISBLANK(E531),"",IF(ISTEXT(E531),LARGE(B$14:B530,1)+1,0)))</f>
        <v/>
      </c>
      <c r="C531" s="62"/>
      <c r="D531" s="214"/>
      <c r="E531" s="152"/>
      <c r="F531" s="113"/>
      <c r="G531" s="114"/>
      <c r="H531" s="65"/>
      <c r="I531" s="66"/>
      <c r="J531" s="115"/>
      <c r="K531" s="158"/>
      <c r="L531" s="45"/>
      <c r="M531" s="69">
        <f t="shared" si="9"/>
        <v>0</v>
      </c>
    </row>
    <row r="532" spans="1:13" s="26" customFormat="1" ht="26.25" x14ac:dyDescent="0.25">
      <c r="A532" s="43">
        <f>ROW()</f>
        <v>532</v>
      </c>
      <c r="B532" s="117" t="str">
        <f>IF(C532="E","",IF(ISBLANK(E532),"",IF(ISTEXT(E532),LARGE(B$14:B531,1)+1,0)))</f>
        <v/>
      </c>
      <c r="C532" s="62"/>
      <c r="D532" s="214"/>
      <c r="E532" s="152"/>
      <c r="F532" s="113"/>
      <c r="G532" s="114"/>
      <c r="H532" s="65"/>
      <c r="I532" s="66"/>
      <c r="J532" s="115"/>
      <c r="K532" s="158"/>
      <c r="L532" s="45"/>
      <c r="M532" s="69">
        <f t="shared" si="9"/>
        <v>0</v>
      </c>
    </row>
    <row r="533" spans="1:13" s="26" customFormat="1" ht="26.25" x14ac:dyDescent="0.25">
      <c r="A533" s="43">
        <f>ROW()</f>
        <v>533</v>
      </c>
      <c r="B533" s="117" t="str">
        <f>IF(C533="E","",IF(ISBLANK(E533),"",IF(ISTEXT(E533),LARGE(B$14:B532,1)+1,0)))</f>
        <v/>
      </c>
      <c r="C533" s="62"/>
      <c r="D533" s="214"/>
      <c r="E533" s="152"/>
      <c r="F533" s="113"/>
      <c r="G533" s="114"/>
      <c r="H533" s="65"/>
      <c r="I533" s="66"/>
      <c r="J533" s="115"/>
      <c r="K533" s="158"/>
      <c r="L533" s="45"/>
      <c r="M533" s="69">
        <f t="shared" si="9"/>
        <v>0</v>
      </c>
    </row>
    <row r="534" spans="1:13" s="26" customFormat="1" ht="26.25" x14ac:dyDescent="0.25">
      <c r="A534" s="43">
        <f>ROW()</f>
        <v>534</v>
      </c>
      <c r="B534" s="117" t="str">
        <f>IF(C534="E","",IF(ISBLANK(E534),"",IF(ISTEXT(E534),LARGE(B$14:B533,1)+1,0)))</f>
        <v/>
      </c>
      <c r="C534" s="62"/>
      <c r="D534" s="214"/>
      <c r="E534" s="152"/>
      <c r="F534" s="113"/>
      <c r="G534" s="114"/>
      <c r="H534" s="65"/>
      <c r="I534" s="66"/>
      <c r="J534" s="115"/>
      <c r="K534" s="158"/>
      <c r="L534" s="45"/>
      <c r="M534" s="69">
        <f t="shared" si="9"/>
        <v>0</v>
      </c>
    </row>
    <row r="535" spans="1:13" s="26" customFormat="1" ht="26.25" x14ac:dyDescent="0.25">
      <c r="A535" s="43">
        <f>ROW()</f>
        <v>535</v>
      </c>
      <c r="B535" s="117" t="str">
        <f>IF(C535="E","",IF(ISBLANK(E535),"",IF(ISTEXT(E535),LARGE(B$14:B534,1)+1,0)))</f>
        <v/>
      </c>
      <c r="C535" s="62"/>
      <c r="D535" s="214"/>
      <c r="E535" s="152"/>
      <c r="F535" s="113"/>
      <c r="G535" s="114"/>
      <c r="H535" s="65"/>
      <c r="I535" s="66"/>
      <c r="J535" s="115"/>
      <c r="K535" s="158"/>
      <c r="L535" s="45"/>
      <c r="M535" s="69">
        <f t="shared" si="9"/>
        <v>0</v>
      </c>
    </row>
    <row r="536" spans="1:13" s="26" customFormat="1" ht="26.25" x14ac:dyDescent="0.25">
      <c r="A536" s="43">
        <f>ROW()</f>
        <v>536</v>
      </c>
      <c r="B536" s="117" t="str">
        <f>IF(C536="E","",IF(ISBLANK(E536),"",IF(ISTEXT(E536),LARGE(B$14:B535,1)+1,0)))</f>
        <v/>
      </c>
      <c r="C536" s="62"/>
      <c r="D536" s="214"/>
      <c r="E536" s="152"/>
      <c r="F536" s="113"/>
      <c r="G536" s="114"/>
      <c r="H536" s="65"/>
      <c r="I536" s="66"/>
      <c r="J536" s="115"/>
      <c r="K536" s="158"/>
      <c r="L536" s="45"/>
      <c r="M536" s="69">
        <f t="shared" si="9"/>
        <v>0</v>
      </c>
    </row>
    <row r="537" spans="1:13" s="26" customFormat="1" ht="26.25" x14ac:dyDescent="0.25">
      <c r="A537" s="43">
        <f>ROW()</f>
        <v>537</v>
      </c>
      <c r="B537" s="117" t="str">
        <f>IF(C537="E","",IF(ISBLANK(E537),"",IF(ISTEXT(E537),LARGE(B$14:B536,1)+1,0)))</f>
        <v/>
      </c>
      <c r="C537" s="62"/>
      <c r="D537" s="214"/>
      <c r="E537" s="152"/>
      <c r="F537" s="113"/>
      <c r="G537" s="114"/>
      <c r="H537" s="65"/>
      <c r="I537" s="66"/>
      <c r="J537" s="115"/>
      <c r="K537" s="158"/>
      <c r="L537" s="45"/>
      <c r="M537" s="69">
        <f t="shared" si="9"/>
        <v>0</v>
      </c>
    </row>
    <row r="538" spans="1:13" s="26" customFormat="1" ht="26.25" x14ac:dyDescent="0.25">
      <c r="A538" s="43">
        <f>ROW()</f>
        <v>538</v>
      </c>
      <c r="B538" s="117" t="str">
        <f>IF(C538="E","",IF(ISBLANK(E538),"",IF(ISTEXT(E538),LARGE(B$14:B537,1)+1,0)))</f>
        <v/>
      </c>
      <c r="C538" s="62"/>
      <c r="D538" s="214"/>
      <c r="E538" s="152"/>
      <c r="F538" s="113"/>
      <c r="G538" s="114"/>
      <c r="H538" s="65"/>
      <c r="I538" s="66"/>
      <c r="J538" s="115"/>
      <c r="K538" s="158"/>
      <c r="L538" s="45"/>
      <c r="M538" s="69">
        <f t="shared" si="9"/>
        <v>0</v>
      </c>
    </row>
    <row r="539" spans="1:13" s="26" customFormat="1" ht="26.25" x14ac:dyDescent="0.25">
      <c r="A539" s="43">
        <f>ROW()</f>
        <v>539</v>
      </c>
      <c r="B539" s="117" t="str">
        <f>IF(C539="E","",IF(ISBLANK(E539),"",IF(ISTEXT(E539),LARGE(B$14:B538,1)+1,0)))</f>
        <v/>
      </c>
      <c r="C539" s="62"/>
      <c r="D539" s="214"/>
      <c r="E539" s="152"/>
      <c r="F539" s="113"/>
      <c r="G539" s="114"/>
      <c r="H539" s="65"/>
      <c r="I539" s="66"/>
      <c r="J539" s="115"/>
      <c r="K539" s="158"/>
      <c r="L539" s="45"/>
      <c r="M539" s="69">
        <f t="shared" si="9"/>
        <v>0</v>
      </c>
    </row>
    <row r="540" spans="1:13" s="26" customFormat="1" ht="26.25" x14ac:dyDescent="0.25">
      <c r="A540" s="43">
        <f>ROW()</f>
        <v>540</v>
      </c>
      <c r="B540" s="117" t="str">
        <f>IF(C540="E","",IF(ISBLANK(E540),"",IF(ISTEXT(E540),LARGE(B$14:B539,1)+1,0)))</f>
        <v/>
      </c>
      <c r="C540" s="62"/>
      <c r="D540" s="214"/>
      <c r="E540" s="152"/>
      <c r="F540" s="113"/>
      <c r="G540" s="114"/>
      <c r="H540" s="65"/>
      <c r="I540" s="66"/>
      <c r="J540" s="115"/>
      <c r="K540" s="158"/>
      <c r="L540" s="45"/>
      <c r="M540" s="69">
        <f t="shared" si="9"/>
        <v>0</v>
      </c>
    </row>
    <row r="541" spans="1:13" s="26" customFormat="1" ht="26.25" x14ac:dyDescent="0.25">
      <c r="A541" s="43">
        <f>ROW()</f>
        <v>541</v>
      </c>
      <c r="B541" s="117" t="str">
        <f>IF(C541="E","",IF(ISBLANK(E541),"",IF(ISTEXT(E541),LARGE(B$14:B540,1)+1,0)))</f>
        <v/>
      </c>
      <c r="C541" s="62"/>
      <c r="D541" s="214"/>
      <c r="E541" s="152"/>
      <c r="F541" s="113"/>
      <c r="G541" s="114"/>
      <c r="H541" s="65"/>
      <c r="I541" s="66"/>
      <c r="J541" s="115"/>
      <c r="K541" s="158"/>
      <c r="L541" s="45"/>
      <c r="M541" s="69">
        <f t="shared" si="9"/>
        <v>0</v>
      </c>
    </row>
    <row r="542" spans="1:13" s="26" customFormat="1" ht="26.25" x14ac:dyDescent="0.25">
      <c r="A542" s="43">
        <f>ROW()</f>
        <v>542</v>
      </c>
      <c r="B542" s="117" t="str">
        <f>IF(C542="E","",IF(ISBLANK(E542),"",IF(ISTEXT(E542),LARGE(B$14:B541,1)+1,0)))</f>
        <v/>
      </c>
      <c r="C542" s="62"/>
      <c r="D542" s="214"/>
      <c r="E542" s="152"/>
      <c r="F542" s="113"/>
      <c r="G542" s="114"/>
      <c r="H542" s="65"/>
      <c r="I542" s="66"/>
      <c r="J542" s="115"/>
      <c r="K542" s="158"/>
      <c r="L542" s="45"/>
      <c r="M542" s="69">
        <f t="shared" si="9"/>
        <v>0</v>
      </c>
    </row>
    <row r="543" spans="1:13" s="26" customFormat="1" ht="26.25" x14ac:dyDescent="0.25">
      <c r="A543" s="43">
        <f>ROW()</f>
        <v>543</v>
      </c>
      <c r="B543" s="117" t="str">
        <f>IF(C543="E","",IF(ISBLANK(E543),"",IF(ISTEXT(E543),LARGE(B$14:B542,1)+1,0)))</f>
        <v/>
      </c>
      <c r="C543" s="62"/>
      <c r="D543" s="214"/>
      <c r="E543" s="152"/>
      <c r="F543" s="113"/>
      <c r="G543" s="114"/>
      <c r="H543" s="65"/>
      <c r="I543" s="66"/>
      <c r="J543" s="115"/>
      <c r="K543" s="158"/>
      <c r="L543" s="45"/>
      <c r="M543" s="69">
        <f t="shared" si="9"/>
        <v>0</v>
      </c>
    </row>
    <row r="544" spans="1:13" s="26" customFormat="1" ht="26.25" x14ac:dyDescent="0.25">
      <c r="A544" s="43">
        <f>ROW()</f>
        <v>544</v>
      </c>
      <c r="B544" s="117" t="str">
        <f>IF(C544="E","",IF(ISBLANK(E544),"",IF(ISTEXT(E544),LARGE(B$14:B543,1)+1,0)))</f>
        <v/>
      </c>
      <c r="C544" s="62"/>
      <c r="D544" s="214"/>
      <c r="E544" s="152"/>
      <c r="F544" s="113"/>
      <c r="G544" s="114"/>
      <c r="H544" s="65"/>
      <c r="I544" s="66"/>
      <c r="J544" s="115"/>
      <c r="K544" s="158"/>
      <c r="L544" s="45"/>
      <c r="M544" s="69">
        <f t="shared" si="9"/>
        <v>0</v>
      </c>
    </row>
    <row r="545" spans="1:13" s="26" customFormat="1" ht="26.25" x14ac:dyDescent="0.25">
      <c r="A545" s="43">
        <f>ROW()</f>
        <v>545</v>
      </c>
      <c r="B545" s="117" t="str">
        <f>IF(C545="E","",IF(ISBLANK(E545),"",IF(ISTEXT(E545),LARGE(B$14:B544,1)+1,0)))</f>
        <v/>
      </c>
      <c r="C545" s="62"/>
      <c r="D545" s="214"/>
      <c r="E545" s="152"/>
      <c r="F545" s="113"/>
      <c r="G545" s="114"/>
      <c r="H545" s="65"/>
      <c r="I545" s="66"/>
      <c r="J545" s="115"/>
      <c r="K545" s="158"/>
      <c r="L545" s="45"/>
      <c r="M545" s="69">
        <f t="shared" si="9"/>
        <v>0</v>
      </c>
    </row>
    <row r="546" spans="1:13" s="26" customFormat="1" ht="26.25" x14ac:dyDescent="0.25">
      <c r="A546" s="43">
        <f>ROW()</f>
        <v>546</v>
      </c>
      <c r="B546" s="117" t="str">
        <f>IF(C546="E","",IF(ISBLANK(E546),"",IF(ISTEXT(E546),LARGE(B$14:B545,1)+1,0)))</f>
        <v/>
      </c>
      <c r="C546" s="62"/>
      <c r="D546" s="214"/>
      <c r="E546" s="152"/>
      <c r="F546" s="113"/>
      <c r="G546" s="114"/>
      <c r="H546" s="65"/>
      <c r="I546" s="66"/>
      <c r="J546" s="115"/>
      <c r="K546" s="158"/>
      <c r="L546" s="45"/>
      <c r="M546" s="69">
        <f t="shared" si="9"/>
        <v>0</v>
      </c>
    </row>
    <row r="547" spans="1:13" s="26" customFormat="1" ht="26.25" x14ac:dyDescent="0.25">
      <c r="A547" s="43">
        <f>ROW()</f>
        <v>547</v>
      </c>
      <c r="B547" s="117" t="str">
        <f>IF(C547="E","",IF(ISBLANK(E547),"",IF(ISTEXT(E547),LARGE(B$14:B546,1)+1,0)))</f>
        <v/>
      </c>
      <c r="C547" s="62"/>
      <c r="D547" s="214"/>
      <c r="E547" s="152"/>
      <c r="F547" s="113"/>
      <c r="G547" s="114"/>
      <c r="H547" s="65"/>
      <c r="I547" s="66"/>
      <c r="J547" s="115"/>
      <c r="K547" s="158"/>
      <c r="L547" s="45"/>
      <c r="M547" s="69">
        <f t="shared" si="9"/>
        <v>0</v>
      </c>
    </row>
    <row r="548" spans="1:13" s="26" customFormat="1" ht="26.25" x14ac:dyDescent="0.25">
      <c r="A548" s="43">
        <f>ROW()</f>
        <v>548</v>
      </c>
      <c r="B548" s="117" t="str">
        <f>IF(C548="E","",IF(ISBLANK(E548),"",IF(ISTEXT(E548),LARGE(B$14:B547,1)+1,0)))</f>
        <v/>
      </c>
      <c r="C548" s="62"/>
      <c r="D548" s="214"/>
      <c r="E548" s="152"/>
      <c r="F548" s="113"/>
      <c r="G548" s="114"/>
      <c r="H548" s="65"/>
      <c r="I548" s="66"/>
      <c r="J548" s="115"/>
      <c r="K548" s="158"/>
      <c r="L548" s="45"/>
      <c r="M548" s="69">
        <f t="shared" si="9"/>
        <v>0</v>
      </c>
    </row>
    <row r="549" spans="1:13" s="26" customFormat="1" ht="26.25" x14ac:dyDescent="0.25">
      <c r="A549" s="43">
        <f>ROW()</f>
        <v>549</v>
      </c>
      <c r="B549" s="117" t="str">
        <f>IF(C549="E","",IF(ISBLANK(E549),"",IF(ISTEXT(E549),LARGE(B$14:B548,1)+1,0)))</f>
        <v/>
      </c>
      <c r="C549" s="62"/>
      <c r="D549" s="214"/>
      <c r="E549" s="152"/>
      <c r="F549" s="113"/>
      <c r="G549" s="114"/>
      <c r="H549" s="65"/>
      <c r="I549" s="66"/>
      <c r="J549" s="115"/>
      <c r="K549" s="158"/>
      <c r="L549" s="45"/>
      <c r="M549" s="69">
        <f t="shared" si="9"/>
        <v>0</v>
      </c>
    </row>
    <row r="550" spans="1:13" s="26" customFormat="1" ht="26.25" x14ac:dyDescent="0.25">
      <c r="A550" s="43">
        <f>ROW()</f>
        <v>550</v>
      </c>
      <c r="B550" s="117" t="str">
        <f>IF(C550="E","",IF(ISBLANK(E550),"",IF(ISTEXT(E550),LARGE(B$14:B549,1)+1,0)))</f>
        <v/>
      </c>
      <c r="C550" s="62"/>
      <c r="D550" s="214"/>
      <c r="E550" s="152"/>
      <c r="F550" s="113"/>
      <c r="G550" s="114"/>
      <c r="H550" s="65"/>
      <c r="I550" s="66"/>
      <c r="J550" s="115"/>
      <c r="K550" s="158"/>
      <c r="L550" s="45"/>
      <c r="M550" s="69">
        <f t="shared" si="9"/>
        <v>0</v>
      </c>
    </row>
    <row r="551" spans="1:13" s="26" customFormat="1" ht="26.25" x14ac:dyDescent="0.25">
      <c r="A551" s="43">
        <f>ROW()</f>
        <v>551</v>
      </c>
      <c r="B551" s="117" t="str">
        <f>IF(C551="E","",IF(ISBLANK(E551),"",IF(ISTEXT(E551),LARGE(B$14:B550,1)+1,0)))</f>
        <v/>
      </c>
      <c r="C551" s="62"/>
      <c r="D551" s="214"/>
      <c r="E551" s="152"/>
      <c r="F551" s="113"/>
      <c r="G551" s="114"/>
      <c r="H551" s="65"/>
      <c r="I551" s="66"/>
      <c r="J551" s="115"/>
      <c r="K551" s="158"/>
      <c r="L551" s="45"/>
      <c r="M551" s="69">
        <f t="shared" si="9"/>
        <v>0</v>
      </c>
    </row>
    <row r="552" spans="1:13" s="26" customFormat="1" ht="26.25" x14ac:dyDescent="0.25">
      <c r="A552" s="43">
        <f>ROW()</f>
        <v>552</v>
      </c>
      <c r="B552" s="117" t="str">
        <f>IF(C552="E","",IF(ISBLANK(E552),"",IF(ISTEXT(E552),LARGE(B$14:B551,1)+1,0)))</f>
        <v/>
      </c>
      <c r="C552" s="62"/>
      <c r="D552" s="214"/>
      <c r="E552" s="152"/>
      <c r="F552" s="113"/>
      <c r="G552" s="114"/>
      <c r="H552" s="65"/>
      <c r="I552" s="66"/>
      <c r="J552" s="115"/>
      <c r="K552" s="158"/>
      <c r="L552" s="45"/>
      <c r="M552" s="69">
        <f t="shared" si="9"/>
        <v>0</v>
      </c>
    </row>
    <row r="553" spans="1:13" s="26" customFormat="1" ht="26.25" x14ac:dyDescent="0.25">
      <c r="A553" s="43">
        <f>ROW()</f>
        <v>553</v>
      </c>
      <c r="B553" s="117" t="str">
        <f>IF(C553="E","",IF(ISBLANK(E553),"",IF(ISTEXT(E553),LARGE(B$14:B552,1)+1,0)))</f>
        <v/>
      </c>
      <c r="C553" s="62"/>
      <c r="D553" s="214"/>
      <c r="E553" s="152"/>
      <c r="F553" s="113"/>
      <c r="G553" s="114"/>
      <c r="H553" s="65"/>
      <c r="I553" s="66"/>
      <c r="J553" s="115"/>
      <c r="K553" s="158"/>
      <c r="L553" s="45"/>
      <c r="M553" s="69">
        <f t="shared" si="9"/>
        <v>0</v>
      </c>
    </row>
    <row r="554" spans="1:13" s="26" customFormat="1" ht="26.25" x14ac:dyDescent="0.25">
      <c r="A554" s="43">
        <f>ROW()</f>
        <v>554</v>
      </c>
      <c r="B554" s="117" t="str">
        <f>IF(C554="E","",IF(ISBLANK(E554),"",IF(ISTEXT(E554),LARGE(B$14:B553,1)+1,0)))</f>
        <v/>
      </c>
      <c r="C554" s="62"/>
      <c r="D554" s="214"/>
      <c r="E554" s="152"/>
      <c r="F554" s="113"/>
      <c r="G554" s="114"/>
      <c r="H554" s="65"/>
      <c r="I554" s="66"/>
      <c r="J554" s="115"/>
      <c r="K554" s="158"/>
      <c r="L554" s="45"/>
      <c r="M554" s="69">
        <f t="shared" si="9"/>
        <v>0</v>
      </c>
    </row>
    <row r="555" spans="1:13" s="26" customFormat="1" ht="26.25" x14ac:dyDescent="0.25">
      <c r="A555" s="43">
        <f>ROW()</f>
        <v>555</v>
      </c>
      <c r="B555" s="117" t="str">
        <f>IF(C555="E","",IF(ISBLANK(E555),"",IF(ISTEXT(E555),LARGE(B$14:B554,1)+1,0)))</f>
        <v/>
      </c>
      <c r="C555" s="62"/>
      <c r="D555" s="214"/>
      <c r="E555" s="152"/>
      <c r="F555" s="113"/>
      <c r="G555" s="114"/>
      <c r="H555" s="65"/>
      <c r="I555" s="66"/>
      <c r="J555" s="115"/>
      <c r="K555" s="158"/>
      <c r="L555" s="45"/>
      <c r="M555" s="69">
        <f t="shared" si="9"/>
        <v>0</v>
      </c>
    </row>
    <row r="556" spans="1:13" s="26" customFormat="1" ht="26.25" x14ac:dyDescent="0.25">
      <c r="A556" s="43">
        <f>ROW()</f>
        <v>556</v>
      </c>
      <c r="B556" s="117" t="str">
        <f>IF(C556="E","",IF(ISBLANK(E556),"",IF(ISTEXT(E556),LARGE(B$14:B555,1)+1,0)))</f>
        <v/>
      </c>
      <c r="C556" s="62"/>
      <c r="D556" s="214"/>
      <c r="E556" s="152"/>
      <c r="F556" s="113"/>
      <c r="G556" s="114"/>
      <c r="H556" s="65"/>
      <c r="I556" s="66"/>
      <c r="J556" s="115"/>
      <c r="K556" s="158"/>
      <c r="L556" s="45"/>
      <c r="M556" s="69">
        <f t="shared" si="9"/>
        <v>0</v>
      </c>
    </row>
    <row r="557" spans="1:13" s="26" customFormat="1" ht="26.25" x14ac:dyDescent="0.25">
      <c r="A557" s="43">
        <f>ROW()</f>
        <v>557</v>
      </c>
      <c r="B557" s="117" t="str">
        <f>IF(C557="E","",IF(ISBLANK(E557),"",IF(ISTEXT(E557),LARGE(B$14:B556,1)+1,0)))</f>
        <v/>
      </c>
      <c r="C557" s="62"/>
      <c r="D557" s="214"/>
      <c r="E557" s="152"/>
      <c r="F557" s="113"/>
      <c r="G557" s="114"/>
      <c r="H557" s="65"/>
      <c r="I557" s="66"/>
      <c r="J557" s="115"/>
      <c r="K557" s="158"/>
      <c r="L557" s="45"/>
      <c r="M557" s="69">
        <f t="shared" si="9"/>
        <v>0</v>
      </c>
    </row>
    <row r="558" spans="1:13" s="26" customFormat="1" ht="26.25" x14ac:dyDescent="0.25">
      <c r="A558" s="43">
        <f>ROW()</f>
        <v>558</v>
      </c>
      <c r="B558" s="117" t="str">
        <f>IF(C558="E","",IF(ISBLANK(E558),"",IF(ISTEXT(E558),LARGE(B$14:B557,1)+1,0)))</f>
        <v/>
      </c>
      <c r="C558" s="62"/>
      <c r="D558" s="214"/>
      <c r="E558" s="152"/>
      <c r="F558" s="113"/>
      <c r="G558" s="114"/>
      <c r="H558" s="65"/>
      <c r="I558" s="66"/>
      <c r="J558" s="115"/>
      <c r="K558" s="158"/>
      <c r="L558" s="45"/>
      <c r="M558" s="69">
        <f t="shared" si="9"/>
        <v>0</v>
      </c>
    </row>
    <row r="559" spans="1:13" s="26" customFormat="1" ht="26.25" x14ac:dyDescent="0.25">
      <c r="A559" s="43">
        <f>ROW()</f>
        <v>559</v>
      </c>
      <c r="B559" s="117" t="str">
        <f>IF(C559="E","",IF(ISBLANK(E559),"",IF(ISTEXT(E559),LARGE(B$14:B558,1)+1,0)))</f>
        <v/>
      </c>
      <c r="C559" s="62"/>
      <c r="D559" s="214"/>
      <c r="E559" s="152"/>
      <c r="F559" s="113"/>
      <c r="G559" s="114"/>
      <c r="H559" s="65"/>
      <c r="I559" s="66"/>
      <c r="J559" s="115"/>
      <c r="K559" s="46"/>
      <c r="L559" s="45"/>
      <c r="M559" s="69">
        <f t="shared" si="9"/>
        <v>0</v>
      </c>
    </row>
    <row r="560" spans="1:13" s="26" customFormat="1" ht="19.5" customHeight="1" x14ac:dyDescent="0.25">
      <c r="A560" s="94">
        <f>ROW()</f>
        <v>560</v>
      </c>
      <c r="B560" s="92"/>
      <c r="C560" s="92"/>
      <c r="D560" s="92"/>
      <c r="E560" s="93"/>
      <c r="F560" s="93"/>
      <c r="G560" s="93"/>
      <c r="H560" s="93"/>
      <c r="I560" s="93"/>
      <c r="J560" s="93"/>
      <c r="K560" s="93"/>
      <c r="L560" s="93"/>
      <c r="M560" s="93"/>
    </row>
    <row r="561" spans="1:4" s="26" customFormat="1" x14ac:dyDescent="0.25">
      <c r="A561" s="4"/>
      <c r="B561" s="4"/>
      <c r="C561" s="4"/>
      <c r="D561" s="4"/>
    </row>
  </sheetData>
  <mergeCells count="82">
    <mergeCell ref="F85:G85"/>
    <mergeCell ref="H85:I85"/>
    <mergeCell ref="F79:G79"/>
    <mergeCell ref="H79:I79"/>
    <mergeCell ref="F81:G81"/>
    <mergeCell ref="H81:I81"/>
    <mergeCell ref="F83:G83"/>
    <mergeCell ref="H83:I83"/>
    <mergeCell ref="F73:G73"/>
    <mergeCell ref="H73:I73"/>
    <mergeCell ref="F75:G75"/>
    <mergeCell ref="H75:I75"/>
    <mergeCell ref="F77:G77"/>
    <mergeCell ref="H77:I77"/>
    <mergeCell ref="F67:G67"/>
    <mergeCell ref="H67:I67"/>
    <mergeCell ref="F69:G69"/>
    <mergeCell ref="H69:I69"/>
    <mergeCell ref="F71:G71"/>
    <mergeCell ref="H71:I71"/>
    <mergeCell ref="F61:G61"/>
    <mergeCell ref="H61:I61"/>
    <mergeCell ref="F63:G63"/>
    <mergeCell ref="H63:I63"/>
    <mergeCell ref="F65:G65"/>
    <mergeCell ref="H65:I65"/>
    <mergeCell ref="F55:G55"/>
    <mergeCell ref="H55:I55"/>
    <mergeCell ref="F57:G57"/>
    <mergeCell ref="H57:I57"/>
    <mergeCell ref="F59:G59"/>
    <mergeCell ref="H59:I59"/>
    <mergeCell ref="F49:G49"/>
    <mergeCell ref="H49:I49"/>
    <mergeCell ref="F51:G51"/>
    <mergeCell ref="H51:I51"/>
    <mergeCell ref="F53:G53"/>
    <mergeCell ref="H53:I53"/>
    <mergeCell ref="F43:G43"/>
    <mergeCell ref="H43:I43"/>
    <mergeCell ref="F45:G45"/>
    <mergeCell ref="H45:I45"/>
    <mergeCell ref="F47:G47"/>
    <mergeCell ref="H47:I47"/>
    <mergeCell ref="F34:G34"/>
    <mergeCell ref="H34:I34"/>
    <mergeCell ref="F36:G36"/>
    <mergeCell ref="H36:I36"/>
    <mergeCell ref="F38:G38"/>
    <mergeCell ref="H38:I38"/>
    <mergeCell ref="L12:L13"/>
    <mergeCell ref="M12:M13"/>
    <mergeCell ref="H16:I16"/>
    <mergeCell ref="H26:I26"/>
    <mergeCell ref="H28:I28"/>
    <mergeCell ref="J12:J13"/>
    <mergeCell ref="H20:I20"/>
    <mergeCell ref="H18:I18"/>
    <mergeCell ref="H22:I22"/>
    <mergeCell ref="H24:I24"/>
    <mergeCell ref="F32:G32"/>
    <mergeCell ref="H32:I32"/>
    <mergeCell ref="B8:C8"/>
    <mergeCell ref="G8:H8"/>
    <mergeCell ref="E12:E13"/>
    <mergeCell ref="F12:G13"/>
    <mergeCell ref="H12:I13"/>
    <mergeCell ref="F20:G20"/>
    <mergeCell ref="B6:C6"/>
    <mergeCell ref="G6:H6"/>
    <mergeCell ref="J6:K6"/>
    <mergeCell ref="M6:M7"/>
    <mergeCell ref="B7:C7"/>
    <mergeCell ref="G7:H7"/>
    <mergeCell ref="J7:K7"/>
    <mergeCell ref="A2:A4"/>
    <mergeCell ref="B2:M2"/>
    <mergeCell ref="B4:C4"/>
    <mergeCell ref="E4:K5"/>
    <mergeCell ref="L4:M4"/>
    <mergeCell ref="B5:C5"/>
    <mergeCell ref="L5:M5"/>
  </mergeCells>
  <printOptions gridLines="1" gridLinesSet="0"/>
  <pageMargins left="0.25" right="0.78740157499999996" top="2.0299999999999998" bottom="0.984251969" header="0.4921259845" footer="0.4921259845"/>
  <pageSetup paperSize="9" scale="70" orientation="portrait" horizontalDpi="4294967292" r:id="rId1"/>
  <headerFooter alignWithMargins="0">
    <oddHeader>&amp;L&amp;A&amp;C&amp;BI.U.F.M. U.R.S.S. Confidentiel&amp;B&amp;RPage &amp;P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4250-4D13-4E6F-B136-DA0058F367F5}">
  <dimension ref="A1:R561"/>
  <sheetViews>
    <sheetView workbookViewId="0">
      <selection activeCell="B2" sqref="B2:M2"/>
    </sheetView>
  </sheetViews>
  <sheetFormatPr baseColWidth="10" defaultRowHeight="15" x14ac:dyDescent="0.25"/>
  <cols>
    <col min="1" max="1" width="5.85546875" style="4" customWidth="1"/>
    <col min="2" max="2" width="11" style="4" customWidth="1"/>
    <col min="3" max="4" width="12.140625" style="4" customWidth="1"/>
    <col min="5" max="5" width="39" style="4" customWidth="1"/>
    <col min="6" max="7" width="18.7109375" style="4" customWidth="1"/>
    <col min="8" max="10" width="20.7109375" style="4" customWidth="1"/>
    <col min="11" max="11" width="20.7109375" style="26" customWidth="1"/>
    <col min="12" max="12" width="16.5703125" style="4" customWidth="1"/>
    <col min="13" max="13" width="17.140625" style="4" customWidth="1"/>
    <col min="14" max="15" width="11.42578125" style="4"/>
    <col min="16" max="16" width="135.85546875" style="4" customWidth="1"/>
    <col min="17" max="249" width="11.42578125" style="4"/>
    <col min="250" max="250" width="34" style="4" customWidth="1"/>
    <col min="251" max="253" width="11.42578125" style="4"/>
    <col min="254" max="254" width="22.140625" style="4" customWidth="1"/>
    <col min="255" max="255" width="17.42578125" style="4" customWidth="1"/>
    <col min="256" max="505" width="11.42578125" style="4"/>
    <col min="506" max="506" width="34" style="4" customWidth="1"/>
    <col min="507" max="509" width="11.42578125" style="4"/>
    <col min="510" max="510" width="22.140625" style="4" customWidth="1"/>
    <col min="511" max="511" width="17.42578125" style="4" customWidth="1"/>
    <col min="512" max="761" width="11.42578125" style="4"/>
    <col min="762" max="762" width="34" style="4" customWidth="1"/>
    <col min="763" max="765" width="11.42578125" style="4"/>
    <col min="766" max="766" width="22.140625" style="4" customWidth="1"/>
    <col min="767" max="767" width="17.42578125" style="4" customWidth="1"/>
    <col min="768" max="1017" width="11.42578125" style="4"/>
    <col min="1018" max="1018" width="34" style="4" customWidth="1"/>
    <col min="1019" max="1021" width="11.42578125" style="4"/>
    <col min="1022" max="1022" width="22.140625" style="4" customWidth="1"/>
    <col min="1023" max="1023" width="17.42578125" style="4" customWidth="1"/>
    <col min="1024" max="1273" width="11.42578125" style="4"/>
    <col min="1274" max="1274" width="34" style="4" customWidth="1"/>
    <col min="1275" max="1277" width="11.42578125" style="4"/>
    <col min="1278" max="1278" width="22.140625" style="4" customWidth="1"/>
    <col min="1279" max="1279" width="17.42578125" style="4" customWidth="1"/>
    <col min="1280" max="1529" width="11.42578125" style="4"/>
    <col min="1530" max="1530" width="34" style="4" customWidth="1"/>
    <col min="1531" max="1533" width="11.42578125" style="4"/>
    <col min="1534" max="1534" width="22.140625" style="4" customWidth="1"/>
    <col min="1535" max="1535" width="17.42578125" style="4" customWidth="1"/>
    <col min="1536" max="1785" width="11.42578125" style="4"/>
    <col min="1786" max="1786" width="34" style="4" customWidth="1"/>
    <col min="1787" max="1789" width="11.42578125" style="4"/>
    <col min="1790" max="1790" width="22.140625" style="4" customWidth="1"/>
    <col min="1791" max="1791" width="17.42578125" style="4" customWidth="1"/>
    <col min="1792" max="2041" width="11.42578125" style="4"/>
    <col min="2042" max="2042" width="34" style="4" customWidth="1"/>
    <col min="2043" max="2045" width="11.42578125" style="4"/>
    <col min="2046" max="2046" width="22.140625" style="4" customWidth="1"/>
    <col min="2047" max="2047" width="17.42578125" style="4" customWidth="1"/>
    <col min="2048" max="2297" width="11.42578125" style="4"/>
    <col min="2298" max="2298" width="34" style="4" customWidth="1"/>
    <col min="2299" max="2301" width="11.42578125" style="4"/>
    <col min="2302" max="2302" width="22.140625" style="4" customWidth="1"/>
    <col min="2303" max="2303" width="17.42578125" style="4" customWidth="1"/>
    <col min="2304" max="2553" width="11.42578125" style="4"/>
    <col min="2554" max="2554" width="34" style="4" customWidth="1"/>
    <col min="2555" max="2557" width="11.42578125" style="4"/>
    <col min="2558" max="2558" width="22.140625" style="4" customWidth="1"/>
    <col min="2559" max="2559" width="17.42578125" style="4" customWidth="1"/>
    <col min="2560" max="2809" width="11.42578125" style="4"/>
    <col min="2810" max="2810" width="34" style="4" customWidth="1"/>
    <col min="2811" max="2813" width="11.42578125" style="4"/>
    <col min="2814" max="2814" width="22.140625" style="4" customWidth="1"/>
    <col min="2815" max="2815" width="17.42578125" style="4" customWidth="1"/>
    <col min="2816" max="3065" width="11.42578125" style="4"/>
    <col min="3066" max="3066" width="34" style="4" customWidth="1"/>
    <col min="3067" max="3069" width="11.42578125" style="4"/>
    <col min="3070" max="3070" width="22.140625" style="4" customWidth="1"/>
    <col min="3071" max="3071" width="17.42578125" style="4" customWidth="1"/>
    <col min="3072" max="3321" width="11.42578125" style="4"/>
    <col min="3322" max="3322" width="34" style="4" customWidth="1"/>
    <col min="3323" max="3325" width="11.42578125" style="4"/>
    <col min="3326" max="3326" width="22.140625" style="4" customWidth="1"/>
    <col min="3327" max="3327" width="17.42578125" style="4" customWidth="1"/>
    <col min="3328" max="3577" width="11.42578125" style="4"/>
    <col min="3578" max="3578" width="34" style="4" customWidth="1"/>
    <col min="3579" max="3581" width="11.42578125" style="4"/>
    <col min="3582" max="3582" width="22.140625" style="4" customWidth="1"/>
    <col min="3583" max="3583" width="17.42578125" style="4" customWidth="1"/>
    <col min="3584" max="3833" width="11.42578125" style="4"/>
    <col min="3834" max="3834" width="34" style="4" customWidth="1"/>
    <col min="3835" max="3837" width="11.42578125" style="4"/>
    <col min="3838" max="3838" width="22.140625" style="4" customWidth="1"/>
    <col min="3839" max="3839" width="17.42578125" style="4" customWidth="1"/>
    <col min="3840" max="4089" width="11.42578125" style="4"/>
    <col min="4090" max="4090" width="34" style="4" customWidth="1"/>
    <col min="4091" max="4093" width="11.42578125" style="4"/>
    <col min="4094" max="4094" width="22.140625" style="4" customWidth="1"/>
    <col min="4095" max="4095" width="17.42578125" style="4" customWidth="1"/>
    <col min="4096" max="4345" width="11.42578125" style="4"/>
    <col min="4346" max="4346" width="34" style="4" customWidth="1"/>
    <col min="4347" max="4349" width="11.42578125" style="4"/>
    <col min="4350" max="4350" width="22.140625" style="4" customWidth="1"/>
    <col min="4351" max="4351" width="17.42578125" style="4" customWidth="1"/>
    <col min="4352" max="4601" width="11.42578125" style="4"/>
    <col min="4602" max="4602" width="34" style="4" customWidth="1"/>
    <col min="4603" max="4605" width="11.42578125" style="4"/>
    <col min="4606" max="4606" width="22.140625" style="4" customWidth="1"/>
    <col min="4607" max="4607" width="17.42578125" style="4" customWidth="1"/>
    <col min="4608" max="4857" width="11.42578125" style="4"/>
    <col min="4858" max="4858" width="34" style="4" customWidth="1"/>
    <col min="4859" max="4861" width="11.42578125" style="4"/>
    <col min="4862" max="4862" width="22.140625" style="4" customWidth="1"/>
    <col min="4863" max="4863" width="17.42578125" style="4" customWidth="1"/>
    <col min="4864" max="5113" width="11.42578125" style="4"/>
    <col min="5114" max="5114" width="34" style="4" customWidth="1"/>
    <col min="5115" max="5117" width="11.42578125" style="4"/>
    <col min="5118" max="5118" width="22.140625" style="4" customWidth="1"/>
    <col min="5119" max="5119" width="17.42578125" style="4" customWidth="1"/>
    <col min="5120" max="5369" width="11.42578125" style="4"/>
    <col min="5370" max="5370" width="34" style="4" customWidth="1"/>
    <col min="5371" max="5373" width="11.42578125" style="4"/>
    <col min="5374" max="5374" width="22.140625" style="4" customWidth="1"/>
    <col min="5375" max="5375" width="17.42578125" style="4" customWidth="1"/>
    <col min="5376" max="5625" width="11.42578125" style="4"/>
    <col min="5626" max="5626" width="34" style="4" customWidth="1"/>
    <col min="5627" max="5629" width="11.42578125" style="4"/>
    <col min="5630" max="5630" width="22.140625" style="4" customWidth="1"/>
    <col min="5631" max="5631" width="17.42578125" style="4" customWidth="1"/>
    <col min="5632" max="5881" width="11.42578125" style="4"/>
    <col min="5882" max="5882" width="34" style="4" customWidth="1"/>
    <col min="5883" max="5885" width="11.42578125" style="4"/>
    <col min="5886" max="5886" width="22.140625" style="4" customWidth="1"/>
    <col min="5887" max="5887" width="17.42578125" style="4" customWidth="1"/>
    <col min="5888" max="6137" width="11.42578125" style="4"/>
    <col min="6138" max="6138" width="34" style="4" customWidth="1"/>
    <col min="6139" max="6141" width="11.42578125" style="4"/>
    <col min="6142" max="6142" width="22.140625" style="4" customWidth="1"/>
    <col min="6143" max="6143" width="17.42578125" style="4" customWidth="1"/>
    <col min="6144" max="6393" width="11.42578125" style="4"/>
    <col min="6394" max="6394" width="34" style="4" customWidth="1"/>
    <col min="6395" max="6397" width="11.42578125" style="4"/>
    <col min="6398" max="6398" width="22.140625" style="4" customWidth="1"/>
    <col min="6399" max="6399" width="17.42578125" style="4" customWidth="1"/>
    <col min="6400" max="6649" width="11.42578125" style="4"/>
    <col min="6650" max="6650" width="34" style="4" customWidth="1"/>
    <col min="6651" max="6653" width="11.42578125" style="4"/>
    <col min="6654" max="6654" width="22.140625" style="4" customWidth="1"/>
    <col min="6655" max="6655" width="17.42578125" style="4" customWidth="1"/>
    <col min="6656" max="6905" width="11.42578125" style="4"/>
    <col min="6906" max="6906" width="34" style="4" customWidth="1"/>
    <col min="6907" max="6909" width="11.42578125" style="4"/>
    <col min="6910" max="6910" width="22.140625" style="4" customWidth="1"/>
    <col min="6911" max="6911" width="17.42578125" style="4" customWidth="1"/>
    <col min="6912" max="7161" width="11.42578125" style="4"/>
    <col min="7162" max="7162" width="34" style="4" customWidth="1"/>
    <col min="7163" max="7165" width="11.42578125" style="4"/>
    <col min="7166" max="7166" width="22.140625" style="4" customWidth="1"/>
    <col min="7167" max="7167" width="17.42578125" style="4" customWidth="1"/>
    <col min="7168" max="7417" width="11.42578125" style="4"/>
    <col min="7418" max="7418" width="34" style="4" customWidth="1"/>
    <col min="7419" max="7421" width="11.42578125" style="4"/>
    <col min="7422" max="7422" width="22.140625" style="4" customWidth="1"/>
    <col min="7423" max="7423" width="17.42578125" style="4" customWidth="1"/>
    <col min="7424" max="7673" width="11.42578125" style="4"/>
    <col min="7674" max="7674" width="34" style="4" customWidth="1"/>
    <col min="7675" max="7677" width="11.42578125" style="4"/>
    <col min="7678" max="7678" width="22.140625" style="4" customWidth="1"/>
    <col min="7679" max="7679" width="17.42578125" style="4" customWidth="1"/>
    <col min="7680" max="7929" width="11.42578125" style="4"/>
    <col min="7930" max="7930" width="34" style="4" customWidth="1"/>
    <col min="7931" max="7933" width="11.42578125" style="4"/>
    <col min="7934" max="7934" width="22.140625" style="4" customWidth="1"/>
    <col min="7935" max="7935" width="17.42578125" style="4" customWidth="1"/>
    <col min="7936" max="8185" width="11.42578125" style="4"/>
    <col min="8186" max="8186" width="34" style="4" customWidth="1"/>
    <col min="8187" max="8189" width="11.42578125" style="4"/>
    <col min="8190" max="8190" width="22.140625" style="4" customWidth="1"/>
    <col min="8191" max="8191" width="17.42578125" style="4" customWidth="1"/>
    <col min="8192" max="8441" width="11.42578125" style="4"/>
    <col min="8442" max="8442" width="34" style="4" customWidth="1"/>
    <col min="8443" max="8445" width="11.42578125" style="4"/>
    <col min="8446" max="8446" width="22.140625" style="4" customWidth="1"/>
    <col min="8447" max="8447" width="17.42578125" style="4" customWidth="1"/>
    <col min="8448" max="8697" width="11.42578125" style="4"/>
    <col min="8698" max="8698" width="34" style="4" customWidth="1"/>
    <col min="8699" max="8701" width="11.42578125" style="4"/>
    <col min="8702" max="8702" width="22.140625" style="4" customWidth="1"/>
    <col min="8703" max="8703" width="17.42578125" style="4" customWidth="1"/>
    <col min="8704" max="8953" width="11.42578125" style="4"/>
    <col min="8954" max="8954" width="34" style="4" customWidth="1"/>
    <col min="8955" max="8957" width="11.42578125" style="4"/>
    <col min="8958" max="8958" width="22.140625" style="4" customWidth="1"/>
    <col min="8959" max="8959" width="17.42578125" style="4" customWidth="1"/>
    <col min="8960" max="9209" width="11.42578125" style="4"/>
    <col min="9210" max="9210" width="34" style="4" customWidth="1"/>
    <col min="9211" max="9213" width="11.42578125" style="4"/>
    <col min="9214" max="9214" width="22.140625" style="4" customWidth="1"/>
    <col min="9215" max="9215" width="17.42578125" style="4" customWidth="1"/>
    <col min="9216" max="9465" width="11.42578125" style="4"/>
    <col min="9466" max="9466" width="34" style="4" customWidth="1"/>
    <col min="9467" max="9469" width="11.42578125" style="4"/>
    <col min="9470" max="9470" width="22.140625" style="4" customWidth="1"/>
    <col min="9471" max="9471" width="17.42578125" style="4" customWidth="1"/>
    <col min="9472" max="9721" width="11.42578125" style="4"/>
    <col min="9722" max="9722" width="34" style="4" customWidth="1"/>
    <col min="9723" max="9725" width="11.42578125" style="4"/>
    <col min="9726" max="9726" width="22.140625" style="4" customWidth="1"/>
    <col min="9727" max="9727" width="17.42578125" style="4" customWidth="1"/>
    <col min="9728" max="9977" width="11.42578125" style="4"/>
    <col min="9978" max="9978" width="34" style="4" customWidth="1"/>
    <col min="9979" max="9981" width="11.42578125" style="4"/>
    <col min="9982" max="9982" width="22.140625" style="4" customWidth="1"/>
    <col min="9983" max="9983" width="17.42578125" style="4" customWidth="1"/>
    <col min="9984" max="10233" width="11.42578125" style="4"/>
    <col min="10234" max="10234" width="34" style="4" customWidth="1"/>
    <col min="10235" max="10237" width="11.42578125" style="4"/>
    <col min="10238" max="10238" width="22.140625" style="4" customWidth="1"/>
    <col min="10239" max="10239" width="17.42578125" style="4" customWidth="1"/>
    <col min="10240" max="10489" width="11.42578125" style="4"/>
    <col min="10490" max="10490" width="34" style="4" customWidth="1"/>
    <col min="10491" max="10493" width="11.42578125" style="4"/>
    <col min="10494" max="10494" width="22.140625" style="4" customWidth="1"/>
    <col min="10495" max="10495" width="17.42578125" style="4" customWidth="1"/>
    <col min="10496" max="10745" width="11.42578125" style="4"/>
    <col min="10746" max="10746" width="34" style="4" customWidth="1"/>
    <col min="10747" max="10749" width="11.42578125" style="4"/>
    <col min="10750" max="10750" width="22.140625" style="4" customWidth="1"/>
    <col min="10751" max="10751" width="17.42578125" style="4" customWidth="1"/>
    <col min="10752" max="11001" width="11.42578125" style="4"/>
    <col min="11002" max="11002" width="34" style="4" customWidth="1"/>
    <col min="11003" max="11005" width="11.42578125" style="4"/>
    <col min="11006" max="11006" width="22.140625" style="4" customWidth="1"/>
    <col min="11007" max="11007" width="17.42578125" style="4" customWidth="1"/>
    <col min="11008" max="11257" width="11.42578125" style="4"/>
    <col min="11258" max="11258" width="34" style="4" customWidth="1"/>
    <col min="11259" max="11261" width="11.42578125" style="4"/>
    <col min="11262" max="11262" width="22.140625" style="4" customWidth="1"/>
    <col min="11263" max="11263" width="17.42578125" style="4" customWidth="1"/>
    <col min="11264" max="11513" width="11.42578125" style="4"/>
    <col min="11514" max="11514" width="34" style="4" customWidth="1"/>
    <col min="11515" max="11517" width="11.42578125" style="4"/>
    <col min="11518" max="11518" width="22.140625" style="4" customWidth="1"/>
    <col min="11519" max="11519" width="17.42578125" style="4" customWidth="1"/>
    <col min="11520" max="11769" width="11.42578125" style="4"/>
    <col min="11770" max="11770" width="34" style="4" customWidth="1"/>
    <col min="11771" max="11773" width="11.42578125" style="4"/>
    <col min="11774" max="11774" width="22.140625" style="4" customWidth="1"/>
    <col min="11775" max="11775" width="17.42578125" style="4" customWidth="1"/>
    <col min="11776" max="12025" width="11.42578125" style="4"/>
    <col min="12026" max="12026" width="34" style="4" customWidth="1"/>
    <col min="12027" max="12029" width="11.42578125" style="4"/>
    <col min="12030" max="12030" width="22.140625" style="4" customWidth="1"/>
    <col min="12031" max="12031" width="17.42578125" style="4" customWidth="1"/>
    <col min="12032" max="12281" width="11.42578125" style="4"/>
    <col min="12282" max="12282" width="34" style="4" customWidth="1"/>
    <col min="12283" max="12285" width="11.42578125" style="4"/>
    <col min="12286" max="12286" width="22.140625" style="4" customWidth="1"/>
    <col min="12287" max="12287" width="17.42578125" style="4" customWidth="1"/>
    <col min="12288" max="12537" width="11.42578125" style="4"/>
    <col min="12538" max="12538" width="34" style="4" customWidth="1"/>
    <col min="12539" max="12541" width="11.42578125" style="4"/>
    <col min="12542" max="12542" width="22.140625" style="4" customWidth="1"/>
    <col min="12543" max="12543" width="17.42578125" style="4" customWidth="1"/>
    <col min="12544" max="12793" width="11.42578125" style="4"/>
    <col min="12794" max="12794" width="34" style="4" customWidth="1"/>
    <col min="12795" max="12797" width="11.42578125" style="4"/>
    <col min="12798" max="12798" width="22.140625" style="4" customWidth="1"/>
    <col min="12799" max="12799" width="17.42578125" style="4" customWidth="1"/>
    <col min="12800" max="13049" width="11.42578125" style="4"/>
    <col min="13050" max="13050" width="34" style="4" customWidth="1"/>
    <col min="13051" max="13053" width="11.42578125" style="4"/>
    <col min="13054" max="13054" width="22.140625" style="4" customWidth="1"/>
    <col min="13055" max="13055" width="17.42578125" style="4" customWidth="1"/>
    <col min="13056" max="13305" width="11.42578125" style="4"/>
    <col min="13306" max="13306" width="34" style="4" customWidth="1"/>
    <col min="13307" max="13309" width="11.42578125" style="4"/>
    <col min="13310" max="13310" width="22.140625" style="4" customWidth="1"/>
    <col min="13311" max="13311" width="17.42578125" style="4" customWidth="1"/>
    <col min="13312" max="13561" width="11.42578125" style="4"/>
    <col min="13562" max="13562" width="34" style="4" customWidth="1"/>
    <col min="13563" max="13565" width="11.42578125" style="4"/>
    <col min="13566" max="13566" width="22.140625" style="4" customWidth="1"/>
    <col min="13567" max="13567" width="17.42578125" style="4" customWidth="1"/>
    <col min="13568" max="13817" width="11.42578125" style="4"/>
    <col min="13818" max="13818" width="34" style="4" customWidth="1"/>
    <col min="13819" max="13821" width="11.42578125" style="4"/>
    <col min="13822" max="13822" width="22.140625" style="4" customWidth="1"/>
    <col min="13823" max="13823" width="17.42578125" style="4" customWidth="1"/>
    <col min="13824" max="14073" width="11.42578125" style="4"/>
    <col min="14074" max="14074" width="34" style="4" customWidth="1"/>
    <col min="14075" max="14077" width="11.42578125" style="4"/>
    <col min="14078" max="14078" width="22.140625" style="4" customWidth="1"/>
    <col min="14079" max="14079" width="17.42578125" style="4" customWidth="1"/>
    <col min="14080" max="14329" width="11.42578125" style="4"/>
    <col min="14330" max="14330" width="34" style="4" customWidth="1"/>
    <col min="14331" max="14333" width="11.42578125" style="4"/>
    <col min="14334" max="14334" width="22.140625" style="4" customWidth="1"/>
    <col min="14335" max="14335" width="17.42578125" style="4" customWidth="1"/>
    <col min="14336" max="14585" width="11.42578125" style="4"/>
    <col min="14586" max="14586" width="34" style="4" customWidth="1"/>
    <col min="14587" max="14589" width="11.42578125" style="4"/>
    <col min="14590" max="14590" width="22.140625" style="4" customWidth="1"/>
    <col min="14591" max="14591" width="17.42578125" style="4" customWidth="1"/>
    <col min="14592" max="14841" width="11.42578125" style="4"/>
    <col min="14842" max="14842" width="34" style="4" customWidth="1"/>
    <col min="14843" max="14845" width="11.42578125" style="4"/>
    <col min="14846" max="14846" width="22.140625" style="4" customWidth="1"/>
    <col min="14847" max="14847" width="17.42578125" style="4" customWidth="1"/>
    <col min="14848" max="15097" width="11.42578125" style="4"/>
    <col min="15098" max="15098" width="34" style="4" customWidth="1"/>
    <col min="15099" max="15101" width="11.42578125" style="4"/>
    <col min="15102" max="15102" width="22.140625" style="4" customWidth="1"/>
    <col min="15103" max="15103" width="17.42578125" style="4" customWidth="1"/>
    <col min="15104" max="15353" width="11.42578125" style="4"/>
    <col min="15354" max="15354" width="34" style="4" customWidth="1"/>
    <col min="15355" max="15357" width="11.42578125" style="4"/>
    <col min="15358" max="15358" width="22.140625" style="4" customWidth="1"/>
    <col min="15359" max="15359" width="17.42578125" style="4" customWidth="1"/>
    <col min="15360" max="15609" width="11.42578125" style="4"/>
    <col min="15610" max="15610" width="34" style="4" customWidth="1"/>
    <col min="15611" max="15613" width="11.42578125" style="4"/>
    <col min="15614" max="15614" width="22.140625" style="4" customWidth="1"/>
    <col min="15615" max="15615" width="17.42578125" style="4" customWidth="1"/>
    <col min="15616" max="15865" width="11.42578125" style="4"/>
    <col min="15866" max="15866" width="34" style="4" customWidth="1"/>
    <col min="15867" max="15869" width="11.42578125" style="4"/>
    <col min="15870" max="15870" width="22.140625" style="4" customWidth="1"/>
    <col min="15871" max="15871" width="17.42578125" style="4" customWidth="1"/>
    <col min="15872" max="16121" width="11.42578125" style="4"/>
    <col min="16122" max="16122" width="34" style="4" customWidth="1"/>
    <col min="16123" max="16125" width="11.42578125" style="4"/>
    <col min="16126" max="16126" width="22.140625" style="4" customWidth="1"/>
    <col min="16127" max="16127" width="17.42578125" style="4" customWidth="1"/>
    <col min="16128" max="16384" width="11.42578125" style="4"/>
  </cols>
  <sheetData>
    <row r="1" spans="1:18" s="60" customFormat="1" ht="20.100000000000001" customHeight="1" x14ac:dyDescent="0.25">
      <c r="A1" s="61">
        <v>5.14</v>
      </c>
      <c r="B1" s="61">
        <v>8.2899999999999991</v>
      </c>
      <c r="C1" s="61">
        <v>6.57</v>
      </c>
      <c r="D1" s="61"/>
      <c r="E1" s="61">
        <v>128</v>
      </c>
      <c r="F1" s="61">
        <v>18</v>
      </c>
      <c r="G1" s="61"/>
      <c r="H1" s="61">
        <v>20</v>
      </c>
      <c r="I1" s="61"/>
      <c r="J1" s="61">
        <v>20</v>
      </c>
      <c r="K1" s="61">
        <v>20</v>
      </c>
      <c r="L1" s="61">
        <v>20</v>
      </c>
      <c r="M1" s="34">
        <v>20</v>
      </c>
    </row>
    <row r="2" spans="1:18" s="60" customFormat="1" ht="55.5" customHeight="1" x14ac:dyDescent="0.2">
      <c r="A2" s="494" t="s">
        <v>0</v>
      </c>
      <c r="B2" s="496" t="s">
        <v>877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N2" s="159"/>
      <c r="O2" s="37"/>
      <c r="P2" s="37"/>
      <c r="Q2" s="37"/>
      <c r="R2" s="37"/>
    </row>
    <row r="3" spans="1:18" s="57" customFormat="1" ht="42" customHeight="1" x14ac:dyDescent="0.2">
      <c r="A3" s="495"/>
      <c r="B3" s="24" t="s">
        <v>763</v>
      </c>
      <c r="C3" s="96">
        <v>4</v>
      </c>
      <c r="D3" s="96"/>
      <c r="E3" s="58" t="s">
        <v>764</v>
      </c>
      <c r="F3" s="59"/>
      <c r="G3" s="59"/>
      <c r="H3" s="58"/>
      <c r="I3" s="58"/>
      <c r="J3" s="59"/>
      <c r="K3" s="58"/>
      <c r="L3" s="25"/>
      <c r="M3" s="35"/>
      <c r="O3" s="37"/>
      <c r="P3" s="37"/>
      <c r="Q3" s="37"/>
      <c r="R3" s="37"/>
    </row>
    <row r="4" spans="1:18" s="54" customFormat="1" ht="39.950000000000003" customHeight="1" x14ac:dyDescent="0.2">
      <c r="A4" s="494"/>
      <c r="B4" s="498" t="s">
        <v>761</v>
      </c>
      <c r="C4" s="499"/>
      <c r="D4" s="104"/>
      <c r="E4" s="500" t="s">
        <v>775</v>
      </c>
      <c r="F4" s="500"/>
      <c r="G4" s="500"/>
      <c r="H4" s="500"/>
      <c r="I4" s="500"/>
      <c r="J4" s="500"/>
      <c r="K4" s="500"/>
      <c r="L4" s="501" t="s">
        <v>29</v>
      </c>
      <c r="M4" s="502"/>
      <c r="N4" s="57"/>
      <c r="O4" s="37"/>
      <c r="P4" s="37"/>
      <c r="Q4" s="37"/>
      <c r="R4" s="37"/>
    </row>
    <row r="5" spans="1:18" s="54" customFormat="1" ht="39.950000000000003" customHeight="1" x14ac:dyDescent="0.2">
      <c r="A5" s="56">
        <f>ROW()</f>
        <v>5</v>
      </c>
      <c r="B5" s="503">
        <f>A560</f>
        <v>560</v>
      </c>
      <c r="C5" s="504"/>
      <c r="D5" s="103"/>
      <c r="E5" s="500"/>
      <c r="F5" s="500"/>
      <c r="G5" s="500"/>
      <c r="H5" s="500"/>
      <c r="I5" s="500"/>
      <c r="J5" s="500"/>
      <c r="K5" s="500"/>
      <c r="L5" s="505">
        <f ca="1">TODAY()</f>
        <v>45289</v>
      </c>
      <c r="M5" s="506"/>
      <c r="N5" s="57"/>
      <c r="O5" s="37"/>
      <c r="P5" s="37"/>
      <c r="Q5" s="37"/>
      <c r="R5" s="37"/>
    </row>
    <row r="6" spans="1:18" s="37" customFormat="1" ht="27.75" customHeight="1" x14ac:dyDescent="0.2">
      <c r="A6" s="56">
        <f>ROW()</f>
        <v>6</v>
      </c>
      <c r="B6" s="507" t="s">
        <v>509</v>
      </c>
      <c r="C6" s="507"/>
      <c r="D6" s="55">
        <f>COUNTIF($C$16:$C$559,C10)</f>
        <v>134</v>
      </c>
      <c r="E6" s="160" t="s">
        <v>504</v>
      </c>
      <c r="F6" s="55">
        <f>COUNTIF($C$16:$C$559,F10)</f>
        <v>13</v>
      </c>
      <c r="G6" s="508" t="s">
        <v>508</v>
      </c>
      <c r="H6" s="508"/>
      <c r="I6" s="55">
        <f>COUNTIF($C$16:$C$559,I10)</f>
        <v>70</v>
      </c>
      <c r="J6" s="509" t="s">
        <v>773</v>
      </c>
      <c r="K6" s="510"/>
      <c r="L6" s="36">
        <f>COUNTIF($C$16:$C$559,L10)</f>
        <v>0</v>
      </c>
      <c r="M6" s="511" t="s">
        <v>863</v>
      </c>
      <c r="N6" s="57"/>
    </row>
    <row r="7" spans="1:18" s="37" customFormat="1" ht="27.75" customHeight="1" x14ac:dyDescent="0.2">
      <c r="A7" s="95">
        <f>ROW()</f>
        <v>7</v>
      </c>
      <c r="B7" s="513" t="s">
        <v>507</v>
      </c>
      <c r="C7" s="513"/>
      <c r="D7" s="55">
        <f>COUNTIF($C$16:$C$559,D10)</f>
        <v>63</v>
      </c>
      <c r="E7" s="163" t="s">
        <v>503</v>
      </c>
      <c r="F7" s="55">
        <f>COUNTIF($C$16:$C$559,G10)</f>
        <v>37</v>
      </c>
      <c r="G7" s="514" t="s">
        <v>506</v>
      </c>
      <c r="H7" s="514"/>
      <c r="I7" s="55">
        <f>COUNTIF($C$16:$C$559,J10)</f>
        <v>23</v>
      </c>
      <c r="J7" s="515" t="s">
        <v>774</v>
      </c>
      <c r="K7" s="510"/>
      <c r="L7" s="55">
        <f>COUNTIF($C$16:$C$559,M10)</f>
        <v>0</v>
      </c>
      <c r="M7" s="512"/>
    </row>
    <row r="8" spans="1:18" s="37" customFormat="1" ht="27.75" customHeight="1" x14ac:dyDescent="0.2">
      <c r="A8" s="95">
        <f>ROW()</f>
        <v>8</v>
      </c>
      <c r="B8" s="522" t="s">
        <v>505</v>
      </c>
      <c r="C8" s="522"/>
      <c r="D8" s="55">
        <f>COUNTIF($C$16:$C$559,E10)</f>
        <v>23</v>
      </c>
      <c r="E8" s="161" t="s">
        <v>502</v>
      </c>
      <c r="F8" s="55">
        <f>COUNTIF($C$16:$C$559,H10)</f>
        <v>88</v>
      </c>
      <c r="G8" s="523" t="s">
        <v>772</v>
      </c>
      <c r="H8" s="523"/>
      <c r="I8" s="55">
        <f>COUNTIF($C$16:$C$559,K10)</f>
        <v>0</v>
      </c>
      <c r="K8" s="102" t="s">
        <v>762</v>
      </c>
      <c r="L8" s="101">
        <f>SUM(D6:D8,F6:F8,I6:I8,L6:L7)</f>
        <v>451</v>
      </c>
      <c r="M8" s="40">
        <f>COUNTIF(M15:M559,"&gt;0")</f>
        <v>3</v>
      </c>
    </row>
    <row r="9" spans="1:18" s="37" customFormat="1" ht="27.75" customHeight="1" x14ac:dyDescent="0.25">
      <c r="A9" s="95">
        <f>ROW()</f>
        <v>9</v>
      </c>
      <c r="B9" s="143" t="s">
        <v>776</v>
      </c>
      <c r="C9" s="143"/>
      <c r="D9" s="98"/>
      <c r="E9" s="98" t="s">
        <v>751</v>
      </c>
      <c r="F9" s="39"/>
      <c r="G9" s="39"/>
      <c r="H9" s="39"/>
      <c r="I9" s="39"/>
      <c r="J9" s="39"/>
      <c r="K9" s="39"/>
      <c r="L9" s="39"/>
      <c r="M9" s="99"/>
    </row>
    <row r="10" spans="1:18" s="37" customFormat="1" ht="27.75" customHeight="1" x14ac:dyDescent="0.2">
      <c r="A10" s="95">
        <f>ROW()</f>
        <v>10</v>
      </c>
      <c r="B10" s="67" t="s">
        <v>2</v>
      </c>
      <c r="C10" s="38" t="s">
        <v>254</v>
      </c>
      <c r="D10" s="53" t="s">
        <v>439</v>
      </c>
      <c r="E10" s="52" t="s">
        <v>414</v>
      </c>
      <c r="F10" s="51" t="s">
        <v>256</v>
      </c>
      <c r="G10" s="50" t="s">
        <v>214</v>
      </c>
      <c r="H10" s="49" t="s">
        <v>129</v>
      </c>
      <c r="I10" s="48" t="s">
        <v>56</v>
      </c>
      <c r="J10" s="47" t="s">
        <v>32</v>
      </c>
      <c r="K10" s="147" t="s">
        <v>521</v>
      </c>
      <c r="L10" s="148" t="s">
        <v>520</v>
      </c>
      <c r="M10" s="149" t="s">
        <v>519</v>
      </c>
    </row>
    <row r="11" spans="1:18" s="37" customFormat="1" ht="27.75" customHeight="1" x14ac:dyDescent="0.2">
      <c r="A11" s="95">
        <f>ROW()</f>
        <v>11</v>
      </c>
      <c r="B11" s="119">
        <f>COUNTIF(D16:D560,"E")</f>
        <v>0</v>
      </c>
      <c r="C11" s="238">
        <f t="shared" ref="C11:M11" si="0">SUMIFS($M$16:$M$560,$C$16:$C$560,C10)</f>
        <v>0</v>
      </c>
      <c r="D11" s="238">
        <f t="shared" si="0"/>
        <v>895.53</v>
      </c>
      <c r="E11" s="238">
        <f t="shared" si="0"/>
        <v>0</v>
      </c>
      <c r="F11" s="238">
        <f t="shared" si="0"/>
        <v>0</v>
      </c>
      <c r="G11" s="238">
        <f t="shared" si="0"/>
        <v>0</v>
      </c>
      <c r="H11" s="238">
        <f t="shared" si="0"/>
        <v>0</v>
      </c>
      <c r="I11" s="238">
        <f t="shared" si="0"/>
        <v>0</v>
      </c>
      <c r="J11" s="238">
        <f t="shared" si="0"/>
        <v>0</v>
      </c>
      <c r="K11" s="238">
        <f t="shared" si="0"/>
        <v>0</v>
      </c>
      <c r="L11" s="238">
        <f t="shared" si="0"/>
        <v>0</v>
      </c>
      <c r="M11" s="238">
        <f t="shared" si="0"/>
        <v>0</v>
      </c>
    </row>
    <row r="12" spans="1:18" s="37" customFormat="1" ht="27.75" customHeight="1" x14ac:dyDescent="0.2">
      <c r="A12" s="42">
        <f>ROW()</f>
        <v>12</v>
      </c>
      <c r="B12" s="78"/>
      <c r="C12" s="31"/>
      <c r="D12" s="31"/>
      <c r="E12" s="524" t="s">
        <v>769</v>
      </c>
      <c r="F12" s="525" t="s">
        <v>522</v>
      </c>
      <c r="G12" s="526"/>
      <c r="H12" s="529" t="s">
        <v>1</v>
      </c>
      <c r="I12" s="529"/>
      <c r="J12" s="520" t="s">
        <v>28</v>
      </c>
      <c r="K12" s="30" t="s">
        <v>14</v>
      </c>
      <c r="L12" s="516" t="s">
        <v>16</v>
      </c>
      <c r="M12" s="518" t="s">
        <v>501</v>
      </c>
    </row>
    <row r="13" spans="1:18" s="37" customFormat="1" ht="27.75" customHeight="1" x14ac:dyDescent="0.35">
      <c r="A13" s="42">
        <f>ROW()</f>
        <v>13</v>
      </c>
      <c r="B13" s="79"/>
      <c r="C13" s="109" t="s">
        <v>767</v>
      </c>
      <c r="D13" s="67" t="s">
        <v>2</v>
      </c>
      <c r="E13" s="488"/>
      <c r="F13" s="527"/>
      <c r="G13" s="528"/>
      <c r="H13" s="530"/>
      <c r="I13" s="530"/>
      <c r="J13" s="521"/>
      <c r="K13" s="29" t="s">
        <v>27</v>
      </c>
      <c r="L13" s="517"/>
      <c r="M13" s="519"/>
    </row>
    <row r="14" spans="1:18" s="54" customFormat="1" ht="39.950000000000003" customHeight="1" thickBot="1" x14ac:dyDescent="0.3">
      <c r="A14" s="42">
        <f>ROW()</f>
        <v>14</v>
      </c>
      <c r="B14" s="118">
        <v>0</v>
      </c>
      <c r="C14" s="41" t="s">
        <v>26</v>
      </c>
      <c r="D14" s="116" t="s">
        <v>776</v>
      </c>
      <c r="E14" s="41" t="s">
        <v>26</v>
      </c>
      <c r="F14" s="111" t="s">
        <v>14</v>
      </c>
      <c r="G14" s="112" t="s">
        <v>26</v>
      </c>
      <c r="H14" s="41" t="s">
        <v>26</v>
      </c>
      <c r="I14" s="110" t="s">
        <v>770</v>
      </c>
      <c r="J14" s="28" t="s">
        <v>26</v>
      </c>
      <c r="K14" s="27" t="s">
        <v>26</v>
      </c>
      <c r="L14" s="32" t="s">
        <v>26</v>
      </c>
      <c r="M14" s="97">
        <f>SUM(M16:M559)</f>
        <v>895.53</v>
      </c>
    </row>
    <row r="15" spans="1:18" ht="23.25" x14ac:dyDescent="0.25">
      <c r="A15" s="43">
        <f>ROW()</f>
        <v>15</v>
      </c>
      <c r="E15" s="77"/>
      <c r="H15" s="76"/>
      <c r="I15" s="76"/>
      <c r="J15" s="76"/>
      <c r="K15" s="80"/>
      <c r="L15" s="76"/>
      <c r="M15" s="91"/>
      <c r="O15" s="88"/>
      <c r="P15" s="108"/>
    </row>
    <row r="16" spans="1:18" ht="28.5" customHeight="1" x14ac:dyDescent="0.25">
      <c r="A16" s="43">
        <f>ROW()</f>
        <v>16</v>
      </c>
      <c r="B16" s="117">
        <f>IF(C16="E","",IF(ISBLANK(E16),"",IF(ISTEXT(E16),LARGE(B$14:B15,1)+1,0)))</f>
        <v>1</v>
      </c>
      <c r="C16" s="53" t="s">
        <v>439</v>
      </c>
      <c r="D16" s="214"/>
      <c r="E16" s="152" t="s">
        <v>500</v>
      </c>
      <c r="F16" s="113"/>
      <c r="G16" s="114"/>
      <c r="H16" s="65"/>
      <c r="I16" s="66"/>
      <c r="J16" s="115">
        <v>20</v>
      </c>
      <c r="K16" s="158" t="s">
        <v>18</v>
      </c>
      <c r="L16" s="45">
        <v>2.1</v>
      </c>
      <c r="M16" s="69">
        <f t="shared" ref="M16:M79" si="1">L16*J16</f>
        <v>42</v>
      </c>
      <c r="O16" s="89"/>
      <c r="P16" s="81" t="s">
        <v>513</v>
      </c>
    </row>
    <row r="17" spans="1:16" ht="26.25" x14ac:dyDescent="0.25">
      <c r="A17" s="43">
        <f>ROW()</f>
        <v>17</v>
      </c>
      <c r="B17" s="117">
        <f>IF(C17="E","",IF(ISBLANK(E17),"",IF(ISTEXT(E17),LARGE(B$14:B16,1)+1,0)))</f>
        <v>2</v>
      </c>
      <c r="C17" s="53" t="s">
        <v>439</v>
      </c>
      <c r="D17" s="214"/>
      <c r="E17" s="152" t="s">
        <v>499</v>
      </c>
      <c r="F17" s="113"/>
      <c r="G17" s="114"/>
      <c r="H17" s="65"/>
      <c r="I17" s="66"/>
      <c r="J17" s="115">
        <v>7</v>
      </c>
      <c r="K17" s="158" t="s">
        <v>22</v>
      </c>
      <c r="L17" s="45">
        <v>0.79</v>
      </c>
      <c r="M17" s="69">
        <f t="shared" si="1"/>
        <v>5.53</v>
      </c>
      <c r="O17" s="89"/>
      <c r="P17" s="81" t="s">
        <v>514</v>
      </c>
    </row>
    <row r="18" spans="1:16" ht="26.25" x14ac:dyDescent="0.25">
      <c r="A18" s="43">
        <f>ROW()</f>
        <v>18</v>
      </c>
      <c r="B18" s="117">
        <f>IF(C18="E","",IF(ISBLANK(E18),"",IF(ISTEXT(E18),LARGE(B$14:B17,1)+1,0)))</f>
        <v>3</v>
      </c>
      <c r="C18" s="53" t="s">
        <v>439</v>
      </c>
      <c r="D18" s="214"/>
      <c r="E18" s="152" t="s">
        <v>498</v>
      </c>
      <c r="F18" s="113"/>
      <c r="G18" s="114"/>
      <c r="H18" s="65"/>
      <c r="I18" s="66"/>
      <c r="J18" s="115">
        <v>320</v>
      </c>
      <c r="K18" s="158" t="s">
        <v>18</v>
      </c>
      <c r="L18" s="45">
        <v>2.65</v>
      </c>
      <c r="M18" s="69">
        <f t="shared" si="1"/>
        <v>848</v>
      </c>
      <c r="O18" s="89"/>
      <c r="P18" s="81"/>
    </row>
    <row r="19" spans="1:16" ht="26.25" x14ac:dyDescent="0.25">
      <c r="A19" s="43">
        <f>ROW()</f>
        <v>19</v>
      </c>
      <c r="B19" s="117">
        <f>IF(C19="E","",IF(ISBLANK(E19),"",IF(ISTEXT(E19),LARGE(B$14:B18,1)+1,0)))</f>
        <v>4</v>
      </c>
      <c r="C19" s="53" t="s">
        <v>439</v>
      </c>
      <c r="D19" s="214"/>
      <c r="E19" s="152" t="s">
        <v>497</v>
      </c>
      <c r="F19" s="113"/>
      <c r="G19" s="114"/>
      <c r="H19" s="65"/>
      <c r="I19" s="66"/>
      <c r="J19" s="115"/>
      <c r="K19" s="158" t="s">
        <v>18</v>
      </c>
      <c r="L19" s="45">
        <v>3.86</v>
      </c>
      <c r="M19" s="69">
        <f t="shared" si="1"/>
        <v>0</v>
      </c>
      <c r="O19" s="89"/>
      <c r="P19" s="82" t="s">
        <v>752</v>
      </c>
    </row>
    <row r="20" spans="1:16" ht="26.25" x14ac:dyDescent="0.25">
      <c r="A20" s="43">
        <f>ROW()</f>
        <v>20</v>
      </c>
      <c r="B20" s="117">
        <f>IF(C20="E","",IF(ISBLANK(E20),"",IF(ISTEXT(E20),LARGE(B$14:B19,1)+1,0)))</f>
        <v>5</v>
      </c>
      <c r="C20" s="53" t="s">
        <v>439</v>
      </c>
      <c r="D20" s="214"/>
      <c r="E20" s="152" t="s">
        <v>496</v>
      </c>
      <c r="F20" s="113"/>
      <c r="G20" s="114"/>
      <c r="H20" s="65"/>
      <c r="I20" s="66"/>
      <c r="J20" s="115"/>
      <c r="K20" s="158" t="s">
        <v>18</v>
      </c>
      <c r="L20" s="45">
        <v>2.82</v>
      </c>
      <c r="M20" s="69">
        <f t="shared" si="1"/>
        <v>0</v>
      </c>
      <c r="O20" s="107"/>
      <c r="P20" s="83" t="s">
        <v>753</v>
      </c>
    </row>
    <row r="21" spans="1:16" ht="26.25" x14ac:dyDescent="0.25">
      <c r="A21" s="43">
        <f>ROW()</f>
        <v>21</v>
      </c>
      <c r="B21" s="117">
        <f>IF(C21="E","",IF(ISBLANK(E21),"",IF(ISTEXT(E21),LARGE(B$14:B20,1)+1,0)))</f>
        <v>6</v>
      </c>
      <c r="C21" s="53" t="s">
        <v>439</v>
      </c>
      <c r="D21" s="214"/>
      <c r="E21" s="153" t="s">
        <v>495</v>
      </c>
      <c r="F21" s="113"/>
      <c r="G21" s="114"/>
      <c r="H21" s="65"/>
      <c r="I21" s="66"/>
      <c r="J21" s="115"/>
      <c r="K21" s="158" t="s">
        <v>494</v>
      </c>
      <c r="L21" s="45">
        <v>0.56000000000000005</v>
      </c>
      <c r="M21" s="69">
        <f t="shared" si="1"/>
        <v>0</v>
      </c>
      <c r="O21" s="107"/>
      <c r="P21" s="82" t="s">
        <v>856</v>
      </c>
    </row>
    <row r="22" spans="1:16" ht="26.25" x14ac:dyDescent="0.25">
      <c r="A22" s="43">
        <f>ROW()</f>
        <v>22</v>
      </c>
      <c r="B22" s="117">
        <f>IF(C22="E","",IF(ISBLANK(E22),"",IF(ISTEXT(E22),LARGE(B$14:B21,1)+1,0)))</f>
        <v>7</v>
      </c>
      <c r="C22" s="38" t="s">
        <v>254</v>
      </c>
      <c r="D22" s="214"/>
      <c r="E22" s="152" t="s">
        <v>493</v>
      </c>
      <c r="F22" s="113"/>
      <c r="G22" s="114"/>
      <c r="H22" s="65"/>
      <c r="I22" s="66"/>
      <c r="J22" s="115"/>
      <c r="K22" s="158" t="s">
        <v>492</v>
      </c>
      <c r="L22" s="45">
        <v>2.5299999999999998</v>
      </c>
      <c r="M22" s="69">
        <f t="shared" si="1"/>
        <v>0</v>
      </c>
      <c r="O22" s="107"/>
      <c r="P22" s="82" t="s">
        <v>864</v>
      </c>
    </row>
    <row r="23" spans="1:16" ht="26.25" x14ac:dyDescent="0.25">
      <c r="A23" s="43">
        <f>ROW()</f>
        <v>23</v>
      </c>
      <c r="B23" s="117">
        <f>IF(C23="E","",IF(ISBLANK(E23),"",IF(ISTEXT(E23),LARGE(B$14:B22,1)+1,0)))</f>
        <v>8</v>
      </c>
      <c r="C23" s="53" t="s">
        <v>439</v>
      </c>
      <c r="D23" s="214"/>
      <c r="E23" s="152" t="s">
        <v>491</v>
      </c>
      <c r="F23" s="113"/>
      <c r="G23" s="114"/>
      <c r="H23" s="65"/>
      <c r="I23" s="66"/>
      <c r="J23" s="115"/>
      <c r="K23" s="158" t="s">
        <v>22</v>
      </c>
      <c r="L23" s="45">
        <v>0.73</v>
      </c>
      <c r="M23" s="69">
        <f t="shared" si="1"/>
        <v>0</v>
      </c>
      <c r="O23" s="107"/>
      <c r="P23" s="82" t="s">
        <v>865</v>
      </c>
    </row>
    <row r="24" spans="1:16" ht="26.25" x14ac:dyDescent="0.25">
      <c r="A24" s="43">
        <f>ROW()</f>
        <v>24</v>
      </c>
      <c r="B24" s="117">
        <f>IF(C24="E","",IF(ISBLANK(E24),"",IF(ISTEXT(E24),LARGE(B$14:B23,1)+1,0)))</f>
        <v>9</v>
      </c>
      <c r="C24" s="53" t="s">
        <v>439</v>
      </c>
      <c r="D24" s="214"/>
      <c r="E24" s="152" t="s">
        <v>490</v>
      </c>
      <c r="F24" s="113"/>
      <c r="G24" s="114"/>
      <c r="H24" s="65"/>
      <c r="I24" s="66"/>
      <c r="J24" s="115"/>
      <c r="K24" s="158" t="s">
        <v>18</v>
      </c>
      <c r="L24" s="45">
        <v>3.05</v>
      </c>
      <c r="M24" s="69">
        <f t="shared" si="1"/>
        <v>0</v>
      </c>
      <c r="O24" s="107"/>
      <c r="P24" s="81" t="s">
        <v>858</v>
      </c>
    </row>
    <row r="25" spans="1:16" ht="26.25" x14ac:dyDescent="0.25">
      <c r="A25" s="43">
        <f>ROW()</f>
        <v>25</v>
      </c>
      <c r="B25" s="117">
        <f>IF(C25="E","",IF(ISBLANK(E25),"",IF(ISTEXT(E25),LARGE(B$14:B24,1)+1,0)))</f>
        <v>10</v>
      </c>
      <c r="C25" s="53" t="s">
        <v>439</v>
      </c>
      <c r="D25" s="214"/>
      <c r="E25" s="152" t="s">
        <v>489</v>
      </c>
      <c r="F25" s="113"/>
      <c r="G25" s="114"/>
      <c r="H25" s="65"/>
      <c r="I25" s="66"/>
      <c r="J25" s="115"/>
      <c r="K25" s="158" t="s">
        <v>18</v>
      </c>
      <c r="L25" s="45">
        <v>1.45</v>
      </c>
      <c r="M25" s="69">
        <f t="shared" si="1"/>
        <v>0</v>
      </c>
      <c r="O25" s="107"/>
      <c r="P25" s="82" t="s">
        <v>859</v>
      </c>
    </row>
    <row r="26" spans="1:16" ht="31.5" customHeight="1" x14ac:dyDescent="0.25">
      <c r="A26" s="43">
        <f>ROW()</f>
        <v>26</v>
      </c>
      <c r="B26" s="117">
        <f>IF(C26="E","",IF(ISBLANK(E26),"",IF(ISTEXT(E26),LARGE(B$14:B25,1)+1,0)))</f>
        <v>11</v>
      </c>
      <c r="C26" s="53" t="s">
        <v>439</v>
      </c>
      <c r="D26" s="214"/>
      <c r="E26" s="152" t="s">
        <v>488</v>
      </c>
      <c r="F26" s="113"/>
      <c r="G26" s="114"/>
      <c r="H26" s="65"/>
      <c r="I26" s="66"/>
      <c r="J26" s="115"/>
      <c r="K26" s="158" t="s">
        <v>18</v>
      </c>
      <c r="L26" s="45">
        <v>0.88</v>
      </c>
      <c r="M26" s="69">
        <f t="shared" si="1"/>
        <v>0</v>
      </c>
      <c r="O26" s="107"/>
      <c r="P26" s="82" t="s">
        <v>866</v>
      </c>
    </row>
    <row r="27" spans="1:16" ht="26.25" x14ac:dyDescent="0.25">
      <c r="A27" s="43">
        <f>ROW()</f>
        <v>27</v>
      </c>
      <c r="B27" s="117">
        <f>IF(C27="E","",IF(ISBLANK(E27),"",IF(ISTEXT(E27),LARGE(B$14:B26,1)+1,0)))</f>
        <v>12</v>
      </c>
      <c r="C27" s="53" t="s">
        <v>439</v>
      </c>
      <c r="D27" s="214"/>
      <c r="E27" s="152" t="s">
        <v>487</v>
      </c>
      <c r="F27" s="113"/>
      <c r="G27" s="114"/>
      <c r="H27" s="65"/>
      <c r="I27" s="66"/>
      <c r="J27" s="115"/>
      <c r="K27" s="158" t="s">
        <v>18</v>
      </c>
      <c r="L27" s="45">
        <v>1.69</v>
      </c>
      <c r="M27" s="69">
        <f t="shared" si="1"/>
        <v>0</v>
      </c>
      <c r="O27" s="107"/>
      <c r="P27" s="84" t="s">
        <v>754</v>
      </c>
    </row>
    <row r="28" spans="1:16" ht="26.25" x14ac:dyDescent="0.25">
      <c r="A28" s="43">
        <f>ROW()</f>
        <v>28</v>
      </c>
      <c r="B28" s="117">
        <f>IF(C28="E","",IF(ISBLANK(E28),"",IF(ISTEXT(E28),LARGE(B$14:B27,1)+1,0)))</f>
        <v>13</v>
      </c>
      <c r="C28" s="53" t="s">
        <v>439</v>
      </c>
      <c r="D28" s="214"/>
      <c r="E28" s="152" t="s">
        <v>486</v>
      </c>
      <c r="F28" s="113"/>
      <c r="G28" s="114"/>
      <c r="H28" s="65"/>
      <c r="I28" s="66"/>
      <c r="J28" s="115"/>
      <c r="K28" s="158" t="s">
        <v>25</v>
      </c>
      <c r="L28" s="45">
        <v>0.47</v>
      </c>
      <c r="M28" s="69">
        <f t="shared" si="1"/>
        <v>0</v>
      </c>
      <c r="O28" s="107"/>
      <c r="P28" s="84" t="s">
        <v>755</v>
      </c>
    </row>
    <row r="29" spans="1:16" ht="26.25" x14ac:dyDescent="0.25">
      <c r="A29" s="43">
        <f>ROW()</f>
        <v>29</v>
      </c>
      <c r="B29" s="117">
        <f>IF(C29="E","",IF(ISBLANK(E29),"",IF(ISTEXT(E29),LARGE(B$14:B28,1)+1,0)))</f>
        <v>14</v>
      </c>
      <c r="C29" s="53" t="s">
        <v>439</v>
      </c>
      <c r="D29" s="214"/>
      <c r="E29" s="152" t="s">
        <v>485</v>
      </c>
      <c r="F29" s="113"/>
      <c r="G29" s="114"/>
      <c r="H29" s="65"/>
      <c r="I29" s="66"/>
      <c r="J29" s="115"/>
      <c r="K29" s="158" t="s">
        <v>25</v>
      </c>
      <c r="L29" s="45">
        <v>0.81</v>
      </c>
      <c r="M29" s="69">
        <f t="shared" si="1"/>
        <v>0</v>
      </c>
      <c r="O29" s="107"/>
      <c r="P29" s="84" t="s">
        <v>756</v>
      </c>
    </row>
    <row r="30" spans="1:16" s="26" customFormat="1" ht="28.5" x14ac:dyDescent="0.25">
      <c r="A30" s="43">
        <f>ROW()</f>
        <v>30</v>
      </c>
      <c r="B30" s="117">
        <f>IF(C30="E","",IF(ISBLANK(E30),"",IF(ISTEXT(E30),LARGE(B$14:B29,1)+1,0)))</f>
        <v>15</v>
      </c>
      <c r="C30" s="53" t="s">
        <v>439</v>
      </c>
      <c r="D30" s="214"/>
      <c r="E30" s="152" t="s">
        <v>484</v>
      </c>
      <c r="F30" s="113"/>
      <c r="G30" s="114"/>
      <c r="H30" s="65"/>
      <c r="I30" s="66"/>
      <c r="J30" s="115"/>
      <c r="K30" s="158" t="s">
        <v>25</v>
      </c>
      <c r="L30" s="45">
        <v>1.2</v>
      </c>
      <c r="M30" s="69">
        <f t="shared" si="1"/>
        <v>0</v>
      </c>
      <c r="O30" s="85" t="s">
        <v>439</v>
      </c>
      <c r="P30" s="105" t="s">
        <v>758</v>
      </c>
    </row>
    <row r="31" spans="1:16" s="26" customFormat="1" ht="28.5" x14ac:dyDescent="0.25">
      <c r="A31" s="43">
        <f>ROW()</f>
        <v>31</v>
      </c>
      <c r="B31" s="117">
        <f>IF(C31="E","",IF(ISBLANK(E31),"",IF(ISTEXT(E31),LARGE(B$14:B30,1)+1,0)))</f>
        <v>16</v>
      </c>
      <c r="C31" s="53" t="s">
        <v>439</v>
      </c>
      <c r="D31" s="214"/>
      <c r="E31" s="152" t="s">
        <v>483</v>
      </c>
      <c r="F31" s="113"/>
      <c r="G31" s="114"/>
      <c r="H31" s="65"/>
      <c r="I31" s="66"/>
      <c r="J31" s="115"/>
      <c r="K31" s="158" t="s">
        <v>25</v>
      </c>
      <c r="L31" s="45">
        <v>22.87</v>
      </c>
      <c r="M31" s="69">
        <f t="shared" si="1"/>
        <v>0</v>
      </c>
      <c r="O31" s="86" t="s">
        <v>214</v>
      </c>
      <c r="P31" s="105" t="s">
        <v>757</v>
      </c>
    </row>
    <row r="32" spans="1:16" s="26" customFormat="1" ht="28.5" x14ac:dyDescent="0.25">
      <c r="A32" s="43">
        <f>ROW()</f>
        <v>32</v>
      </c>
      <c r="B32" s="117">
        <f>IF(C32="E","",IF(ISBLANK(E32),"",IF(ISTEXT(E32),LARGE(B$14:B31,1)+1,0)))</f>
        <v>17</v>
      </c>
      <c r="C32" s="53" t="s">
        <v>439</v>
      </c>
      <c r="D32" s="214"/>
      <c r="E32" s="152" t="s">
        <v>482</v>
      </c>
      <c r="F32" s="113"/>
      <c r="G32" s="114"/>
      <c r="H32" s="65"/>
      <c r="I32" s="66"/>
      <c r="J32" s="115"/>
      <c r="K32" s="158" t="s">
        <v>481</v>
      </c>
      <c r="L32" s="45">
        <v>0.76</v>
      </c>
      <c r="M32" s="69">
        <f t="shared" si="1"/>
        <v>0</v>
      </c>
      <c r="O32" s="106" t="s">
        <v>254</v>
      </c>
      <c r="P32" s="105" t="s">
        <v>759</v>
      </c>
    </row>
    <row r="33" spans="1:16" s="26" customFormat="1" ht="26.25" x14ac:dyDescent="0.25">
      <c r="A33" s="43">
        <f>ROW()</f>
        <v>33</v>
      </c>
      <c r="B33" s="117">
        <f>IF(C33="E","",IF(ISBLANK(E33),"",IF(ISTEXT(E33),LARGE(B$14:B32,1)+1,0)))</f>
        <v>18</v>
      </c>
      <c r="C33" s="53" t="s">
        <v>439</v>
      </c>
      <c r="D33" s="214"/>
      <c r="E33" s="152" t="s">
        <v>480</v>
      </c>
      <c r="F33" s="113"/>
      <c r="G33" s="114"/>
      <c r="H33" s="65"/>
      <c r="I33" s="66"/>
      <c r="J33" s="115"/>
      <c r="K33" s="158" t="s">
        <v>25</v>
      </c>
      <c r="L33" s="45">
        <v>2.67</v>
      </c>
      <c r="M33" s="69">
        <f t="shared" si="1"/>
        <v>0</v>
      </c>
      <c r="O33" s="89"/>
      <c r="P33" s="87" t="s">
        <v>760</v>
      </c>
    </row>
    <row r="34" spans="1:16" s="26" customFormat="1" ht="26.25" x14ac:dyDescent="0.25">
      <c r="A34" s="43">
        <f>ROW()</f>
        <v>34</v>
      </c>
      <c r="B34" s="117">
        <f>IF(C34="E","",IF(ISBLANK(E34),"",IF(ISTEXT(E34),LARGE(B$14:B33,1)+1,0)))</f>
        <v>19</v>
      </c>
      <c r="C34" s="53" t="s">
        <v>439</v>
      </c>
      <c r="D34" s="214"/>
      <c r="E34" s="152" t="s">
        <v>479</v>
      </c>
      <c r="F34" s="113"/>
      <c r="G34" s="114"/>
      <c r="H34" s="65"/>
      <c r="I34" s="66"/>
      <c r="J34" s="115"/>
      <c r="K34" s="158" t="s">
        <v>25</v>
      </c>
      <c r="L34" s="45">
        <v>0.73</v>
      </c>
      <c r="M34" s="69">
        <f t="shared" si="1"/>
        <v>0</v>
      </c>
      <c r="O34" s="67" t="s">
        <v>2</v>
      </c>
      <c r="P34" s="87" t="s">
        <v>871</v>
      </c>
    </row>
    <row r="35" spans="1:16" s="26" customFormat="1" ht="26.25" x14ac:dyDescent="0.25">
      <c r="A35" s="43">
        <f>ROW()</f>
        <v>35</v>
      </c>
      <c r="B35" s="117">
        <f>IF(C35="E","",IF(ISBLANK(E35),"",IF(ISTEXT(E35),LARGE(B$14:B34,1)+1,0)))</f>
        <v>20</v>
      </c>
      <c r="C35" s="53" t="s">
        <v>439</v>
      </c>
      <c r="D35" s="214"/>
      <c r="E35" s="152" t="s">
        <v>478</v>
      </c>
      <c r="F35" s="113"/>
      <c r="G35" s="114"/>
      <c r="H35" s="65"/>
      <c r="I35" s="66"/>
      <c r="J35" s="115"/>
      <c r="K35" s="158" t="s">
        <v>25</v>
      </c>
      <c r="L35" s="45">
        <v>1.43</v>
      </c>
      <c r="M35" s="69">
        <f t="shared" si="1"/>
        <v>0</v>
      </c>
      <c r="O35" s="107"/>
      <c r="P35" s="84" t="s">
        <v>765</v>
      </c>
    </row>
    <row r="36" spans="1:16" s="26" customFormat="1" ht="26.25" x14ac:dyDescent="0.25">
      <c r="A36" s="43">
        <f>ROW()</f>
        <v>36</v>
      </c>
      <c r="B36" s="117">
        <f>IF(C36="E","",IF(ISBLANK(E36),"",IF(ISTEXT(E36),LARGE(B$14:B35,1)+1,0)))</f>
        <v>21</v>
      </c>
      <c r="C36" s="53" t="s">
        <v>439</v>
      </c>
      <c r="D36" s="214"/>
      <c r="E36" s="152" t="s">
        <v>477</v>
      </c>
      <c r="F36" s="113"/>
      <c r="G36" s="114"/>
      <c r="H36" s="65"/>
      <c r="I36" s="66"/>
      <c r="J36" s="115"/>
      <c r="K36" s="158" t="s">
        <v>25</v>
      </c>
      <c r="L36" s="45">
        <v>1.05</v>
      </c>
      <c r="M36" s="69">
        <f t="shared" si="1"/>
        <v>0</v>
      </c>
      <c r="O36" s="107"/>
      <c r="P36" s="84" t="s">
        <v>766</v>
      </c>
    </row>
    <row r="37" spans="1:16" s="26" customFormat="1" ht="26.25" x14ac:dyDescent="0.25">
      <c r="A37" s="43">
        <f>ROW()</f>
        <v>37</v>
      </c>
      <c r="B37" s="117">
        <f>IF(C37="E","",IF(ISBLANK(E37),"",IF(ISTEXT(E37),LARGE(B$14:B36,1)+1,0)))</f>
        <v>22</v>
      </c>
      <c r="C37" s="53" t="s">
        <v>439</v>
      </c>
      <c r="D37" s="214"/>
      <c r="E37" s="152" t="s">
        <v>476</v>
      </c>
      <c r="F37" s="113"/>
      <c r="G37" s="114"/>
      <c r="H37" s="65"/>
      <c r="I37" s="66"/>
      <c r="J37" s="115"/>
      <c r="K37" s="158" t="s">
        <v>25</v>
      </c>
      <c r="L37" s="45">
        <v>0.73</v>
      </c>
      <c r="M37" s="69">
        <f t="shared" si="1"/>
        <v>0</v>
      </c>
      <c r="O37" s="107"/>
      <c r="P37" s="84" t="s">
        <v>868</v>
      </c>
    </row>
    <row r="38" spans="1:16" s="26" customFormat="1" ht="26.25" x14ac:dyDescent="0.25">
      <c r="A38" s="43">
        <f>ROW()</f>
        <v>38</v>
      </c>
      <c r="B38" s="117">
        <f>IF(C38="E","",IF(ISBLANK(E38),"",IF(ISTEXT(E38),LARGE(B$14:B37,1)+1,0)))</f>
        <v>23</v>
      </c>
      <c r="C38" s="53" t="s">
        <v>439</v>
      </c>
      <c r="D38" s="214"/>
      <c r="E38" s="152" t="s">
        <v>19</v>
      </c>
      <c r="F38" s="113"/>
      <c r="G38" s="114"/>
      <c r="H38" s="65"/>
      <c r="I38" s="66"/>
      <c r="J38" s="115"/>
      <c r="K38" s="158" t="s">
        <v>22</v>
      </c>
      <c r="L38" s="45">
        <v>0.56000000000000005</v>
      </c>
      <c r="M38" s="69">
        <f t="shared" si="1"/>
        <v>0</v>
      </c>
      <c r="O38" s="107"/>
      <c r="P38" s="84" t="s">
        <v>867</v>
      </c>
    </row>
    <row r="39" spans="1:16" s="26" customFormat="1" ht="26.25" x14ac:dyDescent="0.25">
      <c r="A39" s="43">
        <f>ROW()</f>
        <v>39</v>
      </c>
      <c r="B39" s="117">
        <f>IF(C39="E","",IF(ISBLANK(E39),"",IF(ISTEXT(E39),LARGE(B$14:B38,1)+1,0)))</f>
        <v>24</v>
      </c>
      <c r="C39" s="53" t="s">
        <v>439</v>
      </c>
      <c r="D39" s="214"/>
      <c r="E39" s="152" t="s">
        <v>475</v>
      </c>
      <c r="F39" s="113"/>
      <c r="G39" s="114"/>
      <c r="H39" s="65"/>
      <c r="I39" s="66"/>
      <c r="J39" s="115"/>
      <c r="K39" s="158" t="s">
        <v>25</v>
      </c>
      <c r="L39" s="45">
        <v>4.0199999999999996</v>
      </c>
      <c r="M39" s="69">
        <f t="shared" si="1"/>
        <v>0</v>
      </c>
      <c r="O39" s="90"/>
      <c r="P39" s="237"/>
    </row>
    <row r="40" spans="1:16" s="26" customFormat="1" ht="26.25" x14ac:dyDescent="0.25">
      <c r="A40" s="43">
        <f>ROW()</f>
        <v>40</v>
      </c>
      <c r="B40" s="117">
        <f>IF(C40="E","",IF(ISBLANK(E40),"",IF(ISTEXT(E40),LARGE(B$14:B39,1)+1,0)))</f>
        <v>25</v>
      </c>
      <c r="C40" s="53" t="s">
        <v>439</v>
      </c>
      <c r="D40" s="214"/>
      <c r="E40" s="152" t="s">
        <v>474</v>
      </c>
      <c r="F40" s="113"/>
      <c r="G40" s="114"/>
      <c r="H40" s="65"/>
      <c r="I40" s="66"/>
      <c r="J40" s="115"/>
      <c r="K40" s="158" t="s">
        <v>25</v>
      </c>
      <c r="L40" s="45">
        <v>1.1299999999999999</v>
      </c>
      <c r="M40" s="69">
        <f t="shared" si="1"/>
        <v>0</v>
      </c>
    </row>
    <row r="41" spans="1:16" s="26" customFormat="1" ht="26.25" x14ac:dyDescent="0.25">
      <c r="A41" s="43">
        <f>ROW()</f>
        <v>41</v>
      </c>
      <c r="B41" s="117">
        <f>IF(C41="E","",IF(ISBLANK(E41),"",IF(ISTEXT(E41),LARGE(B$14:B40,1)+1,0)))</f>
        <v>26</v>
      </c>
      <c r="C41" s="53" t="s">
        <v>439</v>
      </c>
      <c r="D41" s="214"/>
      <c r="E41" s="152" t="s">
        <v>473</v>
      </c>
      <c r="F41" s="113"/>
      <c r="G41" s="114"/>
      <c r="H41" s="65"/>
      <c r="I41" s="66"/>
      <c r="J41" s="115"/>
      <c r="K41" s="158" t="s">
        <v>25</v>
      </c>
      <c r="L41" s="45">
        <v>1.77</v>
      </c>
      <c r="M41" s="69">
        <f t="shared" si="1"/>
        <v>0</v>
      </c>
    </row>
    <row r="42" spans="1:16" s="26" customFormat="1" ht="26.25" x14ac:dyDescent="0.25">
      <c r="A42" s="43">
        <f>ROW()</f>
        <v>42</v>
      </c>
      <c r="B42" s="117">
        <f>IF(C42="E","",IF(ISBLANK(E42),"",IF(ISTEXT(E42),LARGE(B$14:B41,1)+1,0)))</f>
        <v>27</v>
      </c>
      <c r="C42" s="53" t="s">
        <v>439</v>
      </c>
      <c r="D42" s="214"/>
      <c r="E42" s="152" t="s">
        <v>472</v>
      </c>
      <c r="F42" s="113"/>
      <c r="G42" s="114"/>
      <c r="H42" s="65"/>
      <c r="I42" s="66"/>
      <c r="J42" s="115"/>
      <c r="K42" s="158" t="s">
        <v>22</v>
      </c>
      <c r="L42" s="45">
        <v>0.91</v>
      </c>
      <c r="M42" s="69">
        <f t="shared" si="1"/>
        <v>0</v>
      </c>
    </row>
    <row r="43" spans="1:16" s="26" customFormat="1" ht="26.25" x14ac:dyDescent="0.25">
      <c r="A43" s="43">
        <f>ROW()</f>
        <v>43</v>
      </c>
      <c r="B43" s="117">
        <f>IF(C43="E","",IF(ISBLANK(E43),"",IF(ISTEXT(E43),LARGE(B$14:B42,1)+1,0)))</f>
        <v>28</v>
      </c>
      <c r="C43" s="53" t="s">
        <v>439</v>
      </c>
      <c r="D43" s="214"/>
      <c r="E43" s="152" t="s">
        <v>471</v>
      </c>
      <c r="F43" s="113"/>
      <c r="G43" s="114"/>
      <c r="H43" s="65"/>
      <c r="I43" s="66"/>
      <c r="J43" s="115"/>
      <c r="K43" s="158" t="s">
        <v>18</v>
      </c>
      <c r="L43" s="45">
        <v>0.56000000000000005</v>
      </c>
      <c r="M43" s="69">
        <f t="shared" si="1"/>
        <v>0</v>
      </c>
    </row>
    <row r="44" spans="1:16" s="26" customFormat="1" ht="26.25" x14ac:dyDescent="0.25">
      <c r="A44" s="43">
        <f>ROW()</f>
        <v>44</v>
      </c>
      <c r="B44" s="117">
        <f>IF(C44="E","",IF(ISBLANK(E44),"",IF(ISTEXT(E44),LARGE(B$14:B43,1)+1,0)))</f>
        <v>29</v>
      </c>
      <c r="C44" s="53" t="s">
        <v>439</v>
      </c>
      <c r="D44" s="214"/>
      <c r="E44" s="152" t="s">
        <v>470</v>
      </c>
      <c r="F44" s="113"/>
      <c r="G44" s="114"/>
      <c r="H44" s="65"/>
      <c r="I44" s="66"/>
      <c r="J44" s="115"/>
      <c r="K44" s="158" t="s">
        <v>22</v>
      </c>
      <c r="L44" s="45">
        <v>0.76</v>
      </c>
      <c r="M44" s="69">
        <f t="shared" si="1"/>
        <v>0</v>
      </c>
    </row>
    <row r="45" spans="1:16" s="26" customFormat="1" ht="26.25" x14ac:dyDescent="0.25">
      <c r="A45" s="43">
        <f>ROW()</f>
        <v>45</v>
      </c>
      <c r="B45" s="117">
        <f>IF(C45="E","",IF(ISBLANK(E45),"",IF(ISTEXT(E45),LARGE(B$14:B44,1)+1,0)))</f>
        <v>30</v>
      </c>
      <c r="C45" s="53" t="s">
        <v>439</v>
      </c>
      <c r="D45" s="214"/>
      <c r="E45" s="152" t="s">
        <v>469</v>
      </c>
      <c r="F45" s="113"/>
      <c r="G45" s="114"/>
      <c r="H45" s="65"/>
      <c r="I45" s="66"/>
      <c r="J45" s="115"/>
      <c r="K45" s="158" t="s">
        <v>25</v>
      </c>
      <c r="L45" s="45">
        <v>1.36</v>
      </c>
      <c r="M45" s="69">
        <f t="shared" si="1"/>
        <v>0</v>
      </c>
    </row>
    <row r="46" spans="1:16" s="26" customFormat="1" ht="28.5" customHeight="1" x14ac:dyDescent="0.25">
      <c r="A46" s="43">
        <f>ROW()</f>
        <v>46</v>
      </c>
      <c r="B46" s="117">
        <f>IF(C46="E","",IF(ISBLANK(E46),"",IF(ISTEXT(E46),LARGE(B$14:B45,1)+1,0)))</f>
        <v>31</v>
      </c>
      <c r="C46" s="53" t="s">
        <v>439</v>
      </c>
      <c r="D46" s="214"/>
      <c r="E46" s="152" t="s">
        <v>468</v>
      </c>
      <c r="F46" s="113"/>
      <c r="G46" s="114"/>
      <c r="H46" s="65"/>
      <c r="I46" s="66"/>
      <c r="J46" s="115"/>
      <c r="K46" s="158" t="s">
        <v>25</v>
      </c>
      <c r="L46" s="45">
        <v>4.34</v>
      </c>
      <c r="M46" s="69">
        <f t="shared" si="1"/>
        <v>0</v>
      </c>
    </row>
    <row r="47" spans="1:16" s="26" customFormat="1" ht="26.25" x14ac:dyDescent="0.25">
      <c r="A47" s="43">
        <f>ROW()</f>
        <v>47</v>
      </c>
      <c r="B47" s="117">
        <f>IF(C47="E","",IF(ISBLANK(E47),"",IF(ISTEXT(E47),LARGE(B$14:B46,1)+1,0)))</f>
        <v>32</v>
      </c>
      <c r="C47" s="53" t="s">
        <v>439</v>
      </c>
      <c r="D47" s="214"/>
      <c r="E47" s="152" t="s">
        <v>467</v>
      </c>
      <c r="F47" s="113"/>
      <c r="G47" s="114"/>
      <c r="H47" s="65"/>
      <c r="I47" s="66"/>
      <c r="J47" s="115"/>
      <c r="K47" s="158" t="s">
        <v>25</v>
      </c>
      <c r="L47" s="45">
        <v>1.94</v>
      </c>
      <c r="M47" s="69">
        <f t="shared" si="1"/>
        <v>0</v>
      </c>
    </row>
    <row r="48" spans="1:16" s="26" customFormat="1" ht="26.25" x14ac:dyDescent="0.25">
      <c r="A48" s="43">
        <f>ROW()</f>
        <v>48</v>
      </c>
      <c r="B48" s="117">
        <f>IF(C48="E","",IF(ISBLANK(E48),"",IF(ISTEXT(E48),LARGE(B$14:B47,1)+1,0)))</f>
        <v>33</v>
      </c>
      <c r="C48" s="53" t="s">
        <v>439</v>
      </c>
      <c r="D48" s="214"/>
      <c r="E48" s="152" t="s">
        <v>20</v>
      </c>
      <c r="F48" s="113"/>
      <c r="G48" s="114"/>
      <c r="H48" s="65"/>
      <c r="I48" s="66"/>
      <c r="J48" s="115"/>
      <c r="K48" s="158" t="s">
        <v>22</v>
      </c>
      <c r="L48" s="45">
        <v>0.69</v>
      </c>
      <c r="M48" s="69">
        <f t="shared" si="1"/>
        <v>0</v>
      </c>
    </row>
    <row r="49" spans="1:13" s="26" customFormat="1" ht="26.25" x14ac:dyDescent="0.25">
      <c r="A49" s="43">
        <f>ROW()</f>
        <v>49</v>
      </c>
      <c r="B49" s="117">
        <f>IF(C49="E","",IF(ISBLANK(E49),"",IF(ISTEXT(E49),LARGE(B$14:B48,1)+1,0)))</f>
        <v>34</v>
      </c>
      <c r="C49" s="53" t="s">
        <v>439</v>
      </c>
      <c r="D49" s="214"/>
      <c r="E49" s="152" t="s">
        <v>23</v>
      </c>
      <c r="F49" s="113"/>
      <c r="G49" s="114"/>
      <c r="H49" s="65"/>
      <c r="I49" s="66"/>
      <c r="J49" s="115"/>
      <c r="K49" s="158" t="s">
        <v>25</v>
      </c>
      <c r="L49" s="45">
        <v>1.69</v>
      </c>
      <c r="M49" s="69">
        <f t="shared" si="1"/>
        <v>0</v>
      </c>
    </row>
    <row r="50" spans="1:13" s="26" customFormat="1" ht="26.25" x14ac:dyDescent="0.25">
      <c r="A50" s="43">
        <f>ROW()</f>
        <v>50</v>
      </c>
      <c r="B50" s="117">
        <f>IF(C50="E","",IF(ISBLANK(E50),"",IF(ISTEXT(E50),LARGE(B$14:B49,1)+1,0)))</f>
        <v>35</v>
      </c>
      <c r="C50" s="53" t="s">
        <v>439</v>
      </c>
      <c r="D50" s="214"/>
      <c r="E50" s="152" t="s">
        <v>466</v>
      </c>
      <c r="F50" s="113"/>
      <c r="G50" s="114"/>
      <c r="H50" s="65"/>
      <c r="I50" s="66"/>
      <c r="J50" s="115"/>
      <c r="K50" s="158" t="s">
        <v>25</v>
      </c>
      <c r="L50" s="45">
        <v>15.24</v>
      </c>
      <c r="M50" s="69">
        <f t="shared" si="1"/>
        <v>0</v>
      </c>
    </row>
    <row r="51" spans="1:13" s="26" customFormat="1" ht="26.25" x14ac:dyDescent="0.25">
      <c r="A51" s="43">
        <f>ROW()</f>
        <v>51</v>
      </c>
      <c r="B51" s="117">
        <f>IF(C51="E","",IF(ISBLANK(E51),"",IF(ISTEXT(E51),LARGE(B$14:B50,1)+1,0)))</f>
        <v>36</v>
      </c>
      <c r="C51" s="53" t="s">
        <v>439</v>
      </c>
      <c r="D51" s="214"/>
      <c r="E51" s="152" t="s">
        <v>465</v>
      </c>
      <c r="F51" s="113"/>
      <c r="G51" s="114"/>
      <c r="H51" s="65"/>
      <c r="I51" s="66"/>
      <c r="J51" s="115"/>
      <c r="K51" s="158" t="s">
        <v>25</v>
      </c>
      <c r="L51" s="45">
        <v>1.52</v>
      </c>
      <c r="M51" s="69">
        <f t="shared" si="1"/>
        <v>0</v>
      </c>
    </row>
    <row r="52" spans="1:13" s="26" customFormat="1" ht="26.25" x14ac:dyDescent="0.25">
      <c r="A52" s="43">
        <f>ROW()</f>
        <v>52</v>
      </c>
      <c r="B52" s="117">
        <f>IF(C52="E","",IF(ISBLANK(E52),"",IF(ISTEXT(E52),LARGE(B$14:B51,1)+1,0)))</f>
        <v>37</v>
      </c>
      <c r="C52" s="53" t="s">
        <v>439</v>
      </c>
      <c r="D52" s="214"/>
      <c r="E52" s="152" t="s">
        <v>464</v>
      </c>
      <c r="F52" s="113"/>
      <c r="G52" s="114"/>
      <c r="H52" s="65"/>
      <c r="I52" s="66"/>
      <c r="J52" s="115"/>
      <c r="K52" s="158" t="s">
        <v>25</v>
      </c>
      <c r="L52" s="45">
        <v>2.29</v>
      </c>
      <c r="M52" s="69">
        <f t="shared" si="1"/>
        <v>0</v>
      </c>
    </row>
    <row r="53" spans="1:13" s="26" customFormat="1" ht="26.25" x14ac:dyDescent="0.25">
      <c r="A53" s="43">
        <f>ROW()</f>
        <v>53</v>
      </c>
      <c r="B53" s="117">
        <f>IF(C53="E","",IF(ISBLANK(E53),"",IF(ISTEXT(E53),LARGE(B$14:B52,1)+1,0)))</f>
        <v>38</v>
      </c>
      <c r="C53" s="53" t="s">
        <v>439</v>
      </c>
      <c r="D53" s="214"/>
      <c r="E53" s="152" t="s">
        <v>463</v>
      </c>
      <c r="F53" s="113"/>
      <c r="G53" s="114"/>
      <c r="H53" s="65"/>
      <c r="I53" s="66"/>
      <c r="J53" s="115"/>
      <c r="K53" s="158" t="s">
        <v>462</v>
      </c>
      <c r="L53" s="45">
        <v>1.83</v>
      </c>
      <c r="M53" s="69">
        <f t="shared" si="1"/>
        <v>0</v>
      </c>
    </row>
    <row r="54" spans="1:13" s="26" customFormat="1" ht="26.25" x14ac:dyDescent="0.25">
      <c r="A54" s="43">
        <f>ROW()</f>
        <v>54</v>
      </c>
      <c r="B54" s="117">
        <f>IF(C54="E","",IF(ISBLANK(E54),"",IF(ISTEXT(E54),LARGE(B$14:B53,1)+1,0)))</f>
        <v>39</v>
      </c>
      <c r="C54" s="53" t="s">
        <v>439</v>
      </c>
      <c r="D54" s="214"/>
      <c r="E54" s="152" t="s">
        <v>461</v>
      </c>
      <c r="F54" s="113"/>
      <c r="G54" s="114"/>
      <c r="H54" s="65"/>
      <c r="I54" s="66"/>
      <c r="J54" s="115"/>
      <c r="K54" s="158" t="s">
        <v>25</v>
      </c>
      <c r="L54" s="45">
        <v>7.32</v>
      </c>
      <c r="M54" s="69">
        <f t="shared" si="1"/>
        <v>0</v>
      </c>
    </row>
    <row r="55" spans="1:13" s="26" customFormat="1" ht="26.25" x14ac:dyDescent="0.25">
      <c r="A55" s="43">
        <f>ROW()</f>
        <v>55</v>
      </c>
      <c r="B55" s="117">
        <f>IF(C55="E","",IF(ISBLANK(E55),"",IF(ISTEXT(E55),LARGE(B$14:B54,1)+1,0)))</f>
        <v>40</v>
      </c>
      <c r="C55" s="53" t="s">
        <v>439</v>
      </c>
      <c r="D55" s="214"/>
      <c r="E55" s="152" t="s">
        <v>460</v>
      </c>
      <c r="F55" s="113"/>
      <c r="G55" s="114"/>
      <c r="H55" s="65"/>
      <c r="I55" s="66"/>
      <c r="J55" s="115"/>
      <c r="K55" s="158" t="s">
        <v>62</v>
      </c>
      <c r="L55" s="45">
        <v>0.49</v>
      </c>
      <c r="M55" s="69">
        <f t="shared" si="1"/>
        <v>0</v>
      </c>
    </row>
    <row r="56" spans="1:13" s="26" customFormat="1" ht="26.25" x14ac:dyDescent="0.25">
      <c r="A56" s="43">
        <f>ROW()</f>
        <v>56</v>
      </c>
      <c r="B56" s="117">
        <f>IF(C56="E","",IF(ISBLANK(E56),"",IF(ISTEXT(E56),LARGE(B$14:B55,1)+1,0)))</f>
        <v>41</v>
      </c>
      <c r="C56" s="53" t="s">
        <v>439</v>
      </c>
      <c r="D56" s="214"/>
      <c r="E56" s="152" t="s">
        <v>460</v>
      </c>
      <c r="F56" s="113"/>
      <c r="G56" s="114"/>
      <c r="H56" s="65"/>
      <c r="I56" s="66"/>
      <c r="J56" s="115"/>
      <c r="K56" s="158" t="s">
        <v>25</v>
      </c>
      <c r="L56" s="45">
        <v>5.4</v>
      </c>
      <c r="M56" s="69">
        <f t="shared" si="1"/>
        <v>0</v>
      </c>
    </row>
    <row r="57" spans="1:13" s="26" customFormat="1" ht="26.25" x14ac:dyDescent="0.25">
      <c r="A57" s="43">
        <f>ROW()</f>
        <v>57</v>
      </c>
      <c r="B57" s="117">
        <f>IF(C57="E","",IF(ISBLANK(E57),"",IF(ISTEXT(E57),LARGE(B$14:B56,1)+1,0)))</f>
        <v>42</v>
      </c>
      <c r="C57" s="53" t="s">
        <v>439</v>
      </c>
      <c r="D57" s="214"/>
      <c r="E57" s="152" t="s">
        <v>459</v>
      </c>
      <c r="F57" s="113"/>
      <c r="G57" s="114"/>
      <c r="H57" s="65"/>
      <c r="I57" s="66"/>
      <c r="J57" s="115"/>
      <c r="K57" s="158" t="s">
        <v>25</v>
      </c>
      <c r="L57" s="45">
        <v>10.67</v>
      </c>
      <c r="M57" s="69">
        <f t="shared" si="1"/>
        <v>0</v>
      </c>
    </row>
    <row r="58" spans="1:13" s="26" customFormat="1" ht="26.25" x14ac:dyDescent="0.25">
      <c r="A58" s="43">
        <f>ROW()</f>
        <v>58</v>
      </c>
      <c r="B58" s="117">
        <f>IF(C58="E","",IF(ISBLANK(E58),"",IF(ISTEXT(E58),LARGE(B$14:B57,1)+1,0)))</f>
        <v>43</v>
      </c>
      <c r="C58" s="53" t="s">
        <v>439</v>
      </c>
      <c r="D58" s="214"/>
      <c r="E58" s="152" t="s">
        <v>458</v>
      </c>
      <c r="F58" s="113"/>
      <c r="G58" s="114"/>
      <c r="H58" s="65"/>
      <c r="I58" s="66"/>
      <c r="J58" s="115"/>
      <c r="K58" s="158" t="s">
        <v>22</v>
      </c>
      <c r="L58" s="45">
        <v>0.73</v>
      </c>
      <c r="M58" s="69">
        <f t="shared" si="1"/>
        <v>0</v>
      </c>
    </row>
    <row r="59" spans="1:13" s="26" customFormat="1" ht="26.25" x14ac:dyDescent="0.25">
      <c r="A59" s="43">
        <f>ROW()</f>
        <v>59</v>
      </c>
      <c r="B59" s="117">
        <f>IF(C59="E","",IF(ISBLANK(E59),"",IF(ISTEXT(E59),LARGE(B$14:B58,1)+1,0)))</f>
        <v>44</v>
      </c>
      <c r="C59" s="53" t="s">
        <v>439</v>
      </c>
      <c r="D59" s="214"/>
      <c r="E59" s="152" t="s">
        <v>457</v>
      </c>
      <c r="F59" s="113"/>
      <c r="G59" s="114"/>
      <c r="H59" s="65"/>
      <c r="I59" s="66"/>
      <c r="J59" s="115"/>
      <c r="K59" s="158" t="s">
        <v>25</v>
      </c>
      <c r="L59" s="45">
        <v>8.84</v>
      </c>
      <c r="M59" s="69">
        <f t="shared" si="1"/>
        <v>0</v>
      </c>
    </row>
    <row r="60" spans="1:13" s="26" customFormat="1" ht="26.25" x14ac:dyDescent="0.25">
      <c r="A60" s="43">
        <f>ROW()</f>
        <v>60</v>
      </c>
      <c r="B60" s="117">
        <f>IF(C60="E","",IF(ISBLANK(E60),"",IF(ISTEXT(E60),LARGE(B$14:B59,1)+1,0)))</f>
        <v>45</v>
      </c>
      <c r="C60" s="53" t="s">
        <v>439</v>
      </c>
      <c r="D60" s="214"/>
      <c r="E60" s="152" t="s">
        <v>456</v>
      </c>
      <c r="F60" s="113"/>
      <c r="G60" s="114"/>
      <c r="H60" s="65"/>
      <c r="I60" s="66"/>
      <c r="J60" s="115"/>
      <c r="K60" s="158" t="s">
        <v>25</v>
      </c>
      <c r="L60" s="45">
        <v>1.25</v>
      </c>
      <c r="M60" s="69">
        <f t="shared" si="1"/>
        <v>0</v>
      </c>
    </row>
    <row r="61" spans="1:13" s="26" customFormat="1" ht="26.25" x14ac:dyDescent="0.25">
      <c r="A61" s="43">
        <f>ROW()</f>
        <v>61</v>
      </c>
      <c r="B61" s="117">
        <f>IF(C61="E","",IF(ISBLANK(E61),"",IF(ISTEXT(E61),LARGE(B$14:B60,1)+1,0)))</f>
        <v>46</v>
      </c>
      <c r="C61" s="53" t="s">
        <v>439</v>
      </c>
      <c r="D61" s="214"/>
      <c r="E61" s="152" t="s">
        <v>455</v>
      </c>
      <c r="F61" s="113"/>
      <c r="G61" s="114"/>
      <c r="H61" s="65"/>
      <c r="I61" s="66"/>
      <c r="J61" s="115"/>
      <c r="K61" s="158" t="s">
        <v>25</v>
      </c>
      <c r="L61" s="45">
        <v>1.04</v>
      </c>
      <c r="M61" s="69">
        <f t="shared" si="1"/>
        <v>0</v>
      </c>
    </row>
    <row r="62" spans="1:13" s="26" customFormat="1" ht="26.25" x14ac:dyDescent="0.25">
      <c r="A62" s="43">
        <f>ROW()</f>
        <v>62</v>
      </c>
      <c r="B62" s="117">
        <f>IF(C62="E","",IF(ISBLANK(E62),"",IF(ISTEXT(E62),LARGE(B$14:B61,1)+1,0)))</f>
        <v>47</v>
      </c>
      <c r="C62" s="53" t="s">
        <v>439</v>
      </c>
      <c r="D62" s="214"/>
      <c r="E62" s="152" t="s">
        <v>321</v>
      </c>
      <c r="F62" s="113"/>
      <c r="G62" s="114"/>
      <c r="H62" s="65"/>
      <c r="I62" s="66"/>
      <c r="J62" s="115"/>
      <c r="K62" s="158" t="s">
        <v>22</v>
      </c>
      <c r="L62" s="45">
        <v>0.76</v>
      </c>
      <c r="M62" s="69">
        <f t="shared" si="1"/>
        <v>0</v>
      </c>
    </row>
    <row r="63" spans="1:13" s="26" customFormat="1" ht="26.25" x14ac:dyDescent="0.25">
      <c r="A63" s="43">
        <f>ROW()</f>
        <v>63</v>
      </c>
      <c r="B63" s="117">
        <f>IF(C63="E","",IF(ISBLANK(E63),"",IF(ISTEXT(E63),LARGE(B$14:B62,1)+1,0)))</f>
        <v>48</v>
      </c>
      <c r="C63" s="53" t="s">
        <v>439</v>
      </c>
      <c r="D63" s="214"/>
      <c r="E63" s="152" t="s">
        <v>454</v>
      </c>
      <c r="F63" s="113"/>
      <c r="G63" s="114"/>
      <c r="H63" s="65"/>
      <c r="I63" s="66"/>
      <c r="J63" s="115"/>
      <c r="K63" s="158" t="s">
        <v>22</v>
      </c>
      <c r="L63" s="45">
        <v>0.24</v>
      </c>
      <c r="M63" s="69">
        <f t="shared" si="1"/>
        <v>0</v>
      </c>
    </row>
    <row r="64" spans="1:13" s="26" customFormat="1" ht="26.25" x14ac:dyDescent="0.25">
      <c r="A64" s="43">
        <f>ROW()</f>
        <v>64</v>
      </c>
      <c r="B64" s="117">
        <f>IF(C64="E","",IF(ISBLANK(E64),"",IF(ISTEXT(E64),LARGE(B$14:B63,1)+1,0)))</f>
        <v>49</v>
      </c>
      <c r="C64" s="53" t="s">
        <v>439</v>
      </c>
      <c r="D64" s="214"/>
      <c r="E64" s="152" t="s">
        <v>453</v>
      </c>
      <c r="F64" s="113"/>
      <c r="G64" s="114"/>
      <c r="H64" s="65"/>
      <c r="I64" s="66"/>
      <c r="J64" s="115"/>
      <c r="K64" s="158" t="s">
        <v>25</v>
      </c>
      <c r="L64" s="45">
        <v>4.2699999999999996</v>
      </c>
      <c r="M64" s="69">
        <f t="shared" si="1"/>
        <v>0</v>
      </c>
    </row>
    <row r="65" spans="1:13" s="26" customFormat="1" ht="26.25" x14ac:dyDescent="0.25">
      <c r="A65" s="43">
        <f>ROW()</f>
        <v>65</v>
      </c>
      <c r="B65" s="117">
        <f>IF(C65="E","",IF(ISBLANK(E65),"",IF(ISTEXT(E65),LARGE(B$14:B64,1)+1,0)))</f>
        <v>50</v>
      </c>
      <c r="C65" s="53" t="s">
        <v>439</v>
      </c>
      <c r="D65" s="214"/>
      <c r="E65" s="152" t="s">
        <v>452</v>
      </c>
      <c r="F65" s="113"/>
      <c r="G65" s="114"/>
      <c r="H65" s="65"/>
      <c r="I65" s="66"/>
      <c r="J65" s="115"/>
      <c r="K65" s="158" t="s">
        <v>25</v>
      </c>
      <c r="L65" s="45">
        <v>8.34</v>
      </c>
      <c r="M65" s="69">
        <f t="shared" si="1"/>
        <v>0</v>
      </c>
    </row>
    <row r="66" spans="1:13" s="26" customFormat="1" ht="26.25" x14ac:dyDescent="0.25">
      <c r="A66" s="43">
        <f>ROW()</f>
        <v>66</v>
      </c>
      <c r="B66" s="117">
        <f>IF(C66="E","",IF(ISBLANK(E66),"",IF(ISTEXT(E66),LARGE(B$14:B65,1)+1,0)))</f>
        <v>51</v>
      </c>
      <c r="C66" s="53" t="s">
        <v>439</v>
      </c>
      <c r="D66" s="214"/>
      <c r="E66" s="152" t="s">
        <v>10</v>
      </c>
      <c r="F66" s="113"/>
      <c r="G66" s="114"/>
      <c r="H66" s="65"/>
      <c r="I66" s="66"/>
      <c r="J66" s="115"/>
      <c r="K66" s="158" t="s">
        <v>25</v>
      </c>
      <c r="L66" s="45">
        <v>1.52</v>
      </c>
      <c r="M66" s="69">
        <f t="shared" si="1"/>
        <v>0</v>
      </c>
    </row>
    <row r="67" spans="1:13" s="26" customFormat="1" ht="26.25" x14ac:dyDescent="0.25">
      <c r="A67" s="43">
        <f>ROW()</f>
        <v>67</v>
      </c>
      <c r="B67" s="117">
        <f>IF(C67="E","",IF(ISBLANK(E67),"",IF(ISTEXT(E67),LARGE(B$14:B66,1)+1,0)))</f>
        <v>52</v>
      </c>
      <c r="C67" s="53" t="s">
        <v>439</v>
      </c>
      <c r="D67" s="214"/>
      <c r="E67" s="152" t="s">
        <v>451</v>
      </c>
      <c r="F67" s="113"/>
      <c r="G67" s="114"/>
      <c r="H67" s="65"/>
      <c r="I67" s="66"/>
      <c r="J67" s="115"/>
      <c r="K67" s="158" t="s">
        <v>25</v>
      </c>
      <c r="L67" s="45">
        <v>4.42</v>
      </c>
      <c r="M67" s="69">
        <f t="shared" si="1"/>
        <v>0</v>
      </c>
    </row>
    <row r="68" spans="1:13" s="26" customFormat="1" ht="26.25" x14ac:dyDescent="0.25">
      <c r="A68" s="43">
        <f>ROW()</f>
        <v>68</v>
      </c>
      <c r="B68" s="117">
        <f>IF(C68="E","",IF(ISBLANK(E68),"",IF(ISTEXT(E68),LARGE(B$14:B67,1)+1,0)))</f>
        <v>53</v>
      </c>
      <c r="C68" s="53" t="s">
        <v>439</v>
      </c>
      <c r="D68" s="214"/>
      <c r="E68" s="152" t="s">
        <v>450</v>
      </c>
      <c r="F68" s="113"/>
      <c r="G68" s="114"/>
      <c r="H68" s="65"/>
      <c r="I68" s="66"/>
      <c r="J68" s="115"/>
      <c r="K68" s="158" t="s">
        <v>25</v>
      </c>
      <c r="L68" s="45">
        <v>0.98</v>
      </c>
      <c r="M68" s="69">
        <f t="shared" si="1"/>
        <v>0</v>
      </c>
    </row>
    <row r="69" spans="1:13" s="26" customFormat="1" ht="26.25" x14ac:dyDescent="0.25">
      <c r="A69" s="43">
        <f>ROW()</f>
        <v>69</v>
      </c>
      <c r="B69" s="117">
        <f>IF(C69="E","",IF(ISBLANK(E69),"",IF(ISTEXT(E69),LARGE(B$14:B68,1)+1,0)))</f>
        <v>54</v>
      </c>
      <c r="C69" s="53" t="s">
        <v>439</v>
      </c>
      <c r="D69" s="214"/>
      <c r="E69" s="152" t="s">
        <v>449</v>
      </c>
      <c r="F69" s="113"/>
      <c r="G69" s="114"/>
      <c r="H69" s="65"/>
      <c r="I69" s="66"/>
      <c r="J69" s="115"/>
      <c r="K69" s="158" t="s">
        <v>25</v>
      </c>
      <c r="L69" s="45">
        <v>0.44</v>
      </c>
      <c r="M69" s="69">
        <f t="shared" si="1"/>
        <v>0</v>
      </c>
    </row>
    <row r="70" spans="1:13" s="26" customFormat="1" ht="26.25" x14ac:dyDescent="0.25">
      <c r="A70" s="43">
        <f>ROW()</f>
        <v>70</v>
      </c>
      <c r="B70" s="117">
        <f>IF(C70="E","",IF(ISBLANK(E70),"",IF(ISTEXT(E70),LARGE(B$14:B69,1)+1,0)))</f>
        <v>55</v>
      </c>
      <c r="C70" s="53" t="s">
        <v>439</v>
      </c>
      <c r="D70" s="214"/>
      <c r="E70" s="152" t="s">
        <v>448</v>
      </c>
      <c r="F70" s="113"/>
      <c r="G70" s="114"/>
      <c r="H70" s="65"/>
      <c r="I70" s="66"/>
      <c r="J70" s="115"/>
      <c r="K70" s="158" t="s">
        <v>25</v>
      </c>
      <c r="L70" s="45">
        <v>0.69</v>
      </c>
      <c r="M70" s="69">
        <f t="shared" si="1"/>
        <v>0</v>
      </c>
    </row>
    <row r="71" spans="1:13" s="26" customFormat="1" ht="26.25" x14ac:dyDescent="0.25">
      <c r="A71" s="43">
        <f>ROW()</f>
        <v>71</v>
      </c>
      <c r="B71" s="117">
        <f>IF(C71="E","",IF(ISBLANK(E71),"",IF(ISTEXT(E71),LARGE(B$14:B70,1)+1,0)))</f>
        <v>56</v>
      </c>
      <c r="C71" s="53" t="s">
        <v>439</v>
      </c>
      <c r="D71" s="214"/>
      <c r="E71" s="152" t="s">
        <v>447</v>
      </c>
      <c r="F71" s="113"/>
      <c r="G71" s="114"/>
      <c r="H71" s="65"/>
      <c r="I71" s="66"/>
      <c r="J71" s="115"/>
      <c r="K71" s="158" t="s">
        <v>22</v>
      </c>
      <c r="L71" s="45">
        <v>0.52</v>
      </c>
      <c r="M71" s="69">
        <f t="shared" si="1"/>
        <v>0</v>
      </c>
    </row>
    <row r="72" spans="1:13" s="26" customFormat="1" ht="26.25" x14ac:dyDescent="0.25">
      <c r="A72" s="43">
        <f>ROW()</f>
        <v>72</v>
      </c>
      <c r="B72" s="117">
        <f>IF(C72="E","",IF(ISBLANK(E72),"",IF(ISTEXT(E72),LARGE(B$14:B71,1)+1,0)))</f>
        <v>57</v>
      </c>
      <c r="C72" s="53" t="s">
        <v>439</v>
      </c>
      <c r="D72" s="214"/>
      <c r="E72" s="152" t="s">
        <v>446</v>
      </c>
      <c r="F72" s="113"/>
      <c r="G72" s="114"/>
      <c r="H72" s="65"/>
      <c r="I72" s="66"/>
      <c r="J72" s="115"/>
      <c r="K72" s="158" t="s">
        <v>25</v>
      </c>
      <c r="L72" s="45">
        <v>3.87</v>
      </c>
      <c r="M72" s="69">
        <f t="shared" si="1"/>
        <v>0</v>
      </c>
    </row>
    <row r="73" spans="1:13" s="26" customFormat="1" ht="26.25" x14ac:dyDescent="0.25">
      <c r="A73" s="43">
        <f>ROW()</f>
        <v>73</v>
      </c>
      <c r="B73" s="117">
        <f>IF(C73="E","",IF(ISBLANK(E73),"",IF(ISTEXT(E73),LARGE(B$14:B72,1)+1,0)))</f>
        <v>58</v>
      </c>
      <c r="C73" s="53" t="s">
        <v>439</v>
      </c>
      <c r="D73" s="214"/>
      <c r="E73" s="152" t="s">
        <v>445</v>
      </c>
      <c r="F73" s="113"/>
      <c r="G73" s="114"/>
      <c r="H73" s="65"/>
      <c r="I73" s="66"/>
      <c r="J73" s="115"/>
      <c r="K73" s="158" t="s">
        <v>22</v>
      </c>
      <c r="L73" s="45">
        <v>0.91</v>
      </c>
      <c r="M73" s="69">
        <f t="shared" si="1"/>
        <v>0</v>
      </c>
    </row>
    <row r="74" spans="1:13" s="26" customFormat="1" ht="26.25" x14ac:dyDescent="0.25">
      <c r="A74" s="43">
        <f>ROW()</f>
        <v>74</v>
      </c>
      <c r="B74" s="117">
        <f>IF(C74="E","",IF(ISBLANK(E74),"",IF(ISTEXT(E74),LARGE(B$14:B73,1)+1,0)))</f>
        <v>59</v>
      </c>
      <c r="C74" s="53" t="s">
        <v>439</v>
      </c>
      <c r="D74" s="214"/>
      <c r="E74" s="152" t="s">
        <v>444</v>
      </c>
      <c r="F74" s="113"/>
      <c r="G74" s="114"/>
      <c r="H74" s="65"/>
      <c r="I74" s="66"/>
      <c r="J74" s="115"/>
      <c r="K74" s="158" t="s">
        <v>25</v>
      </c>
      <c r="L74" s="45">
        <v>2.5499999999999998</v>
      </c>
      <c r="M74" s="69">
        <f t="shared" si="1"/>
        <v>0</v>
      </c>
    </row>
    <row r="75" spans="1:13" s="26" customFormat="1" ht="26.25" x14ac:dyDescent="0.25">
      <c r="A75" s="43">
        <f>ROW()</f>
        <v>75</v>
      </c>
      <c r="B75" s="117">
        <f>IF(C75="E","",IF(ISBLANK(E75),"",IF(ISTEXT(E75),LARGE(B$14:B74,1)+1,0)))</f>
        <v>60</v>
      </c>
      <c r="C75" s="53" t="s">
        <v>439</v>
      </c>
      <c r="D75" s="214"/>
      <c r="E75" s="152" t="s">
        <v>443</v>
      </c>
      <c r="F75" s="113"/>
      <c r="G75" s="114"/>
      <c r="H75" s="65"/>
      <c r="I75" s="66"/>
      <c r="J75" s="115"/>
      <c r="K75" s="158" t="s">
        <v>25</v>
      </c>
      <c r="L75" s="45">
        <v>1.52</v>
      </c>
      <c r="M75" s="69">
        <f t="shared" si="1"/>
        <v>0</v>
      </c>
    </row>
    <row r="76" spans="1:13" s="26" customFormat="1" ht="26.25" x14ac:dyDescent="0.25">
      <c r="A76" s="43">
        <f>ROW()</f>
        <v>76</v>
      </c>
      <c r="B76" s="117">
        <f>IF(C76="E","",IF(ISBLANK(E76),"",IF(ISTEXT(E76),LARGE(B$14:B75,1)+1,0)))</f>
        <v>61</v>
      </c>
      <c r="C76" s="53" t="s">
        <v>439</v>
      </c>
      <c r="D76" s="214"/>
      <c r="E76" s="152" t="s">
        <v>11</v>
      </c>
      <c r="F76" s="113"/>
      <c r="G76" s="114"/>
      <c r="H76" s="65"/>
      <c r="I76" s="66"/>
      <c r="J76" s="115"/>
      <c r="K76" s="158" t="s">
        <v>25</v>
      </c>
      <c r="L76" s="45">
        <v>1.45</v>
      </c>
      <c r="M76" s="69">
        <f t="shared" si="1"/>
        <v>0</v>
      </c>
    </row>
    <row r="77" spans="1:13" s="26" customFormat="1" ht="26.25" x14ac:dyDescent="0.25">
      <c r="A77" s="43">
        <f>ROW()</f>
        <v>77</v>
      </c>
      <c r="B77" s="117">
        <f>IF(C77="E","",IF(ISBLANK(E77),"",IF(ISTEXT(E77),LARGE(B$14:B76,1)+1,0)))</f>
        <v>62</v>
      </c>
      <c r="C77" s="53" t="s">
        <v>439</v>
      </c>
      <c r="D77" s="214"/>
      <c r="E77" s="152" t="s">
        <v>442</v>
      </c>
      <c r="F77" s="113"/>
      <c r="G77" s="114"/>
      <c r="H77" s="65"/>
      <c r="I77" s="66"/>
      <c r="J77" s="115"/>
      <c r="K77" s="158" t="s">
        <v>440</v>
      </c>
      <c r="L77" s="45">
        <v>3.66</v>
      </c>
      <c r="M77" s="69">
        <f t="shared" si="1"/>
        <v>0</v>
      </c>
    </row>
    <row r="78" spans="1:13" s="26" customFormat="1" ht="26.25" x14ac:dyDescent="0.25">
      <c r="A78" s="43">
        <f>ROW()</f>
        <v>78</v>
      </c>
      <c r="B78" s="117">
        <f>IF(C78="E","",IF(ISBLANK(E78),"",IF(ISTEXT(E78),LARGE(B$14:B77,1)+1,0)))</f>
        <v>63</v>
      </c>
      <c r="C78" s="53" t="s">
        <v>439</v>
      </c>
      <c r="D78" s="214"/>
      <c r="E78" s="152" t="s">
        <v>441</v>
      </c>
      <c r="F78" s="113"/>
      <c r="G78" s="114"/>
      <c r="H78" s="65"/>
      <c r="I78" s="66"/>
      <c r="J78" s="115"/>
      <c r="K78" s="158" t="s">
        <v>440</v>
      </c>
      <c r="L78" s="45">
        <v>1.49</v>
      </c>
      <c r="M78" s="69">
        <f t="shared" si="1"/>
        <v>0</v>
      </c>
    </row>
    <row r="79" spans="1:13" s="26" customFormat="1" ht="26.25" x14ac:dyDescent="0.25">
      <c r="A79" s="43">
        <f>ROW()</f>
        <v>79</v>
      </c>
      <c r="B79" s="117">
        <f>IF(C79="E","",IF(ISBLANK(E79),"",IF(ISTEXT(E79),LARGE(B$14:B78,1)+1,0)))</f>
        <v>64</v>
      </c>
      <c r="C79" s="53" t="s">
        <v>439</v>
      </c>
      <c r="D79" s="214"/>
      <c r="E79" s="152" t="s">
        <v>438</v>
      </c>
      <c r="F79" s="113"/>
      <c r="G79" s="114"/>
      <c r="H79" s="65"/>
      <c r="I79" s="66"/>
      <c r="J79" s="115"/>
      <c r="K79" s="158" t="s">
        <v>25</v>
      </c>
      <c r="L79" s="45">
        <v>10.37</v>
      </c>
      <c r="M79" s="69">
        <f t="shared" si="1"/>
        <v>0</v>
      </c>
    </row>
    <row r="80" spans="1:13" s="26" customFormat="1" ht="26.25" x14ac:dyDescent="0.25">
      <c r="A80" s="43">
        <f>ROW()</f>
        <v>80</v>
      </c>
      <c r="B80" s="117">
        <f>IF(C80="E","",IF(ISBLANK(E80),"",IF(ISTEXT(E80),LARGE(B$14:B79,1)+1,0)))</f>
        <v>65</v>
      </c>
      <c r="C80" s="52" t="s">
        <v>414</v>
      </c>
      <c r="D80" s="214"/>
      <c r="E80" s="152" t="s">
        <v>437</v>
      </c>
      <c r="F80" s="113"/>
      <c r="G80" s="114"/>
      <c r="H80" s="65"/>
      <c r="I80" s="66"/>
      <c r="J80" s="115"/>
      <c r="K80" s="158" t="s">
        <v>62</v>
      </c>
      <c r="L80" s="45">
        <v>2.27</v>
      </c>
      <c r="M80" s="69">
        <f t="shared" ref="M80:M143" si="2">L80*J80</f>
        <v>0</v>
      </c>
    </row>
    <row r="81" spans="1:13" s="26" customFormat="1" ht="26.25" x14ac:dyDescent="0.25">
      <c r="A81" s="43">
        <f>ROW()</f>
        <v>81</v>
      </c>
      <c r="B81" s="117">
        <f>IF(C81="E","",IF(ISBLANK(E81),"",IF(ISTEXT(E81),LARGE(B$14:B80,1)+1,0)))</f>
        <v>66</v>
      </c>
      <c r="C81" s="52" t="s">
        <v>414</v>
      </c>
      <c r="D81" s="214"/>
      <c r="E81" s="152" t="s">
        <v>436</v>
      </c>
      <c r="F81" s="113"/>
      <c r="G81" s="114"/>
      <c r="H81" s="65"/>
      <c r="I81" s="66"/>
      <c r="J81" s="115"/>
      <c r="K81" s="158" t="s">
        <v>25</v>
      </c>
      <c r="L81" s="45">
        <v>1.1399999999999999</v>
      </c>
      <c r="M81" s="69">
        <f t="shared" si="2"/>
        <v>0</v>
      </c>
    </row>
    <row r="82" spans="1:13" s="26" customFormat="1" ht="26.25" customHeight="1" x14ac:dyDescent="0.25">
      <c r="A82" s="43">
        <f>ROW()</f>
        <v>82</v>
      </c>
      <c r="B82" s="117">
        <f>IF(C82="E","",IF(ISBLANK(E82),"",IF(ISTEXT(E82),LARGE(B$14:B81,1)+1,0)))</f>
        <v>67</v>
      </c>
      <c r="C82" s="52" t="s">
        <v>414</v>
      </c>
      <c r="D82" s="214"/>
      <c r="E82" s="152" t="s">
        <v>435</v>
      </c>
      <c r="F82" s="113"/>
      <c r="G82" s="114"/>
      <c r="H82" s="65"/>
      <c r="I82" s="66"/>
      <c r="J82" s="115"/>
      <c r="K82" s="158" t="s">
        <v>25</v>
      </c>
      <c r="L82" s="45">
        <v>4.97</v>
      </c>
      <c r="M82" s="69">
        <f t="shared" si="2"/>
        <v>0</v>
      </c>
    </row>
    <row r="83" spans="1:13" s="26" customFormat="1" ht="26.25" x14ac:dyDescent="0.25">
      <c r="A83" s="43">
        <f>ROW()</f>
        <v>83</v>
      </c>
      <c r="B83" s="117">
        <f>IF(C83="E","",IF(ISBLANK(E83),"",IF(ISTEXT(E83),LARGE(B$14:B82,1)+1,0)))</f>
        <v>68</v>
      </c>
      <c r="C83" s="52" t="s">
        <v>414</v>
      </c>
      <c r="D83" s="214"/>
      <c r="E83" s="152" t="s">
        <v>434</v>
      </c>
      <c r="F83" s="113"/>
      <c r="G83" s="114"/>
      <c r="H83" s="65"/>
      <c r="I83" s="66"/>
      <c r="J83" s="115"/>
      <c r="K83" s="158" t="s">
        <v>25</v>
      </c>
      <c r="L83" s="45">
        <v>3.38</v>
      </c>
      <c r="M83" s="69">
        <f t="shared" si="2"/>
        <v>0</v>
      </c>
    </row>
    <row r="84" spans="1:13" s="26" customFormat="1" ht="26.25" x14ac:dyDescent="0.25">
      <c r="A84" s="43">
        <f>ROW()</f>
        <v>84</v>
      </c>
      <c r="B84" s="117">
        <f>IF(C84="E","",IF(ISBLANK(E84),"",IF(ISTEXT(E84),LARGE(B$14:B83,1)+1,0)))</f>
        <v>69</v>
      </c>
      <c r="C84" s="52" t="s">
        <v>414</v>
      </c>
      <c r="D84" s="214"/>
      <c r="E84" s="152" t="s">
        <v>433</v>
      </c>
      <c r="F84" s="113"/>
      <c r="G84" s="114"/>
      <c r="H84" s="65"/>
      <c r="I84" s="66"/>
      <c r="J84" s="115"/>
      <c r="K84" s="158" t="s">
        <v>25</v>
      </c>
      <c r="L84" s="45">
        <v>3.99</v>
      </c>
      <c r="M84" s="69">
        <f t="shared" si="2"/>
        <v>0</v>
      </c>
    </row>
    <row r="85" spans="1:13" s="26" customFormat="1" ht="26.25" x14ac:dyDescent="0.25">
      <c r="A85" s="43">
        <f>ROW()</f>
        <v>85</v>
      </c>
      <c r="B85" s="117">
        <f>IF(C85="E","",IF(ISBLANK(E85),"",IF(ISTEXT(E85),LARGE(B$14:B84,1)+1,0)))</f>
        <v>70</v>
      </c>
      <c r="C85" s="52" t="s">
        <v>414</v>
      </c>
      <c r="D85" s="214"/>
      <c r="E85" s="152" t="s">
        <v>432</v>
      </c>
      <c r="F85" s="113"/>
      <c r="G85" s="114"/>
      <c r="H85" s="65"/>
      <c r="I85" s="66"/>
      <c r="J85" s="115"/>
      <c r="K85" s="158" t="s">
        <v>25</v>
      </c>
      <c r="L85" s="45">
        <v>12.2</v>
      </c>
      <c r="M85" s="69">
        <f t="shared" si="2"/>
        <v>0</v>
      </c>
    </row>
    <row r="86" spans="1:13" s="26" customFormat="1" ht="26.25" x14ac:dyDescent="0.25">
      <c r="A86" s="43">
        <f>ROW()</f>
        <v>86</v>
      </c>
      <c r="B86" s="117">
        <f>IF(C86="E","",IF(ISBLANK(E86),"",IF(ISTEXT(E86),LARGE(B$14:B85,1)+1,0)))</f>
        <v>71</v>
      </c>
      <c r="C86" s="52" t="s">
        <v>414</v>
      </c>
      <c r="D86" s="214"/>
      <c r="E86" s="152" t="s">
        <v>431</v>
      </c>
      <c r="F86" s="113"/>
      <c r="G86" s="114"/>
      <c r="H86" s="65"/>
      <c r="I86" s="66"/>
      <c r="J86" s="115"/>
      <c r="K86" s="158" t="s">
        <v>25</v>
      </c>
      <c r="L86" s="45">
        <v>3.66</v>
      </c>
      <c r="M86" s="69">
        <f t="shared" si="2"/>
        <v>0</v>
      </c>
    </row>
    <row r="87" spans="1:13" s="26" customFormat="1" ht="26.25" x14ac:dyDescent="0.25">
      <c r="A87" s="43">
        <f>ROW()</f>
        <v>87</v>
      </c>
      <c r="B87" s="117">
        <f>IF(C87="E","",IF(ISBLANK(E87),"",IF(ISTEXT(E87),LARGE(B$14:B86,1)+1,0)))</f>
        <v>72</v>
      </c>
      <c r="C87" s="52" t="s">
        <v>414</v>
      </c>
      <c r="D87" s="214"/>
      <c r="E87" s="152" t="s">
        <v>430</v>
      </c>
      <c r="F87" s="113"/>
      <c r="G87" s="114"/>
      <c r="H87" s="65"/>
      <c r="I87" s="66"/>
      <c r="J87" s="115"/>
      <c r="K87" s="158" t="s">
        <v>25</v>
      </c>
      <c r="L87" s="45">
        <v>9.8800000000000008</v>
      </c>
      <c r="M87" s="69">
        <f t="shared" si="2"/>
        <v>0</v>
      </c>
    </row>
    <row r="88" spans="1:13" s="26" customFormat="1" ht="26.25" x14ac:dyDescent="0.25">
      <c r="A88" s="43">
        <f>ROW()</f>
        <v>88</v>
      </c>
      <c r="B88" s="117">
        <f>IF(C88="E","",IF(ISBLANK(E88),"",IF(ISTEXT(E88),LARGE(B$14:B87,1)+1,0)))</f>
        <v>73</v>
      </c>
      <c r="C88" s="52" t="s">
        <v>414</v>
      </c>
      <c r="D88" s="214"/>
      <c r="E88" s="152" t="s">
        <v>429</v>
      </c>
      <c r="F88" s="113"/>
      <c r="G88" s="114"/>
      <c r="H88" s="65"/>
      <c r="I88" s="66"/>
      <c r="J88" s="115"/>
      <c r="K88" s="158" t="s">
        <v>62</v>
      </c>
      <c r="L88" s="45">
        <v>0.5</v>
      </c>
      <c r="M88" s="69">
        <f t="shared" si="2"/>
        <v>0</v>
      </c>
    </row>
    <row r="89" spans="1:13" s="26" customFormat="1" ht="26.25" x14ac:dyDescent="0.25">
      <c r="A89" s="43">
        <f>ROW()</f>
        <v>89</v>
      </c>
      <c r="B89" s="117">
        <f>IF(C89="E","",IF(ISBLANK(E89),"",IF(ISTEXT(E89),LARGE(B$14:B88,1)+1,0)))</f>
        <v>74</v>
      </c>
      <c r="C89" s="52" t="s">
        <v>414</v>
      </c>
      <c r="D89" s="214"/>
      <c r="E89" s="152" t="s">
        <v>428</v>
      </c>
      <c r="F89" s="113"/>
      <c r="G89" s="114"/>
      <c r="H89" s="65"/>
      <c r="I89" s="66"/>
      <c r="J89" s="115"/>
      <c r="K89" s="158" t="s">
        <v>25</v>
      </c>
      <c r="L89" s="45">
        <v>7.62</v>
      </c>
      <c r="M89" s="69">
        <f t="shared" si="2"/>
        <v>0</v>
      </c>
    </row>
    <row r="90" spans="1:13" s="26" customFormat="1" ht="26.25" x14ac:dyDescent="0.25">
      <c r="A90" s="43">
        <f>ROW()</f>
        <v>90</v>
      </c>
      <c r="B90" s="117">
        <f>IF(C90="E","",IF(ISBLANK(E90),"",IF(ISTEXT(E90),LARGE(B$14:B89,1)+1,0)))</f>
        <v>75</v>
      </c>
      <c r="C90" s="52" t="s">
        <v>414</v>
      </c>
      <c r="D90" s="214"/>
      <c r="E90" s="152" t="s">
        <v>427</v>
      </c>
      <c r="F90" s="113"/>
      <c r="G90" s="114"/>
      <c r="H90" s="65"/>
      <c r="I90" s="66"/>
      <c r="J90" s="115"/>
      <c r="K90" s="158" t="s">
        <v>62</v>
      </c>
      <c r="L90" s="45">
        <v>1.37</v>
      </c>
      <c r="M90" s="69">
        <f t="shared" si="2"/>
        <v>0</v>
      </c>
    </row>
    <row r="91" spans="1:13" s="26" customFormat="1" ht="26.25" x14ac:dyDescent="0.25">
      <c r="A91" s="43">
        <f>ROW()</f>
        <v>91</v>
      </c>
      <c r="B91" s="117">
        <f>IF(C91="E","",IF(ISBLANK(E91),"",IF(ISTEXT(E91),LARGE(B$14:B90,1)+1,0)))</f>
        <v>76</v>
      </c>
      <c r="C91" s="52" t="s">
        <v>414</v>
      </c>
      <c r="D91" s="214"/>
      <c r="E91" s="152" t="s">
        <v>426</v>
      </c>
      <c r="F91" s="113"/>
      <c r="G91" s="114"/>
      <c r="H91" s="65"/>
      <c r="I91" s="66"/>
      <c r="J91" s="115"/>
      <c r="K91" s="158" t="s">
        <v>25</v>
      </c>
      <c r="L91" s="45">
        <v>3.64</v>
      </c>
      <c r="M91" s="69">
        <f t="shared" si="2"/>
        <v>0</v>
      </c>
    </row>
    <row r="92" spans="1:13" s="26" customFormat="1" ht="26.25" x14ac:dyDescent="0.25">
      <c r="A92" s="43">
        <f>ROW()</f>
        <v>92</v>
      </c>
      <c r="B92" s="117">
        <f>IF(C92="E","",IF(ISBLANK(E92),"",IF(ISTEXT(E92),LARGE(B$14:B91,1)+1,0)))</f>
        <v>77</v>
      </c>
      <c r="C92" s="52" t="s">
        <v>414</v>
      </c>
      <c r="D92" s="214"/>
      <c r="E92" s="152" t="s">
        <v>425</v>
      </c>
      <c r="F92" s="113"/>
      <c r="G92" s="114"/>
      <c r="H92" s="65"/>
      <c r="I92" s="66"/>
      <c r="J92" s="115"/>
      <c r="K92" s="158" t="s">
        <v>25</v>
      </c>
      <c r="L92" s="45">
        <v>4.82</v>
      </c>
      <c r="M92" s="69">
        <f t="shared" si="2"/>
        <v>0</v>
      </c>
    </row>
    <row r="93" spans="1:13" s="26" customFormat="1" ht="28.5" customHeight="1" x14ac:dyDescent="0.25">
      <c r="A93" s="43">
        <f>ROW()</f>
        <v>93</v>
      </c>
      <c r="B93" s="117">
        <f>IF(C93="E","",IF(ISBLANK(E93),"",IF(ISTEXT(E93),LARGE(B$14:B92,1)+1,0)))</f>
        <v>78</v>
      </c>
      <c r="C93" s="52" t="s">
        <v>414</v>
      </c>
      <c r="D93" s="214"/>
      <c r="E93" s="152" t="s">
        <v>424</v>
      </c>
      <c r="F93" s="113"/>
      <c r="G93" s="114"/>
      <c r="H93" s="65"/>
      <c r="I93" s="66"/>
      <c r="J93" s="115"/>
      <c r="K93" s="158" t="s">
        <v>25</v>
      </c>
      <c r="L93" s="45">
        <v>5.95</v>
      </c>
      <c r="M93" s="69">
        <f t="shared" si="2"/>
        <v>0</v>
      </c>
    </row>
    <row r="94" spans="1:13" s="26" customFormat="1" ht="26.25" x14ac:dyDescent="0.25">
      <c r="A94" s="43">
        <f>ROW()</f>
        <v>94</v>
      </c>
      <c r="B94" s="117">
        <f>IF(C94="E","",IF(ISBLANK(E94),"",IF(ISTEXT(E94),LARGE(B$14:B93,1)+1,0)))</f>
        <v>79</v>
      </c>
      <c r="C94" s="52" t="s">
        <v>414</v>
      </c>
      <c r="D94" s="214"/>
      <c r="E94" s="152" t="s">
        <v>423</v>
      </c>
      <c r="F94" s="113"/>
      <c r="G94" s="114"/>
      <c r="H94" s="65"/>
      <c r="I94" s="66"/>
      <c r="J94" s="115"/>
      <c r="K94" s="158" t="s">
        <v>25</v>
      </c>
      <c r="L94" s="45">
        <v>8.23</v>
      </c>
      <c r="M94" s="69">
        <f t="shared" si="2"/>
        <v>0</v>
      </c>
    </row>
    <row r="95" spans="1:13" s="26" customFormat="1" ht="26.25" x14ac:dyDescent="0.25">
      <c r="A95" s="43">
        <f>ROW()</f>
        <v>95</v>
      </c>
      <c r="B95" s="117">
        <f>IF(C95="E","",IF(ISBLANK(E95),"",IF(ISTEXT(E95),LARGE(B$14:B94,1)+1,0)))</f>
        <v>80</v>
      </c>
      <c r="C95" s="52" t="s">
        <v>414</v>
      </c>
      <c r="D95" s="214"/>
      <c r="E95" s="152" t="s">
        <v>422</v>
      </c>
      <c r="F95" s="113"/>
      <c r="G95" s="114"/>
      <c r="H95" s="65"/>
      <c r="I95" s="66"/>
      <c r="J95" s="115"/>
      <c r="K95" s="158" t="s">
        <v>62</v>
      </c>
      <c r="L95" s="45">
        <v>1.07</v>
      </c>
      <c r="M95" s="69">
        <f t="shared" si="2"/>
        <v>0</v>
      </c>
    </row>
    <row r="96" spans="1:13" s="26" customFormat="1" ht="26.25" x14ac:dyDescent="0.25">
      <c r="A96" s="43">
        <f>ROW()</f>
        <v>96</v>
      </c>
      <c r="B96" s="117">
        <f>IF(C96="E","",IF(ISBLANK(E96),"",IF(ISTEXT(E96),LARGE(B$14:B95,1)+1,0)))</f>
        <v>81</v>
      </c>
      <c r="C96" s="52" t="s">
        <v>414</v>
      </c>
      <c r="D96" s="214"/>
      <c r="E96" s="152" t="s">
        <v>421</v>
      </c>
      <c r="F96" s="113"/>
      <c r="G96" s="114"/>
      <c r="H96" s="65"/>
      <c r="I96" s="66"/>
      <c r="J96" s="115"/>
      <c r="K96" s="158" t="s">
        <v>25</v>
      </c>
      <c r="L96" s="45">
        <v>1.1599999999999999</v>
      </c>
      <c r="M96" s="69">
        <f t="shared" si="2"/>
        <v>0</v>
      </c>
    </row>
    <row r="97" spans="1:13" s="26" customFormat="1" ht="26.25" x14ac:dyDescent="0.25">
      <c r="A97" s="43">
        <f>ROW()</f>
        <v>97</v>
      </c>
      <c r="B97" s="117">
        <f>IF(C97="E","",IF(ISBLANK(E97),"",IF(ISTEXT(E97),LARGE(B$14:B96,1)+1,0)))</f>
        <v>82</v>
      </c>
      <c r="C97" s="52" t="s">
        <v>414</v>
      </c>
      <c r="D97" s="214"/>
      <c r="E97" s="152" t="s">
        <v>420</v>
      </c>
      <c r="F97" s="113"/>
      <c r="G97" s="114"/>
      <c r="H97" s="65"/>
      <c r="I97" s="66"/>
      <c r="J97" s="115"/>
      <c r="K97" s="158" t="s">
        <v>62</v>
      </c>
      <c r="L97" s="45">
        <v>1.1100000000000001</v>
      </c>
      <c r="M97" s="69">
        <f t="shared" si="2"/>
        <v>0</v>
      </c>
    </row>
    <row r="98" spans="1:13" s="26" customFormat="1" ht="26.25" x14ac:dyDescent="0.25">
      <c r="A98" s="43">
        <f>ROW()</f>
        <v>98</v>
      </c>
      <c r="B98" s="117">
        <f>IF(C98="E","",IF(ISBLANK(E98),"",IF(ISTEXT(E98),LARGE(B$14:B97,1)+1,0)))</f>
        <v>83</v>
      </c>
      <c r="C98" s="38" t="s">
        <v>254</v>
      </c>
      <c r="D98" s="214"/>
      <c r="E98" s="152" t="s">
        <v>419</v>
      </c>
      <c r="F98" s="113"/>
      <c r="G98" s="114"/>
      <c r="H98" s="65"/>
      <c r="I98" s="66"/>
      <c r="J98" s="115"/>
      <c r="K98" s="158" t="s">
        <v>25</v>
      </c>
      <c r="L98" s="45">
        <v>1.1599999999999999</v>
      </c>
      <c r="M98" s="69">
        <f t="shared" si="2"/>
        <v>0</v>
      </c>
    </row>
    <row r="99" spans="1:13" s="26" customFormat="1" ht="26.25" x14ac:dyDescent="0.25">
      <c r="A99" s="43">
        <f>ROW()</f>
        <v>99</v>
      </c>
      <c r="B99" s="117">
        <f>IF(C99="E","",IF(ISBLANK(E99),"",IF(ISTEXT(E99),LARGE(B$14:B98,1)+1,0)))</f>
        <v>84</v>
      </c>
      <c r="C99" s="52" t="s">
        <v>414</v>
      </c>
      <c r="D99" s="214"/>
      <c r="E99" s="152" t="s">
        <v>418</v>
      </c>
      <c r="F99" s="113"/>
      <c r="G99" s="114"/>
      <c r="H99" s="65"/>
      <c r="I99" s="66"/>
      <c r="J99" s="115"/>
      <c r="K99" s="158" t="s">
        <v>25</v>
      </c>
      <c r="L99" s="45">
        <v>2.58</v>
      </c>
      <c r="M99" s="69">
        <f t="shared" si="2"/>
        <v>0</v>
      </c>
    </row>
    <row r="100" spans="1:13" s="26" customFormat="1" ht="26.25" x14ac:dyDescent="0.25">
      <c r="A100" s="43">
        <f>ROW()</f>
        <v>100</v>
      </c>
      <c r="B100" s="117">
        <f>IF(C100="E","",IF(ISBLANK(E100),"",IF(ISTEXT(E100),LARGE(B$14:B99,1)+1,0)))</f>
        <v>85</v>
      </c>
      <c r="C100" s="52" t="s">
        <v>414</v>
      </c>
      <c r="D100" s="214"/>
      <c r="E100" s="152" t="s">
        <v>417</v>
      </c>
      <c r="F100" s="113"/>
      <c r="G100" s="114"/>
      <c r="H100" s="65"/>
      <c r="I100" s="66"/>
      <c r="J100" s="115"/>
      <c r="K100" s="158" t="s">
        <v>18</v>
      </c>
      <c r="L100" s="45">
        <v>2.06</v>
      </c>
      <c r="M100" s="69">
        <f t="shared" si="2"/>
        <v>0</v>
      </c>
    </row>
    <row r="101" spans="1:13" s="26" customFormat="1" ht="26.25" x14ac:dyDescent="0.25">
      <c r="A101" s="43">
        <f>ROW()</f>
        <v>101</v>
      </c>
      <c r="B101" s="117">
        <f>IF(C101="E","",IF(ISBLANK(E101),"",IF(ISTEXT(E101),LARGE(B$14:B100,1)+1,0)))</f>
        <v>86</v>
      </c>
      <c r="C101" s="52" t="s">
        <v>414</v>
      </c>
      <c r="D101" s="214"/>
      <c r="E101" s="152" t="s">
        <v>416</v>
      </c>
      <c r="F101" s="113"/>
      <c r="G101" s="114"/>
      <c r="H101" s="65"/>
      <c r="I101" s="66"/>
      <c r="J101" s="115"/>
      <c r="K101" s="158" t="s">
        <v>18</v>
      </c>
      <c r="L101" s="45">
        <v>1.21</v>
      </c>
      <c r="M101" s="69">
        <f t="shared" si="2"/>
        <v>0</v>
      </c>
    </row>
    <row r="102" spans="1:13" s="26" customFormat="1" ht="26.25" x14ac:dyDescent="0.25">
      <c r="A102" s="43">
        <f>ROW()</f>
        <v>102</v>
      </c>
      <c r="B102" s="117">
        <f>IF(C102="E","",IF(ISBLANK(E102),"",IF(ISTEXT(E102),LARGE(B$14:B101,1)+1,0)))</f>
        <v>87</v>
      </c>
      <c r="C102" s="52" t="s">
        <v>414</v>
      </c>
      <c r="D102" s="214"/>
      <c r="E102" s="152" t="s">
        <v>415</v>
      </c>
      <c r="F102" s="113"/>
      <c r="G102" s="114"/>
      <c r="H102" s="65"/>
      <c r="I102" s="66"/>
      <c r="J102" s="115"/>
      <c r="K102" s="158" t="s">
        <v>18</v>
      </c>
      <c r="L102" s="45">
        <v>1.63</v>
      </c>
      <c r="M102" s="69">
        <f t="shared" si="2"/>
        <v>0</v>
      </c>
    </row>
    <row r="103" spans="1:13" s="26" customFormat="1" ht="26.25" x14ac:dyDescent="0.25">
      <c r="A103" s="43">
        <f>ROW()</f>
        <v>103</v>
      </c>
      <c r="B103" s="117">
        <f>IF(C103="E","",IF(ISBLANK(E103),"",IF(ISTEXT(E103),LARGE(B$14:B102,1)+1,0)))</f>
        <v>88</v>
      </c>
      <c r="C103" s="52" t="s">
        <v>414</v>
      </c>
      <c r="D103" s="214"/>
      <c r="E103" s="152" t="s">
        <v>413</v>
      </c>
      <c r="F103" s="113"/>
      <c r="G103" s="114"/>
      <c r="H103" s="65"/>
      <c r="I103" s="66"/>
      <c r="J103" s="115"/>
      <c r="K103" s="158" t="s">
        <v>18</v>
      </c>
      <c r="L103" s="45">
        <v>1.39</v>
      </c>
      <c r="M103" s="69">
        <f t="shared" si="2"/>
        <v>0</v>
      </c>
    </row>
    <row r="104" spans="1:13" s="26" customFormat="1" ht="26.25" x14ac:dyDescent="0.25">
      <c r="A104" s="43">
        <f>ROW()</f>
        <v>104</v>
      </c>
      <c r="B104" s="117">
        <f>IF(C104="E","",IF(ISBLANK(E104),"",IF(ISTEXT(E104),LARGE(B$14:B103,1)+1,0)))</f>
        <v>89</v>
      </c>
      <c r="C104" s="38" t="s">
        <v>254</v>
      </c>
      <c r="D104" s="214"/>
      <c r="E104" s="152" t="s">
        <v>412</v>
      </c>
      <c r="F104" s="113"/>
      <c r="G104" s="114"/>
      <c r="H104" s="65"/>
      <c r="I104" s="66"/>
      <c r="J104" s="115"/>
      <c r="K104" s="158" t="s">
        <v>25</v>
      </c>
      <c r="L104" s="45">
        <v>6.34</v>
      </c>
      <c r="M104" s="69">
        <f t="shared" si="2"/>
        <v>0</v>
      </c>
    </row>
    <row r="105" spans="1:13" s="26" customFormat="1" ht="26.25" x14ac:dyDescent="0.25">
      <c r="A105" s="43">
        <f>ROW()</f>
        <v>105</v>
      </c>
      <c r="B105" s="117">
        <f>IF(C105="E","",IF(ISBLANK(E105),"",IF(ISTEXT(E105),LARGE(B$14:B104,1)+1,0)))</f>
        <v>90</v>
      </c>
      <c r="C105" s="38" t="s">
        <v>254</v>
      </c>
      <c r="D105" s="214"/>
      <c r="E105" s="152" t="s">
        <v>411</v>
      </c>
      <c r="F105" s="113"/>
      <c r="G105" s="114"/>
      <c r="H105" s="65"/>
      <c r="I105" s="66"/>
      <c r="J105" s="115"/>
      <c r="K105" s="158" t="s">
        <v>18</v>
      </c>
      <c r="L105" s="45">
        <v>6.14</v>
      </c>
      <c r="M105" s="69">
        <f t="shared" si="2"/>
        <v>0</v>
      </c>
    </row>
    <row r="106" spans="1:13" s="26" customFormat="1" ht="26.25" x14ac:dyDescent="0.25">
      <c r="A106" s="43">
        <f>ROW()</f>
        <v>106</v>
      </c>
      <c r="B106" s="117">
        <f>IF(C106="E","",IF(ISBLANK(E106),"",IF(ISTEXT(E106),LARGE(B$14:B105,1)+1,0)))</f>
        <v>91</v>
      </c>
      <c r="C106" s="38" t="s">
        <v>254</v>
      </c>
      <c r="D106" s="214"/>
      <c r="E106" s="152" t="s">
        <v>410</v>
      </c>
      <c r="F106" s="113"/>
      <c r="G106" s="114"/>
      <c r="H106" s="65"/>
      <c r="I106" s="66"/>
      <c r="J106" s="115"/>
      <c r="K106" s="158" t="s">
        <v>18</v>
      </c>
      <c r="L106" s="45">
        <v>639</v>
      </c>
      <c r="M106" s="69">
        <f t="shared" si="2"/>
        <v>0</v>
      </c>
    </row>
    <row r="107" spans="1:13" s="26" customFormat="1" ht="26.25" x14ac:dyDescent="0.25">
      <c r="A107" s="43">
        <f>ROW()</f>
        <v>107</v>
      </c>
      <c r="B107" s="117">
        <f>IF(C107="E","",IF(ISBLANK(E107),"",IF(ISTEXT(E107),LARGE(B$14:B106,1)+1,0)))</f>
        <v>92</v>
      </c>
      <c r="C107" s="38" t="s">
        <v>254</v>
      </c>
      <c r="D107" s="214"/>
      <c r="E107" s="152" t="s">
        <v>409</v>
      </c>
      <c r="F107" s="113"/>
      <c r="G107" s="114"/>
      <c r="H107" s="65"/>
      <c r="I107" s="66"/>
      <c r="J107" s="115"/>
      <c r="K107" s="158" t="s">
        <v>18</v>
      </c>
      <c r="L107" s="45">
        <v>1.3</v>
      </c>
      <c r="M107" s="69">
        <f t="shared" si="2"/>
        <v>0</v>
      </c>
    </row>
    <row r="108" spans="1:13" s="26" customFormat="1" ht="26.25" x14ac:dyDescent="0.25">
      <c r="A108" s="43">
        <f>ROW()</f>
        <v>108</v>
      </c>
      <c r="B108" s="117">
        <f>IF(C108="E","",IF(ISBLANK(E108),"",IF(ISTEXT(E108),LARGE(B$14:B107,1)+1,0)))</f>
        <v>93</v>
      </c>
      <c r="C108" s="38" t="s">
        <v>254</v>
      </c>
      <c r="D108" s="214"/>
      <c r="E108" s="152" t="s">
        <v>408</v>
      </c>
      <c r="F108" s="113"/>
      <c r="G108" s="114"/>
      <c r="H108" s="65"/>
      <c r="I108" s="66"/>
      <c r="J108" s="115"/>
      <c r="K108" s="158" t="s">
        <v>407</v>
      </c>
      <c r="L108" s="45">
        <v>1.2</v>
      </c>
      <c r="M108" s="69">
        <f t="shared" si="2"/>
        <v>0</v>
      </c>
    </row>
    <row r="109" spans="1:13" s="26" customFormat="1" ht="26.25" x14ac:dyDescent="0.25">
      <c r="A109" s="43">
        <f>ROW()</f>
        <v>109</v>
      </c>
      <c r="B109" s="117">
        <f>IF(C109="E","",IF(ISBLANK(E109),"",IF(ISTEXT(E109),LARGE(B$14:B108,1)+1,0)))</f>
        <v>94</v>
      </c>
      <c r="C109" s="38" t="s">
        <v>254</v>
      </c>
      <c r="D109" s="214"/>
      <c r="E109" s="152" t="s">
        <v>406</v>
      </c>
      <c r="F109" s="113"/>
      <c r="G109" s="114"/>
      <c r="H109" s="65"/>
      <c r="I109" s="66"/>
      <c r="J109" s="115"/>
      <c r="K109" s="158" t="s">
        <v>405</v>
      </c>
      <c r="L109" s="45">
        <v>4.34</v>
      </c>
      <c r="M109" s="69">
        <f t="shared" si="2"/>
        <v>0</v>
      </c>
    </row>
    <row r="110" spans="1:13" s="26" customFormat="1" ht="26.25" x14ac:dyDescent="0.25">
      <c r="A110" s="43">
        <f>ROW()</f>
        <v>110</v>
      </c>
      <c r="B110" s="117">
        <f>IF(C110="E","",IF(ISBLANK(E110),"",IF(ISTEXT(E110),LARGE(B$14:B109,1)+1,0)))</f>
        <v>95</v>
      </c>
      <c r="C110" s="38" t="s">
        <v>254</v>
      </c>
      <c r="D110" s="214"/>
      <c r="E110" s="152" t="s">
        <v>404</v>
      </c>
      <c r="F110" s="113"/>
      <c r="G110" s="114"/>
      <c r="H110" s="65"/>
      <c r="I110" s="66"/>
      <c r="J110" s="115"/>
      <c r="K110" s="158" t="s">
        <v>18</v>
      </c>
      <c r="L110" s="45">
        <v>31.25</v>
      </c>
      <c r="M110" s="69">
        <f t="shared" si="2"/>
        <v>0</v>
      </c>
    </row>
    <row r="111" spans="1:13" s="26" customFormat="1" ht="26.25" x14ac:dyDescent="0.25">
      <c r="A111" s="43">
        <f>ROW()</f>
        <v>111</v>
      </c>
      <c r="B111" s="117">
        <f>IF(C111="E","",IF(ISBLANK(E111),"",IF(ISTEXT(E111),LARGE(B$14:B110,1)+1,0)))</f>
        <v>96</v>
      </c>
      <c r="C111" s="38" t="s">
        <v>254</v>
      </c>
      <c r="D111" s="214"/>
      <c r="E111" s="152" t="s">
        <v>403</v>
      </c>
      <c r="F111" s="113"/>
      <c r="G111" s="114"/>
      <c r="H111" s="65"/>
      <c r="I111" s="66"/>
      <c r="J111" s="115"/>
      <c r="K111" s="158" t="s">
        <v>18</v>
      </c>
      <c r="L111" s="45">
        <v>4.24</v>
      </c>
      <c r="M111" s="69">
        <f t="shared" si="2"/>
        <v>0</v>
      </c>
    </row>
    <row r="112" spans="1:13" s="26" customFormat="1" ht="26.25" x14ac:dyDescent="0.25">
      <c r="A112" s="43">
        <f>ROW()</f>
        <v>112</v>
      </c>
      <c r="B112" s="117">
        <f>IF(C112="E","",IF(ISBLANK(E112),"",IF(ISTEXT(E112),LARGE(B$14:B111,1)+1,0)))</f>
        <v>97</v>
      </c>
      <c r="C112" s="38" t="s">
        <v>254</v>
      </c>
      <c r="D112" s="214"/>
      <c r="E112" s="152" t="s">
        <v>402</v>
      </c>
      <c r="F112" s="113"/>
      <c r="G112" s="114"/>
      <c r="H112" s="65"/>
      <c r="I112" s="66"/>
      <c r="J112" s="115"/>
      <c r="K112" s="158" t="s">
        <v>278</v>
      </c>
      <c r="L112" s="45">
        <v>1.91</v>
      </c>
      <c r="M112" s="69">
        <f t="shared" si="2"/>
        <v>0</v>
      </c>
    </row>
    <row r="113" spans="1:13" s="26" customFormat="1" ht="26.25" x14ac:dyDescent="0.25">
      <c r="A113" s="43">
        <f>ROW()</f>
        <v>113</v>
      </c>
      <c r="B113" s="117">
        <f>IF(C113="E","",IF(ISBLANK(E113),"",IF(ISTEXT(E113),LARGE(B$14:B112,1)+1,0)))</f>
        <v>98</v>
      </c>
      <c r="C113" s="38" t="s">
        <v>254</v>
      </c>
      <c r="D113" s="214"/>
      <c r="E113" s="152" t="s">
        <v>401</v>
      </c>
      <c r="F113" s="113"/>
      <c r="G113" s="114"/>
      <c r="H113" s="65"/>
      <c r="I113" s="66"/>
      <c r="J113" s="115"/>
      <c r="K113" s="158" t="s">
        <v>252</v>
      </c>
      <c r="L113" s="45">
        <v>1.74</v>
      </c>
      <c r="M113" s="69">
        <f t="shared" si="2"/>
        <v>0</v>
      </c>
    </row>
    <row r="114" spans="1:13" s="26" customFormat="1" ht="26.25" x14ac:dyDescent="0.25">
      <c r="A114" s="43">
        <f>ROW()</f>
        <v>114</v>
      </c>
      <c r="B114" s="117">
        <f>IF(C114="E","",IF(ISBLANK(E114),"",IF(ISTEXT(E114),LARGE(B$14:B113,1)+1,0)))</f>
        <v>99</v>
      </c>
      <c r="C114" s="38" t="s">
        <v>254</v>
      </c>
      <c r="D114" s="214"/>
      <c r="E114" s="152" t="s">
        <v>400</v>
      </c>
      <c r="F114" s="113"/>
      <c r="G114" s="114"/>
      <c r="H114" s="65"/>
      <c r="I114" s="66"/>
      <c r="J114" s="115"/>
      <c r="K114" s="158" t="s">
        <v>18</v>
      </c>
      <c r="L114" s="45">
        <v>3.02</v>
      </c>
      <c r="M114" s="69">
        <f t="shared" si="2"/>
        <v>0</v>
      </c>
    </row>
    <row r="115" spans="1:13" s="26" customFormat="1" ht="26.25" customHeight="1" x14ac:dyDescent="0.25">
      <c r="A115" s="43">
        <f>ROW()</f>
        <v>115</v>
      </c>
      <c r="B115" s="117">
        <f>IF(C115="E","",IF(ISBLANK(E115),"",IF(ISTEXT(E115),LARGE(B$14:B114,1)+1,0)))</f>
        <v>100</v>
      </c>
      <c r="C115" s="38" t="s">
        <v>254</v>
      </c>
      <c r="D115" s="214"/>
      <c r="E115" s="152" t="s">
        <v>399</v>
      </c>
      <c r="F115" s="113"/>
      <c r="G115" s="114"/>
      <c r="H115" s="65"/>
      <c r="I115" s="66"/>
      <c r="J115" s="115"/>
      <c r="K115" s="158" t="s">
        <v>18</v>
      </c>
      <c r="L115" s="45">
        <v>12.81</v>
      </c>
      <c r="M115" s="69">
        <f t="shared" si="2"/>
        <v>0</v>
      </c>
    </row>
    <row r="116" spans="1:13" s="26" customFormat="1" ht="26.25" x14ac:dyDescent="0.25">
      <c r="A116" s="43">
        <f>ROW()</f>
        <v>116</v>
      </c>
      <c r="B116" s="117">
        <f>IF(C116="E","",IF(ISBLANK(E116),"",IF(ISTEXT(E116),LARGE(B$14:B115,1)+1,0)))</f>
        <v>101</v>
      </c>
      <c r="C116" s="38" t="s">
        <v>254</v>
      </c>
      <c r="D116" s="214"/>
      <c r="E116" s="152" t="s">
        <v>398</v>
      </c>
      <c r="F116" s="113"/>
      <c r="G116" s="114"/>
      <c r="H116" s="65"/>
      <c r="I116" s="66"/>
      <c r="J116" s="115"/>
      <c r="K116" s="158" t="s">
        <v>18</v>
      </c>
      <c r="L116" s="45">
        <v>13.69</v>
      </c>
      <c r="M116" s="69">
        <f t="shared" si="2"/>
        <v>0</v>
      </c>
    </row>
    <row r="117" spans="1:13" s="26" customFormat="1" ht="26.25" x14ac:dyDescent="0.25">
      <c r="A117" s="43">
        <f>ROW()</f>
        <v>117</v>
      </c>
      <c r="B117" s="117">
        <f>IF(C117="E","",IF(ISBLANK(E117),"",IF(ISTEXT(E117),LARGE(B$14:B116,1)+1,0)))</f>
        <v>102</v>
      </c>
      <c r="C117" s="38" t="s">
        <v>254</v>
      </c>
      <c r="D117" s="214"/>
      <c r="E117" s="152" t="s">
        <v>397</v>
      </c>
      <c r="F117" s="113"/>
      <c r="G117" s="114"/>
      <c r="H117" s="65"/>
      <c r="I117" s="66"/>
      <c r="J117" s="115"/>
      <c r="K117" s="158" t="s">
        <v>18</v>
      </c>
      <c r="L117" s="45">
        <v>1.04</v>
      </c>
      <c r="M117" s="69">
        <f t="shared" si="2"/>
        <v>0</v>
      </c>
    </row>
    <row r="118" spans="1:13" s="26" customFormat="1" ht="26.25" x14ac:dyDescent="0.25">
      <c r="A118" s="43">
        <f>ROW()</f>
        <v>118</v>
      </c>
      <c r="B118" s="117">
        <f>IF(C118="E","",IF(ISBLANK(E118),"",IF(ISTEXT(E118),LARGE(B$14:B117,1)+1,0)))</f>
        <v>103</v>
      </c>
      <c r="C118" s="38" t="s">
        <v>254</v>
      </c>
      <c r="D118" s="214"/>
      <c r="E118" s="152" t="s">
        <v>396</v>
      </c>
      <c r="F118" s="113"/>
      <c r="G118" s="114"/>
      <c r="H118" s="65"/>
      <c r="I118" s="66"/>
      <c r="J118" s="115"/>
      <c r="K118" s="158" t="s">
        <v>18</v>
      </c>
      <c r="L118" s="45">
        <v>11.28</v>
      </c>
      <c r="M118" s="69">
        <f t="shared" si="2"/>
        <v>0</v>
      </c>
    </row>
    <row r="119" spans="1:13" s="26" customFormat="1" ht="26.25" x14ac:dyDescent="0.25">
      <c r="A119" s="43">
        <f>ROW()</f>
        <v>119</v>
      </c>
      <c r="B119" s="117">
        <f>IF(C119="E","",IF(ISBLANK(E119),"",IF(ISTEXT(E119),LARGE(B$14:B118,1)+1,0)))</f>
        <v>104</v>
      </c>
      <c r="C119" s="38" t="s">
        <v>254</v>
      </c>
      <c r="D119" s="214"/>
      <c r="E119" s="152" t="s">
        <v>395</v>
      </c>
      <c r="F119" s="113"/>
      <c r="G119" s="114"/>
      <c r="H119" s="65"/>
      <c r="I119" s="66"/>
      <c r="J119" s="115"/>
      <c r="K119" s="158" t="s">
        <v>18</v>
      </c>
      <c r="L119" s="45">
        <v>2.7</v>
      </c>
      <c r="M119" s="69">
        <f t="shared" si="2"/>
        <v>0</v>
      </c>
    </row>
    <row r="120" spans="1:13" s="26" customFormat="1" ht="26.25" x14ac:dyDescent="0.25">
      <c r="A120" s="43">
        <f>ROW()</f>
        <v>120</v>
      </c>
      <c r="B120" s="117">
        <f>IF(C120="E","",IF(ISBLANK(E120),"",IF(ISTEXT(E120),LARGE(B$14:B119,1)+1,0)))</f>
        <v>105</v>
      </c>
      <c r="C120" s="38" t="s">
        <v>254</v>
      </c>
      <c r="D120" s="214"/>
      <c r="E120" s="152" t="s">
        <v>394</v>
      </c>
      <c r="F120" s="113"/>
      <c r="G120" s="114"/>
      <c r="H120" s="65"/>
      <c r="I120" s="66"/>
      <c r="J120" s="115"/>
      <c r="K120" s="158" t="s">
        <v>25</v>
      </c>
      <c r="L120" s="45">
        <v>1.46</v>
      </c>
      <c r="M120" s="69">
        <f t="shared" si="2"/>
        <v>0</v>
      </c>
    </row>
    <row r="121" spans="1:13" s="26" customFormat="1" ht="26.25" x14ac:dyDescent="0.25">
      <c r="A121" s="43">
        <f>ROW()</f>
        <v>121</v>
      </c>
      <c r="B121" s="117">
        <f>IF(C121="E","",IF(ISBLANK(E121),"",IF(ISTEXT(E121),LARGE(B$14:B120,1)+1,0)))</f>
        <v>106</v>
      </c>
      <c r="C121" s="38" t="s">
        <v>254</v>
      </c>
      <c r="D121" s="214"/>
      <c r="E121" s="152" t="s">
        <v>393</v>
      </c>
      <c r="F121" s="113"/>
      <c r="G121" s="114"/>
      <c r="H121" s="65"/>
      <c r="I121" s="66"/>
      <c r="J121" s="115"/>
      <c r="K121" s="158" t="s">
        <v>252</v>
      </c>
      <c r="L121" s="45">
        <v>0.91</v>
      </c>
      <c r="M121" s="69">
        <f t="shared" si="2"/>
        <v>0</v>
      </c>
    </row>
    <row r="122" spans="1:13" s="26" customFormat="1" ht="26.25" x14ac:dyDescent="0.25">
      <c r="A122" s="43">
        <f>ROW()</f>
        <v>122</v>
      </c>
      <c r="B122" s="117">
        <f>IF(C122="E","",IF(ISBLANK(E122),"",IF(ISTEXT(E122),LARGE(B$14:B121,1)+1,0)))</f>
        <v>107</v>
      </c>
      <c r="C122" s="38" t="s">
        <v>254</v>
      </c>
      <c r="D122" s="214"/>
      <c r="E122" s="152" t="s">
        <v>21</v>
      </c>
      <c r="F122" s="113"/>
      <c r="G122" s="114"/>
      <c r="H122" s="65"/>
      <c r="I122" s="66"/>
      <c r="J122" s="115"/>
      <c r="K122" s="158" t="s">
        <v>18</v>
      </c>
      <c r="L122" s="45">
        <v>5.27</v>
      </c>
      <c r="M122" s="69">
        <f t="shared" si="2"/>
        <v>0</v>
      </c>
    </row>
    <row r="123" spans="1:13" s="26" customFormat="1" ht="26.25" x14ac:dyDescent="0.25">
      <c r="A123" s="43">
        <f>ROW()</f>
        <v>123</v>
      </c>
      <c r="B123" s="117">
        <f>IF(C123="E","",IF(ISBLANK(E123),"",IF(ISTEXT(E123),LARGE(B$14:B122,1)+1,0)))</f>
        <v>108</v>
      </c>
      <c r="C123" s="38" t="s">
        <v>254</v>
      </c>
      <c r="D123" s="214"/>
      <c r="E123" s="152" t="s">
        <v>392</v>
      </c>
      <c r="F123" s="113"/>
      <c r="G123" s="114"/>
      <c r="H123" s="65"/>
      <c r="I123" s="66"/>
      <c r="J123" s="115"/>
      <c r="K123" s="158" t="s">
        <v>390</v>
      </c>
      <c r="L123" s="45">
        <v>3.58</v>
      </c>
      <c r="M123" s="69">
        <f t="shared" si="2"/>
        <v>0</v>
      </c>
    </row>
    <row r="124" spans="1:13" s="26" customFormat="1" ht="26.25" x14ac:dyDescent="0.25">
      <c r="A124" s="43">
        <f>ROW()</f>
        <v>124</v>
      </c>
      <c r="B124" s="117">
        <f>IF(C124="E","",IF(ISBLANK(E124),"",IF(ISTEXT(E124),LARGE(B$14:B123,1)+1,0)))</f>
        <v>109</v>
      </c>
      <c r="C124" s="38" t="s">
        <v>254</v>
      </c>
      <c r="D124" s="214"/>
      <c r="E124" s="152" t="s">
        <v>391</v>
      </c>
      <c r="F124" s="113"/>
      <c r="G124" s="114"/>
      <c r="H124" s="65"/>
      <c r="I124" s="66"/>
      <c r="J124" s="115"/>
      <c r="K124" s="158" t="s">
        <v>390</v>
      </c>
      <c r="L124" s="45">
        <v>1.95</v>
      </c>
      <c r="M124" s="69">
        <f t="shared" si="2"/>
        <v>0</v>
      </c>
    </row>
    <row r="125" spans="1:13" s="26" customFormat="1" ht="26.25" x14ac:dyDescent="0.25">
      <c r="A125" s="43">
        <f>ROW()</f>
        <v>125</v>
      </c>
      <c r="B125" s="117">
        <f>IF(C125="E","",IF(ISBLANK(E125),"",IF(ISTEXT(E125),LARGE(B$14:B124,1)+1,0)))</f>
        <v>110</v>
      </c>
      <c r="C125" s="38" t="s">
        <v>254</v>
      </c>
      <c r="D125" s="214"/>
      <c r="E125" s="152" t="s">
        <v>389</v>
      </c>
      <c r="F125" s="113"/>
      <c r="G125" s="114"/>
      <c r="H125" s="65"/>
      <c r="I125" s="66"/>
      <c r="J125" s="115"/>
      <c r="K125" s="158" t="s">
        <v>388</v>
      </c>
      <c r="L125" s="45">
        <v>5.72</v>
      </c>
      <c r="M125" s="69">
        <f t="shared" si="2"/>
        <v>0</v>
      </c>
    </row>
    <row r="126" spans="1:13" s="26" customFormat="1" ht="26.25" x14ac:dyDescent="0.25">
      <c r="A126" s="43">
        <f>ROW()</f>
        <v>126</v>
      </c>
      <c r="B126" s="117">
        <f>IF(C126="E","",IF(ISBLANK(E126),"",IF(ISTEXT(E126),LARGE(B$14:B125,1)+1,0)))</f>
        <v>111</v>
      </c>
      <c r="C126" s="38" t="s">
        <v>254</v>
      </c>
      <c r="D126" s="214"/>
      <c r="E126" s="152" t="s">
        <v>387</v>
      </c>
      <c r="F126" s="113"/>
      <c r="G126" s="114"/>
      <c r="H126" s="65"/>
      <c r="I126" s="66"/>
      <c r="J126" s="115"/>
      <c r="K126" s="158" t="s">
        <v>252</v>
      </c>
      <c r="L126" s="45">
        <v>1.2</v>
      </c>
      <c r="M126" s="69">
        <f t="shared" si="2"/>
        <v>0</v>
      </c>
    </row>
    <row r="127" spans="1:13" s="26" customFormat="1" ht="26.25" x14ac:dyDescent="0.25">
      <c r="A127" s="43">
        <f>ROW()</f>
        <v>127</v>
      </c>
      <c r="B127" s="117">
        <f>IF(C127="E","",IF(ISBLANK(E127),"",IF(ISTEXT(E127),LARGE(B$14:B126,1)+1,0)))</f>
        <v>112</v>
      </c>
      <c r="C127" s="38" t="s">
        <v>254</v>
      </c>
      <c r="D127" s="214"/>
      <c r="E127" s="152" t="s">
        <v>386</v>
      </c>
      <c r="F127" s="113"/>
      <c r="G127" s="114"/>
      <c r="H127" s="65"/>
      <c r="I127" s="66"/>
      <c r="J127" s="115"/>
      <c r="K127" s="158" t="s">
        <v>252</v>
      </c>
      <c r="L127" s="45">
        <v>2.0299999999999998</v>
      </c>
      <c r="M127" s="69">
        <f t="shared" si="2"/>
        <v>0</v>
      </c>
    </row>
    <row r="128" spans="1:13" s="26" customFormat="1" ht="26.25" x14ac:dyDescent="0.25">
      <c r="A128" s="43">
        <f>ROW()</f>
        <v>128</v>
      </c>
      <c r="B128" s="117">
        <f>IF(C128="E","",IF(ISBLANK(E128),"",IF(ISTEXT(E128),LARGE(B$14:B127,1)+1,0)))</f>
        <v>113</v>
      </c>
      <c r="C128" s="38" t="s">
        <v>254</v>
      </c>
      <c r="D128" s="214"/>
      <c r="E128" s="152" t="s">
        <v>385</v>
      </c>
      <c r="F128" s="113"/>
      <c r="G128" s="114"/>
      <c r="H128" s="65"/>
      <c r="I128" s="66"/>
      <c r="J128" s="115"/>
      <c r="K128" s="158" t="s">
        <v>18</v>
      </c>
      <c r="L128" s="45">
        <v>5.18</v>
      </c>
      <c r="M128" s="69">
        <f t="shared" si="2"/>
        <v>0</v>
      </c>
    </row>
    <row r="129" spans="1:13" s="26" customFormat="1" ht="26.25" x14ac:dyDescent="0.25">
      <c r="A129" s="43">
        <f>ROW()</f>
        <v>129</v>
      </c>
      <c r="B129" s="117">
        <f>IF(C129="E","",IF(ISBLANK(E129),"",IF(ISTEXT(E129),LARGE(B$14:B128,1)+1,0)))</f>
        <v>114</v>
      </c>
      <c r="C129" s="38" t="s">
        <v>254</v>
      </c>
      <c r="D129" s="214"/>
      <c r="E129" s="152" t="s">
        <v>384</v>
      </c>
      <c r="F129" s="113"/>
      <c r="G129" s="114"/>
      <c r="H129" s="65"/>
      <c r="I129" s="66"/>
      <c r="J129" s="115"/>
      <c r="K129" s="158" t="s">
        <v>383</v>
      </c>
      <c r="L129" s="45">
        <v>13.64</v>
      </c>
      <c r="M129" s="69">
        <f t="shared" si="2"/>
        <v>0</v>
      </c>
    </row>
    <row r="130" spans="1:13" s="26" customFormat="1" ht="26.25" x14ac:dyDescent="0.25">
      <c r="A130" s="43">
        <f>ROW()</f>
        <v>130</v>
      </c>
      <c r="B130" s="117">
        <f>IF(C130="E","",IF(ISBLANK(E130),"",IF(ISTEXT(E130),LARGE(B$14:B129,1)+1,0)))</f>
        <v>115</v>
      </c>
      <c r="C130" s="38" t="s">
        <v>254</v>
      </c>
      <c r="D130" s="214"/>
      <c r="E130" s="152" t="s">
        <v>382</v>
      </c>
      <c r="F130" s="113"/>
      <c r="G130" s="114"/>
      <c r="H130" s="65"/>
      <c r="I130" s="66"/>
      <c r="J130" s="115"/>
      <c r="K130" s="158" t="s">
        <v>18</v>
      </c>
      <c r="L130" s="45">
        <v>0.59</v>
      </c>
      <c r="M130" s="69">
        <f t="shared" si="2"/>
        <v>0</v>
      </c>
    </row>
    <row r="131" spans="1:13" s="26" customFormat="1" ht="26.25" x14ac:dyDescent="0.25">
      <c r="A131" s="43">
        <f>ROW()</f>
        <v>131</v>
      </c>
      <c r="B131" s="117">
        <f>IF(C131="E","",IF(ISBLANK(E131),"",IF(ISTEXT(E131),LARGE(B$14:B130,1)+1,0)))</f>
        <v>116</v>
      </c>
      <c r="C131" s="38" t="s">
        <v>254</v>
      </c>
      <c r="D131" s="214"/>
      <c r="E131" s="152" t="s">
        <v>381</v>
      </c>
      <c r="F131" s="113"/>
      <c r="G131" s="114"/>
      <c r="H131" s="65"/>
      <c r="I131" s="66"/>
      <c r="J131" s="115"/>
      <c r="K131" s="158" t="s">
        <v>278</v>
      </c>
      <c r="L131" s="45">
        <v>0.78</v>
      </c>
      <c r="M131" s="69">
        <f t="shared" si="2"/>
        <v>0</v>
      </c>
    </row>
    <row r="132" spans="1:13" s="26" customFormat="1" ht="26.25" x14ac:dyDescent="0.25">
      <c r="A132" s="43">
        <f>ROW()</f>
        <v>132</v>
      </c>
      <c r="B132" s="117">
        <f>IF(C132="E","",IF(ISBLANK(E132),"",IF(ISTEXT(E132),LARGE(B$14:B131,1)+1,0)))</f>
        <v>117</v>
      </c>
      <c r="C132" s="38" t="s">
        <v>254</v>
      </c>
      <c r="D132" s="214"/>
      <c r="E132" s="152" t="s">
        <v>380</v>
      </c>
      <c r="F132" s="113"/>
      <c r="G132" s="114"/>
      <c r="H132" s="65"/>
      <c r="I132" s="66"/>
      <c r="J132" s="115"/>
      <c r="K132" s="158" t="s">
        <v>252</v>
      </c>
      <c r="L132" s="45">
        <v>0.46</v>
      </c>
      <c r="M132" s="69">
        <f t="shared" si="2"/>
        <v>0</v>
      </c>
    </row>
    <row r="133" spans="1:13" s="26" customFormat="1" ht="26.25" x14ac:dyDescent="0.25">
      <c r="A133" s="43">
        <f>ROW()</f>
        <v>133</v>
      </c>
      <c r="B133" s="117">
        <f>IF(C133="E","",IF(ISBLANK(E133),"",IF(ISTEXT(E133),LARGE(B$14:B132,1)+1,0)))</f>
        <v>118</v>
      </c>
      <c r="C133" s="38" t="s">
        <v>254</v>
      </c>
      <c r="D133" s="214"/>
      <c r="E133" s="152" t="s">
        <v>379</v>
      </c>
      <c r="F133" s="113"/>
      <c r="G133" s="114"/>
      <c r="H133" s="65"/>
      <c r="I133" s="66"/>
      <c r="J133" s="115"/>
      <c r="K133" s="158" t="s">
        <v>25</v>
      </c>
      <c r="L133" s="45">
        <v>0.99</v>
      </c>
      <c r="M133" s="69">
        <f t="shared" si="2"/>
        <v>0</v>
      </c>
    </row>
    <row r="134" spans="1:13" s="26" customFormat="1" ht="26.25" x14ac:dyDescent="0.25">
      <c r="A134" s="43">
        <f>ROW()</f>
        <v>134</v>
      </c>
      <c r="B134" s="117">
        <f>IF(C134="E","",IF(ISBLANK(E134),"",IF(ISTEXT(E134),LARGE(B$14:B133,1)+1,0)))</f>
        <v>119</v>
      </c>
      <c r="C134" s="38" t="s">
        <v>254</v>
      </c>
      <c r="D134" s="214"/>
      <c r="E134" s="152" t="s">
        <v>378</v>
      </c>
      <c r="F134" s="113"/>
      <c r="G134" s="114"/>
      <c r="H134" s="65"/>
      <c r="I134" s="66"/>
      <c r="J134" s="115"/>
      <c r="K134" s="158" t="s">
        <v>25</v>
      </c>
      <c r="L134" s="45">
        <v>3.05</v>
      </c>
      <c r="M134" s="69">
        <f t="shared" si="2"/>
        <v>0</v>
      </c>
    </row>
    <row r="135" spans="1:13" s="26" customFormat="1" ht="26.25" x14ac:dyDescent="0.25">
      <c r="A135" s="43">
        <f>ROW()</f>
        <v>135</v>
      </c>
      <c r="B135" s="117">
        <f>IF(C135="E","",IF(ISBLANK(E135),"",IF(ISTEXT(E135),LARGE(B$14:B134,1)+1,0)))</f>
        <v>120</v>
      </c>
      <c r="C135" s="38" t="s">
        <v>254</v>
      </c>
      <c r="D135" s="214"/>
      <c r="E135" s="152" t="s">
        <v>377</v>
      </c>
      <c r="F135" s="113"/>
      <c r="G135" s="114"/>
      <c r="H135" s="65"/>
      <c r="I135" s="66"/>
      <c r="J135" s="115"/>
      <c r="K135" s="158" t="s">
        <v>25</v>
      </c>
      <c r="L135" s="45">
        <v>1.1100000000000001</v>
      </c>
      <c r="M135" s="69">
        <f t="shared" si="2"/>
        <v>0</v>
      </c>
    </row>
    <row r="136" spans="1:13" s="26" customFormat="1" ht="26.25" x14ac:dyDescent="0.25">
      <c r="A136" s="43">
        <f>ROW()</f>
        <v>136</v>
      </c>
      <c r="B136" s="117">
        <f>IF(C136="E","",IF(ISBLANK(E136),"",IF(ISTEXT(E136),LARGE(B$14:B135,1)+1,0)))</f>
        <v>121</v>
      </c>
      <c r="C136" s="38" t="s">
        <v>254</v>
      </c>
      <c r="D136" s="214"/>
      <c r="E136" s="152" t="s">
        <v>376</v>
      </c>
      <c r="F136" s="113"/>
      <c r="G136" s="114"/>
      <c r="H136" s="65"/>
      <c r="I136" s="66"/>
      <c r="J136" s="115"/>
      <c r="K136" s="158" t="s">
        <v>25</v>
      </c>
      <c r="L136" s="45">
        <v>1.68</v>
      </c>
      <c r="M136" s="69">
        <f t="shared" si="2"/>
        <v>0</v>
      </c>
    </row>
    <row r="137" spans="1:13" s="26" customFormat="1" ht="26.25" x14ac:dyDescent="0.25">
      <c r="A137" s="43">
        <f>ROW()</f>
        <v>137</v>
      </c>
      <c r="B137" s="117">
        <f>IF(C137="E","",IF(ISBLANK(E137),"",IF(ISTEXT(E137),LARGE(B$14:B136,1)+1,0)))</f>
        <v>122</v>
      </c>
      <c r="C137" s="38" t="s">
        <v>254</v>
      </c>
      <c r="D137" s="214"/>
      <c r="E137" s="152" t="s">
        <v>375</v>
      </c>
      <c r="F137" s="113"/>
      <c r="G137" s="114"/>
      <c r="H137" s="65"/>
      <c r="I137" s="66"/>
      <c r="J137" s="115"/>
      <c r="K137" s="158" t="s">
        <v>30</v>
      </c>
      <c r="L137" s="45">
        <v>0.7</v>
      </c>
      <c r="M137" s="69">
        <f t="shared" si="2"/>
        <v>0</v>
      </c>
    </row>
    <row r="138" spans="1:13" s="26" customFormat="1" ht="26.25" x14ac:dyDescent="0.25">
      <c r="A138" s="43">
        <f>ROW()</f>
        <v>138</v>
      </c>
      <c r="B138" s="117">
        <f>IF(C138="E","",IF(ISBLANK(E138),"",IF(ISTEXT(E138),LARGE(B$14:B137,1)+1,0)))</f>
        <v>123</v>
      </c>
      <c r="C138" s="38" t="s">
        <v>254</v>
      </c>
      <c r="D138" s="214"/>
      <c r="E138" s="152" t="s">
        <v>374</v>
      </c>
      <c r="F138" s="113"/>
      <c r="G138" s="114"/>
      <c r="H138" s="65"/>
      <c r="I138" s="66"/>
      <c r="J138" s="115"/>
      <c r="K138" s="158" t="s">
        <v>30</v>
      </c>
      <c r="L138" s="45">
        <v>0.49</v>
      </c>
      <c r="M138" s="69">
        <f t="shared" si="2"/>
        <v>0</v>
      </c>
    </row>
    <row r="139" spans="1:13" s="26" customFormat="1" ht="26.25" x14ac:dyDescent="0.25">
      <c r="A139" s="43">
        <f>ROW()</f>
        <v>139</v>
      </c>
      <c r="B139" s="117">
        <f>IF(C139="E","",IF(ISBLANK(E139),"",IF(ISTEXT(E139),LARGE(B$14:B138,1)+1,0)))</f>
        <v>124</v>
      </c>
      <c r="C139" s="38" t="s">
        <v>254</v>
      </c>
      <c r="D139" s="214"/>
      <c r="E139" s="152" t="s">
        <v>373</v>
      </c>
      <c r="F139" s="113"/>
      <c r="G139" s="114"/>
      <c r="H139" s="65"/>
      <c r="I139" s="66"/>
      <c r="J139" s="115"/>
      <c r="K139" s="158" t="s">
        <v>30</v>
      </c>
      <c r="L139" s="45">
        <v>0.5</v>
      </c>
      <c r="M139" s="69">
        <f t="shared" si="2"/>
        <v>0</v>
      </c>
    </row>
    <row r="140" spans="1:13" s="26" customFormat="1" ht="26.25" x14ac:dyDescent="0.25">
      <c r="A140" s="43">
        <f>ROW()</f>
        <v>140</v>
      </c>
      <c r="B140" s="117">
        <f>IF(C140="E","",IF(ISBLANK(E140),"",IF(ISTEXT(E140),LARGE(B$14:B139,1)+1,0)))</f>
        <v>125</v>
      </c>
      <c r="C140" s="38" t="s">
        <v>254</v>
      </c>
      <c r="D140" s="214"/>
      <c r="E140" s="152" t="s">
        <v>372</v>
      </c>
      <c r="F140" s="113"/>
      <c r="G140" s="114"/>
      <c r="H140" s="65"/>
      <c r="I140" s="66"/>
      <c r="J140" s="115"/>
      <c r="K140" s="158" t="s">
        <v>30</v>
      </c>
      <c r="L140" s="45">
        <v>1.37</v>
      </c>
      <c r="M140" s="69">
        <f t="shared" si="2"/>
        <v>0</v>
      </c>
    </row>
    <row r="141" spans="1:13" s="26" customFormat="1" ht="26.25" x14ac:dyDescent="0.25">
      <c r="A141" s="43">
        <f>ROW()</f>
        <v>141</v>
      </c>
      <c r="B141" s="117">
        <f>IF(C141="E","",IF(ISBLANK(E141),"",IF(ISTEXT(E141),LARGE(B$14:B140,1)+1,0)))</f>
        <v>126</v>
      </c>
      <c r="C141" s="38" t="s">
        <v>254</v>
      </c>
      <c r="D141" s="214"/>
      <c r="E141" s="152" t="s">
        <v>371</v>
      </c>
      <c r="F141" s="113"/>
      <c r="G141" s="114"/>
      <c r="H141" s="65"/>
      <c r="I141" s="66"/>
      <c r="J141" s="115"/>
      <c r="K141" s="158" t="s">
        <v>30</v>
      </c>
      <c r="L141" s="45">
        <v>0.88</v>
      </c>
      <c r="M141" s="69">
        <f t="shared" si="2"/>
        <v>0</v>
      </c>
    </row>
    <row r="142" spans="1:13" s="26" customFormat="1" ht="26.25" x14ac:dyDescent="0.25">
      <c r="A142" s="43">
        <f>ROW()</f>
        <v>142</v>
      </c>
      <c r="B142" s="117">
        <f>IF(C142="E","",IF(ISBLANK(E142),"",IF(ISTEXT(E142),LARGE(B$14:B141,1)+1,0)))</f>
        <v>127</v>
      </c>
      <c r="C142" s="38" t="s">
        <v>254</v>
      </c>
      <c r="D142" s="214"/>
      <c r="E142" s="152" t="s">
        <v>370</v>
      </c>
      <c r="F142" s="113"/>
      <c r="G142" s="114"/>
      <c r="H142" s="65"/>
      <c r="I142" s="66"/>
      <c r="J142" s="115"/>
      <c r="K142" s="158" t="s">
        <v>25</v>
      </c>
      <c r="L142" s="45">
        <v>1.3</v>
      </c>
      <c r="M142" s="69">
        <f t="shared" si="2"/>
        <v>0</v>
      </c>
    </row>
    <row r="143" spans="1:13" s="26" customFormat="1" ht="26.25" customHeight="1" x14ac:dyDescent="0.25">
      <c r="A143" s="43">
        <f>ROW()</f>
        <v>143</v>
      </c>
      <c r="B143" s="117">
        <f>IF(C143="E","",IF(ISBLANK(E143),"",IF(ISTEXT(E143),LARGE(B$14:B142,1)+1,0)))</f>
        <v>128</v>
      </c>
      <c r="C143" s="38" t="s">
        <v>254</v>
      </c>
      <c r="D143" s="214"/>
      <c r="E143" s="152" t="s">
        <v>369</v>
      </c>
      <c r="F143" s="113"/>
      <c r="G143" s="114"/>
      <c r="H143" s="65"/>
      <c r="I143" s="66"/>
      <c r="J143" s="115"/>
      <c r="K143" s="158" t="s">
        <v>30</v>
      </c>
      <c r="L143" s="45">
        <v>0.57999999999999996</v>
      </c>
      <c r="M143" s="69">
        <f t="shared" si="2"/>
        <v>0</v>
      </c>
    </row>
    <row r="144" spans="1:13" s="26" customFormat="1" ht="26.25" x14ac:dyDescent="0.25">
      <c r="A144" s="43">
        <f>ROW()</f>
        <v>144</v>
      </c>
      <c r="B144" s="117">
        <f>IF(C144="E","",IF(ISBLANK(E144),"",IF(ISTEXT(E144),LARGE(B$14:B143,1)+1,0)))</f>
        <v>129</v>
      </c>
      <c r="C144" s="38" t="s">
        <v>254</v>
      </c>
      <c r="D144" s="214"/>
      <c r="E144" s="152" t="s">
        <v>368</v>
      </c>
      <c r="F144" s="113"/>
      <c r="G144" s="114"/>
      <c r="H144" s="65"/>
      <c r="I144" s="66"/>
      <c r="J144" s="115"/>
      <c r="K144" s="158" t="s">
        <v>367</v>
      </c>
      <c r="L144" s="45">
        <v>0.02</v>
      </c>
      <c r="M144" s="69">
        <f t="shared" ref="M144:M207" si="3">L144*J144</f>
        <v>0</v>
      </c>
    </row>
    <row r="145" spans="1:13" s="26" customFormat="1" ht="26.25" x14ac:dyDescent="0.25">
      <c r="A145" s="43">
        <f>ROW()</f>
        <v>145</v>
      </c>
      <c r="B145" s="117">
        <f>IF(C145="E","",IF(ISBLANK(E145),"",IF(ISTEXT(E145),LARGE(B$14:B144,1)+1,0)))</f>
        <v>130</v>
      </c>
      <c r="C145" s="38" t="s">
        <v>254</v>
      </c>
      <c r="D145" s="214"/>
      <c r="E145" s="152" t="s">
        <v>366</v>
      </c>
      <c r="F145" s="113"/>
      <c r="G145" s="114"/>
      <c r="H145" s="65"/>
      <c r="I145" s="66"/>
      <c r="J145" s="115"/>
      <c r="K145" s="158" t="s">
        <v>252</v>
      </c>
      <c r="L145" s="45">
        <v>0.72</v>
      </c>
      <c r="M145" s="69">
        <f t="shared" si="3"/>
        <v>0</v>
      </c>
    </row>
    <row r="146" spans="1:13" s="26" customFormat="1" ht="26.25" x14ac:dyDescent="0.25">
      <c r="A146" s="43">
        <f>ROW()</f>
        <v>146</v>
      </c>
      <c r="B146" s="117">
        <f>IF(C146="E","",IF(ISBLANK(E146),"",IF(ISTEXT(E146),LARGE(B$14:B145,1)+1,0)))</f>
        <v>131</v>
      </c>
      <c r="C146" s="38" t="s">
        <v>254</v>
      </c>
      <c r="D146" s="214"/>
      <c r="E146" s="152" t="s">
        <v>365</v>
      </c>
      <c r="F146" s="113"/>
      <c r="G146" s="114"/>
      <c r="H146" s="65"/>
      <c r="I146" s="66"/>
      <c r="J146" s="115"/>
      <c r="K146" s="158" t="s">
        <v>25</v>
      </c>
      <c r="L146" s="45">
        <v>8.51</v>
      </c>
      <c r="M146" s="69">
        <f t="shared" si="3"/>
        <v>0</v>
      </c>
    </row>
    <row r="147" spans="1:13" s="26" customFormat="1" ht="26.25" x14ac:dyDescent="0.25">
      <c r="A147" s="43">
        <f>ROW()</f>
        <v>147</v>
      </c>
      <c r="B147" s="117">
        <f>IF(C147="E","",IF(ISBLANK(E147),"",IF(ISTEXT(E147),LARGE(B$14:B146,1)+1,0)))</f>
        <v>132</v>
      </c>
      <c r="C147" s="38" t="s">
        <v>254</v>
      </c>
      <c r="D147" s="214"/>
      <c r="E147" s="152" t="s">
        <v>364</v>
      </c>
      <c r="F147" s="113"/>
      <c r="G147" s="114"/>
      <c r="H147" s="65"/>
      <c r="I147" s="66"/>
      <c r="J147" s="115"/>
      <c r="K147" s="158" t="s">
        <v>252</v>
      </c>
      <c r="L147" s="45">
        <v>1.46</v>
      </c>
      <c r="M147" s="69">
        <f t="shared" si="3"/>
        <v>0</v>
      </c>
    </row>
    <row r="148" spans="1:13" s="26" customFormat="1" ht="26.25" x14ac:dyDescent="0.25">
      <c r="A148" s="43">
        <f>ROW()</f>
        <v>148</v>
      </c>
      <c r="B148" s="117">
        <f>IF(C148="E","",IF(ISBLANK(E148),"",IF(ISTEXT(E148),LARGE(B$14:B147,1)+1,0)))</f>
        <v>133</v>
      </c>
      <c r="C148" s="38" t="s">
        <v>254</v>
      </c>
      <c r="D148" s="214"/>
      <c r="E148" s="152" t="s">
        <v>363</v>
      </c>
      <c r="F148" s="113"/>
      <c r="G148" s="114"/>
      <c r="H148" s="65"/>
      <c r="I148" s="66"/>
      <c r="J148" s="115"/>
      <c r="K148" s="158" t="s">
        <v>25</v>
      </c>
      <c r="L148" s="45">
        <v>7.02</v>
      </c>
      <c r="M148" s="69">
        <f t="shared" si="3"/>
        <v>0</v>
      </c>
    </row>
    <row r="149" spans="1:13" s="26" customFormat="1" ht="26.25" x14ac:dyDescent="0.25">
      <c r="A149" s="43">
        <f>ROW()</f>
        <v>149</v>
      </c>
      <c r="B149" s="117">
        <f>IF(C149="E","",IF(ISBLANK(E149),"",IF(ISTEXT(E149),LARGE(B$14:B148,1)+1,0)))</f>
        <v>134</v>
      </c>
      <c r="C149" s="38" t="s">
        <v>254</v>
      </c>
      <c r="D149" s="214"/>
      <c r="E149" s="152" t="s">
        <v>362</v>
      </c>
      <c r="F149" s="113"/>
      <c r="G149" s="114"/>
      <c r="H149" s="65"/>
      <c r="I149" s="66"/>
      <c r="J149" s="115"/>
      <c r="K149" s="158" t="s">
        <v>252</v>
      </c>
      <c r="L149" s="45">
        <v>1.4</v>
      </c>
      <c r="M149" s="69">
        <f t="shared" si="3"/>
        <v>0</v>
      </c>
    </row>
    <row r="150" spans="1:13" s="26" customFormat="1" ht="26.25" x14ac:dyDescent="0.25">
      <c r="A150" s="43">
        <f>ROW()</f>
        <v>150</v>
      </c>
      <c r="B150" s="117">
        <f>IF(C150="E","",IF(ISBLANK(E150),"",IF(ISTEXT(E150),LARGE(B$14:B149,1)+1,0)))</f>
        <v>135</v>
      </c>
      <c r="C150" s="38" t="s">
        <v>254</v>
      </c>
      <c r="D150" s="214"/>
      <c r="E150" s="152" t="s">
        <v>361</v>
      </c>
      <c r="F150" s="113"/>
      <c r="G150" s="114"/>
      <c r="H150" s="65"/>
      <c r="I150" s="66"/>
      <c r="J150" s="115"/>
      <c r="K150" s="158" t="s">
        <v>25</v>
      </c>
      <c r="L150" s="45">
        <v>2.81</v>
      </c>
      <c r="M150" s="69">
        <f t="shared" si="3"/>
        <v>0</v>
      </c>
    </row>
    <row r="151" spans="1:13" s="26" customFormat="1" ht="26.25" x14ac:dyDescent="0.25">
      <c r="A151" s="43">
        <f>ROW()</f>
        <v>151</v>
      </c>
      <c r="B151" s="117">
        <f>IF(C151="E","",IF(ISBLANK(E151),"",IF(ISTEXT(E151),LARGE(B$14:B150,1)+1,0)))</f>
        <v>136</v>
      </c>
      <c r="C151" s="38" t="s">
        <v>254</v>
      </c>
      <c r="D151" s="214"/>
      <c r="E151" s="152" t="s">
        <v>360</v>
      </c>
      <c r="F151" s="113"/>
      <c r="G151" s="114"/>
      <c r="H151" s="65"/>
      <c r="I151" s="66"/>
      <c r="J151" s="115"/>
      <c r="K151" s="158" t="s">
        <v>25</v>
      </c>
      <c r="L151" s="45">
        <v>5.34</v>
      </c>
      <c r="M151" s="69">
        <f t="shared" si="3"/>
        <v>0</v>
      </c>
    </row>
    <row r="152" spans="1:13" s="26" customFormat="1" ht="26.25" x14ac:dyDescent="0.25">
      <c r="A152" s="43">
        <f>ROW()</f>
        <v>152</v>
      </c>
      <c r="B152" s="117">
        <f>IF(C152="E","",IF(ISBLANK(E152),"",IF(ISTEXT(E152),LARGE(B$14:B151,1)+1,0)))</f>
        <v>137</v>
      </c>
      <c r="C152" s="38" t="s">
        <v>254</v>
      </c>
      <c r="D152" s="214"/>
      <c r="E152" s="152" t="s">
        <v>359</v>
      </c>
      <c r="F152" s="113"/>
      <c r="G152" s="114"/>
      <c r="H152" s="65"/>
      <c r="I152" s="66"/>
      <c r="J152" s="115"/>
      <c r="K152" s="158" t="s">
        <v>25</v>
      </c>
      <c r="L152" s="45">
        <v>6.43</v>
      </c>
      <c r="M152" s="69">
        <f t="shared" si="3"/>
        <v>0</v>
      </c>
    </row>
    <row r="153" spans="1:13" s="26" customFormat="1" ht="26.25" x14ac:dyDescent="0.25">
      <c r="A153" s="43">
        <f>ROW()</f>
        <v>153</v>
      </c>
      <c r="B153" s="117">
        <f>IF(C153="E","",IF(ISBLANK(E153),"",IF(ISTEXT(E153),LARGE(B$14:B152,1)+1,0)))</f>
        <v>138</v>
      </c>
      <c r="C153" s="38" t="s">
        <v>254</v>
      </c>
      <c r="D153" s="214"/>
      <c r="E153" s="152" t="s">
        <v>358</v>
      </c>
      <c r="F153" s="113"/>
      <c r="G153" s="114"/>
      <c r="H153" s="65"/>
      <c r="I153" s="66"/>
      <c r="J153" s="115"/>
      <c r="K153" s="158" t="s">
        <v>30</v>
      </c>
      <c r="L153" s="45">
        <v>1.89</v>
      </c>
      <c r="M153" s="69">
        <f t="shared" si="3"/>
        <v>0</v>
      </c>
    </row>
    <row r="154" spans="1:13" s="26" customFormat="1" ht="26.25" x14ac:dyDescent="0.25">
      <c r="A154" s="43">
        <f>ROW()</f>
        <v>154</v>
      </c>
      <c r="B154" s="117">
        <f>IF(C154="E","",IF(ISBLANK(E154),"",IF(ISTEXT(E154),LARGE(B$14:B153,1)+1,0)))</f>
        <v>139</v>
      </c>
      <c r="C154" s="38" t="s">
        <v>254</v>
      </c>
      <c r="D154" s="214"/>
      <c r="E154" s="152" t="s">
        <v>357</v>
      </c>
      <c r="F154" s="113"/>
      <c r="G154" s="114"/>
      <c r="H154" s="65"/>
      <c r="I154" s="66"/>
      <c r="J154" s="115"/>
      <c r="K154" s="158" t="s">
        <v>30</v>
      </c>
      <c r="L154" s="45">
        <v>2.79</v>
      </c>
      <c r="M154" s="69">
        <f t="shared" si="3"/>
        <v>0</v>
      </c>
    </row>
    <row r="155" spans="1:13" s="26" customFormat="1" ht="26.25" x14ac:dyDescent="0.25">
      <c r="A155" s="43">
        <f>ROW()</f>
        <v>155</v>
      </c>
      <c r="B155" s="117">
        <f>IF(C155="E","",IF(ISBLANK(E155),"",IF(ISTEXT(E155),LARGE(B$14:B154,1)+1,0)))</f>
        <v>140</v>
      </c>
      <c r="C155" s="38" t="s">
        <v>254</v>
      </c>
      <c r="D155" s="214"/>
      <c r="E155" s="152" t="s">
        <v>356</v>
      </c>
      <c r="F155" s="113"/>
      <c r="G155" s="114"/>
      <c r="H155" s="65"/>
      <c r="I155" s="66"/>
      <c r="J155" s="115"/>
      <c r="K155" s="158" t="s">
        <v>30</v>
      </c>
      <c r="L155" s="45">
        <v>1.32</v>
      </c>
      <c r="M155" s="69">
        <f t="shared" si="3"/>
        <v>0</v>
      </c>
    </row>
    <row r="156" spans="1:13" s="26" customFormat="1" ht="26.25" x14ac:dyDescent="0.25">
      <c r="A156" s="43">
        <f>ROW()</f>
        <v>156</v>
      </c>
      <c r="B156" s="117">
        <f>IF(C156="E","",IF(ISBLANK(E156),"",IF(ISTEXT(E156),LARGE(B$14:B155,1)+1,0)))</f>
        <v>141</v>
      </c>
      <c r="C156" s="38" t="s">
        <v>254</v>
      </c>
      <c r="D156" s="214"/>
      <c r="E156" s="152" t="s">
        <v>355</v>
      </c>
      <c r="F156" s="113"/>
      <c r="G156" s="114"/>
      <c r="H156" s="65"/>
      <c r="I156" s="66"/>
      <c r="J156" s="115"/>
      <c r="K156" s="158" t="s">
        <v>30</v>
      </c>
      <c r="L156" s="45">
        <v>4.4400000000000004</v>
      </c>
      <c r="M156" s="69">
        <f t="shared" si="3"/>
        <v>0</v>
      </c>
    </row>
    <row r="157" spans="1:13" s="26" customFormat="1" ht="26.25" x14ac:dyDescent="0.25">
      <c r="A157" s="43">
        <f>ROW()</f>
        <v>157</v>
      </c>
      <c r="B157" s="117">
        <f>IF(C157="E","",IF(ISBLANK(E157),"",IF(ISTEXT(E157),LARGE(B$14:B156,1)+1,0)))</f>
        <v>142</v>
      </c>
      <c r="C157" s="38" t="s">
        <v>254</v>
      </c>
      <c r="D157" s="214"/>
      <c r="E157" s="152" t="s">
        <v>354</v>
      </c>
      <c r="F157" s="113"/>
      <c r="G157" s="114"/>
      <c r="H157" s="65"/>
      <c r="I157" s="66"/>
      <c r="J157" s="115"/>
      <c r="K157" s="158" t="s">
        <v>30</v>
      </c>
      <c r="L157" s="45">
        <v>4.24</v>
      </c>
      <c r="M157" s="69">
        <f t="shared" si="3"/>
        <v>0</v>
      </c>
    </row>
    <row r="158" spans="1:13" s="26" customFormat="1" ht="26.25" x14ac:dyDescent="0.25">
      <c r="A158" s="43">
        <f>ROW()</f>
        <v>158</v>
      </c>
      <c r="B158" s="117">
        <f>IF(C158="E","",IF(ISBLANK(E158),"",IF(ISTEXT(E158),LARGE(B$14:B157,1)+1,0)))</f>
        <v>143</v>
      </c>
      <c r="C158" s="38" t="s">
        <v>254</v>
      </c>
      <c r="D158" s="214"/>
      <c r="E158" s="152" t="s">
        <v>353</v>
      </c>
      <c r="F158" s="113"/>
      <c r="G158" s="114"/>
      <c r="H158" s="65"/>
      <c r="I158" s="66"/>
      <c r="J158" s="115"/>
      <c r="K158" s="158" t="s">
        <v>30</v>
      </c>
      <c r="L158" s="45">
        <v>7.83</v>
      </c>
      <c r="M158" s="69">
        <f t="shared" si="3"/>
        <v>0</v>
      </c>
    </row>
    <row r="159" spans="1:13" s="26" customFormat="1" ht="26.25" x14ac:dyDescent="0.25">
      <c r="A159" s="43">
        <f>ROW()</f>
        <v>159</v>
      </c>
      <c r="B159" s="117">
        <f>IF(C159="E","",IF(ISBLANK(E159),"",IF(ISTEXT(E159),LARGE(B$14:B158,1)+1,0)))</f>
        <v>144</v>
      </c>
      <c r="C159" s="38" t="s">
        <v>254</v>
      </c>
      <c r="D159" s="214"/>
      <c r="E159" s="152" t="s">
        <v>352</v>
      </c>
      <c r="F159" s="113"/>
      <c r="G159" s="114"/>
      <c r="H159" s="65"/>
      <c r="I159" s="66"/>
      <c r="J159" s="115"/>
      <c r="K159" s="158" t="s">
        <v>30</v>
      </c>
      <c r="L159" s="45">
        <v>1.46</v>
      </c>
      <c r="M159" s="69">
        <f t="shared" si="3"/>
        <v>0</v>
      </c>
    </row>
    <row r="160" spans="1:13" s="26" customFormat="1" ht="26.25" x14ac:dyDescent="0.25">
      <c r="A160" s="43">
        <f>ROW()</f>
        <v>160</v>
      </c>
      <c r="B160" s="117">
        <f>IF(C160="E","",IF(ISBLANK(E160),"",IF(ISTEXT(E160),LARGE(B$14:B159,1)+1,0)))</f>
        <v>145</v>
      </c>
      <c r="C160" s="38" t="s">
        <v>254</v>
      </c>
      <c r="D160" s="214"/>
      <c r="E160" s="152" t="s">
        <v>351</v>
      </c>
      <c r="F160" s="113"/>
      <c r="G160" s="114"/>
      <c r="H160" s="65"/>
      <c r="I160" s="66"/>
      <c r="J160" s="115"/>
      <c r="K160" s="158" t="s">
        <v>252</v>
      </c>
      <c r="L160" s="45">
        <v>0.46</v>
      </c>
      <c r="M160" s="69">
        <f t="shared" si="3"/>
        <v>0</v>
      </c>
    </row>
    <row r="161" spans="1:13" s="26" customFormat="1" ht="26.25" x14ac:dyDescent="0.25">
      <c r="A161" s="43">
        <f>ROW()</f>
        <v>161</v>
      </c>
      <c r="B161" s="117">
        <f>IF(C161="E","",IF(ISBLANK(E161),"",IF(ISTEXT(E161),LARGE(B$14:B160,1)+1,0)))</f>
        <v>146</v>
      </c>
      <c r="C161" s="38" t="s">
        <v>254</v>
      </c>
      <c r="D161" s="214"/>
      <c r="E161" s="152" t="s">
        <v>350</v>
      </c>
      <c r="F161" s="113"/>
      <c r="G161" s="114"/>
      <c r="H161" s="65"/>
      <c r="I161" s="66"/>
      <c r="J161" s="115"/>
      <c r="K161" s="158" t="s">
        <v>252</v>
      </c>
      <c r="L161" s="45">
        <v>1.19</v>
      </c>
      <c r="M161" s="69">
        <f t="shared" si="3"/>
        <v>0</v>
      </c>
    </row>
    <row r="162" spans="1:13" s="26" customFormat="1" ht="26.25" x14ac:dyDescent="0.25">
      <c r="A162" s="43">
        <f>ROW()</f>
        <v>162</v>
      </c>
      <c r="B162" s="117">
        <f>IF(C162="E","",IF(ISBLANK(E162),"",IF(ISTEXT(E162),LARGE(B$14:B161,1)+1,0)))</f>
        <v>147</v>
      </c>
      <c r="C162" s="38" t="s">
        <v>254</v>
      </c>
      <c r="D162" s="214"/>
      <c r="E162" s="152" t="s">
        <v>349</v>
      </c>
      <c r="F162" s="113"/>
      <c r="G162" s="114"/>
      <c r="H162" s="65"/>
      <c r="I162" s="66"/>
      <c r="J162" s="115"/>
      <c r="K162" s="158" t="s">
        <v>30</v>
      </c>
      <c r="L162" s="45">
        <v>0.57999999999999996</v>
      </c>
      <c r="M162" s="69">
        <f t="shared" si="3"/>
        <v>0</v>
      </c>
    </row>
    <row r="163" spans="1:13" s="26" customFormat="1" ht="26.25" x14ac:dyDescent="0.25">
      <c r="A163" s="43">
        <f>ROW()</f>
        <v>163</v>
      </c>
      <c r="B163" s="117">
        <f>IF(C163="E","",IF(ISBLANK(E163),"",IF(ISTEXT(E163),LARGE(B$14:B162,1)+1,0)))</f>
        <v>148</v>
      </c>
      <c r="C163" s="38" t="s">
        <v>254</v>
      </c>
      <c r="D163" s="214"/>
      <c r="E163" s="152" t="s">
        <v>348</v>
      </c>
      <c r="F163" s="113"/>
      <c r="G163" s="114"/>
      <c r="H163" s="65"/>
      <c r="I163" s="66"/>
      <c r="J163" s="115"/>
      <c r="K163" s="158" t="s">
        <v>25</v>
      </c>
      <c r="L163" s="45">
        <v>3.4</v>
      </c>
      <c r="M163" s="69">
        <f t="shared" si="3"/>
        <v>0</v>
      </c>
    </row>
    <row r="164" spans="1:13" s="26" customFormat="1" ht="26.25" x14ac:dyDescent="0.25">
      <c r="A164" s="43">
        <f>ROW()</f>
        <v>164</v>
      </c>
      <c r="B164" s="117">
        <f>IF(C164="E","",IF(ISBLANK(E164),"",IF(ISTEXT(E164),LARGE(B$14:B163,1)+1,0)))</f>
        <v>149</v>
      </c>
      <c r="C164" s="38" t="s">
        <v>254</v>
      </c>
      <c r="D164" s="214"/>
      <c r="E164" s="152" t="s">
        <v>347</v>
      </c>
      <c r="F164" s="113"/>
      <c r="G164" s="114"/>
      <c r="H164" s="65"/>
      <c r="I164" s="66"/>
      <c r="J164" s="115"/>
      <c r="K164" s="158" t="s">
        <v>25</v>
      </c>
      <c r="L164" s="45">
        <v>6.1</v>
      </c>
      <c r="M164" s="69">
        <f t="shared" si="3"/>
        <v>0</v>
      </c>
    </row>
    <row r="165" spans="1:13" s="26" customFormat="1" ht="26.25" x14ac:dyDescent="0.25">
      <c r="A165" s="43">
        <f>ROW()</f>
        <v>165</v>
      </c>
      <c r="B165" s="117">
        <f>IF(C165="E","",IF(ISBLANK(E165),"",IF(ISTEXT(E165),LARGE(B$14:B164,1)+1,0)))</f>
        <v>150</v>
      </c>
      <c r="C165" s="38" t="s">
        <v>254</v>
      </c>
      <c r="D165" s="214"/>
      <c r="E165" s="152" t="s">
        <v>346</v>
      </c>
      <c r="F165" s="113"/>
      <c r="G165" s="114"/>
      <c r="H165" s="65"/>
      <c r="I165" s="66"/>
      <c r="J165" s="115"/>
      <c r="K165" s="158" t="s">
        <v>25</v>
      </c>
      <c r="L165" s="45">
        <v>1.55</v>
      </c>
      <c r="M165" s="69">
        <f t="shared" si="3"/>
        <v>0</v>
      </c>
    </row>
    <row r="166" spans="1:13" s="26" customFormat="1" ht="26.25" x14ac:dyDescent="0.25">
      <c r="A166" s="43">
        <f>ROW()</f>
        <v>166</v>
      </c>
      <c r="B166" s="117">
        <f>IF(C166="E","",IF(ISBLANK(E166),"",IF(ISTEXT(E166),LARGE(B$14:B165,1)+1,0)))</f>
        <v>151</v>
      </c>
      <c r="C166" s="38" t="s">
        <v>254</v>
      </c>
      <c r="D166" s="214"/>
      <c r="E166" s="152" t="s">
        <v>345</v>
      </c>
      <c r="F166" s="113"/>
      <c r="G166" s="114"/>
      <c r="H166" s="65"/>
      <c r="I166" s="66"/>
      <c r="J166" s="115"/>
      <c r="K166" s="158" t="s">
        <v>25</v>
      </c>
      <c r="L166" s="45">
        <v>2.9</v>
      </c>
      <c r="M166" s="69">
        <f t="shared" si="3"/>
        <v>0</v>
      </c>
    </row>
    <row r="167" spans="1:13" s="26" customFormat="1" ht="26.25" x14ac:dyDescent="0.25">
      <c r="A167" s="43">
        <f>ROW()</f>
        <v>167</v>
      </c>
      <c r="B167" s="117">
        <f>IF(C167="E","",IF(ISBLANK(E167),"",IF(ISTEXT(E167),LARGE(B$14:B166,1)+1,0)))</f>
        <v>152</v>
      </c>
      <c r="C167" s="38" t="s">
        <v>254</v>
      </c>
      <c r="D167" s="214"/>
      <c r="E167" s="152" t="s">
        <v>344</v>
      </c>
      <c r="F167" s="113"/>
      <c r="G167" s="114"/>
      <c r="H167" s="65"/>
      <c r="I167" s="66"/>
      <c r="J167" s="115"/>
      <c r="K167" s="158" t="s">
        <v>25</v>
      </c>
      <c r="L167" s="45">
        <v>1.59</v>
      </c>
      <c r="M167" s="69">
        <f t="shared" si="3"/>
        <v>0</v>
      </c>
    </row>
    <row r="168" spans="1:13" s="26" customFormat="1" ht="26.25" x14ac:dyDescent="0.25">
      <c r="A168" s="43">
        <f>ROW()</f>
        <v>168</v>
      </c>
      <c r="B168" s="117">
        <f>IF(C168="E","",IF(ISBLANK(E168),"",IF(ISTEXT(E168),LARGE(B$14:B167,1)+1,0)))</f>
        <v>153</v>
      </c>
      <c r="C168" s="38" t="s">
        <v>254</v>
      </c>
      <c r="D168" s="214"/>
      <c r="E168" s="152" t="s">
        <v>343</v>
      </c>
      <c r="F168" s="113"/>
      <c r="G168" s="114"/>
      <c r="H168" s="65"/>
      <c r="I168" s="66"/>
      <c r="J168" s="115"/>
      <c r="K168" s="158" t="s">
        <v>25</v>
      </c>
      <c r="L168" s="45">
        <v>3.2</v>
      </c>
      <c r="M168" s="69">
        <f t="shared" si="3"/>
        <v>0</v>
      </c>
    </row>
    <row r="169" spans="1:13" s="26" customFormat="1" ht="26.25" x14ac:dyDescent="0.25">
      <c r="A169" s="43">
        <f>ROW()</f>
        <v>169</v>
      </c>
      <c r="B169" s="117">
        <f>IF(C169="E","",IF(ISBLANK(E169),"",IF(ISTEXT(E169),LARGE(B$14:B168,1)+1,0)))</f>
        <v>154</v>
      </c>
      <c r="C169" s="38" t="s">
        <v>254</v>
      </c>
      <c r="D169" s="214"/>
      <c r="E169" s="152" t="s">
        <v>342</v>
      </c>
      <c r="F169" s="113"/>
      <c r="G169" s="114"/>
      <c r="H169" s="65"/>
      <c r="I169" s="66"/>
      <c r="J169" s="115"/>
      <c r="K169" s="158" t="s">
        <v>25</v>
      </c>
      <c r="L169" s="45">
        <v>1.08</v>
      </c>
      <c r="M169" s="69">
        <f t="shared" si="3"/>
        <v>0</v>
      </c>
    </row>
    <row r="170" spans="1:13" s="26" customFormat="1" ht="26.25" x14ac:dyDescent="0.25">
      <c r="A170" s="43">
        <f>ROW()</f>
        <v>170</v>
      </c>
      <c r="B170" s="117">
        <f>IF(C170="E","",IF(ISBLANK(E170),"",IF(ISTEXT(E170),LARGE(B$14:B169,1)+1,0)))</f>
        <v>155</v>
      </c>
      <c r="C170" s="38" t="s">
        <v>254</v>
      </c>
      <c r="D170" s="214"/>
      <c r="E170" s="152" t="s">
        <v>341</v>
      </c>
      <c r="F170" s="113"/>
      <c r="G170" s="114"/>
      <c r="H170" s="65"/>
      <c r="I170" s="66"/>
      <c r="J170" s="115"/>
      <c r="K170" s="158" t="s">
        <v>25</v>
      </c>
      <c r="L170" s="45">
        <v>7.68</v>
      </c>
      <c r="M170" s="69">
        <f t="shared" si="3"/>
        <v>0</v>
      </c>
    </row>
    <row r="171" spans="1:13" s="26" customFormat="1" ht="26.25" x14ac:dyDescent="0.25">
      <c r="A171" s="43">
        <f>ROW()</f>
        <v>171</v>
      </c>
      <c r="B171" s="117">
        <f>IF(C171="E","",IF(ISBLANK(E171),"",IF(ISTEXT(E171),LARGE(B$14:B170,1)+1,0)))</f>
        <v>156</v>
      </c>
      <c r="C171" s="38" t="s">
        <v>254</v>
      </c>
      <c r="D171" s="214"/>
      <c r="E171" s="152" t="s">
        <v>340</v>
      </c>
      <c r="F171" s="113"/>
      <c r="G171" s="114"/>
      <c r="H171" s="65"/>
      <c r="I171" s="66"/>
      <c r="J171" s="115"/>
      <c r="K171" s="158" t="s">
        <v>25</v>
      </c>
      <c r="L171" s="45">
        <v>157.19</v>
      </c>
      <c r="M171" s="69">
        <f t="shared" si="3"/>
        <v>0</v>
      </c>
    </row>
    <row r="172" spans="1:13" s="26" customFormat="1" ht="26.25" x14ac:dyDescent="0.25">
      <c r="A172" s="43">
        <f>ROW()</f>
        <v>172</v>
      </c>
      <c r="B172" s="117">
        <f>IF(C172="E","",IF(ISBLANK(E172),"",IF(ISTEXT(E172),LARGE(B$14:B171,1)+1,0)))</f>
        <v>157</v>
      </c>
      <c r="C172" s="38" t="s">
        <v>254</v>
      </c>
      <c r="D172" s="214"/>
      <c r="E172" s="152" t="s">
        <v>339</v>
      </c>
      <c r="F172" s="113"/>
      <c r="G172" s="114"/>
      <c r="H172" s="65"/>
      <c r="I172" s="66"/>
      <c r="J172" s="115"/>
      <c r="K172" s="158" t="s">
        <v>25</v>
      </c>
      <c r="L172" s="45">
        <v>1.51</v>
      </c>
      <c r="M172" s="69">
        <f t="shared" si="3"/>
        <v>0</v>
      </c>
    </row>
    <row r="173" spans="1:13" s="26" customFormat="1" ht="26.25" x14ac:dyDescent="0.25">
      <c r="A173" s="43">
        <f>ROW()</f>
        <v>173</v>
      </c>
      <c r="B173" s="117">
        <f>IF(C173="E","",IF(ISBLANK(E173),"",IF(ISTEXT(E173),LARGE(B$14:B172,1)+1,0)))</f>
        <v>158</v>
      </c>
      <c r="C173" s="38" t="s">
        <v>254</v>
      </c>
      <c r="D173" s="214"/>
      <c r="E173" s="152" t="s">
        <v>338</v>
      </c>
      <c r="F173" s="113"/>
      <c r="G173" s="114"/>
      <c r="H173" s="65"/>
      <c r="I173" s="66"/>
      <c r="J173" s="115"/>
      <c r="K173" s="158" t="s">
        <v>25</v>
      </c>
      <c r="L173" s="45">
        <v>3.78</v>
      </c>
      <c r="M173" s="69">
        <f t="shared" si="3"/>
        <v>0</v>
      </c>
    </row>
    <row r="174" spans="1:13" s="26" customFormat="1" ht="26.25" x14ac:dyDescent="0.25">
      <c r="A174" s="43">
        <f>ROW()</f>
        <v>174</v>
      </c>
      <c r="B174" s="117">
        <f>IF(C174="E","",IF(ISBLANK(E174),"",IF(ISTEXT(E174),LARGE(B$14:B173,1)+1,0)))</f>
        <v>159</v>
      </c>
      <c r="C174" s="38" t="s">
        <v>254</v>
      </c>
      <c r="D174" s="214"/>
      <c r="E174" s="152" t="s">
        <v>337</v>
      </c>
      <c r="F174" s="113"/>
      <c r="G174" s="114"/>
      <c r="H174" s="65"/>
      <c r="I174" s="66"/>
      <c r="J174" s="115"/>
      <c r="K174" s="158" t="s">
        <v>25</v>
      </c>
      <c r="L174" s="45">
        <v>2.82</v>
      </c>
      <c r="M174" s="69">
        <f t="shared" si="3"/>
        <v>0</v>
      </c>
    </row>
    <row r="175" spans="1:13" s="26" customFormat="1" ht="26.25" x14ac:dyDescent="0.25">
      <c r="A175" s="43">
        <f>ROW()</f>
        <v>175</v>
      </c>
      <c r="B175" s="117">
        <f>IF(C175="E","",IF(ISBLANK(E175),"",IF(ISTEXT(E175),LARGE(B$14:B174,1)+1,0)))</f>
        <v>160</v>
      </c>
      <c r="C175" s="38" t="s">
        <v>254</v>
      </c>
      <c r="D175" s="214"/>
      <c r="E175" s="152" t="s">
        <v>336</v>
      </c>
      <c r="F175" s="113"/>
      <c r="G175" s="114"/>
      <c r="H175" s="65"/>
      <c r="I175" s="66"/>
      <c r="J175" s="115"/>
      <c r="K175" s="158" t="s">
        <v>320</v>
      </c>
      <c r="L175" s="45">
        <v>1.3</v>
      </c>
      <c r="M175" s="69">
        <f t="shared" si="3"/>
        <v>0</v>
      </c>
    </row>
    <row r="176" spans="1:13" s="26" customFormat="1" ht="26.25" x14ac:dyDescent="0.25">
      <c r="A176" s="43">
        <f>ROW()</f>
        <v>176</v>
      </c>
      <c r="B176" s="117">
        <f>IF(C176="E","",IF(ISBLANK(E176),"",IF(ISTEXT(E176),LARGE(B$14:B175,1)+1,0)))</f>
        <v>161</v>
      </c>
      <c r="C176" s="38" t="s">
        <v>254</v>
      </c>
      <c r="D176" s="214"/>
      <c r="E176" s="152" t="s">
        <v>335</v>
      </c>
      <c r="F176" s="113"/>
      <c r="G176" s="114"/>
      <c r="H176" s="65"/>
      <c r="I176" s="66"/>
      <c r="J176" s="115"/>
      <c r="K176" s="158" t="s">
        <v>334</v>
      </c>
      <c r="L176" s="45">
        <v>0.27</v>
      </c>
      <c r="M176" s="69">
        <f t="shared" si="3"/>
        <v>0</v>
      </c>
    </row>
    <row r="177" spans="1:13" s="26" customFormat="1" ht="26.25" x14ac:dyDescent="0.25">
      <c r="A177" s="43">
        <f>ROW()</f>
        <v>177</v>
      </c>
      <c r="B177" s="117">
        <f>IF(C177="E","",IF(ISBLANK(E177),"",IF(ISTEXT(E177),LARGE(B$14:B176,1)+1,0)))</f>
        <v>162</v>
      </c>
      <c r="C177" s="38" t="s">
        <v>254</v>
      </c>
      <c r="D177" s="214"/>
      <c r="E177" s="152" t="s">
        <v>333</v>
      </c>
      <c r="F177" s="113"/>
      <c r="G177" s="114"/>
      <c r="H177" s="65"/>
      <c r="I177" s="66"/>
      <c r="J177" s="115"/>
      <c r="K177" s="158" t="s">
        <v>25</v>
      </c>
      <c r="L177" s="45">
        <v>6.59</v>
      </c>
      <c r="M177" s="69">
        <f t="shared" si="3"/>
        <v>0</v>
      </c>
    </row>
    <row r="178" spans="1:13" s="26" customFormat="1" ht="26.25" x14ac:dyDescent="0.25">
      <c r="A178" s="43">
        <f>ROW()</f>
        <v>178</v>
      </c>
      <c r="B178" s="117">
        <f>IF(C178="E","",IF(ISBLANK(E178),"",IF(ISTEXT(E178),LARGE(B$14:B177,1)+1,0)))</f>
        <v>163</v>
      </c>
      <c r="C178" s="38" t="s">
        <v>254</v>
      </c>
      <c r="D178" s="214"/>
      <c r="E178" s="152" t="s">
        <v>332</v>
      </c>
      <c r="F178" s="113"/>
      <c r="G178" s="114"/>
      <c r="H178" s="65"/>
      <c r="I178" s="66"/>
      <c r="J178" s="115"/>
      <c r="K178" s="158" t="s">
        <v>25</v>
      </c>
      <c r="L178" s="45">
        <v>7.32</v>
      </c>
      <c r="M178" s="69">
        <f t="shared" si="3"/>
        <v>0</v>
      </c>
    </row>
    <row r="179" spans="1:13" s="26" customFormat="1" ht="26.25" x14ac:dyDescent="0.25">
      <c r="A179" s="43">
        <f>ROW()</f>
        <v>179</v>
      </c>
      <c r="B179" s="117">
        <f>IF(C179="E","",IF(ISBLANK(E179),"",IF(ISTEXT(E179),LARGE(B$14:B178,1)+1,0)))</f>
        <v>164</v>
      </c>
      <c r="C179" s="38" t="s">
        <v>254</v>
      </c>
      <c r="D179" s="214"/>
      <c r="E179" s="152" t="s">
        <v>331</v>
      </c>
      <c r="F179" s="113"/>
      <c r="G179" s="114"/>
      <c r="H179" s="65"/>
      <c r="I179" s="66"/>
      <c r="J179" s="115"/>
      <c r="K179" s="158" t="s">
        <v>25</v>
      </c>
      <c r="L179" s="45">
        <v>0.95</v>
      </c>
      <c r="M179" s="69">
        <f t="shared" si="3"/>
        <v>0</v>
      </c>
    </row>
    <row r="180" spans="1:13" s="26" customFormat="1" ht="26.25" x14ac:dyDescent="0.25">
      <c r="A180" s="43">
        <f>ROW()</f>
        <v>180</v>
      </c>
      <c r="B180" s="117">
        <f>IF(C180="E","",IF(ISBLANK(E180),"",IF(ISTEXT(E180),LARGE(B$14:B179,1)+1,0)))</f>
        <v>165</v>
      </c>
      <c r="C180" s="38" t="s">
        <v>254</v>
      </c>
      <c r="D180" s="214"/>
      <c r="E180" s="152" t="s">
        <v>330</v>
      </c>
      <c r="F180" s="113"/>
      <c r="G180" s="114"/>
      <c r="H180" s="65"/>
      <c r="I180" s="66"/>
      <c r="J180" s="115"/>
      <c r="K180" s="158" t="s">
        <v>25</v>
      </c>
      <c r="L180" s="45">
        <v>4.7</v>
      </c>
      <c r="M180" s="69">
        <f t="shared" si="3"/>
        <v>0</v>
      </c>
    </row>
    <row r="181" spans="1:13" s="26" customFormat="1" ht="26.25" x14ac:dyDescent="0.25">
      <c r="A181" s="43">
        <f>ROW()</f>
        <v>181</v>
      </c>
      <c r="B181" s="117">
        <f>IF(C181="E","",IF(ISBLANK(E181),"",IF(ISTEXT(E181),LARGE(B$14:B180,1)+1,0)))</f>
        <v>166</v>
      </c>
      <c r="C181" s="38" t="s">
        <v>254</v>
      </c>
      <c r="D181" s="214"/>
      <c r="E181" s="152" t="s">
        <v>329</v>
      </c>
      <c r="F181" s="113"/>
      <c r="G181" s="114"/>
      <c r="H181" s="65"/>
      <c r="I181" s="66"/>
      <c r="J181" s="115"/>
      <c r="K181" s="158" t="s">
        <v>62</v>
      </c>
      <c r="L181" s="45">
        <v>0.1</v>
      </c>
      <c r="M181" s="69">
        <f t="shared" si="3"/>
        <v>0</v>
      </c>
    </row>
    <row r="182" spans="1:13" s="26" customFormat="1" ht="26.25" x14ac:dyDescent="0.25">
      <c r="A182" s="43">
        <f>ROW()</f>
        <v>182</v>
      </c>
      <c r="B182" s="117">
        <f>IF(C182="E","",IF(ISBLANK(E182),"",IF(ISTEXT(E182),LARGE(B$14:B181,1)+1,0)))</f>
        <v>167</v>
      </c>
      <c r="C182" s="38" t="s">
        <v>254</v>
      </c>
      <c r="D182" s="214"/>
      <c r="E182" s="152" t="s">
        <v>328</v>
      </c>
      <c r="F182" s="113"/>
      <c r="G182" s="114"/>
      <c r="H182" s="65"/>
      <c r="I182" s="66"/>
      <c r="J182" s="115"/>
      <c r="K182" s="158" t="s">
        <v>320</v>
      </c>
      <c r="L182" s="45">
        <v>1.68</v>
      </c>
      <c r="M182" s="69">
        <f t="shared" si="3"/>
        <v>0</v>
      </c>
    </row>
    <row r="183" spans="1:13" s="26" customFormat="1" ht="26.25" x14ac:dyDescent="0.25">
      <c r="A183" s="43">
        <f>ROW()</f>
        <v>183</v>
      </c>
      <c r="B183" s="117">
        <f>IF(C183="E","",IF(ISBLANK(E183),"",IF(ISTEXT(E183),LARGE(B$14:B182,1)+1,0)))</f>
        <v>168</v>
      </c>
      <c r="C183" s="38" t="s">
        <v>254</v>
      </c>
      <c r="D183" s="214"/>
      <c r="E183" s="152" t="s">
        <v>327</v>
      </c>
      <c r="F183" s="113"/>
      <c r="G183" s="114"/>
      <c r="H183" s="65"/>
      <c r="I183" s="66"/>
      <c r="J183" s="115"/>
      <c r="K183" s="158" t="s">
        <v>320</v>
      </c>
      <c r="L183" s="45">
        <v>4.0999999999999996</v>
      </c>
      <c r="M183" s="69">
        <f t="shared" si="3"/>
        <v>0</v>
      </c>
    </row>
    <row r="184" spans="1:13" s="26" customFormat="1" ht="26.25" customHeight="1" x14ac:dyDescent="0.25">
      <c r="A184" s="43">
        <f>ROW()</f>
        <v>184</v>
      </c>
      <c r="B184" s="117">
        <f>IF(C184="E","",IF(ISBLANK(E184),"",IF(ISTEXT(E184),LARGE(B$14:B183,1)+1,0)))</f>
        <v>169</v>
      </c>
      <c r="C184" s="38" t="s">
        <v>254</v>
      </c>
      <c r="D184" s="214"/>
      <c r="E184" s="152" t="s">
        <v>326</v>
      </c>
      <c r="F184" s="113"/>
      <c r="G184" s="114"/>
      <c r="H184" s="65"/>
      <c r="I184" s="66"/>
      <c r="J184" s="115"/>
      <c r="K184" s="158" t="s">
        <v>320</v>
      </c>
      <c r="L184" s="45">
        <v>0.95</v>
      </c>
      <c r="M184" s="69">
        <f t="shared" si="3"/>
        <v>0</v>
      </c>
    </row>
    <row r="185" spans="1:13" s="26" customFormat="1" ht="26.25" x14ac:dyDescent="0.25">
      <c r="A185" s="43">
        <f>ROW()</f>
        <v>185</v>
      </c>
      <c r="B185" s="117">
        <f>IF(C185="E","",IF(ISBLANK(E185),"",IF(ISTEXT(E185),LARGE(B$14:B184,1)+1,0)))</f>
        <v>170</v>
      </c>
      <c r="C185" s="38" t="s">
        <v>254</v>
      </c>
      <c r="D185" s="214"/>
      <c r="E185" s="152" t="s">
        <v>325</v>
      </c>
      <c r="F185" s="113"/>
      <c r="G185" s="114"/>
      <c r="H185" s="65"/>
      <c r="I185" s="66"/>
      <c r="J185" s="115"/>
      <c r="K185" s="158" t="s">
        <v>25</v>
      </c>
      <c r="L185" s="45">
        <v>1.74</v>
      </c>
      <c r="M185" s="69">
        <f t="shared" si="3"/>
        <v>0</v>
      </c>
    </row>
    <row r="186" spans="1:13" s="26" customFormat="1" ht="26.25" x14ac:dyDescent="0.25">
      <c r="A186" s="43">
        <f>ROW()</f>
        <v>186</v>
      </c>
      <c r="B186" s="117">
        <f>IF(C186="E","",IF(ISBLANK(E186),"",IF(ISTEXT(E186),LARGE(B$14:B185,1)+1,0)))</f>
        <v>171</v>
      </c>
      <c r="C186" s="38" t="s">
        <v>254</v>
      </c>
      <c r="D186" s="214"/>
      <c r="E186" s="152" t="s">
        <v>324</v>
      </c>
      <c r="F186" s="113"/>
      <c r="G186" s="114"/>
      <c r="H186" s="65"/>
      <c r="I186" s="66"/>
      <c r="J186" s="115"/>
      <c r="K186" s="158" t="s">
        <v>18</v>
      </c>
      <c r="L186" s="45">
        <v>1.98</v>
      </c>
      <c r="M186" s="69">
        <f t="shared" si="3"/>
        <v>0</v>
      </c>
    </row>
    <row r="187" spans="1:13" s="26" customFormat="1" ht="26.25" x14ac:dyDescent="0.25">
      <c r="A187" s="43">
        <f>ROW()</f>
        <v>187</v>
      </c>
      <c r="B187" s="117">
        <f>IF(C187="E","",IF(ISBLANK(E187),"",IF(ISTEXT(E187),LARGE(B$14:B186,1)+1,0)))</f>
        <v>172</v>
      </c>
      <c r="C187" s="38" t="s">
        <v>254</v>
      </c>
      <c r="D187" s="214"/>
      <c r="E187" s="152" t="s">
        <v>323</v>
      </c>
      <c r="F187" s="113"/>
      <c r="G187" s="114"/>
      <c r="H187" s="65"/>
      <c r="I187" s="66"/>
      <c r="J187" s="115"/>
      <c r="K187" s="158" t="s">
        <v>25</v>
      </c>
      <c r="L187" s="45">
        <v>1.66</v>
      </c>
      <c r="M187" s="69">
        <f t="shared" si="3"/>
        <v>0</v>
      </c>
    </row>
    <row r="188" spans="1:13" s="26" customFormat="1" ht="26.25" x14ac:dyDescent="0.25">
      <c r="A188" s="43">
        <f>ROW()</f>
        <v>188</v>
      </c>
      <c r="B188" s="117">
        <f>IF(C188="E","",IF(ISBLANK(E188),"",IF(ISTEXT(E188),LARGE(B$14:B187,1)+1,0)))</f>
        <v>173</v>
      </c>
      <c r="C188" s="38" t="s">
        <v>254</v>
      </c>
      <c r="D188" s="214"/>
      <c r="E188" s="152" t="s">
        <v>322</v>
      </c>
      <c r="F188" s="113"/>
      <c r="G188" s="114"/>
      <c r="H188" s="65"/>
      <c r="I188" s="66"/>
      <c r="J188" s="115"/>
      <c r="K188" s="158" t="s">
        <v>25</v>
      </c>
      <c r="L188" s="45">
        <v>1.75</v>
      </c>
      <c r="M188" s="69">
        <f t="shared" si="3"/>
        <v>0</v>
      </c>
    </row>
    <row r="189" spans="1:13" s="26" customFormat="1" ht="26.25" x14ac:dyDescent="0.25">
      <c r="A189" s="43">
        <f>ROW()</f>
        <v>189</v>
      </c>
      <c r="B189" s="117">
        <f>IF(C189="E","",IF(ISBLANK(E189),"",IF(ISTEXT(E189),LARGE(B$14:B188,1)+1,0)))</f>
        <v>174</v>
      </c>
      <c r="C189" s="38" t="s">
        <v>254</v>
      </c>
      <c r="D189" s="214"/>
      <c r="E189" s="152" t="s">
        <v>321</v>
      </c>
      <c r="F189" s="113"/>
      <c r="G189" s="114"/>
      <c r="H189" s="65"/>
      <c r="I189" s="66"/>
      <c r="J189" s="115"/>
      <c r="K189" s="158" t="s">
        <v>320</v>
      </c>
      <c r="L189" s="45">
        <v>5.17</v>
      </c>
      <c r="M189" s="69">
        <f t="shared" si="3"/>
        <v>0</v>
      </c>
    </row>
    <row r="190" spans="1:13" s="26" customFormat="1" ht="26.25" x14ac:dyDescent="0.25">
      <c r="A190" s="43">
        <f>ROW()</f>
        <v>190</v>
      </c>
      <c r="B190" s="117">
        <f>IF(C190="E","",IF(ISBLANK(E190),"",IF(ISTEXT(E190),LARGE(B$14:B189,1)+1,0)))</f>
        <v>175</v>
      </c>
      <c r="C190" s="38" t="s">
        <v>254</v>
      </c>
      <c r="D190" s="214"/>
      <c r="E190" s="152" t="s">
        <v>319</v>
      </c>
      <c r="F190" s="113"/>
      <c r="G190" s="114"/>
      <c r="H190" s="65"/>
      <c r="I190" s="66"/>
      <c r="J190" s="115"/>
      <c r="K190" s="158" t="s">
        <v>62</v>
      </c>
      <c r="L190" s="45">
        <v>1.75</v>
      </c>
      <c r="M190" s="69">
        <f t="shared" si="3"/>
        <v>0</v>
      </c>
    </row>
    <row r="191" spans="1:13" s="26" customFormat="1" ht="26.25" x14ac:dyDescent="0.25">
      <c r="A191" s="43">
        <f>ROW()</f>
        <v>191</v>
      </c>
      <c r="B191" s="117">
        <f>IF(C191="E","",IF(ISBLANK(E191),"",IF(ISTEXT(E191),LARGE(B$14:B190,1)+1,0)))</f>
        <v>176</v>
      </c>
      <c r="C191" s="38" t="s">
        <v>254</v>
      </c>
      <c r="D191" s="214"/>
      <c r="E191" s="152" t="s">
        <v>318</v>
      </c>
      <c r="F191" s="113"/>
      <c r="G191" s="114"/>
      <c r="H191" s="65"/>
      <c r="I191" s="66"/>
      <c r="J191" s="115"/>
      <c r="K191" s="158" t="s">
        <v>62</v>
      </c>
      <c r="L191" s="45">
        <v>1.28</v>
      </c>
      <c r="M191" s="69">
        <f t="shared" si="3"/>
        <v>0</v>
      </c>
    </row>
    <row r="192" spans="1:13" s="26" customFormat="1" ht="26.25" x14ac:dyDescent="0.25">
      <c r="A192" s="43">
        <f>ROW()</f>
        <v>192</v>
      </c>
      <c r="B192" s="117">
        <f>IF(C192="E","",IF(ISBLANK(E192),"",IF(ISTEXT(E192),LARGE(B$14:B191,1)+1,0)))</f>
        <v>177</v>
      </c>
      <c r="C192" s="38" t="s">
        <v>254</v>
      </c>
      <c r="D192" s="214"/>
      <c r="E192" s="152" t="s">
        <v>317</v>
      </c>
      <c r="F192" s="113"/>
      <c r="G192" s="114"/>
      <c r="H192" s="65"/>
      <c r="I192" s="66"/>
      <c r="J192" s="115"/>
      <c r="K192" s="158" t="s">
        <v>62</v>
      </c>
      <c r="L192" s="45">
        <v>0.72</v>
      </c>
      <c r="M192" s="69">
        <f t="shared" si="3"/>
        <v>0</v>
      </c>
    </row>
    <row r="193" spans="1:13" s="26" customFormat="1" ht="26.25" x14ac:dyDescent="0.25">
      <c r="A193" s="43">
        <f>ROW()</f>
        <v>193</v>
      </c>
      <c r="B193" s="117">
        <f>IF(C193="E","",IF(ISBLANK(E193),"",IF(ISTEXT(E193),LARGE(B$14:B192,1)+1,0)))</f>
        <v>178</v>
      </c>
      <c r="C193" s="38" t="s">
        <v>254</v>
      </c>
      <c r="D193" s="214"/>
      <c r="E193" s="152" t="s">
        <v>316</v>
      </c>
      <c r="F193" s="113"/>
      <c r="G193" s="114"/>
      <c r="H193" s="65"/>
      <c r="I193" s="66"/>
      <c r="J193" s="115"/>
      <c r="K193" s="158" t="s">
        <v>30</v>
      </c>
      <c r="L193" s="45">
        <v>0</v>
      </c>
      <c r="M193" s="69">
        <f t="shared" si="3"/>
        <v>0</v>
      </c>
    </row>
    <row r="194" spans="1:13" s="26" customFormat="1" ht="26.25" x14ac:dyDescent="0.25">
      <c r="A194" s="43">
        <f>ROW()</f>
        <v>194</v>
      </c>
      <c r="B194" s="117">
        <f>IF(C194="E","",IF(ISBLANK(E194),"",IF(ISTEXT(E194),LARGE(B$14:B193,1)+1,0)))</f>
        <v>179</v>
      </c>
      <c r="C194" s="38" t="s">
        <v>254</v>
      </c>
      <c r="D194" s="214"/>
      <c r="E194" s="152" t="s">
        <v>315</v>
      </c>
      <c r="F194" s="113"/>
      <c r="G194" s="114"/>
      <c r="H194" s="65"/>
      <c r="I194" s="66"/>
      <c r="J194" s="115"/>
      <c r="K194" s="158" t="s">
        <v>25</v>
      </c>
      <c r="L194" s="45">
        <v>10.210000000000001</v>
      </c>
      <c r="M194" s="69">
        <f t="shared" si="3"/>
        <v>0</v>
      </c>
    </row>
    <row r="195" spans="1:13" s="26" customFormat="1" ht="26.25" x14ac:dyDescent="0.25">
      <c r="A195" s="43">
        <f>ROW()</f>
        <v>195</v>
      </c>
      <c r="B195" s="117">
        <f>IF(C195="E","",IF(ISBLANK(E195),"",IF(ISTEXT(E195),LARGE(B$14:B194,1)+1,0)))</f>
        <v>180</v>
      </c>
      <c r="C195" s="38" t="s">
        <v>254</v>
      </c>
      <c r="D195" s="214"/>
      <c r="E195" s="152" t="s">
        <v>314</v>
      </c>
      <c r="F195" s="113"/>
      <c r="G195" s="114"/>
      <c r="H195" s="65"/>
      <c r="I195" s="66"/>
      <c r="J195" s="115"/>
      <c r="K195" s="158" t="s">
        <v>313</v>
      </c>
      <c r="L195" s="45">
        <v>0.75</v>
      </c>
      <c r="M195" s="69">
        <f t="shared" si="3"/>
        <v>0</v>
      </c>
    </row>
    <row r="196" spans="1:13" s="26" customFormat="1" ht="26.25" x14ac:dyDescent="0.25">
      <c r="A196" s="43">
        <f>ROW()</f>
        <v>196</v>
      </c>
      <c r="B196" s="117">
        <f>IF(C196="E","",IF(ISBLANK(E196),"",IF(ISTEXT(E196),LARGE(B$14:B195,1)+1,0)))</f>
        <v>181</v>
      </c>
      <c r="C196" s="38" t="s">
        <v>254</v>
      </c>
      <c r="D196" s="214"/>
      <c r="E196" s="152" t="s">
        <v>312</v>
      </c>
      <c r="F196" s="113"/>
      <c r="G196" s="114"/>
      <c r="H196" s="65"/>
      <c r="I196" s="66"/>
      <c r="J196" s="115"/>
      <c r="K196" s="158" t="s">
        <v>25</v>
      </c>
      <c r="L196" s="45">
        <v>5.17</v>
      </c>
      <c r="M196" s="69">
        <f t="shared" si="3"/>
        <v>0</v>
      </c>
    </row>
    <row r="197" spans="1:13" s="26" customFormat="1" ht="26.25" x14ac:dyDescent="0.25">
      <c r="A197" s="43">
        <f>ROW()</f>
        <v>197</v>
      </c>
      <c r="B197" s="117">
        <f>IF(C197="E","",IF(ISBLANK(E197),"",IF(ISTEXT(E197),LARGE(B$14:B196,1)+1,0)))</f>
        <v>182</v>
      </c>
      <c r="C197" s="38" t="s">
        <v>254</v>
      </c>
      <c r="D197" s="214"/>
      <c r="E197" s="152" t="s">
        <v>311</v>
      </c>
      <c r="F197" s="113"/>
      <c r="G197" s="114"/>
      <c r="H197" s="65"/>
      <c r="I197" s="66"/>
      <c r="J197" s="115"/>
      <c r="K197" s="158" t="s">
        <v>281</v>
      </c>
      <c r="L197" s="45">
        <v>1.84</v>
      </c>
      <c r="M197" s="69">
        <f t="shared" si="3"/>
        <v>0</v>
      </c>
    </row>
    <row r="198" spans="1:13" s="26" customFormat="1" ht="26.25" x14ac:dyDescent="0.25">
      <c r="A198" s="43">
        <f>ROW()</f>
        <v>198</v>
      </c>
      <c r="B198" s="117">
        <f>IF(C198="E","",IF(ISBLANK(E198),"",IF(ISTEXT(E198),LARGE(B$14:B197,1)+1,0)))</f>
        <v>183</v>
      </c>
      <c r="C198" s="38" t="s">
        <v>254</v>
      </c>
      <c r="D198" s="214"/>
      <c r="E198" s="152" t="s">
        <v>310</v>
      </c>
      <c r="F198" s="113"/>
      <c r="G198" s="114"/>
      <c r="H198" s="65"/>
      <c r="I198" s="66"/>
      <c r="J198" s="115"/>
      <c r="K198" s="158" t="s">
        <v>25</v>
      </c>
      <c r="L198" s="45">
        <v>0.91</v>
      </c>
      <c r="M198" s="69">
        <f t="shared" si="3"/>
        <v>0</v>
      </c>
    </row>
    <row r="199" spans="1:13" s="26" customFormat="1" ht="26.25" x14ac:dyDescent="0.25">
      <c r="A199" s="43">
        <f>ROW()</f>
        <v>199</v>
      </c>
      <c r="B199" s="117">
        <f>IF(C199="E","",IF(ISBLANK(E199),"",IF(ISTEXT(E199),LARGE(B$14:B198,1)+1,0)))</f>
        <v>184</v>
      </c>
      <c r="C199" s="38" t="s">
        <v>254</v>
      </c>
      <c r="D199" s="214"/>
      <c r="E199" s="152" t="s">
        <v>309</v>
      </c>
      <c r="F199" s="113"/>
      <c r="G199" s="114"/>
      <c r="H199" s="65"/>
      <c r="I199" s="66"/>
      <c r="J199" s="115"/>
      <c r="K199" s="158" t="s">
        <v>25</v>
      </c>
      <c r="L199" s="45">
        <v>6.17</v>
      </c>
      <c r="M199" s="69">
        <f t="shared" si="3"/>
        <v>0</v>
      </c>
    </row>
    <row r="200" spans="1:13" s="26" customFormat="1" ht="26.25" x14ac:dyDescent="0.25">
      <c r="A200" s="43">
        <f>ROW()</f>
        <v>200</v>
      </c>
      <c r="B200" s="117">
        <f>IF(C200="E","",IF(ISBLANK(E200),"",IF(ISTEXT(E200),LARGE(B$14:B199,1)+1,0)))</f>
        <v>185</v>
      </c>
      <c r="C200" s="38" t="s">
        <v>254</v>
      </c>
      <c r="D200" s="214"/>
      <c r="E200" s="152" t="s">
        <v>308</v>
      </c>
      <c r="F200" s="113"/>
      <c r="G200" s="114"/>
      <c r="H200" s="65"/>
      <c r="I200" s="66"/>
      <c r="J200" s="115"/>
      <c r="K200" s="158" t="s">
        <v>25</v>
      </c>
      <c r="L200" s="45">
        <v>8.3800000000000008</v>
      </c>
      <c r="M200" s="69">
        <f t="shared" si="3"/>
        <v>0</v>
      </c>
    </row>
    <row r="201" spans="1:13" s="26" customFormat="1" ht="26.25" x14ac:dyDescent="0.25">
      <c r="A201" s="43">
        <f>ROW()</f>
        <v>201</v>
      </c>
      <c r="B201" s="117">
        <f>IF(C201="E","",IF(ISBLANK(E201),"",IF(ISTEXT(E201),LARGE(B$14:B200,1)+1,0)))</f>
        <v>186</v>
      </c>
      <c r="C201" s="38" t="s">
        <v>254</v>
      </c>
      <c r="D201" s="214"/>
      <c r="E201" s="152" t="s">
        <v>307</v>
      </c>
      <c r="F201" s="113"/>
      <c r="G201" s="114"/>
      <c r="H201" s="65"/>
      <c r="I201" s="66"/>
      <c r="J201" s="115"/>
      <c r="K201" s="158" t="s">
        <v>25</v>
      </c>
      <c r="L201" s="45">
        <v>6.08</v>
      </c>
      <c r="M201" s="69">
        <f t="shared" si="3"/>
        <v>0</v>
      </c>
    </row>
    <row r="202" spans="1:13" s="26" customFormat="1" ht="26.25" x14ac:dyDescent="0.25">
      <c r="A202" s="43">
        <f>ROW()</f>
        <v>202</v>
      </c>
      <c r="B202" s="117">
        <f>IF(C202="E","",IF(ISBLANK(E202),"",IF(ISTEXT(E202),LARGE(B$14:B201,1)+1,0)))</f>
        <v>187</v>
      </c>
      <c r="C202" s="38" t="s">
        <v>254</v>
      </c>
      <c r="D202" s="214"/>
      <c r="E202" s="152" t="s">
        <v>306</v>
      </c>
      <c r="F202" s="113"/>
      <c r="G202" s="114"/>
      <c r="H202" s="65"/>
      <c r="I202" s="66"/>
      <c r="J202" s="115"/>
      <c r="K202" s="158" t="s">
        <v>252</v>
      </c>
      <c r="L202" s="45">
        <v>2.13</v>
      </c>
      <c r="M202" s="69">
        <f t="shared" si="3"/>
        <v>0</v>
      </c>
    </row>
    <row r="203" spans="1:13" s="26" customFormat="1" ht="26.25" x14ac:dyDescent="0.25">
      <c r="A203" s="43">
        <f>ROW()</f>
        <v>203</v>
      </c>
      <c r="B203" s="117">
        <f>IF(C203="E","",IF(ISBLANK(E203),"",IF(ISTEXT(E203),LARGE(B$14:B202,1)+1,0)))</f>
        <v>188</v>
      </c>
      <c r="C203" s="38" t="s">
        <v>254</v>
      </c>
      <c r="D203" s="214"/>
      <c r="E203" s="152" t="s">
        <v>305</v>
      </c>
      <c r="F203" s="113"/>
      <c r="G203" s="114"/>
      <c r="H203" s="65"/>
      <c r="I203" s="66"/>
      <c r="J203" s="115"/>
      <c r="K203" s="158" t="s">
        <v>304</v>
      </c>
      <c r="L203" s="45">
        <v>0.76</v>
      </c>
      <c r="M203" s="69">
        <f t="shared" si="3"/>
        <v>0</v>
      </c>
    </row>
    <row r="204" spans="1:13" s="26" customFormat="1" ht="26.25" x14ac:dyDescent="0.25">
      <c r="A204" s="43">
        <f>ROW()</f>
        <v>204</v>
      </c>
      <c r="B204" s="117">
        <f>IF(C204="E","",IF(ISBLANK(E204),"",IF(ISTEXT(E204),LARGE(B$14:B203,1)+1,0)))</f>
        <v>189</v>
      </c>
      <c r="C204" s="38" t="s">
        <v>254</v>
      </c>
      <c r="D204" s="214"/>
      <c r="E204" s="152" t="s">
        <v>303</v>
      </c>
      <c r="F204" s="113"/>
      <c r="G204" s="114"/>
      <c r="H204" s="65"/>
      <c r="I204" s="66"/>
      <c r="J204" s="115"/>
      <c r="K204" s="158" t="s">
        <v>25</v>
      </c>
      <c r="L204" s="45">
        <v>1.34</v>
      </c>
      <c r="M204" s="69">
        <f t="shared" si="3"/>
        <v>0</v>
      </c>
    </row>
    <row r="205" spans="1:13" s="26" customFormat="1" ht="26.25" x14ac:dyDescent="0.25">
      <c r="A205" s="43">
        <f>ROW()</f>
        <v>205</v>
      </c>
      <c r="B205" s="117">
        <f>IF(C205="E","",IF(ISBLANK(E205),"",IF(ISTEXT(E205),LARGE(B$14:B204,1)+1,0)))</f>
        <v>190</v>
      </c>
      <c r="C205" s="38" t="s">
        <v>254</v>
      </c>
      <c r="D205" s="214"/>
      <c r="E205" s="152" t="s">
        <v>302</v>
      </c>
      <c r="F205" s="113"/>
      <c r="G205" s="114"/>
      <c r="H205" s="65"/>
      <c r="I205" s="66"/>
      <c r="J205" s="115"/>
      <c r="K205" s="158" t="s">
        <v>25</v>
      </c>
      <c r="L205" s="45">
        <v>2.9</v>
      </c>
      <c r="M205" s="69">
        <f t="shared" si="3"/>
        <v>0</v>
      </c>
    </row>
    <row r="206" spans="1:13" s="26" customFormat="1" ht="26.25" x14ac:dyDescent="0.25">
      <c r="A206" s="43">
        <f>ROW()</f>
        <v>206</v>
      </c>
      <c r="B206" s="117">
        <f>IF(C206="E","",IF(ISBLANK(E206),"",IF(ISTEXT(E206),LARGE(B$14:B205,1)+1,0)))</f>
        <v>191</v>
      </c>
      <c r="C206" s="38" t="s">
        <v>254</v>
      </c>
      <c r="D206" s="214"/>
      <c r="E206" s="152" t="s">
        <v>301</v>
      </c>
      <c r="F206" s="113"/>
      <c r="G206" s="114"/>
      <c r="H206" s="65"/>
      <c r="I206" s="66"/>
      <c r="J206" s="115"/>
      <c r="K206" s="158" t="s">
        <v>252</v>
      </c>
      <c r="L206" s="45">
        <v>1.89</v>
      </c>
      <c r="M206" s="69">
        <f t="shared" si="3"/>
        <v>0</v>
      </c>
    </row>
    <row r="207" spans="1:13" s="26" customFormat="1" ht="26.25" x14ac:dyDescent="0.25">
      <c r="A207" s="43">
        <f>ROW()</f>
        <v>207</v>
      </c>
      <c r="B207" s="117">
        <f>IF(C207="E","",IF(ISBLANK(E207),"",IF(ISTEXT(E207),LARGE(B$14:B206,1)+1,0)))</f>
        <v>192</v>
      </c>
      <c r="C207" s="38" t="s">
        <v>254</v>
      </c>
      <c r="D207" s="214"/>
      <c r="E207" s="152" t="s">
        <v>300</v>
      </c>
      <c r="F207" s="113"/>
      <c r="G207" s="114"/>
      <c r="H207" s="65"/>
      <c r="I207" s="66"/>
      <c r="J207" s="115"/>
      <c r="K207" s="158" t="s">
        <v>25</v>
      </c>
      <c r="L207" s="45">
        <v>2.99</v>
      </c>
      <c r="M207" s="69">
        <f t="shared" si="3"/>
        <v>0</v>
      </c>
    </row>
    <row r="208" spans="1:13" s="26" customFormat="1" ht="26.25" x14ac:dyDescent="0.25">
      <c r="A208" s="43">
        <f>ROW()</f>
        <v>208</v>
      </c>
      <c r="B208" s="117">
        <f>IF(C208="E","",IF(ISBLANK(E208),"",IF(ISTEXT(E208),LARGE(B$14:B207,1)+1,0)))</f>
        <v>193</v>
      </c>
      <c r="C208" s="38" t="s">
        <v>254</v>
      </c>
      <c r="D208" s="214"/>
      <c r="E208" s="152" t="s">
        <v>299</v>
      </c>
      <c r="F208" s="113"/>
      <c r="G208" s="114"/>
      <c r="H208" s="65"/>
      <c r="I208" s="66"/>
      <c r="J208" s="115"/>
      <c r="K208" s="158" t="s">
        <v>25</v>
      </c>
      <c r="L208" s="45">
        <v>3.2</v>
      </c>
      <c r="M208" s="69">
        <f t="shared" ref="M208:M271" si="4">L208*J208</f>
        <v>0</v>
      </c>
    </row>
    <row r="209" spans="1:13" s="26" customFormat="1" ht="26.25" x14ac:dyDescent="0.25">
      <c r="A209" s="43">
        <f>ROW()</f>
        <v>209</v>
      </c>
      <c r="B209" s="117">
        <f>IF(C209="E","",IF(ISBLANK(E209),"",IF(ISTEXT(E209),LARGE(B$14:B208,1)+1,0)))</f>
        <v>194</v>
      </c>
      <c r="C209" s="38" t="s">
        <v>254</v>
      </c>
      <c r="D209" s="214"/>
      <c r="E209" s="152" t="s">
        <v>298</v>
      </c>
      <c r="F209" s="113"/>
      <c r="G209" s="114"/>
      <c r="H209" s="65"/>
      <c r="I209" s="66"/>
      <c r="J209" s="115"/>
      <c r="K209" s="158" t="s">
        <v>25</v>
      </c>
      <c r="L209" s="45">
        <v>3.03</v>
      </c>
      <c r="M209" s="69">
        <f t="shared" si="4"/>
        <v>0</v>
      </c>
    </row>
    <row r="210" spans="1:13" s="26" customFormat="1" ht="26.25" x14ac:dyDescent="0.25">
      <c r="A210" s="43">
        <f>ROW()</f>
        <v>210</v>
      </c>
      <c r="B210" s="117">
        <f>IF(C210="E","",IF(ISBLANK(E210),"",IF(ISTEXT(E210),LARGE(B$14:B209,1)+1,0)))</f>
        <v>195</v>
      </c>
      <c r="C210" s="38" t="s">
        <v>254</v>
      </c>
      <c r="D210" s="214"/>
      <c r="E210" s="152" t="s">
        <v>297</v>
      </c>
      <c r="F210" s="113"/>
      <c r="G210" s="114"/>
      <c r="H210" s="65"/>
      <c r="I210" s="66"/>
      <c r="J210" s="115"/>
      <c r="K210" s="158" t="s">
        <v>278</v>
      </c>
      <c r="L210" s="45">
        <v>1.19</v>
      </c>
      <c r="M210" s="69">
        <f t="shared" si="4"/>
        <v>0</v>
      </c>
    </row>
    <row r="211" spans="1:13" s="26" customFormat="1" ht="26.25" x14ac:dyDescent="0.25">
      <c r="A211" s="43">
        <f>ROW()</f>
        <v>211</v>
      </c>
      <c r="B211" s="117">
        <f>IF(C211="E","",IF(ISBLANK(E211),"",IF(ISTEXT(E211),LARGE(B$14:B210,1)+1,0)))</f>
        <v>196</v>
      </c>
      <c r="C211" s="38" t="s">
        <v>254</v>
      </c>
      <c r="D211" s="214"/>
      <c r="E211" s="152" t="s">
        <v>296</v>
      </c>
      <c r="F211" s="113"/>
      <c r="G211" s="114"/>
      <c r="H211" s="65"/>
      <c r="I211" s="66"/>
      <c r="J211" s="115"/>
      <c r="K211" s="158" t="s">
        <v>252</v>
      </c>
      <c r="L211" s="45">
        <v>11.33</v>
      </c>
      <c r="M211" s="69">
        <f t="shared" si="4"/>
        <v>0</v>
      </c>
    </row>
    <row r="212" spans="1:13" s="26" customFormat="1" ht="26.25" x14ac:dyDescent="0.25">
      <c r="A212" s="43">
        <f>ROW()</f>
        <v>212</v>
      </c>
      <c r="B212" s="117">
        <f>IF(C212="E","",IF(ISBLANK(E212),"",IF(ISTEXT(E212),LARGE(B$14:B211,1)+1,0)))</f>
        <v>197</v>
      </c>
      <c r="C212" s="38" t="s">
        <v>254</v>
      </c>
      <c r="D212" s="214"/>
      <c r="E212" s="152" t="s">
        <v>295</v>
      </c>
      <c r="F212" s="113"/>
      <c r="G212" s="114"/>
      <c r="H212" s="65"/>
      <c r="I212" s="66"/>
      <c r="J212" s="115"/>
      <c r="K212" s="158" t="s">
        <v>252</v>
      </c>
      <c r="L212" s="45">
        <v>9.91</v>
      </c>
      <c r="M212" s="69">
        <f t="shared" si="4"/>
        <v>0</v>
      </c>
    </row>
    <row r="213" spans="1:13" s="26" customFormat="1" ht="26.25" x14ac:dyDescent="0.25">
      <c r="A213" s="43">
        <f>ROW()</f>
        <v>213</v>
      </c>
      <c r="B213" s="117">
        <f>IF(C213="E","",IF(ISBLANK(E213),"",IF(ISTEXT(E213),LARGE(B$14:B212,1)+1,0)))</f>
        <v>198</v>
      </c>
      <c r="C213" s="38" t="s">
        <v>254</v>
      </c>
      <c r="D213" s="214"/>
      <c r="E213" s="152" t="s">
        <v>294</v>
      </c>
      <c r="F213" s="113"/>
      <c r="G213" s="114"/>
      <c r="H213" s="65"/>
      <c r="I213" s="66"/>
      <c r="J213" s="115"/>
      <c r="K213" s="158" t="s">
        <v>25</v>
      </c>
      <c r="L213" s="45">
        <v>2.5</v>
      </c>
      <c r="M213" s="69">
        <f t="shared" si="4"/>
        <v>0</v>
      </c>
    </row>
    <row r="214" spans="1:13" s="26" customFormat="1" ht="26.25" x14ac:dyDescent="0.25">
      <c r="A214" s="43">
        <f>ROW()</f>
        <v>214</v>
      </c>
      <c r="B214" s="117">
        <f>IF(C214="E","",IF(ISBLANK(E214),"",IF(ISTEXT(E214),LARGE(B$14:B213,1)+1,0)))</f>
        <v>199</v>
      </c>
      <c r="C214" s="38" t="s">
        <v>254</v>
      </c>
      <c r="D214" s="214"/>
      <c r="E214" s="152" t="s">
        <v>293</v>
      </c>
      <c r="F214" s="113"/>
      <c r="G214" s="114"/>
      <c r="H214" s="65"/>
      <c r="I214" s="66"/>
      <c r="J214" s="115"/>
      <c r="K214" s="158" t="s">
        <v>25</v>
      </c>
      <c r="L214" s="45">
        <v>5.76</v>
      </c>
      <c r="M214" s="69">
        <f t="shared" si="4"/>
        <v>0</v>
      </c>
    </row>
    <row r="215" spans="1:13" s="26" customFormat="1" ht="26.25" x14ac:dyDescent="0.25">
      <c r="A215" s="43">
        <f>ROW()</f>
        <v>215</v>
      </c>
      <c r="B215" s="117">
        <f>IF(C215="E","",IF(ISBLANK(E215),"",IF(ISTEXT(E215),LARGE(B$14:B214,1)+1,0)))</f>
        <v>200</v>
      </c>
      <c r="C215" s="38" t="s">
        <v>254</v>
      </c>
      <c r="D215" s="214"/>
      <c r="E215" s="152" t="s">
        <v>292</v>
      </c>
      <c r="F215" s="113"/>
      <c r="G215" s="114"/>
      <c r="H215" s="65"/>
      <c r="I215" s="66"/>
      <c r="J215" s="115"/>
      <c r="K215" s="158" t="s">
        <v>252</v>
      </c>
      <c r="L215" s="45">
        <v>1.37</v>
      </c>
      <c r="M215" s="69">
        <f t="shared" si="4"/>
        <v>0</v>
      </c>
    </row>
    <row r="216" spans="1:13" s="26" customFormat="1" ht="26.25" x14ac:dyDescent="0.25">
      <c r="A216" s="43">
        <f>ROW()</f>
        <v>216</v>
      </c>
      <c r="B216" s="117">
        <f>IF(C216="E","",IF(ISBLANK(E216),"",IF(ISTEXT(E216),LARGE(B$14:B215,1)+1,0)))</f>
        <v>201</v>
      </c>
      <c r="C216" s="38" t="s">
        <v>254</v>
      </c>
      <c r="D216" s="214"/>
      <c r="E216" s="152" t="s">
        <v>291</v>
      </c>
      <c r="F216" s="113"/>
      <c r="G216" s="114"/>
      <c r="H216" s="65"/>
      <c r="I216" s="66"/>
      <c r="J216" s="115"/>
      <c r="K216" s="158" t="s">
        <v>25</v>
      </c>
      <c r="L216" s="45">
        <v>2.73</v>
      </c>
      <c r="M216" s="69">
        <f t="shared" si="4"/>
        <v>0</v>
      </c>
    </row>
    <row r="217" spans="1:13" s="26" customFormat="1" ht="26.25" x14ac:dyDescent="0.25">
      <c r="A217" s="43">
        <f>ROW()</f>
        <v>217</v>
      </c>
      <c r="B217" s="117">
        <f>IF(C217="E","",IF(ISBLANK(E217),"",IF(ISTEXT(E217),LARGE(B$14:B216,1)+1,0)))</f>
        <v>202</v>
      </c>
      <c r="C217" s="38" t="s">
        <v>254</v>
      </c>
      <c r="D217" s="214"/>
      <c r="E217" s="152" t="s">
        <v>290</v>
      </c>
      <c r="F217" s="113"/>
      <c r="G217" s="114"/>
      <c r="H217" s="65"/>
      <c r="I217" s="66"/>
      <c r="J217" s="115"/>
      <c r="K217" s="158" t="s">
        <v>25</v>
      </c>
      <c r="L217" s="45">
        <v>0.37</v>
      </c>
      <c r="M217" s="69">
        <f t="shared" si="4"/>
        <v>0</v>
      </c>
    </row>
    <row r="218" spans="1:13" s="26" customFormat="1" ht="26.25" x14ac:dyDescent="0.25">
      <c r="A218" s="43">
        <f>ROW()</f>
        <v>218</v>
      </c>
      <c r="B218" s="117">
        <f>IF(C218="E","",IF(ISBLANK(E218),"",IF(ISTEXT(E218),LARGE(B$14:B217,1)+1,0)))</f>
        <v>203</v>
      </c>
      <c r="C218" s="38" t="s">
        <v>254</v>
      </c>
      <c r="D218" s="214"/>
      <c r="E218" s="152" t="s">
        <v>289</v>
      </c>
      <c r="F218" s="113"/>
      <c r="G218" s="114"/>
      <c r="H218" s="65"/>
      <c r="I218" s="66"/>
      <c r="J218" s="115"/>
      <c r="K218" s="158" t="s">
        <v>25</v>
      </c>
      <c r="L218" s="45">
        <v>2.5</v>
      </c>
      <c r="M218" s="69">
        <f t="shared" si="4"/>
        <v>0</v>
      </c>
    </row>
    <row r="219" spans="1:13" s="26" customFormat="1" ht="26.25" x14ac:dyDescent="0.25">
      <c r="A219" s="43">
        <f>ROW()</f>
        <v>219</v>
      </c>
      <c r="B219" s="117">
        <f>IF(C219="E","",IF(ISBLANK(E219),"",IF(ISTEXT(E219),LARGE(B$14:B218,1)+1,0)))</f>
        <v>204</v>
      </c>
      <c r="C219" s="38" t="s">
        <v>254</v>
      </c>
      <c r="D219" s="214"/>
      <c r="E219" s="152" t="s">
        <v>288</v>
      </c>
      <c r="F219" s="113"/>
      <c r="G219" s="114"/>
      <c r="H219" s="65"/>
      <c r="I219" s="66"/>
      <c r="J219" s="115"/>
      <c r="K219" s="158" t="s">
        <v>25</v>
      </c>
      <c r="L219" s="45">
        <v>1.36</v>
      </c>
      <c r="M219" s="69">
        <f t="shared" si="4"/>
        <v>0</v>
      </c>
    </row>
    <row r="220" spans="1:13" s="26" customFormat="1" ht="26.25" x14ac:dyDescent="0.25">
      <c r="A220" s="43">
        <f>ROW()</f>
        <v>220</v>
      </c>
      <c r="B220" s="117">
        <f>IF(C220="E","",IF(ISBLANK(E220),"",IF(ISTEXT(E220),LARGE(B$14:B219,1)+1,0)))</f>
        <v>205</v>
      </c>
      <c r="C220" s="38" t="s">
        <v>254</v>
      </c>
      <c r="D220" s="214"/>
      <c r="E220" s="152" t="s">
        <v>287</v>
      </c>
      <c r="F220" s="113"/>
      <c r="G220" s="114"/>
      <c r="H220" s="65"/>
      <c r="I220" s="66"/>
      <c r="J220" s="115"/>
      <c r="K220" s="158" t="s">
        <v>252</v>
      </c>
      <c r="L220" s="45">
        <v>0.78</v>
      </c>
      <c r="M220" s="69">
        <f t="shared" si="4"/>
        <v>0</v>
      </c>
    </row>
    <row r="221" spans="1:13" s="26" customFormat="1" ht="26.25" x14ac:dyDescent="0.25">
      <c r="A221" s="43">
        <f>ROW()</f>
        <v>221</v>
      </c>
      <c r="B221" s="117">
        <f>IF(C221="E","",IF(ISBLANK(E221),"",IF(ISTEXT(E221),LARGE(B$14:B220,1)+1,0)))</f>
        <v>206</v>
      </c>
      <c r="C221" s="38" t="s">
        <v>254</v>
      </c>
      <c r="D221" s="214"/>
      <c r="E221" s="152" t="s">
        <v>286</v>
      </c>
      <c r="F221" s="113"/>
      <c r="G221" s="114"/>
      <c r="H221" s="65"/>
      <c r="I221" s="66"/>
      <c r="J221" s="115"/>
      <c r="K221" s="158" t="s">
        <v>25</v>
      </c>
      <c r="L221" s="45">
        <v>1.37</v>
      </c>
      <c r="M221" s="69">
        <f t="shared" si="4"/>
        <v>0</v>
      </c>
    </row>
    <row r="222" spans="1:13" s="26" customFormat="1" ht="26.25" x14ac:dyDescent="0.25">
      <c r="A222" s="43">
        <f>ROW()</f>
        <v>222</v>
      </c>
      <c r="B222" s="117">
        <f>IF(C222="E","",IF(ISBLANK(E222),"",IF(ISTEXT(E222),LARGE(B$14:B221,1)+1,0)))</f>
        <v>207</v>
      </c>
      <c r="C222" s="38" t="s">
        <v>254</v>
      </c>
      <c r="D222" s="214"/>
      <c r="E222" s="152" t="s">
        <v>285</v>
      </c>
      <c r="F222" s="113"/>
      <c r="G222" s="114"/>
      <c r="H222" s="65"/>
      <c r="I222" s="66"/>
      <c r="J222" s="115"/>
      <c r="K222" s="158" t="s">
        <v>25</v>
      </c>
      <c r="L222" s="45">
        <v>1.05</v>
      </c>
      <c r="M222" s="69">
        <f t="shared" si="4"/>
        <v>0</v>
      </c>
    </row>
    <row r="223" spans="1:13" s="26" customFormat="1" ht="26.25" x14ac:dyDescent="0.25">
      <c r="A223" s="43">
        <f>ROW()</f>
        <v>223</v>
      </c>
      <c r="B223" s="117">
        <f>IF(C223="E","",IF(ISBLANK(E223),"",IF(ISTEXT(E223),LARGE(B$14:B222,1)+1,0)))</f>
        <v>208</v>
      </c>
      <c r="C223" s="38" t="s">
        <v>254</v>
      </c>
      <c r="D223" s="214"/>
      <c r="E223" s="152" t="s">
        <v>284</v>
      </c>
      <c r="F223" s="113"/>
      <c r="G223" s="114"/>
      <c r="H223" s="65"/>
      <c r="I223" s="66"/>
      <c r="J223" s="115"/>
      <c r="K223" s="158" t="s">
        <v>25</v>
      </c>
      <c r="L223" s="45">
        <v>1.43</v>
      </c>
      <c r="M223" s="69">
        <f t="shared" si="4"/>
        <v>0</v>
      </c>
    </row>
    <row r="224" spans="1:13" s="26" customFormat="1" ht="26.25" x14ac:dyDescent="0.25">
      <c r="A224" s="43">
        <f>ROW()</f>
        <v>224</v>
      </c>
      <c r="B224" s="117">
        <f>IF(C224="E","",IF(ISBLANK(E224),"",IF(ISTEXT(E224),LARGE(B$14:B223,1)+1,0)))</f>
        <v>209</v>
      </c>
      <c r="C224" s="38" t="s">
        <v>254</v>
      </c>
      <c r="D224" s="214"/>
      <c r="E224" s="152" t="s">
        <v>283</v>
      </c>
      <c r="F224" s="113"/>
      <c r="G224" s="114"/>
      <c r="H224" s="65"/>
      <c r="I224" s="66"/>
      <c r="J224" s="115"/>
      <c r="K224" s="158" t="s">
        <v>252</v>
      </c>
      <c r="L224" s="45">
        <v>1.49</v>
      </c>
      <c r="M224" s="69">
        <f t="shared" si="4"/>
        <v>0</v>
      </c>
    </row>
    <row r="225" spans="1:13" s="26" customFormat="1" ht="26.25" x14ac:dyDescent="0.25">
      <c r="A225" s="43">
        <f>ROW()</f>
        <v>225</v>
      </c>
      <c r="B225" s="117">
        <f>IF(C225="E","",IF(ISBLANK(E225),"",IF(ISTEXT(E225),LARGE(B$14:B224,1)+1,0)))</f>
        <v>210</v>
      </c>
      <c r="C225" s="38" t="s">
        <v>254</v>
      </c>
      <c r="D225" s="214"/>
      <c r="E225" s="152" t="s">
        <v>282</v>
      </c>
      <c r="F225" s="113"/>
      <c r="G225" s="114"/>
      <c r="H225" s="65"/>
      <c r="I225" s="66"/>
      <c r="J225" s="115"/>
      <c r="K225" s="158" t="s">
        <v>281</v>
      </c>
      <c r="L225" s="45">
        <v>1.48</v>
      </c>
      <c r="M225" s="69">
        <f t="shared" si="4"/>
        <v>0</v>
      </c>
    </row>
    <row r="226" spans="1:13" s="26" customFormat="1" ht="26.25" x14ac:dyDescent="0.25">
      <c r="A226" s="43">
        <f>ROW()</f>
        <v>226</v>
      </c>
      <c r="B226" s="117">
        <f>IF(C226="E","",IF(ISBLANK(E226),"",IF(ISTEXT(E226),LARGE(B$14:B225,1)+1,0)))</f>
        <v>211</v>
      </c>
      <c r="C226" s="38" t="s">
        <v>254</v>
      </c>
      <c r="D226" s="214"/>
      <c r="E226" s="152" t="s">
        <v>280</v>
      </c>
      <c r="F226" s="113"/>
      <c r="G226" s="114"/>
      <c r="H226" s="65"/>
      <c r="I226" s="66"/>
      <c r="J226" s="115"/>
      <c r="K226" s="158" t="s">
        <v>25</v>
      </c>
      <c r="L226" s="45">
        <v>4.71</v>
      </c>
      <c r="M226" s="69">
        <f t="shared" si="4"/>
        <v>0</v>
      </c>
    </row>
    <row r="227" spans="1:13" s="26" customFormat="1" ht="26.25" x14ac:dyDescent="0.25">
      <c r="A227" s="43">
        <f>ROW()</f>
        <v>227</v>
      </c>
      <c r="B227" s="117">
        <f>IF(C227="E","",IF(ISBLANK(E227),"",IF(ISTEXT(E227),LARGE(B$14:B226,1)+1,0)))</f>
        <v>212</v>
      </c>
      <c r="C227" s="38" t="s">
        <v>254</v>
      </c>
      <c r="D227" s="214"/>
      <c r="E227" s="152" t="s">
        <v>279</v>
      </c>
      <c r="F227" s="113"/>
      <c r="G227" s="114"/>
      <c r="H227" s="65"/>
      <c r="I227" s="66"/>
      <c r="J227" s="115"/>
      <c r="K227" s="158" t="s">
        <v>278</v>
      </c>
      <c r="L227" s="45">
        <v>0.41</v>
      </c>
      <c r="M227" s="69">
        <f t="shared" si="4"/>
        <v>0</v>
      </c>
    </row>
    <row r="228" spans="1:13" s="26" customFormat="1" ht="26.25" x14ac:dyDescent="0.25">
      <c r="A228" s="43">
        <f>ROW()</f>
        <v>228</v>
      </c>
      <c r="B228" s="117">
        <f>IF(C228="E","",IF(ISBLANK(E228),"",IF(ISTEXT(E228),LARGE(B$14:B227,1)+1,0)))</f>
        <v>213</v>
      </c>
      <c r="C228" s="38" t="s">
        <v>254</v>
      </c>
      <c r="D228" s="214"/>
      <c r="E228" s="152" t="s">
        <v>277</v>
      </c>
      <c r="F228" s="113"/>
      <c r="G228" s="114"/>
      <c r="H228" s="65"/>
      <c r="I228" s="66"/>
      <c r="J228" s="115"/>
      <c r="K228" s="158" t="s">
        <v>276</v>
      </c>
      <c r="L228" s="45">
        <v>0.84</v>
      </c>
      <c r="M228" s="69">
        <f t="shared" si="4"/>
        <v>0</v>
      </c>
    </row>
    <row r="229" spans="1:13" s="26" customFormat="1" ht="26.25" x14ac:dyDescent="0.25">
      <c r="A229" s="43">
        <f>ROW()</f>
        <v>229</v>
      </c>
      <c r="B229" s="117">
        <f>IF(C229="E","",IF(ISBLANK(E229),"",IF(ISTEXT(E229),LARGE(B$14:B228,1)+1,0)))</f>
        <v>214</v>
      </c>
      <c r="C229" s="38" t="s">
        <v>254</v>
      </c>
      <c r="D229" s="214"/>
      <c r="E229" s="152" t="s">
        <v>275</v>
      </c>
      <c r="F229" s="113"/>
      <c r="G229" s="114"/>
      <c r="H229" s="65"/>
      <c r="I229" s="66"/>
      <c r="J229" s="115"/>
      <c r="K229" s="158" t="s">
        <v>274</v>
      </c>
      <c r="L229" s="45">
        <v>16.68</v>
      </c>
      <c r="M229" s="69">
        <f t="shared" si="4"/>
        <v>0</v>
      </c>
    </row>
    <row r="230" spans="1:13" s="26" customFormat="1" ht="26.25" x14ac:dyDescent="0.25">
      <c r="A230" s="43">
        <f>ROW()</f>
        <v>230</v>
      </c>
      <c r="B230" s="117">
        <f>IF(C230="E","",IF(ISBLANK(E230),"",IF(ISTEXT(E230),LARGE(B$14:B229,1)+1,0)))</f>
        <v>215</v>
      </c>
      <c r="C230" s="38" t="s">
        <v>254</v>
      </c>
      <c r="D230" s="214"/>
      <c r="E230" s="152" t="s">
        <v>273</v>
      </c>
      <c r="F230" s="113"/>
      <c r="G230" s="114"/>
      <c r="H230" s="65"/>
      <c r="I230" s="66"/>
      <c r="J230" s="115"/>
      <c r="K230" s="158" t="s">
        <v>25</v>
      </c>
      <c r="L230" s="45">
        <v>0.49</v>
      </c>
      <c r="M230" s="69">
        <f t="shared" si="4"/>
        <v>0</v>
      </c>
    </row>
    <row r="231" spans="1:13" s="26" customFormat="1" ht="26.25" x14ac:dyDescent="0.25">
      <c r="A231" s="43">
        <f>ROW()</f>
        <v>231</v>
      </c>
      <c r="B231" s="117">
        <f>IF(C231="E","",IF(ISBLANK(E231),"",IF(ISTEXT(E231),LARGE(B$14:B230,1)+1,0)))</f>
        <v>216</v>
      </c>
      <c r="C231" s="38" t="s">
        <v>254</v>
      </c>
      <c r="D231" s="214"/>
      <c r="E231" s="152" t="s">
        <v>272</v>
      </c>
      <c r="F231" s="113"/>
      <c r="G231" s="114"/>
      <c r="H231" s="65"/>
      <c r="I231" s="66"/>
      <c r="J231" s="115"/>
      <c r="K231" s="158" t="s">
        <v>30</v>
      </c>
      <c r="L231" s="45">
        <v>3.93</v>
      </c>
      <c r="M231" s="69">
        <f t="shared" si="4"/>
        <v>0</v>
      </c>
    </row>
    <row r="232" spans="1:13" s="26" customFormat="1" ht="26.25" x14ac:dyDescent="0.25">
      <c r="A232" s="43">
        <f>ROW()</f>
        <v>232</v>
      </c>
      <c r="B232" s="117">
        <f>IF(C232="E","",IF(ISBLANK(E232),"",IF(ISTEXT(E232),LARGE(B$14:B231,1)+1,0)))</f>
        <v>217</v>
      </c>
      <c r="C232" s="38" t="s">
        <v>254</v>
      </c>
      <c r="D232" s="214"/>
      <c r="E232" s="152" t="s">
        <v>271</v>
      </c>
      <c r="F232" s="113"/>
      <c r="G232" s="114"/>
      <c r="H232" s="65"/>
      <c r="I232" s="66"/>
      <c r="J232" s="115"/>
      <c r="K232" s="158" t="s">
        <v>30</v>
      </c>
      <c r="L232" s="45">
        <v>0.56000000000000005</v>
      </c>
      <c r="M232" s="69">
        <f t="shared" si="4"/>
        <v>0</v>
      </c>
    </row>
    <row r="233" spans="1:13" s="26" customFormat="1" ht="26.25" x14ac:dyDescent="0.25">
      <c r="A233" s="43">
        <f>ROW()</f>
        <v>233</v>
      </c>
      <c r="B233" s="117">
        <f>IF(C233="E","",IF(ISBLANK(E233),"",IF(ISTEXT(E233),LARGE(B$14:B232,1)+1,0)))</f>
        <v>218</v>
      </c>
      <c r="C233" s="38" t="s">
        <v>254</v>
      </c>
      <c r="D233" s="214"/>
      <c r="E233" s="152" t="s">
        <v>270</v>
      </c>
      <c r="F233" s="113"/>
      <c r="G233" s="114"/>
      <c r="H233" s="65"/>
      <c r="I233" s="66"/>
      <c r="J233" s="115"/>
      <c r="K233" s="158" t="s">
        <v>30</v>
      </c>
      <c r="L233" s="45">
        <v>1.04</v>
      </c>
      <c r="M233" s="69">
        <f t="shared" si="4"/>
        <v>0</v>
      </c>
    </row>
    <row r="234" spans="1:13" s="26" customFormat="1" ht="26.25" x14ac:dyDescent="0.25">
      <c r="A234" s="43">
        <f>ROW()</f>
        <v>234</v>
      </c>
      <c r="B234" s="117">
        <f>IF(C234="E","",IF(ISBLANK(E234),"",IF(ISTEXT(E234),LARGE(B$14:B233,1)+1,0)))</f>
        <v>219</v>
      </c>
      <c r="C234" s="38" t="s">
        <v>254</v>
      </c>
      <c r="D234" s="214"/>
      <c r="E234" s="152" t="s">
        <v>269</v>
      </c>
      <c r="F234" s="113"/>
      <c r="G234" s="114"/>
      <c r="H234" s="65"/>
      <c r="I234" s="66"/>
      <c r="J234" s="115"/>
      <c r="K234" s="158" t="s">
        <v>30</v>
      </c>
      <c r="L234" s="45">
        <v>3.22</v>
      </c>
      <c r="M234" s="69">
        <f t="shared" si="4"/>
        <v>0</v>
      </c>
    </row>
    <row r="235" spans="1:13" s="26" customFormat="1" ht="26.25" x14ac:dyDescent="0.25">
      <c r="A235" s="43">
        <f>ROW()</f>
        <v>235</v>
      </c>
      <c r="B235" s="117">
        <f>IF(C235="E","",IF(ISBLANK(E235),"",IF(ISTEXT(E235),LARGE(B$14:B234,1)+1,0)))</f>
        <v>220</v>
      </c>
      <c r="C235" s="51" t="s">
        <v>256</v>
      </c>
      <c r="D235" s="214"/>
      <c r="E235" s="152" t="s">
        <v>268</v>
      </c>
      <c r="F235" s="113"/>
      <c r="G235" s="114"/>
      <c r="H235" s="65"/>
      <c r="I235" s="66"/>
      <c r="J235" s="115"/>
      <c r="K235" s="158" t="s">
        <v>25</v>
      </c>
      <c r="L235" s="45">
        <v>4.34</v>
      </c>
      <c r="M235" s="69">
        <f t="shared" si="4"/>
        <v>0</v>
      </c>
    </row>
    <row r="236" spans="1:13" s="26" customFormat="1" ht="26.25" x14ac:dyDescent="0.25">
      <c r="A236" s="43">
        <f>ROW()</f>
        <v>236</v>
      </c>
      <c r="B236" s="117">
        <f>IF(C236="E","",IF(ISBLANK(E236),"",IF(ISTEXT(E236),LARGE(B$14:B235,1)+1,0)))</f>
        <v>221</v>
      </c>
      <c r="C236" s="51" t="s">
        <v>256</v>
      </c>
      <c r="D236" s="214"/>
      <c r="E236" s="152" t="s">
        <v>267</v>
      </c>
      <c r="F236" s="113"/>
      <c r="G236" s="114"/>
      <c r="H236" s="65"/>
      <c r="I236" s="66"/>
      <c r="J236" s="115"/>
      <c r="K236" s="158" t="s">
        <v>25</v>
      </c>
      <c r="L236" s="45">
        <v>5.34</v>
      </c>
      <c r="M236" s="69">
        <f t="shared" si="4"/>
        <v>0</v>
      </c>
    </row>
    <row r="237" spans="1:13" s="26" customFormat="1" ht="26.25" x14ac:dyDescent="0.25">
      <c r="A237" s="43">
        <f>ROW()</f>
        <v>237</v>
      </c>
      <c r="B237" s="117">
        <f>IF(C237="E","",IF(ISBLANK(E237),"",IF(ISTEXT(E237),LARGE(B$14:B236,1)+1,0)))</f>
        <v>222</v>
      </c>
      <c r="C237" s="51" t="s">
        <v>256</v>
      </c>
      <c r="D237" s="214"/>
      <c r="E237" s="152" t="s">
        <v>266</v>
      </c>
      <c r="F237" s="113"/>
      <c r="G237" s="114"/>
      <c r="H237" s="65"/>
      <c r="I237" s="66"/>
      <c r="J237" s="115"/>
      <c r="K237" s="158" t="s">
        <v>62</v>
      </c>
      <c r="L237" s="45">
        <v>0.91</v>
      </c>
      <c r="M237" s="69">
        <f t="shared" si="4"/>
        <v>0</v>
      </c>
    </row>
    <row r="238" spans="1:13" s="26" customFormat="1" ht="26.25" x14ac:dyDescent="0.25">
      <c r="A238" s="43">
        <f>ROW()</f>
        <v>238</v>
      </c>
      <c r="B238" s="117">
        <f>IF(C238="E","",IF(ISBLANK(E238),"",IF(ISTEXT(E238),LARGE(B$14:B237,1)+1,0)))</f>
        <v>223</v>
      </c>
      <c r="C238" s="51" t="s">
        <v>256</v>
      </c>
      <c r="D238" s="214"/>
      <c r="E238" s="152" t="s">
        <v>265</v>
      </c>
      <c r="F238" s="113"/>
      <c r="G238" s="114"/>
      <c r="H238" s="65"/>
      <c r="I238" s="66"/>
      <c r="J238" s="115"/>
      <c r="K238" s="158" t="s">
        <v>30</v>
      </c>
      <c r="L238" s="45">
        <v>3.51</v>
      </c>
      <c r="M238" s="69">
        <f t="shared" si="4"/>
        <v>0</v>
      </c>
    </row>
    <row r="239" spans="1:13" s="26" customFormat="1" ht="26.25" x14ac:dyDescent="0.25">
      <c r="A239" s="43">
        <f>ROW()</f>
        <v>239</v>
      </c>
      <c r="B239" s="117">
        <f>IF(C239="E","",IF(ISBLANK(E239),"",IF(ISTEXT(E239),LARGE(B$14:B238,1)+1,0)))</f>
        <v>224</v>
      </c>
      <c r="C239" s="51" t="s">
        <v>256</v>
      </c>
      <c r="D239" s="214"/>
      <c r="E239" s="152" t="s">
        <v>264</v>
      </c>
      <c r="F239" s="113"/>
      <c r="G239" s="114"/>
      <c r="H239" s="65"/>
      <c r="I239" s="66"/>
      <c r="J239" s="115"/>
      <c r="K239" s="158" t="s">
        <v>25</v>
      </c>
      <c r="L239" s="45">
        <v>4.45</v>
      </c>
      <c r="M239" s="69">
        <f t="shared" si="4"/>
        <v>0</v>
      </c>
    </row>
    <row r="240" spans="1:13" s="26" customFormat="1" ht="26.25" x14ac:dyDescent="0.25">
      <c r="A240" s="43">
        <f>ROW()</f>
        <v>240</v>
      </c>
      <c r="B240" s="117">
        <f>IF(C240="E","",IF(ISBLANK(E240),"",IF(ISTEXT(E240),LARGE(B$14:B239,1)+1,0)))</f>
        <v>225</v>
      </c>
      <c r="C240" s="51" t="s">
        <v>256</v>
      </c>
      <c r="D240" s="214"/>
      <c r="E240" s="152" t="s">
        <v>263</v>
      </c>
      <c r="F240" s="113"/>
      <c r="G240" s="114"/>
      <c r="H240" s="65"/>
      <c r="I240" s="66"/>
      <c r="J240" s="115"/>
      <c r="K240" s="158" t="s">
        <v>25</v>
      </c>
      <c r="L240" s="45">
        <v>2.74</v>
      </c>
      <c r="M240" s="69">
        <f t="shared" si="4"/>
        <v>0</v>
      </c>
    </row>
    <row r="241" spans="1:13" s="26" customFormat="1" ht="26.25" x14ac:dyDescent="0.25">
      <c r="A241" s="43">
        <f>ROW()</f>
        <v>241</v>
      </c>
      <c r="B241" s="117">
        <f>IF(C241="E","",IF(ISBLANK(E241),"",IF(ISTEXT(E241),LARGE(B$14:B240,1)+1,0)))</f>
        <v>226</v>
      </c>
      <c r="C241" s="51" t="s">
        <v>256</v>
      </c>
      <c r="D241" s="214"/>
      <c r="E241" s="152" t="s">
        <v>262</v>
      </c>
      <c r="F241" s="113"/>
      <c r="G241" s="114"/>
      <c r="H241" s="65"/>
      <c r="I241" s="66"/>
      <c r="J241" s="115"/>
      <c r="K241" s="158" t="s">
        <v>25</v>
      </c>
      <c r="L241" s="45">
        <v>5.31</v>
      </c>
      <c r="M241" s="69">
        <f t="shared" si="4"/>
        <v>0</v>
      </c>
    </row>
    <row r="242" spans="1:13" s="26" customFormat="1" ht="26.25" x14ac:dyDescent="0.25">
      <c r="A242" s="43">
        <f>ROW()</f>
        <v>242</v>
      </c>
      <c r="B242" s="117">
        <f>IF(C242="E","",IF(ISBLANK(E242),"",IF(ISTEXT(E242),LARGE(B$14:B241,1)+1,0)))</f>
        <v>227</v>
      </c>
      <c r="C242" s="51" t="s">
        <v>256</v>
      </c>
      <c r="D242" s="214"/>
      <c r="E242" s="152" t="s">
        <v>261</v>
      </c>
      <c r="F242" s="113"/>
      <c r="G242" s="114"/>
      <c r="H242" s="65"/>
      <c r="I242" s="66"/>
      <c r="J242" s="115"/>
      <c r="K242" s="158" t="s">
        <v>25</v>
      </c>
      <c r="L242" s="45">
        <v>2.29</v>
      </c>
      <c r="M242" s="69">
        <f t="shared" si="4"/>
        <v>0</v>
      </c>
    </row>
    <row r="243" spans="1:13" s="26" customFormat="1" ht="26.25" x14ac:dyDescent="0.25">
      <c r="A243" s="43">
        <f>ROW()</f>
        <v>243</v>
      </c>
      <c r="B243" s="117">
        <f>IF(C243="E","",IF(ISBLANK(E243),"",IF(ISTEXT(E243),LARGE(B$14:B242,1)+1,0)))</f>
        <v>228</v>
      </c>
      <c r="C243" s="51" t="s">
        <v>256</v>
      </c>
      <c r="D243" s="214"/>
      <c r="E243" s="152" t="s">
        <v>260</v>
      </c>
      <c r="F243" s="113"/>
      <c r="G243" s="114"/>
      <c r="H243" s="65"/>
      <c r="I243" s="66"/>
      <c r="J243" s="115"/>
      <c r="K243" s="158" t="s">
        <v>62</v>
      </c>
      <c r="L243" s="45">
        <v>0.08</v>
      </c>
      <c r="M243" s="69">
        <f t="shared" si="4"/>
        <v>0</v>
      </c>
    </row>
    <row r="244" spans="1:13" s="26" customFormat="1" ht="26.25" x14ac:dyDescent="0.25">
      <c r="A244" s="43">
        <f>ROW()</f>
        <v>244</v>
      </c>
      <c r="B244" s="117">
        <f>IF(C244="E","",IF(ISBLANK(E244),"",IF(ISTEXT(E244),LARGE(B$14:B243,1)+1,0)))</f>
        <v>229</v>
      </c>
      <c r="C244" s="51" t="s">
        <v>256</v>
      </c>
      <c r="D244" s="214"/>
      <c r="E244" s="152" t="s">
        <v>259</v>
      </c>
      <c r="F244" s="113"/>
      <c r="G244" s="114"/>
      <c r="H244" s="65"/>
      <c r="I244" s="66"/>
      <c r="J244" s="115"/>
      <c r="K244" s="158" t="s">
        <v>25</v>
      </c>
      <c r="L244" s="45">
        <v>6.71</v>
      </c>
      <c r="M244" s="69">
        <f t="shared" si="4"/>
        <v>0</v>
      </c>
    </row>
    <row r="245" spans="1:13" s="26" customFormat="1" ht="26.25" x14ac:dyDescent="0.25">
      <c r="A245" s="43">
        <f>ROW()</f>
        <v>245</v>
      </c>
      <c r="B245" s="117">
        <f>IF(C245="E","",IF(ISBLANK(E245),"",IF(ISTEXT(E245),LARGE(B$14:B244,1)+1,0)))</f>
        <v>230</v>
      </c>
      <c r="C245" s="51" t="s">
        <v>256</v>
      </c>
      <c r="D245" s="214"/>
      <c r="E245" s="152" t="s">
        <v>258</v>
      </c>
      <c r="F245" s="113"/>
      <c r="G245" s="114"/>
      <c r="H245" s="65"/>
      <c r="I245" s="66"/>
      <c r="J245" s="115"/>
      <c r="K245" s="158" t="s">
        <v>62</v>
      </c>
      <c r="L245" s="45">
        <v>0.1</v>
      </c>
      <c r="M245" s="69">
        <f t="shared" si="4"/>
        <v>0</v>
      </c>
    </row>
    <row r="246" spans="1:13" s="26" customFormat="1" ht="26.25" x14ac:dyDescent="0.25">
      <c r="A246" s="43">
        <f>ROW()</f>
        <v>246</v>
      </c>
      <c r="B246" s="117">
        <f>IF(C246="E","",IF(ISBLANK(E246),"",IF(ISTEXT(E246),LARGE(B$14:B245,1)+1,0)))</f>
        <v>231</v>
      </c>
      <c r="C246" s="51" t="s">
        <v>256</v>
      </c>
      <c r="D246" s="214"/>
      <c r="E246" s="152" t="s">
        <v>257</v>
      </c>
      <c r="F246" s="113"/>
      <c r="G246" s="114"/>
      <c r="H246" s="65"/>
      <c r="I246" s="66"/>
      <c r="J246" s="115"/>
      <c r="K246" s="158" t="s">
        <v>62</v>
      </c>
      <c r="L246" s="45">
        <v>1.22</v>
      </c>
      <c r="M246" s="69">
        <f t="shared" si="4"/>
        <v>0</v>
      </c>
    </row>
    <row r="247" spans="1:13" s="26" customFormat="1" ht="26.25" x14ac:dyDescent="0.25">
      <c r="A247" s="43">
        <f>ROW()</f>
        <v>247</v>
      </c>
      <c r="B247" s="117">
        <f>IF(C247="E","",IF(ISBLANK(E247),"",IF(ISTEXT(E247),LARGE(B$14:B246,1)+1,0)))</f>
        <v>232</v>
      </c>
      <c r="C247" s="51" t="s">
        <v>256</v>
      </c>
      <c r="D247" s="214"/>
      <c r="E247" s="152" t="s">
        <v>255</v>
      </c>
      <c r="F247" s="113"/>
      <c r="G247" s="114"/>
      <c r="H247" s="65"/>
      <c r="I247" s="66"/>
      <c r="J247" s="115"/>
      <c r="K247" s="158" t="s">
        <v>25</v>
      </c>
      <c r="L247" s="45">
        <v>17.79</v>
      </c>
      <c r="M247" s="69">
        <f t="shared" si="4"/>
        <v>0</v>
      </c>
    </row>
    <row r="248" spans="1:13" s="26" customFormat="1" ht="26.25" x14ac:dyDescent="0.25">
      <c r="A248" s="43">
        <f>ROW()</f>
        <v>248</v>
      </c>
      <c r="B248" s="117">
        <f>IF(C248="E","",IF(ISBLANK(E248),"",IF(ISTEXT(E248),LARGE(B$14:B247,1)+1,0)))</f>
        <v>233</v>
      </c>
      <c r="C248" s="38" t="s">
        <v>254</v>
      </c>
      <c r="D248" s="214"/>
      <c r="E248" s="152" t="s">
        <v>253</v>
      </c>
      <c r="F248" s="113"/>
      <c r="G248" s="114"/>
      <c r="H248" s="65"/>
      <c r="I248" s="66"/>
      <c r="J248" s="115"/>
      <c r="K248" s="158" t="s">
        <v>252</v>
      </c>
      <c r="L248" s="45">
        <v>3.19</v>
      </c>
      <c r="M248" s="69">
        <f t="shared" si="4"/>
        <v>0</v>
      </c>
    </row>
    <row r="249" spans="1:13" s="26" customFormat="1" ht="26.25" x14ac:dyDescent="0.25">
      <c r="A249" s="43">
        <f>ROW()</f>
        <v>249</v>
      </c>
      <c r="B249" s="117">
        <f>IF(C249="E","",IF(ISBLANK(E249),"",IF(ISTEXT(E249),LARGE(B$14:B248,1)+1,0)))</f>
        <v>234</v>
      </c>
      <c r="C249" s="50" t="s">
        <v>214</v>
      </c>
      <c r="D249" s="214"/>
      <c r="E249" s="152" t="s">
        <v>251</v>
      </c>
      <c r="F249" s="113"/>
      <c r="G249" s="114"/>
      <c r="H249" s="65"/>
      <c r="I249" s="66"/>
      <c r="J249" s="115"/>
      <c r="K249" s="158" t="s">
        <v>25</v>
      </c>
      <c r="L249" s="45">
        <v>5.23</v>
      </c>
      <c r="M249" s="69">
        <f t="shared" si="4"/>
        <v>0</v>
      </c>
    </row>
    <row r="250" spans="1:13" s="26" customFormat="1" ht="26.25" x14ac:dyDescent="0.25">
      <c r="A250" s="43">
        <f>ROW()</f>
        <v>250</v>
      </c>
      <c r="B250" s="117">
        <f>IF(C250="E","",IF(ISBLANK(E250),"",IF(ISTEXT(E250),LARGE(B$14:B249,1)+1,0)))</f>
        <v>235</v>
      </c>
      <c r="C250" s="50" t="s">
        <v>214</v>
      </c>
      <c r="D250" s="214"/>
      <c r="E250" s="152" t="s">
        <v>250</v>
      </c>
      <c r="F250" s="113"/>
      <c r="G250" s="114"/>
      <c r="H250" s="65"/>
      <c r="I250" s="66"/>
      <c r="J250" s="115"/>
      <c r="K250" s="158" t="s">
        <v>25</v>
      </c>
      <c r="L250" s="45">
        <v>3.61</v>
      </c>
      <c r="M250" s="69">
        <f t="shared" si="4"/>
        <v>0</v>
      </c>
    </row>
    <row r="251" spans="1:13" s="26" customFormat="1" ht="26.25" x14ac:dyDescent="0.25">
      <c r="A251" s="43">
        <f>ROW()</f>
        <v>251</v>
      </c>
      <c r="B251" s="117">
        <f>IF(C251="E","",IF(ISBLANK(E251),"",IF(ISTEXT(E251),LARGE(B$14:B250,1)+1,0)))</f>
        <v>236</v>
      </c>
      <c r="C251" s="50" t="s">
        <v>214</v>
      </c>
      <c r="D251" s="214"/>
      <c r="E251" s="152" t="s">
        <v>249</v>
      </c>
      <c r="F251" s="113"/>
      <c r="G251" s="114"/>
      <c r="H251" s="65"/>
      <c r="I251" s="66"/>
      <c r="J251" s="115"/>
      <c r="K251" s="158" t="s">
        <v>25</v>
      </c>
      <c r="L251" s="45">
        <v>1.2</v>
      </c>
      <c r="M251" s="69">
        <f t="shared" si="4"/>
        <v>0</v>
      </c>
    </row>
    <row r="252" spans="1:13" s="26" customFormat="1" ht="26.25" x14ac:dyDescent="0.25">
      <c r="A252" s="43">
        <f>ROW()</f>
        <v>252</v>
      </c>
      <c r="B252" s="117">
        <f>IF(C252="E","",IF(ISBLANK(E252),"",IF(ISTEXT(E252),LARGE(B$14:B251,1)+1,0)))</f>
        <v>237</v>
      </c>
      <c r="C252" s="50" t="s">
        <v>214</v>
      </c>
      <c r="D252" s="214"/>
      <c r="E252" s="152" t="s">
        <v>248</v>
      </c>
      <c r="F252" s="113"/>
      <c r="G252" s="114"/>
      <c r="H252" s="65"/>
      <c r="I252" s="66"/>
      <c r="J252" s="115"/>
      <c r="K252" s="158" t="s">
        <v>25</v>
      </c>
      <c r="L252" s="45">
        <v>1.37</v>
      </c>
      <c r="M252" s="69">
        <f t="shared" si="4"/>
        <v>0</v>
      </c>
    </row>
    <row r="253" spans="1:13" s="26" customFormat="1" ht="26.25" x14ac:dyDescent="0.25">
      <c r="A253" s="43">
        <f>ROW()</f>
        <v>253</v>
      </c>
      <c r="B253" s="117">
        <f>IF(C253="E","",IF(ISBLANK(E253),"",IF(ISTEXT(E253),LARGE(B$14:B252,1)+1,0)))</f>
        <v>238</v>
      </c>
      <c r="C253" s="50" t="s">
        <v>214</v>
      </c>
      <c r="D253" s="214"/>
      <c r="E253" s="152" t="s">
        <v>247</v>
      </c>
      <c r="F253" s="113"/>
      <c r="G253" s="114"/>
      <c r="H253" s="65"/>
      <c r="I253" s="66"/>
      <c r="J253" s="115"/>
      <c r="K253" s="158" t="s">
        <v>246</v>
      </c>
      <c r="L253" s="45">
        <v>11.34</v>
      </c>
      <c r="M253" s="69">
        <f t="shared" si="4"/>
        <v>0</v>
      </c>
    </row>
    <row r="254" spans="1:13" s="26" customFormat="1" ht="26.25" x14ac:dyDescent="0.25">
      <c r="A254" s="43">
        <f>ROW()</f>
        <v>254</v>
      </c>
      <c r="B254" s="117">
        <f>IF(C254="E","",IF(ISBLANK(E254),"",IF(ISTEXT(E254),LARGE(B$14:B253,1)+1,0)))</f>
        <v>239</v>
      </c>
      <c r="C254" s="50" t="s">
        <v>214</v>
      </c>
      <c r="D254" s="214"/>
      <c r="E254" s="152" t="s">
        <v>245</v>
      </c>
      <c r="F254" s="113"/>
      <c r="G254" s="114"/>
      <c r="H254" s="65"/>
      <c r="I254" s="66"/>
      <c r="J254" s="115"/>
      <c r="K254" s="158" t="s">
        <v>25</v>
      </c>
      <c r="L254" s="45">
        <v>7.81</v>
      </c>
      <c r="M254" s="69">
        <f t="shared" si="4"/>
        <v>0</v>
      </c>
    </row>
    <row r="255" spans="1:13" s="26" customFormat="1" ht="26.25" x14ac:dyDescent="0.25">
      <c r="A255" s="43">
        <f>ROW()</f>
        <v>255</v>
      </c>
      <c r="B255" s="117">
        <f>IF(C255="E","",IF(ISBLANK(E255),"",IF(ISTEXT(E255),LARGE(B$14:B254,1)+1,0)))</f>
        <v>240</v>
      </c>
      <c r="C255" s="50" t="s">
        <v>214</v>
      </c>
      <c r="D255" s="214"/>
      <c r="E255" s="152" t="s">
        <v>244</v>
      </c>
      <c r="F255" s="113"/>
      <c r="G255" s="114"/>
      <c r="H255" s="65"/>
      <c r="I255" s="66"/>
      <c r="J255" s="115"/>
      <c r="K255" s="158" t="s">
        <v>25</v>
      </c>
      <c r="L255" s="45">
        <v>7.94</v>
      </c>
      <c r="M255" s="69">
        <f t="shared" si="4"/>
        <v>0</v>
      </c>
    </row>
    <row r="256" spans="1:13" s="26" customFormat="1" ht="26.25" x14ac:dyDescent="0.25">
      <c r="A256" s="43">
        <f>ROW()</f>
        <v>256</v>
      </c>
      <c r="B256" s="117">
        <f>IF(C256="E","",IF(ISBLANK(E256),"",IF(ISTEXT(E256),LARGE(B$14:B255,1)+1,0)))</f>
        <v>241</v>
      </c>
      <c r="C256" s="50" t="s">
        <v>214</v>
      </c>
      <c r="D256" s="214"/>
      <c r="E256" s="152" t="s">
        <v>243</v>
      </c>
      <c r="F256" s="113"/>
      <c r="G256" s="114"/>
      <c r="H256" s="65"/>
      <c r="I256" s="66"/>
      <c r="J256" s="115"/>
      <c r="K256" s="158" t="s">
        <v>25</v>
      </c>
      <c r="L256" s="45">
        <v>7.85</v>
      </c>
      <c r="M256" s="69">
        <f t="shared" si="4"/>
        <v>0</v>
      </c>
    </row>
    <row r="257" spans="1:13" s="26" customFormat="1" ht="26.25" x14ac:dyDescent="0.25">
      <c r="A257" s="43">
        <f>ROW()</f>
        <v>257</v>
      </c>
      <c r="B257" s="117">
        <f>IF(C257="E","",IF(ISBLANK(E257),"",IF(ISTEXT(E257),LARGE(B$14:B256,1)+1,0)))</f>
        <v>242</v>
      </c>
      <c r="C257" s="50" t="s">
        <v>214</v>
      </c>
      <c r="D257" s="214"/>
      <c r="E257" s="152" t="s">
        <v>242</v>
      </c>
      <c r="F257" s="113"/>
      <c r="G257" s="114"/>
      <c r="H257" s="65"/>
      <c r="I257" s="66"/>
      <c r="J257" s="115"/>
      <c r="K257" s="158" t="s">
        <v>25</v>
      </c>
      <c r="L257" s="45">
        <v>11.97</v>
      </c>
      <c r="M257" s="69">
        <f t="shared" si="4"/>
        <v>0</v>
      </c>
    </row>
    <row r="258" spans="1:13" s="26" customFormat="1" ht="26.25" x14ac:dyDescent="0.25">
      <c r="A258" s="43">
        <f>ROW()</f>
        <v>258</v>
      </c>
      <c r="B258" s="117">
        <f>IF(C258="E","",IF(ISBLANK(E258),"",IF(ISTEXT(E258),LARGE(B$14:B257,1)+1,0)))</f>
        <v>243</v>
      </c>
      <c r="C258" s="50" t="s">
        <v>214</v>
      </c>
      <c r="D258" s="214"/>
      <c r="E258" s="152" t="s">
        <v>241</v>
      </c>
      <c r="F258" s="113"/>
      <c r="G258" s="114"/>
      <c r="H258" s="65"/>
      <c r="I258" s="66"/>
      <c r="J258" s="115"/>
      <c r="K258" s="158" t="s">
        <v>25</v>
      </c>
      <c r="L258" s="45">
        <v>6.28</v>
      </c>
      <c r="M258" s="69">
        <f t="shared" si="4"/>
        <v>0</v>
      </c>
    </row>
    <row r="259" spans="1:13" s="26" customFormat="1" ht="26.25" x14ac:dyDescent="0.25">
      <c r="A259" s="43">
        <f>ROW()</f>
        <v>259</v>
      </c>
      <c r="B259" s="117">
        <f>IF(C259="E","",IF(ISBLANK(E259),"",IF(ISTEXT(E259),LARGE(B$14:B258,1)+1,0)))</f>
        <v>244</v>
      </c>
      <c r="C259" s="50" t="s">
        <v>214</v>
      </c>
      <c r="D259" s="214"/>
      <c r="E259" s="152" t="s">
        <v>240</v>
      </c>
      <c r="F259" s="113"/>
      <c r="G259" s="114"/>
      <c r="H259" s="65"/>
      <c r="I259" s="66"/>
      <c r="J259" s="115"/>
      <c r="K259" s="158" t="s">
        <v>25</v>
      </c>
      <c r="L259" s="45">
        <v>5.79</v>
      </c>
      <c r="M259" s="69">
        <f t="shared" si="4"/>
        <v>0</v>
      </c>
    </row>
    <row r="260" spans="1:13" s="26" customFormat="1" ht="26.25" x14ac:dyDescent="0.25">
      <c r="A260" s="43">
        <f>ROW()</f>
        <v>260</v>
      </c>
      <c r="B260" s="117">
        <f>IF(C260="E","",IF(ISBLANK(E260),"",IF(ISTEXT(E260),LARGE(B$14:B259,1)+1,0)))</f>
        <v>245</v>
      </c>
      <c r="C260" s="50" t="s">
        <v>214</v>
      </c>
      <c r="D260" s="214"/>
      <c r="E260" s="152" t="s">
        <v>239</v>
      </c>
      <c r="F260" s="113"/>
      <c r="G260" s="114"/>
      <c r="H260" s="65"/>
      <c r="I260" s="66"/>
      <c r="J260" s="115"/>
      <c r="K260" s="158" t="s">
        <v>25</v>
      </c>
      <c r="L260" s="45">
        <v>1.84</v>
      </c>
      <c r="M260" s="69">
        <f t="shared" si="4"/>
        <v>0</v>
      </c>
    </row>
    <row r="261" spans="1:13" s="26" customFormat="1" ht="26.25" x14ac:dyDescent="0.25">
      <c r="A261" s="43">
        <f>ROW()</f>
        <v>261</v>
      </c>
      <c r="B261" s="117">
        <f>IF(C261="E","",IF(ISBLANK(E261),"",IF(ISTEXT(E261),LARGE(B$14:B260,1)+1,0)))</f>
        <v>246</v>
      </c>
      <c r="C261" s="50" t="s">
        <v>214</v>
      </c>
      <c r="D261" s="214"/>
      <c r="E261" s="152" t="s">
        <v>238</v>
      </c>
      <c r="F261" s="113"/>
      <c r="G261" s="114"/>
      <c r="H261" s="65"/>
      <c r="I261" s="66"/>
      <c r="J261" s="115"/>
      <c r="K261" s="158" t="s">
        <v>25</v>
      </c>
      <c r="L261" s="45">
        <v>1.31</v>
      </c>
      <c r="M261" s="69">
        <f t="shared" si="4"/>
        <v>0</v>
      </c>
    </row>
    <row r="262" spans="1:13" s="26" customFormat="1" ht="26.25" x14ac:dyDescent="0.25">
      <c r="A262" s="43">
        <f>ROW()</f>
        <v>262</v>
      </c>
      <c r="B262" s="117">
        <f>IF(C262="E","",IF(ISBLANK(E262),"",IF(ISTEXT(E262),LARGE(B$14:B261,1)+1,0)))</f>
        <v>247</v>
      </c>
      <c r="C262" s="50" t="s">
        <v>214</v>
      </c>
      <c r="D262" s="214"/>
      <c r="E262" s="152" t="s">
        <v>237</v>
      </c>
      <c r="F262" s="113"/>
      <c r="G262" s="114"/>
      <c r="H262" s="65"/>
      <c r="I262" s="66"/>
      <c r="J262" s="115"/>
      <c r="K262" s="158" t="s">
        <v>25</v>
      </c>
      <c r="L262" s="45">
        <v>1.4</v>
      </c>
      <c r="M262" s="69">
        <f t="shared" si="4"/>
        <v>0</v>
      </c>
    </row>
    <row r="263" spans="1:13" s="26" customFormat="1" ht="26.25" x14ac:dyDescent="0.25">
      <c r="A263" s="43">
        <f>ROW()</f>
        <v>263</v>
      </c>
      <c r="B263" s="117">
        <f>IF(C263="E","",IF(ISBLANK(E263),"",IF(ISTEXT(E263),LARGE(B$14:B262,1)+1,0)))</f>
        <v>248</v>
      </c>
      <c r="C263" s="50" t="s">
        <v>214</v>
      </c>
      <c r="D263" s="214"/>
      <c r="E263" s="152" t="s">
        <v>236</v>
      </c>
      <c r="F263" s="113"/>
      <c r="G263" s="114"/>
      <c r="H263" s="65"/>
      <c r="I263" s="66"/>
      <c r="J263" s="115"/>
      <c r="K263" s="158" t="s">
        <v>25</v>
      </c>
      <c r="L263" s="45">
        <v>2.06</v>
      </c>
      <c r="M263" s="69">
        <f t="shared" si="4"/>
        <v>0</v>
      </c>
    </row>
    <row r="264" spans="1:13" s="26" customFormat="1" ht="26.25" x14ac:dyDescent="0.25">
      <c r="A264" s="43">
        <f>ROW()</f>
        <v>264</v>
      </c>
      <c r="B264" s="117">
        <f>IF(C264="E","",IF(ISBLANK(E264),"",IF(ISTEXT(E264),LARGE(B$14:B263,1)+1,0)))</f>
        <v>249</v>
      </c>
      <c r="C264" s="50" t="s">
        <v>214</v>
      </c>
      <c r="D264" s="214"/>
      <c r="E264" s="152" t="s">
        <v>235</v>
      </c>
      <c r="F264" s="113"/>
      <c r="G264" s="114"/>
      <c r="H264" s="65"/>
      <c r="I264" s="66"/>
      <c r="J264" s="115"/>
      <c r="K264" s="158" t="s">
        <v>25</v>
      </c>
      <c r="L264" s="45">
        <v>7.38</v>
      </c>
      <c r="M264" s="69">
        <f t="shared" si="4"/>
        <v>0</v>
      </c>
    </row>
    <row r="265" spans="1:13" s="26" customFormat="1" ht="26.25" x14ac:dyDescent="0.25">
      <c r="A265" s="43">
        <f>ROW()</f>
        <v>265</v>
      </c>
      <c r="B265" s="117">
        <f>IF(C265="E","",IF(ISBLANK(E265),"",IF(ISTEXT(E265),LARGE(B$14:B264,1)+1,0)))</f>
        <v>250</v>
      </c>
      <c r="C265" s="50" t="s">
        <v>214</v>
      </c>
      <c r="D265" s="214"/>
      <c r="E265" s="152" t="s">
        <v>234</v>
      </c>
      <c r="F265" s="113"/>
      <c r="G265" s="114"/>
      <c r="H265" s="65"/>
      <c r="I265" s="66"/>
      <c r="J265" s="115"/>
      <c r="K265" s="158" t="s">
        <v>62</v>
      </c>
      <c r="L265" s="45">
        <v>0.32</v>
      </c>
      <c r="M265" s="69">
        <f t="shared" si="4"/>
        <v>0</v>
      </c>
    </row>
    <row r="266" spans="1:13" s="26" customFormat="1" ht="26.25" x14ac:dyDescent="0.25">
      <c r="A266" s="43">
        <f>ROW()</f>
        <v>266</v>
      </c>
      <c r="B266" s="117">
        <f>IF(C266="E","",IF(ISBLANK(E266),"",IF(ISTEXT(E266),LARGE(B$14:B265,1)+1,0)))</f>
        <v>251</v>
      </c>
      <c r="C266" s="50" t="s">
        <v>214</v>
      </c>
      <c r="D266" s="214"/>
      <c r="E266" s="152" t="s">
        <v>233</v>
      </c>
      <c r="F266" s="113"/>
      <c r="G266" s="114"/>
      <c r="H266" s="65"/>
      <c r="I266" s="66"/>
      <c r="J266" s="115"/>
      <c r="K266" s="158" t="s">
        <v>25</v>
      </c>
      <c r="L266" s="45">
        <v>3.86</v>
      </c>
      <c r="M266" s="69">
        <f t="shared" si="4"/>
        <v>0</v>
      </c>
    </row>
    <row r="267" spans="1:13" s="26" customFormat="1" ht="26.25" x14ac:dyDescent="0.25">
      <c r="A267" s="43">
        <f>ROW()</f>
        <v>267</v>
      </c>
      <c r="B267" s="117">
        <f>IF(C267="E","",IF(ISBLANK(E267),"",IF(ISTEXT(E267),LARGE(B$14:B266,1)+1,0)))</f>
        <v>252</v>
      </c>
      <c r="C267" s="50" t="s">
        <v>214</v>
      </c>
      <c r="D267" s="214"/>
      <c r="E267" s="152" t="s">
        <v>232</v>
      </c>
      <c r="F267" s="113"/>
      <c r="G267" s="114"/>
      <c r="H267" s="65"/>
      <c r="I267" s="66"/>
      <c r="J267" s="115"/>
      <c r="K267" s="158" t="s">
        <v>25</v>
      </c>
      <c r="L267" s="45">
        <v>24.45</v>
      </c>
      <c r="M267" s="69">
        <f t="shared" si="4"/>
        <v>0</v>
      </c>
    </row>
    <row r="268" spans="1:13" s="26" customFormat="1" ht="26.25" x14ac:dyDescent="0.25">
      <c r="A268" s="43">
        <f>ROW()</f>
        <v>268</v>
      </c>
      <c r="B268" s="117">
        <f>IF(C268="E","",IF(ISBLANK(E268),"",IF(ISTEXT(E268),LARGE(B$14:B267,1)+1,0)))</f>
        <v>253</v>
      </c>
      <c r="C268" s="50" t="s">
        <v>214</v>
      </c>
      <c r="D268" s="214"/>
      <c r="E268" s="152" t="s">
        <v>231</v>
      </c>
      <c r="F268" s="113"/>
      <c r="G268" s="114"/>
      <c r="H268" s="65"/>
      <c r="I268" s="66"/>
      <c r="J268" s="115"/>
      <c r="K268" s="158" t="s">
        <v>25</v>
      </c>
      <c r="L268" s="45">
        <v>16.32</v>
      </c>
      <c r="M268" s="69">
        <f t="shared" si="4"/>
        <v>0</v>
      </c>
    </row>
    <row r="269" spans="1:13" s="26" customFormat="1" ht="26.25" x14ac:dyDescent="0.25">
      <c r="A269" s="43">
        <f>ROW()</f>
        <v>269</v>
      </c>
      <c r="B269" s="117">
        <f>IF(C269="E","",IF(ISBLANK(E269),"",IF(ISTEXT(E269),LARGE(B$14:B268,1)+1,0)))</f>
        <v>254</v>
      </c>
      <c r="C269" s="50" t="s">
        <v>214</v>
      </c>
      <c r="D269" s="214"/>
      <c r="E269" s="152" t="s">
        <v>230</v>
      </c>
      <c r="F269" s="113"/>
      <c r="G269" s="114"/>
      <c r="H269" s="65"/>
      <c r="I269" s="66"/>
      <c r="J269" s="115"/>
      <c r="K269" s="158" t="s">
        <v>25</v>
      </c>
      <c r="L269" s="45">
        <v>3.9</v>
      </c>
      <c r="M269" s="69">
        <f t="shared" si="4"/>
        <v>0</v>
      </c>
    </row>
    <row r="270" spans="1:13" s="26" customFormat="1" ht="26.25" x14ac:dyDescent="0.25">
      <c r="A270" s="43">
        <f>ROW()</f>
        <v>270</v>
      </c>
      <c r="B270" s="117">
        <f>IF(C270="E","",IF(ISBLANK(E270),"",IF(ISTEXT(E270),LARGE(B$14:B269,1)+1,0)))</f>
        <v>255</v>
      </c>
      <c r="C270" s="50" t="s">
        <v>214</v>
      </c>
      <c r="D270" s="214"/>
      <c r="E270" s="152" t="s">
        <v>229</v>
      </c>
      <c r="F270" s="113"/>
      <c r="G270" s="114"/>
      <c r="H270" s="65"/>
      <c r="I270" s="66"/>
      <c r="J270" s="115"/>
      <c r="K270" s="158" t="s">
        <v>62</v>
      </c>
      <c r="L270" s="45">
        <v>4.62</v>
      </c>
      <c r="M270" s="69">
        <f t="shared" si="4"/>
        <v>0</v>
      </c>
    </row>
    <row r="271" spans="1:13" s="26" customFormat="1" ht="26.25" x14ac:dyDescent="0.25">
      <c r="A271" s="43">
        <f>ROW()</f>
        <v>271</v>
      </c>
      <c r="B271" s="117">
        <f>IF(C271="E","",IF(ISBLANK(E271),"",IF(ISTEXT(E271),LARGE(B$14:B270,1)+1,0)))</f>
        <v>256</v>
      </c>
      <c r="C271" s="50" t="s">
        <v>214</v>
      </c>
      <c r="D271" s="214"/>
      <c r="E271" s="152" t="s">
        <v>228</v>
      </c>
      <c r="F271" s="113"/>
      <c r="G271" s="114"/>
      <c r="H271" s="65"/>
      <c r="I271" s="66"/>
      <c r="J271" s="115"/>
      <c r="K271" s="158" t="s">
        <v>25</v>
      </c>
      <c r="L271" s="45">
        <v>32.15</v>
      </c>
      <c r="M271" s="69">
        <f t="shared" si="4"/>
        <v>0</v>
      </c>
    </row>
    <row r="272" spans="1:13" s="26" customFormat="1" ht="26.25" x14ac:dyDescent="0.25">
      <c r="A272" s="43">
        <f>ROW()</f>
        <v>272</v>
      </c>
      <c r="B272" s="117">
        <f>IF(C272="E","",IF(ISBLANK(E272),"",IF(ISTEXT(E272),LARGE(B$14:B271,1)+1,0)))</f>
        <v>257</v>
      </c>
      <c r="C272" s="50" t="s">
        <v>214</v>
      </c>
      <c r="D272" s="214"/>
      <c r="E272" s="152" t="s">
        <v>227</v>
      </c>
      <c r="F272" s="113"/>
      <c r="G272" s="114"/>
      <c r="H272" s="65"/>
      <c r="I272" s="66"/>
      <c r="J272" s="115"/>
      <c r="K272" s="158" t="s">
        <v>25</v>
      </c>
      <c r="L272" s="45">
        <v>11.74</v>
      </c>
      <c r="M272" s="69">
        <f t="shared" ref="M272:M335" si="5">L272*J272</f>
        <v>0</v>
      </c>
    </row>
    <row r="273" spans="1:13" s="26" customFormat="1" ht="26.25" x14ac:dyDescent="0.25">
      <c r="A273" s="43">
        <f>ROW()</f>
        <v>273</v>
      </c>
      <c r="B273" s="117">
        <f>IF(C273="E","",IF(ISBLANK(E273),"",IF(ISTEXT(E273),LARGE(B$14:B272,1)+1,0)))</f>
        <v>258</v>
      </c>
      <c r="C273" s="50" t="s">
        <v>214</v>
      </c>
      <c r="D273" s="214"/>
      <c r="E273" s="152" t="s">
        <v>226</v>
      </c>
      <c r="F273" s="113"/>
      <c r="G273" s="114"/>
      <c r="H273" s="65"/>
      <c r="I273" s="66"/>
      <c r="J273" s="115"/>
      <c r="K273" s="158" t="s">
        <v>25</v>
      </c>
      <c r="L273" s="45">
        <v>3.84</v>
      </c>
      <c r="M273" s="69">
        <f t="shared" si="5"/>
        <v>0</v>
      </c>
    </row>
    <row r="274" spans="1:13" s="26" customFormat="1" ht="26.25" x14ac:dyDescent="0.25">
      <c r="A274" s="43">
        <f>ROW()</f>
        <v>274</v>
      </c>
      <c r="B274" s="117">
        <f>IF(C274="E","",IF(ISBLANK(E274),"",IF(ISTEXT(E274),LARGE(B$14:B273,1)+1,0)))</f>
        <v>259</v>
      </c>
      <c r="C274" s="50" t="s">
        <v>214</v>
      </c>
      <c r="D274" s="214"/>
      <c r="E274" s="152" t="s">
        <v>225</v>
      </c>
      <c r="F274" s="113"/>
      <c r="G274" s="114"/>
      <c r="H274" s="65"/>
      <c r="I274" s="66"/>
      <c r="J274" s="115"/>
      <c r="K274" s="158" t="s">
        <v>25</v>
      </c>
      <c r="L274" s="45">
        <v>3.35</v>
      </c>
      <c r="M274" s="69">
        <f t="shared" si="5"/>
        <v>0</v>
      </c>
    </row>
    <row r="275" spans="1:13" s="26" customFormat="1" ht="26.25" x14ac:dyDescent="0.25">
      <c r="A275" s="43">
        <f>ROW()</f>
        <v>275</v>
      </c>
      <c r="B275" s="117">
        <f>IF(C275="E","",IF(ISBLANK(E275),"",IF(ISTEXT(E275),LARGE(B$14:B274,1)+1,0)))</f>
        <v>260</v>
      </c>
      <c r="C275" s="50" t="s">
        <v>214</v>
      </c>
      <c r="D275" s="214"/>
      <c r="E275" s="152" t="s">
        <v>224</v>
      </c>
      <c r="F275" s="113"/>
      <c r="G275" s="114"/>
      <c r="H275" s="65"/>
      <c r="I275" s="66"/>
      <c r="J275" s="115"/>
      <c r="K275" s="158" t="s">
        <v>25</v>
      </c>
      <c r="L275" s="45">
        <v>3.58</v>
      </c>
      <c r="M275" s="69">
        <f t="shared" si="5"/>
        <v>0</v>
      </c>
    </row>
    <row r="276" spans="1:13" s="26" customFormat="1" ht="26.25" x14ac:dyDescent="0.25">
      <c r="A276" s="43">
        <f>ROW()</f>
        <v>276</v>
      </c>
      <c r="B276" s="117">
        <f>IF(C276="E","",IF(ISBLANK(E276),"",IF(ISTEXT(E276),LARGE(B$14:B275,1)+1,0)))</f>
        <v>261</v>
      </c>
      <c r="C276" s="50" t="s">
        <v>214</v>
      </c>
      <c r="D276" s="214"/>
      <c r="E276" s="152" t="s">
        <v>223</v>
      </c>
      <c r="F276" s="113"/>
      <c r="G276" s="114"/>
      <c r="H276" s="65"/>
      <c r="I276" s="66"/>
      <c r="J276" s="115"/>
      <c r="K276" s="158" t="s">
        <v>25</v>
      </c>
      <c r="L276" s="45">
        <v>2.52</v>
      </c>
      <c r="M276" s="69">
        <f t="shared" si="5"/>
        <v>0</v>
      </c>
    </row>
    <row r="277" spans="1:13" s="26" customFormat="1" ht="26.25" x14ac:dyDescent="0.25">
      <c r="A277" s="43">
        <f>ROW()</f>
        <v>277</v>
      </c>
      <c r="B277" s="117">
        <f>IF(C277="E","",IF(ISBLANK(E277),"",IF(ISTEXT(E277),LARGE(B$14:B276,1)+1,0)))</f>
        <v>262</v>
      </c>
      <c r="C277" s="50" t="s">
        <v>214</v>
      </c>
      <c r="D277" s="214"/>
      <c r="E277" s="152" t="s">
        <v>222</v>
      </c>
      <c r="F277" s="113"/>
      <c r="G277" s="114"/>
      <c r="H277" s="65"/>
      <c r="I277" s="66"/>
      <c r="J277" s="115"/>
      <c r="K277" s="158" t="s">
        <v>25</v>
      </c>
      <c r="L277" s="45">
        <v>2.64</v>
      </c>
      <c r="M277" s="69">
        <f t="shared" si="5"/>
        <v>0</v>
      </c>
    </row>
    <row r="278" spans="1:13" s="26" customFormat="1" ht="26.25" x14ac:dyDescent="0.25">
      <c r="A278" s="43">
        <f>ROW()</f>
        <v>278</v>
      </c>
      <c r="B278" s="117">
        <f>IF(C278="E","",IF(ISBLANK(E278),"",IF(ISTEXT(E278),LARGE(B$14:B277,1)+1,0)))</f>
        <v>263</v>
      </c>
      <c r="C278" s="50" t="s">
        <v>214</v>
      </c>
      <c r="D278" s="214"/>
      <c r="E278" s="152" t="s">
        <v>221</v>
      </c>
      <c r="F278" s="113"/>
      <c r="G278" s="114"/>
      <c r="H278" s="65"/>
      <c r="I278" s="66"/>
      <c r="J278" s="115"/>
      <c r="K278" s="158" t="s">
        <v>25</v>
      </c>
      <c r="L278" s="45">
        <v>2</v>
      </c>
      <c r="M278" s="69">
        <f t="shared" si="5"/>
        <v>0</v>
      </c>
    </row>
    <row r="279" spans="1:13" s="26" customFormat="1" ht="26.25" x14ac:dyDescent="0.25">
      <c r="A279" s="43">
        <f>ROW()</f>
        <v>279</v>
      </c>
      <c r="B279" s="117">
        <f>IF(C279="E","",IF(ISBLANK(E279),"",IF(ISTEXT(E279),LARGE(B$14:B278,1)+1,0)))</f>
        <v>264</v>
      </c>
      <c r="C279" s="50" t="s">
        <v>214</v>
      </c>
      <c r="D279" s="214"/>
      <c r="E279" s="152" t="s">
        <v>220</v>
      </c>
      <c r="F279" s="113"/>
      <c r="G279" s="114"/>
      <c r="H279" s="65"/>
      <c r="I279" s="66"/>
      <c r="J279" s="115"/>
      <c r="K279" s="158" t="s">
        <v>25</v>
      </c>
      <c r="L279" s="45">
        <v>0.93</v>
      </c>
      <c r="M279" s="69">
        <f t="shared" si="5"/>
        <v>0</v>
      </c>
    </row>
    <row r="280" spans="1:13" s="26" customFormat="1" ht="26.25" x14ac:dyDescent="0.25">
      <c r="A280" s="43">
        <f>ROW()</f>
        <v>280</v>
      </c>
      <c r="B280" s="117">
        <f>IF(C280="E","",IF(ISBLANK(E280),"",IF(ISTEXT(E280),LARGE(B$14:B279,1)+1,0)))</f>
        <v>265</v>
      </c>
      <c r="C280" s="50" t="s">
        <v>214</v>
      </c>
      <c r="D280" s="214"/>
      <c r="E280" s="152" t="s">
        <v>219</v>
      </c>
      <c r="F280" s="113"/>
      <c r="G280" s="114"/>
      <c r="H280" s="65"/>
      <c r="I280" s="66"/>
      <c r="J280" s="115"/>
      <c r="K280" s="158" t="s">
        <v>25</v>
      </c>
      <c r="L280" s="45">
        <v>6.86</v>
      </c>
      <c r="M280" s="69">
        <f t="shared" si="5"/>
        <v>0</v>
      </c>
    </row>
    <row r="281" spans="1:13" s="26" customFormat="1" ht="26.25" x14ac:dyDescent="0.25">
      <c r="A281" s="43">
        <f>ROW()</f>
        <v>281</v>
      </c>
      <c r="B281" s="117">
        <f>IF(C281="E","",IF(ISBLANK(E281),"",IF(ISTEXT(E281),LARGE(B$14:B280,1)+1,0)))</f>
        <v>266</v>
      </c>
      <c r="C281" s="50" t="s">
        <v>214</v>
      </c>
      <c r="D281" s="214"/>
      <c r="E281" s="152" t="s">
        <v>218</v>
      </c>
      <c r="F281" s="113"/>
      <c r="G281" s="114"/>
      <c r="H281" s="65"/>
      <c r="I281" s="66"/>
      <c r="J281" s="115"/>
      <c r="K281" s="158" t="s">
        <v>25</v>
      </c>
      <c r="L281" s="45">
        <v>3.46</v>
      </c>
      <c r="M281" s="69">
        <f t="shared" si="5"/>
        <v>0</v>
      </c>
    </row>
    <row r="282" spans="1:13" s="26" customFormat="1" ht="26.25" x14ac:dyDescent="0.25">
      <c r="A282" s="43">
        <f>ROW()</f>
        <v>282</v>
      </c>
      <c r="B282" s="117">
        <f>IF(C282="E","",IF(ISBLANK(E282),"",IF(ISTEXT(E282),LARGE(B$14:B281,1)+1,0)))</f>
        <v>267</v>
      </c>
      <c r="C282" s="50" t="s">
        <v>214</v>
      </c>
      <c r="D282" s="214"/>
      <c r="E282" s="152" t="s">
        <v>217</v>
      </c>
      <c r="F282" s="113"/>
      <c r="G282" s="114"/>
      <c r="H282" s="65"/>
      <c r="I282" s="66"/>
      <c r="J282" s="115"/>
      <c r="K282" s="158" t="s">
        <v>25</v>
      </c>
      <c r="L282" s="45">
        <v>1.52</v>
      </c>
      <c r="M282" s="69">
        <f t="shared" si="5"/>
        <v>0</v>
      </c>
    </row>
    <row r="283" spans="1:13" s="26" customFormat="1" ht="26.25" x14ac:dyDescent="0.25">
      <c r="A283" s="43">
        <f>ROW()</f>
        <v>283</v>
      </c>
      <c r="B283" s="117">
        <f>IF(C283="E","",IF(ISBLANK(E283),"",IF(ISTEXT(E283),LARGE(B$14:B282,1)+1,0)))</f>
        <v>268</v>
      </c>
      <c r="C283" s="50" t="s">
        <v>214</v>
      </c>
      <c r="D283" s="214"/>
      <c r="E283" s="152" t="s">
        <v>216</v>
      </c>
      <c r="F283" s="113"/>
      <c r="G283" s="114"/>
      <c r="H283" s="65"/>
      <c r="I283" s="66"/>
      <c r="J283" s="115"/>
      <c r="K283" s="158" t="s">
        <v>25</v>
      </c>
      <c r="L283" s="45">
        <v>21.72</v>
      </c>
      <c r="M283" s="69">
        <f t="shared" si="5"/>
        <v>0</v>
      </c>
    </row>
    <row r="284" spans="1:13" s="26" customFormat="1" ht="26.25" x14ac:dyDescent="0.25">
      <c r="A284" s="43">
        <f>ROW()</f>
        <v>284</v>
      </c>
      <c r="B284" s="117">
        <f>IF(C284="E","",IF(ISBLANK(E284),"",IF(ISTEXT(E284),LARGE(B$14:B283,1)+1,0)))</f>
        <v>269</v>
      </c>
      <c r="C284" s="50" t="s">
        <v>214</v>
      </c>
      <c r="D284" s="214"/>
      <c r="E284" s="152" t="s">
        <v>215</v>
      </c>
      <c r="F284" s="113"/>
      <c r="G284" s="114"/>
      <c r="H284" s="65"/>
      <c r="I284" s="66"/>
      <c r="J284" s="115"/>
      <c r="K284" s="158" t="s">
        <v>25</v>
      </c>
      <c r="L284" s="45">
        <v>8.7200000000000006</v>
      </c>
      <c r="M284" s="69">
        <f t="shared" si="5"/>
        <v>0</v>
      </c>
    </row>
    <row r="285" spans="1:13" s="26" customFormat="1" ht="26.25" x14ac:dyDescent="0.25">
      <c r="A285" s="43">
        <f>ROW()</f>
        <v>285</v>
      </c>
      <c r="B285" s="117">
        <f>IF(C285="E","",IF(ISBLANK(E285),"",IF(ISTEXT(E285),LARGE(B$14:B284,1)+1,0)))</f>
        <v>270</v>
      </c>
      <c r="C285" s="50" t="s">
        <v>214</v>
      </c>
      <c r="D285" s="214"/>
      <c r="E285" s="152" t="s">
        <v>213</v>
      </c>
      <c r="F285" s="113"/>
      <c r="G285" s="114"/>
      <c r="H285" s="65"/>
      <c r="I285" s="66"/>
      <c r="J285" s="115"/>
      <c r="K285" s="158" t="s">
        <v>25</v>
      </c>
      <c r="L285" s="45">
        <v>10.37</v>
      </c>
      <c r="M285" s="69">
        <f t="shared" si="5"/>
        <v>0</v>
      </c>
    </row>
    <row r="286" spans="1:13" s="26" customFormat="1" ht="26.25" x14ac:dyDescent="0.25">
      <c r="A286" s="43">
        <f>ROW()</f>
        <v>286</v>
      </c>
      <c r="B286" s="117">
        <f>IF(C286="E","",IF(ISBLANK(E286),"",IF(ISTEXT(E286),LARGE(B$14:B285,1)+1,0)))</f>
        <v>271</v>
      </c>
      <c r="C286" s="49" t="s">
        <v>129</v>
      </c>
      <c r="D286" s="214"/>
      <c r="E286" s="152" t="s">
        <v>212</v>
      </c>
      <c r="F286" s="113"/>
      <c r="G286" s="114"/>
      <c r="H286" s="65"/>
      <c r="I286" s="66"/>
      <c r="J286" s="115"/>
      <c r="K286" s="158" t="s">
        <v>25</v>
      </c>
      <c r="L286" s="45">
        <v>7.29</v>
      </c>
      <c r="M286" s="69">
        <f t="shared" si="5"/>
        <v>0</v>
      </c>
    </row>
    <row r="287" spans="1:13" s="26" customFormat="1" ht="26.25" x14ac:dyDescent="0.25">
      <c r="A287" s="43">
        <f>ROW()</f>
        <v>287</v>
      </c>
      <c r="B287" s="117">
        <f>IF(C287="E","",IF(ISBLANK(E287),"",IF(ISTEXT(E287),LARGE(B$14:B286,1)+1,0)))</f>
        <v>272</v>
      </c>
      <c r="C287" s="49" t="s">
        <v>129</v>
      </c>
      <c r="D287" s="214"/>
      <c r="E287" s="152" t="s">
        <v>211</v>
      </c>
      <c r="F287" s="113"/>
      <c r="G287" s="114"/>
      <c r="H287" s="65"/>
      <c r="I287" s="66"/>
      <c r="J287" s="115"/>
      <c r="K287" s="158" t="s">
        <v>18</v>
      </c>
      <c r="L287" s="45">
        <v>12.07</v>
      </c>
      <c r="M287" s="69">
        <f t="shared" si="5"/>
        <v>0</v>
      </c>
    </row>
    <row r="288" spans="1:13" s="26" customFormat="1" ht="26.25" x14ac:dyDescent="0.25">
      <c r="A288" s="43">
        <f>ROW()</f>
        <v>288</v>
      </c>
      <c r="B288" s="117">
        <f>IF(C288="E","",IF(ISBLANK(E288),"",IF(ISTEXT(E288),LARGE(B$14:B287,1)+1,0)))</f>
        <v>273</v>
      </c>
      <c r="C288" s="49" t="s">
        <v>129</v>
      </c>
      <c r="D288" s="214"/>
      <c r="E288" s="152" t="s">
        <v>210</v>
      </c>
      <c r="F288" s="113"/>
      <c r="G288" s="114"/>
      <c r="H288" s="65"/>
      <c r="I288" s="66"/>
      <c r="J288" s="115"/>
      <c r="K288" s="158" t="s">
        <v>25</v>
      </c>
      <c r="L288" s="45">
        <v>2.42</v>
      </c>
      <c r="M288" s="69">
        <f t="shared" si="5"/>
        <v>0</v>
      </c>
    </row>
    <row r="289" spans="1:13" s="26" customFormat="1" ht="26.25" x14ac:dyDescent="0.25">
      <c r="A289" s="43">
        <f>ROW()</f>
        <v>289</v>
      </c>
      <c r="B289" s="117">
        <f>IF(C289="E","",IF(ISBLANK(E289),"",IF(ISTEXT(E289),LARGE(B$14:B288,1)+1,0)))</f>
        <v>274</v>
      </c>
      <c r="C289" s="49" t="s">
        <v>129</v>
      </c>
      <c r="D289" s="214"/>
      <c r="E289" s="152" t="s">
        <v>209</v>
      </c>
      <c r="F289" s="113"/>
      <c r="G289" s="114"/>
      <c r="H289" s="65"/>
      <c r="I289" s="66"/>
      <c r="J289" s="115"/>
      <c r="K289" s="158" t="s">
        <v>25</v>
      </c>
      <c r="L289" s="45">
        <v>3.22</v>
      </c>
      <c r="M289" s="69">
        <f t="shared" si="5"/>
        <v>0</v>
      </c>
    </row>
    <row r="290" spans="1:13" s="26" customFormat="1" ht="26.25" x14ac:dyDescent="0.25">
      <c r="A290" s="43">
        <f>ROW()</f>
        <v>290</v>
      </c>
      <c r="B290" s="117">
        <f>IF(C290="E","",IF(ISBLANK(E290),"",IF(ISTEXT(E290),LARGE(B$14:B289,1)+1,0)))</f>
        <v>275</v>
      </c>
      <c r="C290" s="49" t="s">
        <v>129</v>
      </c>
      <c r="D290" s="214"/>
      <c r="E290" s="152" t="s">
        <v>208</v>
      </c>
      <c r="F290" s="113"/>
      <c r="G290" s="114"/>
      <c r="H290" s="65"/>
      <c r="I290" s="66"/>
      <c r="J290" s="115"/>
      <c r="K290" s="158" t="s">
        <v>25</v>
      </c>
      <c r="L290" s="45">
        <v>7.24</v>
      </c>
      <c r="M290" s="69">
        <f t="shared" si="5"/>
        <v>0</v>
      </c>
    </row>
    <row r="291" spans="1:13" s="26" customFormat="1" ht="26.25" x14ac:dyDescent="0.25">
      <c r="A291" s="43">
        <f>ROW()</f>
        <v>291</v>
      </c>
      <c r="B291" s="117">
        <f>IF(C291="E","",IF(ISBLANK(E291),"",IF(ISTEXT(E291),LARGE(B$14:B290,1)+1,0)))</f>
        <v>276</v>
      </c>
      <c r="C291" s="49" t="s">
        <v>129</v>
      </c>
      <c r="D291" s="214"/>
      <c r="E291" s="152" t="s">
        <v>207</v>
      </c>
      <c r="F291" s="113"/>
      <c r="G291" s="114"/>
      <c r="H291" s="65"/>
      <c r="I291" s="66"/>
      <c r="J291" s="115"/>
      <c r="K291" s="158" t="s">
        <v>62</v>
      </c>
      <c r="L291" s="45">
        <v>0.98</v>
      </c>
      <c r="M291" s="69">
        <f t="shared" si="5"/>
        <v>0</v>
      </c>
    </row>
    <row r="292" spans="1:13" s="26" customFormat="1" ht="26.25" x14ac:dyDescent="0.25">
      <c r="A292" s="43">
        <f>ROW()</f>
        <v>292</v>
      </c>
      <c r="B292" s="117">
        <f>IF(C292="E","",IF(ISBLANK(E292),"",IF(ISTEXT(E292),LARGE(B$14:B291,1)+1,0)))</f>
        <v>277</v>
      </c>
      <c r="C292" s="49" t="s">
        <v>129</v>
      </c>
      <c r="D292" s="214"/>
      <c r="E292" s="152" t="s">
        <v>12</v>
      </c>
      <c r="F292" s="113"/>
      <c r="G292" s="114"/>
      <c r="H292" s="65"/>
      <c r="I292" s="66"/>
      <c r="J292" s="115"/>
      <c r="K292" s="158" t="s">
        <v>25</v>
      </c>
      <c r="L292" s="45">
        <v>3.81</v>
      </c>
      <c r="M292" s="69">
        <f t="shared" si="5"/>
        <v>0</v>
      </c>
    </row>
    <row r="293" spans="1:13" s="26" customFormat="1" ht="26.25" x14ac:dyDescent="0.25">
      <c r="A293" s="43">
        <f>ROW()</f>
        <v>293</v>
      </c>
      <c r="B293" s="117">
        <f>IF(C293="E","",IF(ISBLANK(E293),"",IF(ISTEXT(E293),LARGE(B$14:B292,1)+1,0)))</f>
        <v>278</v>
      </c>
      <c r="C293" s="49" t="s">
        <v>129</v>
      </c>
      <c r="D293" s="214"/>
      <c r="E293" s="152" t="s">
        <v>206</v>
      </c>
      <c r="F293" s="113"/>
      <c r="G293" s="114"/>
      <c r="H293" s="65"/>
      <c r="I293" s="66"/>
      <c r="J293" s="115"/>
      <c r="K293" s="158" t="s">
        <v>25</v>
      </c>
      <c r="L293" s="45">
        <v>3.87</v>
      </c>
      <c r="M293" s="69">
        <f t="shared" si="5"/>
        <v>0</v>
      </c>
    </row>
    <row r="294" spans="1:13" s="26" customFormat="1" ht="26.25" x14ac:dyDescent="0.25">
      <c r="A294" s="43">
        <f>ROW()</f>
        <v>294</v>
      </c>
      <c r="B294" s="117">
        <f>IF(C294="E","",IF(ISBLANK(E294),"",IF(ISTEXT(E294),LARGE(B$14:B293,1)+1,0)))</f>
        <v>279</v>
      </c>
      <c r="C294" s="49" t="s">
        <v>129</v>
      </c>
      <c r="D294" s="214"/>
      <c r="E294" s="152" t="s">
        <v>205</v>
      </c>
      <c r="F294" s="113"/>
      <c r="G294" s="114"/>
      <c r="H294" s="65"/>
      <c r="I294" s="66"/>
      <c r="J294" s="115"/>
      <c r="K294" s="158" t="s">
        <v>25</v>
      </c>
      <c r="L294" s="45">
        <v>7.13</v>
      </c>
      <c r="M294" s="69">
        <f t="shared" si="5"/>
        <v>0</v>
      </c>
    </row>
    <row r="295" spans="1:13" s="26" customFormat="1" ht="26.25" x14ac:dyDescent="0.25">
      <c r="A295" s="43">
        <f>ROW()</f>
        <v>295</v>
      </c>
      <c r="B295" s="117">
        <f>IF(C295="E","",IF(ISBLANK(E295),"",IF(ISTEXT(E295),LARGE(B$14:B294,1)+1,0)))</f>
        <v>280</v>
      </c>
      <c r="C295" s="49" t="s">
        <v>129</v>
      </c>
      <c r="D295" s="214"/>
      <c r="E295" s="152" t="s">
        <v>204</v>
      </c>
      <c r="F295" s="113"/>
      <c r="G295" s="114"/>
      <c r="H295" s="65"/>
      <c r="I295" s="66"/>
      <c r="J295" s="115"/>
      <c r="K295" s="158" t="s">
        <v>25</v>
      </c>
      <c r="L295" s="45">
        <v>6.69</v>
      </c>
      <c r="M295" s="69">
        <f t="shared" si="5"/>
        <v>0</v>
      </c>
    </row>
    <row r="296" spans="1:13" s="26" customFormat="1" ht="26.25" x14ac:dyDescent="0.25">
      <c r="A296" s="43">
        <f>ROW()</f>
        <v>296</v>
      </c>
      <c r="B296" s="117">
        <f>IF(C296="E","",IF(ISBLANK(E296),"",IF(ISTEXT(E296),LARGE(B$14:B295,1)+1,0)))</f>
        <v>281</v>
      </c>
      <c r="C296" s="49" t="s">
        <v>129</v>
      </c>
      <c r="D296" s="214"/>
      <c r="E296" s="152" t="s">
        <v>203</v>
      </c>
      <c r="F296" s="113"/>
      <c r="G296" s="114"/>
      <c r="H296" s="65"/>
      <c r="I296" s="66"/>
      <c r="J296" s="115"/>
      <c r="K296" s="158" t="s">
        <v>62</v>
      </c>
      <c r="L296" s="45">
        <v>0.96</v>
      </c>
      <c r="M296" s="69">
        <f t="shared" si="5"/>
        <v>0</v>
      </c>
    </row>
    <row r="297" spans="1:13" s="26" customFormat="1" ht="26.25" x14ac:dyDescent="0.25">
      <c r="A297" s="43">
        <f>ROW()</f>
        <v>297</v>
      </c>
      <c r="B297" s="117">
        <f>IF(C297="E","",IF(ISBLANK(E297),"",IF(ISTEXT(E297),LARGE(B$14:B296,1)+1,0)))</f>
        <v>282</v>
      </c>
      <c r="C297" s="49" t="s">
        <v>129</v>
      </c>
      <c r="D297" s="214"/>
      <c r="E297" s="152" t="s">
        <v>202</v>
      </c>
      <c r="F297" s="113"/>
      <c r="G297" s="114"/>
      <c r="H297" s="65"/>
      <c r="I297" s="66"/>
      <c r="J297" s="115"/>
      <c r="K297" s="158" t="s">
        <v>25</v>
      </c>
      <c r="L297" s="45">
        <v>4.83</v>
      </c>
      <c r="M297" s="69">
        <f t="shared" si="5"/>
        <v>0</v>
      </c>
    </row>
    <row r="298" spans="1:13" s="26" customFormat="1" ht="26.25" x14ac:dyDescent="0.25">
      <c r="A298" s="43">
        <f>ROW()</f>
        <v>298</v>
      </c>
      <c r="B298" s="117">
        <f>IF(C298="E","",IF(ISBLANK(E298),"",IF(ISTEXT(E298),LARGE(B$14:B297,1)+1,0)))</f>
        <v>283</v>
      </c>
      <c r="C298" s="49" t="s">
        <v>129</v>
      </c>
      <c r="D298" s="214"/>
      <c r="E298" s="152" t="s">
        <v>201</v>
      </c>
      <c r="F298" s="113"/>
      <c r="G298" s="114"/>
      <c r="H298" s="65"/>
      <c r="I298" s="66"/>
      <c r="J298" s="115"/>
      <c r="K298" s="158" t="s">
        <v>62</v>
      </c>
      <c r="L298" s="45">
        <v>1.94</v>
      </c>
      <c r="M298" s="69">
        <f t="shared" si="5"/>
        <v>0</v>
      </c>
    </row>
    <row r="299" spans="1:13" s="26" customFormat="1" ht="26.25" x14ac:dyDescent="0.25">
      <c r="A299" s="43">
        <f>ROW()</f>
        <v>299</v>
      </c>
      <c r="B299" s="117">
        <f>IF(C299="E","",IF(ISBLANK(E299),"",IF(ISTEXT(E299),LARGE(B$14:B298,1)+1,0)))</f>
        <v>284</v>
      </c>
      <c r="C299" s="49" t="s">
        <v>129</v>
      </c>
      <c r="D299" s="214"/>
      <c r="E299" s="152" t="s">
        <v>200</v>
      </c>
      <c r="F299" s="113"/>
      <c r="G299" s="114"/>
      <c r="H299" s="65"/>
      <c r="I299" s="66"/>
      <c r="J299" s="115"/>
      <c r="K299" s="158" t="s">
        <v>25</v>
      </c>
      <c r="L299" s="45">
        <v>16.07</v>
      </c>
      <c r="M299" s="69">
        <f t="shared" si="5"/>
        <v>0</v>
      </c>
    </row>
    <row r="300" spans="1:13" s="26" customFormat="1" ht="26.25" x14ac:dyDescent="0.25">
      <c r="A300" s="43">
        <f>ROW()</f>
        <v>300</v>
      </c>
      <c r="B300" s="117">
        <f>IF(C300="E","",IF(ISBLANK(E300),"",IF(ISTEXT(E300),LARGE(B$14:B299,1)+1,0)))</f>
        <v>285</v>
      </c>
      <c r="C300" s="49" t="s">
        <v>129</v>
      </c>
      <c r="D300" s="214"/>
      <c r="E300" s="152" t="s">
        <v>199</v>
      </c>
      <c r="F300" s="113"/>
      <c r="G300" s="114"/>
      <c r="H300" s="65"/>
      <c r="I300" s="66"/>
      <c r="J300" s="115"/>
      <c r="K300" s="158" t="s">
        <v>25</v>
      </c>
      <c r="L300" s="45">
        <v>5.47</v>
      </c>
      <c r="M300" s="69">
        <f t="shared" si="5"/>
        <v>0</v>
      </c>
    </row>
    <row r="301" spans="1:13" s="26" customFormat="1" ht="26.25" x14ac:dyDescent="0.25">
      <c r="A301" s="43">
        <f>ROW()</f>
        <v>301</v>
      </c>
      <c r="B301" s="117">
        <f>IF(C301="E","",IF(ISBLANK(E301),"",IF(ISTEXT(E301),LARGE(B$14:B300,1)+1,0)))</f>
        <v>286</v>
      </c>
      <c r="C301" s="49" t="s">
        <v>129</v>
      </c>
      <c r="D301" s="214"/>
      <c r="E301" s="152" t="s">
        <v>198</v>
      </c>
      <c r="F301" s="113"/>
      <c r="G301" s="114"/>
      <c r="H301" s="65"/>
      <c r="I301" s="66"/>
      <c r="J301" s="115"/>
      <c r="K301" s="158" t="s">
        <v>25</v>
      </c>
      <c r="L301" s="45">
        <v>5.79</v>
      </c>
      <c r="M301" s="69">
        <f t="shared" si="5"/>
        <v>0</v>
      </c>
    </row>
    <row r="302" spans="1:13" s="26" customFormat="1" ht="26.25" x14ac:dyDescent="0.25">
      <c r="A302" s="43">
        <f>ROW()</f>
        <v>302</v>
      </c>
      <c r="B302" s="117">
        <f>IF(C302="E","",IF(ISBLANK(E302),"",IF(ISTEXT(E302),LARGE(B$14:B301,1)+1,0)))</f>
        <v>287</v>
      </c>
      <c r="C302" s="49" t="s">
        <v>129</v>
      </c>
      <c r="D302" s="214"/>
      <c r="E302" s="152" t="s">
        <v>197</v>
      </c>
      <c r="F302" s="113"/>
      <c r="G302" s="114"/>
      <c r="H302" s="65"/>
      <c r="I302" s="66"/>
      <c r="J302" s="115"/>
      <c r="K302" s="158" t="s">
        <v>25</v>
      </c>
      <c r="L302" s="45">
        <v>4.4400000000000004</v>
      </c>
      <c r="M302" s="69">
        <f t="shared" si="5"/>
        <v>0</v>
      </c>
    </row>
    <row r="303" spans="1:13" s="26" customFormat="1" ht="26.25" x14ac:dyDescent="0.25">
      <c r="A303" s="43">
        <f>ROW()</f>
        <v>303</v>
      </c>
      <c r="B303" s="117">
        <f>IF(C303="E","",IF(ISBLANK(E303),"",IF(ISTEXT(E303),LARGE(B$14:B302,1)+1,0)))</f>
        <v>288</v>
      </c>
      <c r="C303" s="49" t="s">
        <v>129</v>
      </c>
      <c r="D303" s="214"/>
      <c r="E303" s="152" t="s">
        <v>196</v>
      </c>
      <c r="F303" s="113"/>
      <c r="G303" s="114"/>
      <c r="H303" s="65"/>
      <c r="I303" s="66"/>
      <c r="J303" s="115"/>
      <c r="K303" s="158" t="s">
        <v>25</v>
      </c>
      <c r="L303" s="45">
        <v>5.64</v>
      </c>
      <c r="M303" s="69">
        <f t="shared" si="5"/>
        <v>0</v>
      </c>
    </row>
    <row r="304" spans="1:13" s="26" customFormat="1" ht="26.25" x14ac:dyDescent="0.25">
      <c r="A304" s="43">
        <f>ROW()</f>
        <v>304</v>
      </c>
      <c r="B304" s="117">
        <f>IF(C304="E","",IF(ISBLANK(E304),"",IF(ISTEXT(E304),LARGE(B$14:B303,1)+1,0)))</f>
        <v>289</v>
      </c>
      <c r="C304" s="49" t="s">
        <v>129</v>
      </c>
      <c r="D304" s="214"/>
      <c r="E304" s="152" t="s">
        <v>195</v>
      </c>
      <c r="F304" s="113"/>
      <c r="G304" s="114"/>
      <c r="H304" s="65"/>
      <c r="I304" s="66"/>
      <c r="J304" s="115"/>
      <c r="K304" s="158" t="s">
        <v>25</v>
      </c>
      <c r="L304" s="45">
        <v>9.67</v>
      </c>
      <c r="M304" s="69">
        <f t="shared" si="5"/>
        <v>0</v>
      </c>
    </row>
    <row r="305" spans="1:13" s="26" customFormat="1" ht="26.25" x14ac:dyDescent="0.25">
      <c r="A305" s="43">
        <f>ROW()</f>
        <v>305</v>
      </c>
      <c r="B305" s="117">
        <f>IF(C305="E","",IF(ISBLANK(E305),"",IF(ISTEXT(E305),LARGE(B$14:B304,1)+1,0)))</f>
        <v>290</v>
      </c>
      <c r="C305" s="49" t="s">
        <v>129</v>
      </c>
      <c r="D305" s="214"/>
      <c r="E305" s="152" t="s">
        <v>194</v>
      </c>
      <c r="F305" s="113"/>
      <c r="G305" s="114"/>
      <c r="H305" s="65"/>
      <c r="I305" s="66"/>
      <c r="J305" s="115"/>
      <c r="K305" s="158" t="s">
        <v>25</v>
      </c>
      <c r="L305" s="45">
        <v>3.35</v>
      </c>
      <c r="M305" s="69">
        <f t="shared" si="5"/>
        <v>0</v>
      </c>
    </row>
    <row r="306" spans="1:13" s="26" customFormat="1" ht="26.25" x14ac:dyDescent="0.25">
      <c r="A306" s="43">
        <f>ROW()</f>
        <v>306</v>
      </c>
      <c r="B306" s="117">
        <f>IF(C306="E","",IF(ISBLANK(E306),"",IF(ISTEXT(E306),LARGE(B$14:B305,1)+1,0)))</f>
        <v>291</v>
      </c>
      <c r="C306" s="49" t="s">
        <v>129</v>
      </c>
      <c r="D306" s="214"/>
      <c r="E306" s="152" t="s">
        <v>193</v>
      </c>
      <c r="F306" s="113"/>
      <c r="G306" s="114"/>
      <c r="H306" s="65"/>
      <c r="I306" s="66"/>
      <c r="J306" s="115"/>
      <c r="K306" s="158" t="s">
        <v>25</v>
      </c>
      <c r="L306" s="45">
        <v>3.22</v>
      </c>
      <c r="M306" s="69">
        <f t="shared" si="5"/>
        <v>0</v>
      </c>
    </row>
    <row r="307" spans="1:13" s="26" customFormat="1" ht="26.25" x14ac:dyDescent="0.25">
      <c r="A307" s="43">
        <f>ROW()</f>
        <v>307</v>
      </c>
      <c r="B307" s="117">
        <f>IF(C307="E","",IF(ISBLANK(E307),"",IF(ISTEXT(E307),LARGE(B$14:B306,1)+1,0)))</f>
        <v>292</v>
      </c>
      <c r="C307" s="49" t="s">
        <v>129</v>
      </c>
      <c r="D307" s="214"/>
      <c r="E307" s="152" t="s">
        <v>192</v>
      </c>
      <c r="F307" s="113"/>
      <c r="G307" s="114"/>
      <c r="H307" s="65"/>
      <c r="I307" s="66"/>
      <c r="J307" s="115"/>
      <c r="K307" s="158" t="s">
        <v>25</v>
      </c>
      <c r="L307" s="45">
        <v>3.6</v>
      </c>
      <c r="M307" s="69">
        <f t="shared" si="5"/>
        <v>0</v>
      </c>
    </row>
    <row r="308" spans="1:13" s="26" customFormat="1" ht="26.25" x14ac:dyDescent="0.25">
      <c r="A308" s="43">
        <f>ROW()</f>
        <v>308</v>
      </c>
      <c r="B308" s="117">
        <f>IF(C308="E","",IF(ISBLANK(E308),"",IF(ISTEXT(E308),LARGE(B$14:B307,1)+1,0)))</f>
        <v>293</v>
      </c>
      <c r="C308" s="49" t="s">
        <v>129</v>
      </c>
      <c r="D308" s="214"/>
      <c r="E308" s="152" t="s">
        <v>191</v>
      </c>
      <c r="F308" s="113"/>
      <c r="G308" s="114"/>
      <c r="H308" s="65"/>
      <c r="I308" s="66"/>
      <c r="J308" s="115"/>
      <c r="K308" s="158" t="s">
        <v>25</v>
      </c>
      <c r="L308" s="45">
        <v>7.01</v>
      </c>
      <c r="M308" s="69">
        <f t="shared" si="5"/>
        <v>0</v>
      </c>
    </row>
    <row r="309" spans="1:13" s="26" customFormat="1" ht="26.25" x14ac:dyDescent="0.25">
      <c r="A309" s="43">
        <f>ROW()</f>
        <v>309</v>
      </c>
      <c r="B309" s="117">
        <f>IF(C309="E","",IF(ISBLANK(E309),"",IF(ISTEXT(E309),LARGE(B$14:B308,1)+1,0)))</f>
        <v>294</v>
      </c>
      <c r="C309" s="49" t="s">
        <v>129</v>
      </c>
      <c r="D309" s="214"/>
      <c r="E309" s="152" t="s">
        <v>190</v>
      </c>
      <c r="F309" s="113"/>
      <c r="G309" s="114"/>
      <c r="H309" s="65"/>
      <c r="I309" s="66"/>
      <c r="J309" s="115"/>
      <c r="K309" s="158" t="s">
        <v>25</v>
      </c>
      <c r="L309" s="45">
        <v>7.47</v>
      </c>
      <c r="M309" s="69">
        <f t="shared" si="5"/>
        <v>0</v>
      </c>
    </row>
    <row r="310" spans="1:13" s="26" customFormat="1" ht="26.25" x14ac:dyDescent="0.25">
      <c r="A310" s="43">
        <f>ROW()</f>
        <v>310</v>
      </c>
      <c r="B310" s="117">
        <f>IF(C310="E","",IF(ISBLANK(E310),"",IF(ISTEXT(E310),LARGE(B$14:B309,1)+1,0)))</f>
        <v>295</v>
      </c>
      <c r="C310" s="49" t="s">
        <v>129</v>
      </c>
      <c r="D310" s="214"/>
      <c r="E310" s="152" t="s">
        <v>189</v>
      </c>
      <c r="F310" s="113"/>
      <c r="G310" s="114"/>
      <c r="H310" s="65"/>
      <c r="I310" s="66"/>
      <c r="J310" s="115"/>
      <c r="K310" s="158" t="s">
        <v>25</v>
      </c>
      <c r="L310" s="45">
        <v>7.26</v>
      </c>
      <c r="M310" s="69">
        <f t="shared" si="5"/>
        <v>0</v>
      </c>
    </row>
    <row r="311" spans="1:13" s="26" customFormat="1" ht="26.25" x14ac:dyDescent="0.25">
      <c r="A311" s="43">
        <f>ROW()</f>
        <v>311</v>
      </c>
      <c r="B311" s="117">
        <f>IF(C311="E","",IF(ISBLANK(E311),"",IF(ISTEXT(E311),LARGE(B$14:B310,1)+1,0)))</f>
        <v>296</v>
      </c>
      <c r="C311" s="49" t="s">
        <v>129</v>
      </c>
      <c r="D311" s="214"/>
      <c r="E311" s="152" t="s">
        <v>188</v>
      </c>
      <c r="F311" s="113"/>
      <c r="G311" s="114"/>
      <c r="H311" s="65"/>
      <c r="I311" s="66"/>
      <c r="J311" s="115"/>
      <c r="K311" s="158" t="s">
        <v>25</v>
      </c>
      <c r="L311" s="45">
        <v>0.73</v>
      </c>
      <c r="M311" s="69">
        <f t="shared" si="5"/>
        <v>0</v>
      </c>
    </row>
    <row r="312" spans="1:13" s="26" customFormat="1" ht="26.25" x14ac:dyDescent="0.25">
      <c r="A312" s="43">
        <f>ROW()</f>
        <v>312</v>
      </c>
      <c r="B312" s="117">
        <f>IF(C312="E","",IF(ISBLANK(E312),"",IF(ISTEXT(E312),LARGE(B$14:B311,1)+1,0)))</f>
        <v>297</v>
      </c>
      <c r="C312" s="49" t="s">
        <v>129</v>
      </c>
      <c r="D312" s="214"/>
      <c r="E312" s="152" t="s">
        <v>187</v>
      </c>
      <c r="F312" s="113"/>
      <c r="G312" s="114"/>
      <c r="H312" s="65"/>
      <c r="I312" s="66"/>
      <c r="J312" s="115"/>
      <c r="K312" s="158" t="s">
        <v>25</v>
      </c>
      <c r="L312" s="45">
        <v>1.94</v>
      </c>
      <c r="M312" s="69">
        <f t="shared" si="5"/>
        <v>0</v>
      </c>
    </row>
    <row r="313" spans="1:13" s="26" customFormat="1" ht="26.25" x14ac:dyDescent="0.25">
      <c r="A313" s="43">
        <f>ROW()</f>
        <v>313</v>
      </c>
      <c r="B313" s="117">
        <f>IF(C313="E","",IF(ISBLANK(E313),"",IF(ISTEXT(E313),LARGE(B$14:B312,1)+1,0)))</f>
        <v>298</v>
      </c>
      <c r="C313" s="49" t="s">
        <v>129</v>
      </c>
      <c r="D313" s="214"/>
      <c r="E313" s="152" t="s">
        <v>186</v>
      </c>
      <c r="F313" s="113"/>
      <c r="G313" s="114"/>
      <c r="H313" s="65"/>
      <c r="I313" s="66"/>
      <c r="J313" s="115"/>
      <c r="K313" s="158" t="s">
        <v>25</v>
      </c>
      <c r="L313" s="45">
        <v>4.0199999999999996</v>
      </c>
      <c r="M313" s="69">
        <f t="shared" si="5"/>
        <v>0</v>
      </c>
    </row>
    <row r="314" spans="1:13" s="26" customFormat="1" ht="26.25" x14ac:dyDescent="0.25">
      <c r="A314" s="43">
        <f>ROW()</f>
        <v>314</v>
      </c>
      <c r="B314" s="117">
        <f>IF(C314="E","",IF(ISBLANK(E314),"",IF(ISTEXT(E314),LARGE(B$14:B313,1)+1,0)))</f>
        <v>299</v>
      </c>
      <c r="C314" s="49" t="s">
        <v>129</v>
      </c>
      <c r="D314" s="214"/>
      <c r="E314" s="152" t="s">
        <v>185</v>
      </c>
      <c r="F314" s="113"/>
      <c r="G314" s="114"/>
      <c r="H314" s="65"/>
      <c r="I314" s="66"/>
      <c r="J314" s="115"/>
      <c r="K314" s="158" t="s">
        <v>25</v>
      </c>
      <c r="L314" s="45">
        <v>5.78</v>
      </c>
      <c r="M314" s="69">
        <f t="shared" si="5"/>
        <v>0</v>
      </c>
    </row>
    <row r="315" spans="1:13" s="26" customFormat="1" ht="26.25" x14ac:dyDescent="0.25">
      <c r="A315" s="43">
        <f>ROW()</f>
        <v>315</v>
      </c>
      <c r="B315" s="117">
        <f>IF(C315="E","",IF(ISBLANK(E315),"",IF(ISTEXT(E315),LARGE(B$14:B314,1)+1,0)))</f>
        <v>300</v>
      </c>
      <c r="C315" s="49" t="s">
        <v>129</v>
      </c>
      <c r="D315" s="214"/>
      <c r="E315" s="152" t="s">
        <v>184</v>
      </c>
      <c r="F315" s="113"/>
      <c r="G315" s="114"/>
      <c r="H315" s="65"/>
      <c r="I315" s="66"/>
      <c r="J315" s="115"/>
      <c r="K315" s="158" t="s">
        <v>25</v>
      </c>
      <c r="L315" s="45">
        <v>8.3699999999999992</v>
      </c>
      <c r="M315" s="69">
        <f t="shared" si="5"/>
        <v>0</v>
      </c>
    </row>
    <row r="316" spans="1:13" s="26" customFormat="1" ht="26.25" x14ac:dyDescent="0.25">
      <c r="A316" s="43">
        <f>ROW()</f>
        <v>316</v>
      </c>
      <c r="B316" s="117">
        <f>IF(C316="E","",IF(ISBLANK(E316),"",IF(ISTEXT(E316),LARGE(B$14:B315,1)+1,0)))</f>
        <v>301</v>
      </c>
      <c r="C316" s="49" t="s">
        <v>129</v>
      </c>
      <c r="D316" s="214"/>
      <c r="E316" s="152" t="s">
        <v>9</v>
      </c>
      <c r="F316" s="113"/>
      <c r="G316" s="114"/>
      <c r="H316" s="65"/>
      <c r="I316" s="66"/>
      <c r="J316" s="115"/>
      <c r="K316" s="158" t="s">
        <v>25</v>
      </c>
      <c r="L316" s="45">
        <v>5.63</v>
      </c>
      <c r="M316" s="69">
        <f t="shared" si="5"/>
        <v>0</v>
      </c>
    </row>
    <row r="317" spans="1:13" s="26" customFormat="1" ht="26.25" x14ac:dyDescent="0.25">
      <c r="A317" s="43">
        <f>ROW()</f>
        <v>317</v>
      </c>
      <c r="B317" s="117">
        <f>IF(C317="E","",IF(ISBLANK(E317),"",IF(ISTEXT(E317),LARGE(B$14:B316,1)+1,0)))</f>
        <v>302</v>
      </c>
      <c r="C317" s="49" t="s">
        <v>129</v>
      </c>
      <c r="D317" s="214"/>
      <c r="E317" s="152" t="s">
        <v>183</v>
      </c>
      <c r="F317" s="113"/>
      <c r="G317" s="114"/>
      <c r="H317" s="65"/>
      <c r="I317" s="66"/>
      <c r="J317" s="115"/>
      <c r="K317" s="158" t="s">
        <v>25</v>
      </c>
      <c r="L317" s="45">
        <v>5.79</v>
      </c>
      <c r="M317" s="69">
        <f t="shared" si="5"/>
        <v>0</v>
      </c>
    </row>
    <row r="318" spans="1:13" s="26" customFormat="1" ht="26.25" x14ac:dyDescent="0.25">
      <c r="A318" s="43">
        <f>ROW()</f>
        <v>318</v>
      </c>
      <c r="B318" s="117">
        <f>IF(C318="E","",IF(ISBLANK(E318),"",IF(ISTEXT(E318),LARGE(B$14:B317,1)+1,0)))</f>
        <v>303</v>
      </c>
      <c r="C318" s="49" t="s">
        <v>129</v>
      </c>
      <c r="D318" s="214"/>
      <c r="E318" s="152" t="s">
        <v>182</v>
      </c>
      <c r="F318" s="113"/>
      <c r="G318" s="114"/>
      <c r="H318" s="65"/>
      <c r="I318" s="66"/>
      <c r="J318" s="115"/>
      <c r="K318" s="158" t="s">
        <v>25</v>
      </c>
      <c r="L318" s="45">
        <v>4.0199999999999996</v>
      </c>
      <c r="M318" s="69">
        <f t="shared" si="5"/>
        <v>0</v>
      </c>
    </row>
    <row r="319" spans="1:13" s="26" customFormat="1" ht="26.25" x14ac:dyDescent="0.25">
      <c r="A319" s="43">
        <f>ROW()</f>
        <v>319</v>
      </c>
      <c r="B319" s="117">
        <f>IF(C319="E","",IF(ISBLANK(E319),"",IF(ISTEXT(E319),LARGE(B$14:B318,1)+1,0)))</f>
        <v>304</v>
      </c>
      <c r="C319" s="49" t="s">
        <v>129</v>
      </c>
      <c r="D319" s="214"/>
      <c r="E319" s="152" t="s">
        <v>181</v>
      </c>
      <c r="F319" s="113"/>
      <c r="G319" s="114"/>
      <c r="H319" s="65"/>
      <c r="I319" s="66"/>
      <c r="J319" s="115"/>
      <c r="K319" s="158" t="s">
        <v>25</v>
      </c>
      <c r="L319" s="45">
        <v>5.09</v>
      </c>
      <c r="M319" s="69">
        <f t="shared" si="5"/>
        <v>0</v>
      </c>
    </row>
    <row r="320" spans="1:13" s="26" customFormat="1" ht="26.25" x14ac:dyDescent="0.25">
      <c r="A320" s="43">
        <f>ROW()</f>
        <v>320</v>
      </c>
      <c r="B320" s="117">
        <f>IF(C320="E","",IF(ISBLANK(E320),"",IF(ISTEXT(E320),LARGE(B$14:B319,1)+1,0)))</f>
        <v>305</v>
      </c>
      <c r="C320" s="49" t="s">
        <v>129</v>
      </c>
      <c r="D320" s="214"/>
      <c r="E320" s="152" t="s">
        <v>180</v>
      </c>
      <c r="F320" s="113"/>
      <c r="G320" s="114"/>
      <c r="H320" s="65"/>
      <c r="I320" s="66"/>
      <c r="J320" s="115"/>
      <c r="K320" s="158" t="s">
        <v>25</v>
      </c>
      <c r="L320" s="45">
        <v>5.96</v>
      </c>
      <c r="M320" s="69">
        <f t="shared" si="5"/>
        <v>0</v>
      </c>
    </row>
    <row r="321" spans="1:13" s="26" customFormat="1" ht="26.25" x14ac:dyDescent="0.25">
      <c r="A321" s="43">
        <f>ROW()</f>
        <v>321</v>
      </c>
      <c r="B321" s="117">
        <f>IF(C321="E","",IF(ISBLANK(E321),"",IF(ISTEXT(E321),LARGE(B$14:B320,1)+1,0)))</f>
        <v>306</v>
      </c>
      <c r="C321" s="49" t="s">
        <v>129</v>
      </c>
      <c r="D321" s="214"/>
      <c r="E321" s="152" t="s">
        <v>179</v>
      </c>
      <c r="F321" s="113"/>
      <c r="G321" s="114"/>
      <c r="H321" s="65"/>
      <c r="I321" s="66"/>
      <c r="J321" s="115"/>
      <c r="K321" s="158" t="s">
        <v>25</v>
      </c>
      <c r="L321" s="45">
        <v>12.07</v>
      </c>
      <c r="M321" s="69">
        <f t="shared" si="5"/>
        <v>0</v>
      </c>
    </row>
    <row r="322" spans="1:13" s="26" customFormat="1" ht="26.25" x14ac:dyDescent="0.25">
      <c r="A322" s="43">
        <f>ROW()</f>
        <v>322</v>
      </c>
      <c r="B322" s="117">
        <f>IF(C322="E","",IF(ISBLANK(E322),"",IF(ISTEXT(E322),LARGE(B$14:B321,1)+1,0)))</f>
        <v>307</v>
      </c>
      <c r="C322" s="49" t="s">
        <v>129</v>
      </c>
      <c r="D322" s="214"/>
      <c r="E322" s="152" t="s">
        <v>178</v>
      </c>
      <c r="F322" s="113"/>
      <c r="G322" s="114"/>
      <c r="H322" s="65"/>
      <c r="I322" s="66"/>
      <c r="J322" s="115"/>
      <c r="K322" s="158" t="s">
        <v>25</v>
      </c>
      <c r="L322" s="45">
        <v>9.65</v>
      </c>
      <c r="M322" s="69">
        <f t="shared" si="5"/>
        <v>0</v>
      </c>
    </row>
    <row r="323" spans="1:13" s="26" customFormat="1" ht="26.25" x14ac:dyDescent="0.25">
      <c r="A323" s="43">
        <f>ROW()</f>
        <v>323</v>
      </c>
      <c r="B323" s="117">
        <f>IF(C323="E","",IF(ISBLANK(E323),"",IF(ISTEXT(E323),LARGE(B$14:B322,1)+1,0)))</f>
        <v>308</v>
      </c>
      <c r="C323" s="49" t="s">
        <v>129</v>
      </c>
      <c r="D323" s="214"/>
      <c r="E323" s="152" t="s">
        <v>177</v>
      </c>
      <c r="F323" s="113"/>
      <c r="G323" s="114"/>
      <c r="H323" s="65"/>
      <c r="I323" s="66"/>
      <c r="J323" s="115"/>
      <c r="K323" s="158" t="s">
        <v>25</v>
      </c>
      <c r="L323" s="45">
        <v>12.87</v>
      </c>
      <c r="M323" s="69">
        <f t="shared" si="5"/>
        <v>0</v>
      </c>
    </row>
    <row r="324" spans="1:13" s="26" customFormat="1" ht="26.25" x14ac:dyDescent="0.25">
      <c r="A324" s="43">
        <f>ROW()</f>
        <v>324</v>
      </c>
      <c r="B324" s="117">
        <f>IF(C324="E","",IF(ISBLANK(E324),"",IF(ISTEXT(E324),LARGE(B$14:B323,1)+1,0)))</f>
        <v>309</v>
      </c>
      <c r="C324" s="49" t="s">
        <v>129</v>
      </c>
      <c r="D324" s="214"/>
      <c r="E324" s="152" t="s">
        <v>176</v>
      </c>
      <c r="F324" s="113"/>
      <c r="G324" s="114"/>
      <c r="H324" s="65"/>
      <c r="I324" s="66"/>
      <c r="J324" s="115"/>
      <c r="K324" s="158" t="s">
        <v>25</v>
      </c>
      <c r="L324" s="45">
        <v>13.69</v>
      </c>
      <c r="M324" s="69">
        <f t="shared" si="5"/>
        <v>0</v>
      </c>
    </row>
    <row r="325" spans="1:13" s="26" customFormat="1" ht="26.25" x14ac:dyDescent="0.25">
      <c r="A325" s="43">
        <f>ROW()</f>
        <v>325</v>
      </c>
      <c r="B325" s="117">
        <f>IF(C325="E","",IF(ISBLANK(E325),"",IF(ISTEXT(E325),LARGE(B$14:B324,1)+1,0)))</f>
        <v>310</v>
      </c>
      <c r="C325" s="49" t="s">
        <v>129</v>
      </c>
      <c r="D325" s="214"/>
      <c r="E325" s="152" t="s">
        <v>175</v>
      </c>
      <c r="F325" s="113"/>
      <c r="G325" s="114"/>
      <c r="H325" s="65"/>
      <c r="I325" s="66"/>
      <c r="J325" s="115"/>
      <c r="K325" s="158" t="s">
        <v>25</v>
      </c>
      <c r="L325" s="45">
        <v>5.18</v>
      </c>
      <c r="M325" s="69">
        <f t="shared" si="5"/>
        <v>0</v>
      </c>
    </row>
    <row r="326" spans="1:13" s="26" customFormat="1" ht="26.25" x14ac:dyDescent="0.25">
      <c r="A326" s="43">
        <f>ROW()</f>
        <v>326</v>
      </c>
      <c r="B326" s="117">
        <f>IF(C326="E","",IF(ISBLANK(E326),"",IF(ISTEXT(E326),LARGE(B$14:B325,1)+1,0)))</f>
        <v>311</v>
      </c>
      <c r="C326" s="49" t="s">
        <v>129</v>
      </c>
      <c r="D326" s="214"/>
      <c r="E326" s="152" t="s">
        <v>174</v>
      </c>
      <c r="F326" s="113"/>
      <c r="G326" s="114"/>
      <c r="H326" s="65"/>
      <c r="I326" s="66"/>
      <c r="J326" s="115"/>
      <c r="K326" s="158" t="s">
        <v>25</v>
      </c>
      <c r="L326" s="45">
        <v>45.77</v>
      </c>
      <c r="M326" s="69">
        <f t="shared" si="5"/>
        <v>0</v>
      </c>
    </row>
    <row r="327" spans="1:13" s="26" customFormat="1" ht="26.25" x14ac:dyDescent="0.25">
      <c r="A327" s="43">
        <f>ROW()</f>
        <v>327</v>
      </c>
      <c r="B327" s="117">
        <f>IF(C327="E","",IF(ISBLANK(E327),"",IF(ISTEXT(E327),LARGE(B$14:B326,1)+1,0)))</f>
        <v>312</v>
      </c>
      <c r="C327" s="49" t="s">
        <v>129</v>
      </c>
      <c r="D327" s="214"/>
      <c r="E327" s="152" t="s">
        <v>173</v>
      </c>
      <c r="F327" s="113"/>
      <c r="G327" s="114"/>
      <c r="H327" s="65"/>
      <c r="I327" s="66"/>
      <c r="J327" s="115"/>
      <c r="K327" s="158" t="s">
        <v>25</v>
      </c>
      <c r="L327" s="45">
        <v>26.54</v>
      </c>
      <c r="M327" s="69">
        <f t="shared" si="5"/>
        <v>0</v>
      </c>
    </row>
    <row r="328" spans="1:13" s="26" customFormat="1" ht="26.25" x14ac:dyDescent="0.25">
      <c r="A328" s="43">
        <f>ROW()</f>
        <v>328</v>
      </c>
      <c r="B328" s="117">
        <f>IF(C328="E","",IF(ISBLANK(E328),"",IF(ISTEXT(E328),LARGE(B$14:B327,1)+1,0)))</f>
        <v>313</v>
      </c>
      <c r="C328" s="49" t="s">
        <v>129</v>
      </c>
      <c r="D328" s="214"/>
      <c r="E328" s="152" t="s">
        <v>172</v>
      </c>
      <c r="F328" s="113"/>
      <c r="G328" s="114"/>
      <c r="H328" s="65"/>
      <c r="I328" s="66"/>
      <c r="J328" s="115"/>
      <c r="K328" s="158" t="s">
        <v>25</v>
      </c>
      <c r="L328" s="45">
        <v>35.380000000000003</v>
      </c>
      <c r="M328" s="69">
        <f t="shared" si="5"/>
        <v>0</v>
      </c>
    </row>
    <row r="329" spans="1:13" s="26" customFormat="1" ht="26.25" x14ac:dyDescent="0.25">
      <c r="A329" s="43">
        <f>ROW()</f>
        <v>329</v>
      </c>
      <c r="B329" s="117">
        <f>IF(C329="E","",IF(ISBLANK(E329),"",IF(ISTEXT(E329),LARGE(B$14:B328,1)+1,0)))</f>
        <v>314</v>
      </c>
      <c r="C329" s="49" t="s">
        <v>129</v>
      </c>
      <c r="D329" s="214"/>
      <c r="E329" s="152" t="s">
        <v>171</v>
      </c>
      <c r="F329" s="113"/>
      <c r="G329" s="114"/>
      <c r="H329" s="65"/>
      <c r="I329" s="66"/>
      <c r="J329" s="115"/>
      <c r="K329" s="158" t="s">
        <v>25</v>
      </c>
      <c r="L329" s="45">
        <v>6.84</v>
      </c>
      <c r="M329" s="69">
        <f t="shared" si="5"/>
        <v>0</v>
      </c>
    </row>
    <row r="330" spans="1:13" s="26" customFormat="1" ht="26.25" x14ac:dyDescent="0.25">
      <c r="A330" s="43">
        <f>ROW()</f>
        <v>330</v>
      </c>
      <c r="B330" s="117">
        <f>IF(C330="E","",IF(ISBLANK(E330),"",IF(ISTEXT(E330),LARGE(B$14:B329,1)+1,0)))</f>
        <v>315</v>
      </c>
      <c r="C330" s="49" t="s">
        <v>129</v>
      </c>
      <c r="D330" s="214"/>
      <c r="E330" s="152" t="s">
        <v>170</v>
      </c>
      <c r="F330" s="113"/>
      <c r="G330" s="114"/>
      <c r="H330" s="65"/>
      <c r="I330" s="66"/>
      <c r="J330" s="115"/>
      <c r="K330" s="158" t="s">
        <v>25</v>
      </c>
      <c r="L330" s="45">
        <v>2.33</v>
      </c>
      <c r="M330" s="69">
        <f t="shared" si="5"/>
        <v>0</v>
      </c>
    </row>
    <row r="331" spans="1:13" s="26" customFormat="1" ht="26.25" x14ac:dyDescent="0.25">
      <c r="A331" s="43">
        <f>ROW()</f>
        <v>331</v>
      </c>
      <c r="B331" s="117">
        <f>IF(C331="E","",IF(ISBLANK(E331),"",IF(ISTEXT(E331),LARGE(B$14:B330,1)+1,0)))</f>
        <v>316</v>
      </c>
      <c r="C331" s="49" t="s">
        <v>129</v>
      </c>
      <c r="D331" s="214"/>
      <c r="E331" s="152" t="s">
        <v>169</v>
      </c>
      <c r="F331" s="113"/>
      <c r="G331" s="114"/>
      <c r="H331" s="65"/>
      <c r="I331" s="66"/>
      <c r="J331" s="115"/>
      <c r="K331" s="158" t="s">
        <v>25</v>
      </c>
      <c r="L331" s="45">
        <v>2.35</v>
      </c>
      <c r="M331" s="69">
        <f t="shared" si="5"/>
        <v>0</v>
      </c>
    </row>
    <row r="332" spans="1:13" s="26" customFormat="1" ht="26.25" x14ac:dyDescent="0.25">
      <c r="A332" s="43">
        <f>ROW()</f>
        <v>332</v>
      </c>
      <c r="B332" s="117">
        <f>IF(C332="E","",IF(ISBLANK(E332),"",IF(ISTEXT(E332),LARGE(B$14:B331,1)+1,0)))</f>
        <v>317</v>
      </c>
      <c r="C332" s="49" t="s">
        <v>129</v>
      </c>
      <c r="D332" s="214"/>
      <c r="E332" s="152" t="s">
        <v>168</v>
      </c>
      <c r="F332" s="113"/>
      <c r="G332" s="114"/>
      <c r="H332" s="65"/>
      <c r="I332" s="66"/>
      <c r="J332" s="115"/>
      <c r="K332" s="158" t="s">
        <v>25</v>
      </c>
      <c r="L332" s="45">
        <v>33.54</v>
      </c>
      <c r="M332" s="69">
        <f t="shared" si="5"/>
        <v>0</v>
      </c>
    </row>
    <row r="333" spans="1:13" s="26" customFormat="1" ht="26.25" x14ac:dyDescent="0.25">
      <c r="A333" s="43">
        <f>ROW()</f>
        <v>333</v>
      </c>
      <c r="B333" s="117">
        <f>IF(C333="E","",IF(ISBLANK(E333),"",IF(ISTEXT(E333),LARGE(B$14:B332,1)+1,0)))</f>
        <v>318</v>
      </c>
      <c r="C333" s="49" t="s">
        <v>129</v>
      </c>
      <c r="D333" s="214"/>
      <c r="E333" s="152" t="s">
        <v>167</v>
      </c>
      <c r="F333" s="113"/>
      <c r="G333" s="114"/>
      <c r="H333" s="65"/>
      <c r="I333" s="66"/>
      <c r="J333" s="115"/>
      <c r="K333" s="158" t="s">
        <v>25</v>
      </c>
      <c r="L333" s="45">
        <v>6.83</v>
      </c>
      <c r="M333" s="69">
        <f t="shared" si="5"/>
        <v>0</v>
      </c>
    </row>
    <row r="334" spans="1:13" s="26" customFormat="1" ht="26.25" x14ac:dyDescent="0.25">
      <c r="A334" s="43">
        <f>ROW()</f>
        <v>334</v>
      </c>
      <c r="B334" s="117">
        <f>IF(C334="E","",IF(ISBLANK(E334),"",IF(ISTEXT(E334),LARGE(B$14:B333,1)+1,0)))</f>
        <v>319</v>
      </c>
      <c r="C334" s="49" t="s">
        <v>129</v>
      </c>
      <c r="D334" s="214"/>
      <c r="E334" s="152" t="s">
        <v>166</v>
      </c>
      <c r="F334" s="113"/>
      <c r="G334" s="114"/>
      <c r="H334" s="65"/>
      <c r="I334" s="66"/>
      <c r="J334" s="115"/>
      <c r="K334" s="158" t="s">
        <v>25</v>
      </c>
      <c r="L334" s="45">
        <v>7.61</v>
      </c>
      <c r="M334" s="69">
        <f t="shared" si="5"/>
        <v>0</v>
      </c>
    </row>
    <row r="335" spans="1:13" s="26" customFormat="1" ht="26.25" x14ac:dyDescent="0.25">
      <c r="A335" s="43">
        <f>ROW()</f>
        <v>335</v>
      </c>
      <c r="B335" s="117">
        <f>IF(C335="E","",IF(ISBLANK(E335),"",IF(ISTEXT(E335),LARGE(B$14:B334,1)+1,0)))</f>
        <v>320</v>
      </c>
      <c r="C335" s="49" t="s">
        <v>129</v>
      </c>
      <c r="D335" s="214"/>
      <c r="E335" s="152" t="s">
        <v>165</v>
      </c>
      <c r="F335" s="113"/>
      <c r="G335" s="114"/>
      <c r="H335" s="65"/>
      <c r="I335" s="66"/>
      <c r="J335" s="115"/>
      <c r="K335" s="158" t="s">
        <v>25</v>
      </c>
      <c r="L335" s="45">
        <v>4.1900000000000004</v>
      </c>
      <c r="M335" s="69">
        <f t="shared" si="5"/>
        <v>0</v>
      </c>
    </row>
    <row r="336" spans="1:13" s="26" customFormat="1" ht="26.25" x14ac:dyDescent="0.25">
      <c r="A336" s="43">
        <f>ROW()</f>
        <v>336</v>
      </c>
      <c r="B336" s="117">
        <f>IF(C336="E","",IF(ISBLANK(E336),"",IF(ISTEXT(E336),LARGE(B$14:B335,1)+1,0)))</f>
        <v>321</v>
      </c>
      <c r="C336" s="49" t="s">
        <v>129</v>
      </c>
      <c r="D336" s="214"/>
      <c r="E336" s="152" t="s">
        <v>164</v>
      </c>
      <c r="F336" s="113"/>
      <c r="G336" s="114"/>
      <c r="H336" s="65"/>
      <c r="I336" s="66"/>
      <c r="J336" s="115"/>
      <c r="K336" s="158" t="s">
        <v>25</v>
      </c>
      <c r="L336" s="45">
        <v>5.15</v>
      </c>
      <c r="M336" s="69">
        <f t="shared" ref="M336:M399" si="6">L336*J336</f>
        <v>0</v>
      </c>
    </row>
    <row r="337" spans="1:13" s="26" customFormat="1" ht="26.25" x14ac:dyDescent="0.25">
      <c r="A337" s="43">
        <f>ROW()</f>
        <v>337</v>
      </c>
      <c r="B337" s="117">
        <f>IF(C337="E","",IF(ISBLANK(E337),"",IF(ISTEXT(E337),LARGE(B$14:B336,1)+1,0)))</f>
        <v>322</v>
      </c>
      <c r="C337" s="49" t="s">
        <v>129</v>
      </c>
      <c r="D337" s="214"/>
      <c r="E337" s="152" t="s">
        <v>13</v>
      </c>
      <c r="F337" s="113"/>
      <c r="G337" s="114"/>
      <c r="H337" s="65"/>
      <c r="I337" s="66"/>
      <c r="J337" s="115"/>
      <c r="K337" s="158" t="s">
        <v>25</v>
      </c>
      <c r="L337" s="45">
        <v>5.18</v>
      </c>
      <c r="M337" s="69">
        <f t="shared" si="6"/>
        <v>0</v>
      </c>
    </row>
    <row r="338" spans="1:13" s="26" customFormat="1" ht="26.25" x14ac:dyDescent="0.25">
      <c r="A338" s="43">
        <f>ROW()</f>
        <v>338</v>
      </c>
      <c r="B338" s="117">
        <f>IF(C338="E","",IF(ISBLANK(E338),"",IF(ISTEXT(E338),LARGE(B$14:B337,1)+1,0)))</f>
        <v>323</v>
      </c>
      <c r="C338" s="49" t="s">
        <v>129</v>
      </c>
      <c r="D338" s="214"/>
      <c r="E338" s="152" t="s">
        <v>163</v>
      </c>
      <c r="F338" s="113"/>
      <c r="G338" s="114"/>
      <c r="H338" s="65"/>
      <c r="I338" s="66"/>
      <c r="J338" s="115"/>
      <c r="K338" s="158" t="s">
        <v>62</v>
      </c>
      <c r="L338" s="45">
        <v>10.18</v>
      </c>
      <c r="M338" s="69">
        <f t="shared" si="6"/>
        <v>0</v>
      </c>
    </row>
    <row r="339" spans="1:13" s="26" customFormat="1" ht="26.25" x14ac:dyDescent="0.25">
      <c r="A339" s="43">
        <f>ROW()</f>
        <v>339</v>
      </c>
      <c r="B339" s="117">
        <f>IF(C339="E","",IF(ISBLANK(E339),"",IF(ISTEXT(E339),LARGE(B$14:B338,1)+1,0)))</f>
        <v>324</v>
      </c>
      <c r="C339" s="49" t="s">
        <v>129</v>
      </c>
      <c r="D339" s="214"/>
      <c r="E339" s="152" t="s">
        <v>162</v>
      </c>
      <c r="F339" s="113"/>
      <c r="G339" s="114"/>
      <c r="H339" s="65"/>
      <c r="I339" s="66"/>
      <c r="J339" s="115"/>
      <c r="K339" s="158" t="s">
        <v>25</v>
      </c>
      <c r="L339" s="45">
        <v>1.27</v>
      </c>
      <c r="M339" s="69">
        <f t="shared" si="6"/>
        <v>0</v>
      </c>
    </row>
    <row r="340" spans="1:13" s="26" customFormat="1" ht="26.25" x14ac:dyDescent="0.25">
      <c r="A340" s="43">
        <f>ROW()</f>
        <v>340</v>
      </c>
      <c r="B340" s="117">
        <f>IF(C340="E","",IF(ISBLANK(E340),"",IF(ISTEXT(E340),LARGE(B$14:B339,1)+1,0)))</f>
        <v>325</v>
      </c>
      <c r="C340" s="49" t="s">
        <v>129</v>
      </c>
      <c r="D340" s="214"/>
      <c r="E340" s="152" t="s">
        <v>161</v>
      </c>
      <c r="F340" s="113"/>
      <c r="G340" s="114"/>
      <c r="H340" s="65"/>
      <c r="I340" s="66"/>
      <c r="J340" s="115"/>
      <c r="K340" s="158" t="s">
        <v>25</v>
      </c>
      <c r="L340" s="45">
        <v>7.32</v>
      </c>
      <c r="M340" s="69">
        <f t="shared" si="6"/>
        <v>0</v>
      </c>
    </row>
    <row r="341" spans="1:13" s="26" customFormat="1" ht="26.25" x14ac:dyDescent="0.25">
      <c r="A341" s="43">
        <f>ROW()</f>
        <v>341</v>
      </c>
      <c r="B341" s="117">
        <f>IF(C341="E","",IF(ISBLANK(E341),"",IF(ISTEXT(E341),LARGE(B$14:B340,1)+1,0)))</f>
        <v>326</v>
      </c>
      <c r="C341" s="49" t="s">
        <v>129</v>
      </c>
      <c r="D341" s="214"/>
      <c r="E341" s="152" t="s">
        <v>160</v>
      </c>
      <c r="F341" s="113"/>
      <c r="G341" s="114"/>
      <c r="H341" s="65"/>
      <c r="I341" s="66"/>
      <c r="J341" s="115"/>
      <c r="K341" s="158" t="s">
        <v>25</v>
      </c>
      <c r="L341" s="45">
        <v>3.34</v>
      </c>
      <c r="M341" s="69">
        <f t="shared" si="6"/>
        <v>0</v>
      </c>
    </row>
    <row r="342" spans="1:13" s="26" customFormat="1" ht="26.25" x14ac:dyDescent="0.25">
      <c r="A342" s="43">
        <f>ROW()</f>
        <v>342</v>
      </c>
      <c r="B342" s="117">
        <f>IF(C342="E","",IF(ISBLANK(E342),"",IF(ISTEXT(E342),LARGE(B$14:B341,1)+1,0)))</f>
        <v>327</v>
      </c>
      <c r="C342" s="49" t="s">
        <v>129</v>
      </c>
      <c r="D342" s="214"/>
      <c r="E342" s="152" t="s">
        <v>159</v>
      </c>
      <c r="F342" s="113"/>
      <c r="G342" s="114"/>
      <c r="H342" s="65"/>
      <c r="I342" s="66"/>
      <c r="J342" s="115"/>
      <c r="K342" s="158" t="s">
        <v>25</v>
      </c>
      <c r="L342" s="45">
        <v>7.76</v>
      </c>
      <c r="M342" s="69">
        <f t="shared" si="6"/>
        <v>0</v>
      </c>
    </row>
    <row r="343" spans="1:13" s="26" customFormat="1" ht="26.25" x14ac:dyDescent="0.25">
      <c r="A343" s="43">
        <f>ROW()</f>
        <v>343</v>
      </c>
      <c r="B343" s="117">
        <f>IF(C343="E","",IF(ISBLANK(E343),"",IF(ISTEXT(E343),LARGE(B$14:B342,1)+1,0)))</f>
        <v>328</v>
      </c>
      <c r="C343" s="49" t="s">
        <v>129</v>
      </c>
      <c r="D343" s="214"/>
      <c r="E343" s="152" t="s">
        <v>158</v>
      </c>
      <c r="F343" s="113"/>
      <c r="G343" s="114"/>
      <c r="H343" s="65"/>
      <c r="I343" s="66"/>
      <c r="J343" s="115"/>
      <c r="K343" s="158" t="s">
        <v>25</v>
      </c>
      <c r="L343" s="45">
        <v>22.53</v>
      </c>
      <c r="M343" s="69">
        <f t="shared" si="6"/>
        <v>0</v>
      </c>
    </row>
    <row r="344" spans="1:13" s="26" customFormat="1" ht="26.25" x14ac:dyDescent="0.25">
      <c r="A344" s="43">
        <f>ROW()</f>
        <v>344</v>
      </c>
      <c r="B344" s="117">
        <f>IF(C344="E","",IF(ISBLANK(E344),"",IF(ISTEXT(E344),LARGE(B$14:B343,1)+1,0)))</f>
        <v>329</v>
      </c>
      <c r="C344" s="49" t="s">
        <v>129</v>
      </c>
      <c r="D344" s="214"/>
      <c r="E344" s="152" t="s">
        <v>157</v>
      </c>
      <c r="F344" s="113"/>
      <c r="G344" s="114"/>
      <c r="H344" s="65"/>
      <c r="I344" s="66"/>
      <c r="J344" s="115"/>
      <c r="K344" s="158" t="s">
        <v>25</v>
      </c>
      <c r="L344" s="45">
        <v>12.07</v>
      </c>
      <c r="M344" s="69">
        <f t="shared" si="6"/>
        <v>0</v>
      </c>
    </row>
    <row r="345" spans="1:13" s="26" customFormat="1" ht="26.25" x14ac:dyDescent="0.25">
      <c r="A345" s="43">
        <f>ROW()</f>
        <v>345</v>
      </c>
      <c r="B345" s="117">
        <f>IF(C345="E","",IF(ISBLANK(E345),"",IF(ISTEXT(E345),LARGE(B$14:B344,1)+1,0)))</f>
        <v>330</v>
      </c>
      <c r="C345" s="49" t="s">
        <v>129</v>
      </c>
      <c r="D345" s="214"/>
      <c r="E345" s="152" t="s">
        <v>156</v>
      </c>
      <c r="F345" s="113"/>
      <c r="G345" s="114"/>
      <c r="H345" s="65"/>
      <c r="I345" s="66"/>
      <c r="J345" s="115"/>
      <c r="K345" s="158" t="s">
        <v>25</v>
      </c>
      <c r="L345" s="45">
        <v>9.8000000000000007</v>
      </c>
      <c r="M345" s="69">
        <f t="shared" si="6"/>
        <v>0</v>
      </c>
    </row>
    <row r="346" spans="1:13" s="26" customFormat="1" ht="26.25" x14ac:dyDescent="0.25">
      <c r="A346" s="43">
        <f>ROW()</f>
        <v>346</v>
      </c>
      <c r="B346" s="117">
        <f>IF(C346="E","",IF(ISBLANK(E346),"",IF(ISTEXT(E346),LARGE(B$14:B345,1)+1,0)))</f>
        <v>331</v>
      </c>
      <c r="C346" s="49" t="s">
        <v>129</v>
      </c>
      <c r="D346" s="214"/>
      <c r="E346" s="152" t="s">
        <v>155</v>
      </c>
      <c r="F346" s="113"/>
      <c r="G346" s="114"/>
      <c r="H346" s="65"/>
      <c r="I346" s="66"/>
      <c r="J346" s="115"/>
      <c r="K346" s="158" t="s">
        <v>25</v>
      </c>
      <c r="L346" s="45">
        <v>9.42</v>
      </c>
      <c r="M346" s="69">
        <f t="shared" si="6"/>
        <v>0</v>
      </c>
    </row>
    <row r="347" spans="1:13" s="26" customFormat="1" ht="26.25" x14ac:dyDescent="0.25">
      <c r="A347" s="43">
        <f>ROW()</f>
        <v>347</v>
      </c>
      <c r="B347" s="117">
        <f>IF(C347="E","",IF(ISBLANK(E347),"",IF(ISTEXT(E347),LARGE(B$14:B346,1)+1,0)))</f>
        <v>332</v>
      </c>
      <c r="C347" s="49" t="s">
        <v>129</v>
      </c>
      <c r="D347" s="214"/>
      <c r="E347" s="152" t="s">
        <v>154</v>
      </c>
      <c r="F347" s="113"/>
      <c r="G347" s="114"/>
      <c r="H347" s="65"/>
      <c r="I347" s="66"/>
      <c r="J347" s="115"/>
      <c r="K347" s="158" t="s">
        <v>25</v>
      </c>
      <c r="L347" s="45">
        <v>0.46</v>
      </c>
      <c r="M347" s="69">
        <f t="shared" si="6"/>
        <v>0</v>
      </c>
    </row>
    <row r="348" spans="1:13" s="26" customFormat="1" ht="26.25" x14ac:dyDescent="0.25">
      <c r="A348" s="43">
        <f>ROW()</f>
        <v>348</v>
      </c>
      <c r="B348" s="117">
        <f>IF(C348="E","",IF(ISBLANK(E348),"",IF(ISTEXT(E348),LARGE(B$14:B347,1)+1,0)))</f>
        <v>333</v>
      </c>
      <c r="C348" s="49" t="s">
        <v>129</v>
      </c>
      <c r="D348" s="214"/>
      <c r="E348" s="152" t="s">
        <v>24</v>
      </c>
      <c r="F348" s="113"/>
      <c r="G348" s="114"/>
      <c r="H348" s="65"/>
      <c r="I348" s="66"/>
      <c r="J348" s="115"/>
      <c r="K348" s="158" t="s">
        <v>25</v>
      </c>
      <c r="L348" s="45">
        <v>6.2</v>
      </c>
      <c r="M348" s="69">
        <f t="shared" si="6"/>
        <v>0</v>
      </c>
    </row>
    <row r="349" spans="1:13" s="26" customFormat="1" ht="26.25" x14ac:dyDescent="0.25">
      <c r="A349" s="43">
        <f>ROW()</f>
        <v>349</v>
      </c>
      <c r="B349" s="117">
        <f>IF(C349="E","",IF(ISBLANK(E349),"",IF(ISTEXT(E349),LARGE(B$14:B348,1)+1,0)))</f>
        <v>334</v>
      </c>
      <c r="C349" s="49" t="s">
        <v>129</v>
      </c>
      <c r="D349" s="214"/>
      <c r="E349" s="152" t="s">
        <v>153</v>
      </c>
      <c r="F349" s="113"/>
      <c r="G349" s="114"/>
      <c r="H349" s="65"/>
      <c r="I349" s="66"/>
      <c r="J349" s="115"/>
      <c r="K349" s="158" t="s">
        <v>25</v>
      </c>
      <c r="L349" s="45">
        <v>5.96</v>
      </c>
      <c r="M349" s="69">
        <f t="shared" si="6"/>
        <v>0</v>
      </c>
    </row>
    <row r="350" spans="1:13" s="26" customFormat="1" ht="26.25" x14ac:dyDescent="0.25">
      <c r="A350" s="43">
        <f>ROW()</f>
        <v>350</v>
      </c>
      <c r="B350" s="117">
        <f>IF(C350="E","",IF(ISBLANK(E350),"",IF(ISTEXT(E350),LARGE(B$14:B349,1)+1,0)))</f>
        <v>335</v>
      </c>
      <c r="C350" s="49" t="s">
        <v>129</v>
      </c>
      <c r="D350" s="214"/>
      <c r="E350" s="152" t="s">
        <v>152</v>
      </c>
      <c r="F350" s="113"/>
      <c r="G350" s="114"/>
      <c r="H350" s="65"/>
      <c r="I350" s="66"/>
      <c r="J350" s="115"/>
      <c r="K350" s="158" t="s">
        <v>62</v>
      </c>
      <c r="L350" s="45">
        <v>0.61</v>
      </c>
      <c r="M350" s="69">
        <f t="shared" si="6"/>
        <v>0</v>
      </c>
    </row>
    <row r="351" spans="1:13" s="26" customFormat="1" ht="26.25" x14ac:dyDescent="0.25">
      <c r="A351" s="43">
        <f>ROW()</f>
        <v>351</v>
      </c>
      <c r="B351" s="117">
        <f>IF(C351="E","",IF(ISBLANK(E351),"",IF(ISTEXT(E351),LARGE(B$14:B350,1)+1,0)))</f>
        <v>336</v>
      </c>
      <c r="C351" s="49" t="s">
        <v>129</v>
      </c>
      <c r="D351" s="214"/>
      <c r="E351" s="152" t="s">
        <v>151</v>
      </c>
      <c r="F351" s="113"/>
      <c r="G351" s="114"/>
      <c r="H351" s="65"/>
      <c r="I351" s="66"/>
      <c r="J351" s="115"/>
      <c r="K351" s="158" t="s">
        <v>62</v>
      </c>
      <c r="L351" s="45">
        <v>1.17</v>
      </c>
      <c r="M351" s="69">
        <f t="shared" si="6"/>
        <v>0</v>
      </c>
    </row>
    <row r="352" spans="1:13" s="26" customFormat="1" ht="26.25" x14ac:dyDescent="0.25">
      <c r="A352" s="43">
        <f>ROW()</f>
        <v>352</v>
      </c>
      <c r="B352" s="117">
        <f>IF(C352="E","",IF(ISBLANK(E352),"",IF(ISTEXT(E352),LARGE(B$14:B351,1)+1,0)))</f>
        <v>337</v>
      </c>
      <c r="C352" s="49" t="s">
        <v>129</v>
      </c>
      <c r="D352" s="214"/>
      <c r="E352" s="152" t="s">
        <v>150</v>
      </c>
      <c r="F352" s="113"/>
      <c r="G352" s="114"/>
      <c r="H352" s="65"/>
      <c r="I352" s="66"/>
      <c r="J352" s="115"/>
      <c r="K352" s="158" t="s">
        <v>62</v>
      </c>
      <c r="L352" s="45">
        <v>4.1900000000000004</v>
      </c>
      <c r="M352" s="69">
        <f t="shared" si="6"/>
        <v>0</v>
      </c>
    </row>
    <row r="353" spans="1:13" s="26" customFormat="1" ht="26.25" x14ac:dyDescent="0.25">
      <c r="A353" s="43">
        <f>ROW()</f>
        <v>353</v>
      </c>
      <c r="B353" s="117">
        <f>IF(C353="E","",IF(ISBLANK(E353),"",IF(ISTEXT(E353),LARGE(B$14:B352,1)+1,0)))</f>
        <v>338</v>
      </c>
      <c r="C353" s="49" t="s">
        <v>129</v>
      </c>
      <c r="D353" s="214"/>
      <c r="E353" s="152" t="s">
        <v>149</v>
      </c>
      <c r="F353" s="113"/>
      <c r="G353" s="114"/>
      <c r="H353" s="65"/>
      <c r="I353" s="66"/>
      <c r="J353" s="115"/>
      <c r="K353" s="158" t="s">
        <v>25</v>
      </c>
      <c r="L353" s="45">
        <v>4.0999999999999996</v>
      </c>
      <c r="M353" s="69">
        <f t="shared" si="6"/>
        <v>0</v>
      </c>
    </row>
    <row r="354" spans="1:13" s="26" customFormat="1" ht="26.25" x14ac:dyDescent="0.25">
      <c r="A354" s="43">
        <f>ROW()</f>
        <v>354</v>
      </c>
      <c r="B354" s="117">
        <f>IF(C354="E","",IF(ISBLANK(E354),"",IF(ISTEXT(E354),LARGE(B$14:B353,1)+1,0)))</f>
        <v>339</v>
      </c>
      <c r="C354" s="49" t="s">
        <v>129</v>
      </c>
      <c r="D354" s="214"/>
      <c r="E354" s="152" t="s">
        <v>148</v>
      </c>
      <c r="F354" s="113"/>
      <c r="G354" s="114"/>
      <c r="H354" s="65"/>
      <c r="I354" s="66"/>
      <c r="J354" s="115"/>
      <c r="K354" s="158" t="s">
        <v>25</v>
      </c>
      <c r="L354" s="45">
        <v>5.32</v>
      </c>
      <c r="M354" s="69">
        <f t="shared" si="6"/>
        <v>0</v>
      </c>
    </row>
    <row r="355" spans="1:13" s="26" customFormat="1" ht="26.25" x14ac:dyDescent="0.25">
      <c r="A355" s="43">
        <f>ROW()</f>
        <v>355</v>
      </c>
      <c r="B355" s="117">
        <f>IF(C355="E","",IF(ISBLANK(E355),"",IF(ISTEXT(E355),LARGE(B$14:B354,1)+1,0)))</f>
        <v>340</v>
      </c>
      <c r="C355" s="49" t="s">
        <v>129</v>
      </c>
      <c r="D355" s="214"/>
      <c r="E355" s="152" t="s">
        <v>147</v>
      </c>
      <c r="F355" s="113"/>
      <c r="G355" s="114"/>
      <c r="H355" s="65"/>
      <c r="I355" s="66"/>
      <c r="J355" s="115"/>
      <c r="K355" s="158" t="s">
        <v>25</v>
      </c>
      <c r="L355" s="45">
        <v>4.4400000000000004</v>
      </c>
      <c r="M355" s="69">
        <f t="shared" si="6"/>
        <v>0</v>
      </c>
    </row>
    <row r="356" spans="1:13" s="26" customFormat="1" ht="26.25" x14ac:dyDescent="0.25">
      <c r="A356" s="43">
        <f>ROW()</f>
        <v>356</v>
      </c>
      <c r="B356" s="117">
        <f>IF(C356="E","",IF(ISBLANK(E356),"",IF(ISTEXT(E356),LARGE(B$14:B355,1)+1,0)))</f>
        <v>341</v>
      </c>
      <c r="C356" s="49" t="s">
        <v>129</v>
      </c>
      <c r="D356" s="214"/>
      <c r="E356" s="152" t="s">
        <v>146</v>
      </c>
      <c r="F356" s="113"/>
      <c r="G356" s="114"/>
      <c r="H356" s="65"/>
      <c r="I356" s="66"/>
      <c r="J356" s="115"/>
      <c r="K356" s="158" t="s">
        <v>25</v>
      </c>
      <c r="L356" s="45">
        <v>3.87</v>
      </c>
      <c r="M356" s="69">
        <f t="shared" si="6"/>
        <v>0</v>
      </c>
    </row>
    <row r="357" spans="1:13" s="26" customFormat="1" ht="26.25" x14ac:dyDescent="0.25">
      <c r="A357" s="43">
        <f>ROW()</f>
        <v>357</v>
      </c>
      <c r="B357" s="117">
        <f>IF(C357="E","",IF(ISBLANK(E357),"",IF(ISTEXT(E357),LARGE(B$14:B356,1)+1,0)))</f>
        <v>342</v>
      </c>
      <c r="C357" s="49" t="s">
        <v>129</v>
      </c>
      <c r="D357" s="214"/>
      <c r="E357" s="152" t="s">
        <v>145</v>
      </c>
      <c r="F357" s="113"/>
      <c r="G357" s="114"/>
      <c r="H357" s="65"/>
      <c r="I357" s="66"/>
      <c r="J357" s="115"/>
      <c r="K357" s="158" t="s">
        <v>25</v>
      </c>
      <c r="L357" s="45">
        <v>3.31</v>
      </c>
      <c r="M357" s="69">
        <f t="shared" si="6"/>
        <v>0</v>
      </c>
    </row>
    <row r="358" spans="1:13" s="26" customFormat="1" ht="26.25" x14ac:dyDescent="0.25">
      <c r="A358" s="43">
        <f>ROW()</f>
        <v>358</v>
      </c>
      <c r="B358" s="117">
        <f>IF(C358="E","",IF(ISBLANK(E358),"",IF(ISTEXT(E358),LARGE(B$14:B357,1)+1,0)))</f>
        <v>343</v>
      </c>
      <c r="C358" s="49" t="s">
        <v>129</v>
      </c>
      <c r="D358" s="214"/>
      <c r="E358" s="152" t="s">
        <v>144</v>
      </c>
      <c r="F358" s="113"/>
      <c r="G358" s="114"/>
      <c r="H358" s="65"/>
      <c r="I358" s="66"/>
      <c r="J358" s="115"/>
      <c r="K358" s="158" t="s">
        <v>25</v>
      </c>
      <c r="L358" s="45">
        <v>3.23</v>
      </c>
      <c r="M358" s="69">
        <f t="shared" si="6"/>
        <v>0</v>
      </c>
    </row>
    <row r="359" spans="1:13" s="26" customFormat="1" ht="26.25" x14ac:dyDescent="0.25">
      <c r="A359" s="43">
        <f>ROW()</f>
        <v>359</v>
      </c>
      <c r="B359" s="117">
        <f>IF(C359="E","",IF(ISBLANK(E359),"",IF(ISTEXT(E359),LARGE(B$14:B358,1)+1,0)))</f>
        <v>344</v>
      </c>
      <c r="C359" s="49" t="s">
        <v>129</v>
      </c>
      <c r="D359" s="214"/>
      <c r="E359" s="152" t="s">
        <v>143</v>
      </c>
      <c r="F359" s="113"/>
      <c r="G359" s="114"/>
      <c r="H359" s="65"/>
      <c r="I359" s="66"/>
      <c r="J359" s="115"/>
      <c r="K359" s="158" t="s">
        <v>25</v>
      </c>
      <c r="L359" s="45">
        <v>8.6300000000000008</v>
      </c>
      <c r="M359" s="69">
        <f t="shared" si="6"/>
        <v>0</v>
      </c>
    </row>
    <row r="360" spans="1:13" s="26" customFormat="1" ht="26.25" x14ac:dyDescent="0.25">
      <c r="A360" s="43">
        <f>ROW()</f>
        <v>360</v>
      </c>
      <c r="B360" s="117">
        <f>IF(C360="E","",IF(ISBLANK(E360),"",IF(ISTEXT(E360),LARGE(B$14:B359,1)+1,0)))</f>
        <v>345</v>
      </c>
      <c r="C360" s="49" t="s">
        <v>129</v>
      </c>
      <c r="D360" s="214"/>
      <c r="E360" s="152" t="s">
        <v>142</v>
      </c>
      <c r="F360" s="113"/>
      <c r="G360" s="114"/>
      <c r="H360" s="65"/>
      <c r="I360" s="66"/>
      <c r="J360" s="115"/>
      <c r="K360" s="158" t="s">
        <v>25</v>
      </c>
      <c r="L360" s="45">
        <v>12.2</v>
      </c>
      <c r="M360" s="69">
        <f t="shared" si="6"/>
        <v>0</v>
      </c>
    </row>
    <row r="361" spans="1:13" s="26" customFormat="1" ht="26.25" x14ac:dyDescent="0.25">
      <c r="A361" s="43">
        <f>ROW()</f>
        <v>361</v>
      </c>
      <c r="B361" s="117">
        <f>IF(C361="E","",IF(ISBLANK(E361),"",IF(ISTEXT(E361),LARGE(B$14:B360,1)+1,0)))</f>
        <v>346</v>
      </c>
      <c r="C361" s="49" t="s">
        <v>129</v>
      </c>
      <c r="D361" s="214"/>
      <c r="E361" s="152" t="s">
        <v>141</v>
      </c>
      <c r="F361" s="113"/>
      <c r="G361" s="114"/>
      <c r="H361" s="65"/>
      <c r="I361" s="66"/>
      <c r="J361" s="115"/>
      <c r="K361" s="158" t="s">
        <v>25</v>
      </c>
      <c r="L361" s="45">
        <v>22.87</v>
      </c>
      <c r="M361" s="69">
        <f t="shared" si="6"/>
        <v>0</v>
      </c>
    </row>
    <row r="362" spans="1:13" s="26" customFormat="1" ht="26.25" x14ac:dyDescent="0.25">
      <c r="A362" s="43">
        <f>ROW()</f>
        <v>362</v>
      </c>
      <c r="B362" s="117">
        <f>IF(C362="E","",IF(ISBLANK(E362),"",IF(ISTEXT(E362),LARGE(B$14:B361,1)+1,0)))</f>
        <v>347</v>
      </c>
      <c r="C362" s="49" t="s">
        <v>129</v>
      </c>
      <c r="D362" s="214"/>
      <c r="E362" s="152" t="s">
        <v>140</v>
      </c>
      <c r="F362" s="113"/>
      <c r="G362" s="114"/>
      <c r="H362" s="65"/>
      <c r="I362" s="66"/>
      <c r="J362" s="115"/>
      <c r="K362" s="158" t="s">
        <v>62</v>
      </c>
      <c r="L362" s="45">
        <v>0.35</v>
      </c>
      <c r="M362" s="69">
        <f t="shared" si="6"/>
        <v>0</v>
      </c>
    </row>
    <row r="363" spans="1:13" s="26" customFormat="1" ht="26.25" x14ac:dyDescent="0.25">
      <c r="A363" s="43">
        <f>ROW()</f>
        <v>363</v>
      </c>
      <c r="B363" s="117">
        <f>IF(C363="E","",IF(ISBLANK(E363),"",IF(ISTEXT(E363),LARGE(B$14:B362,1)+1,0)))</f>
        <v>348</v>
      </c>
      <c r="C363" s="49" t="s">
        <v>129</v>
      </c>
      <c r="D363" s="214"/>
      <c r="E363" s="152" t="s">
        <v>139</v>
      </c>
      <c r="F363" s="113"/>
      <c r="G363" s="114"/>
      <c r="H363" s="65"/>
      <c r="I363" s="66"/>
      <c r="J363" s="115"/>
      <c r="K363" s="158" t="s">
        <v>25</v>
      </c>
      <c r="L363" s="45">
        <v>14.42</v>
      </c>
      <c r="M363" s="69">
        <f t="shared" si="6"/>
        <v>0</v>
      </c>
    </row>
    <row r="364" spans="1:13" s="26" customFormat="1" ht="26.25" x14ac:dyDescent="0.25">
      <c r="A364" s="43">
        <f>ROW()</f>
        <v>364</v>
      </c>
      <c r="B364" s="117">
        <f>IF(C364="E","",IF(ISBLANK(E364),"",IF(ISTEXT(E364),LARGE(B$14:B363,1)+1,0)))</f>
        <v>349</v>
      </c>
      <c r="C364" s="49" t="s">
        <v>129</v>
      </c>
      <c r="D364" s="214"/>
      <c r="E364" s="152" t="s">
        <v>138</v>
      </c>
      <c r="F364" s="113"/>
      <c r="G364" s="114"/>
      <c r="H364" s="65"/>
      <c r="I364" s="66"/>
      <c r="J364" s="115"/>
      <c r="K364" s="158" t="s">
        <v>25</v>
      </c>
      <c r="L364" s="45">
        <v>9.02</v>
      </c>
      <c r="M364" s="69">
        <f t="shared" si="6"/>
        <v>0</v>
      </c>
    </row>
    <row r="365" spans="1:13" s="26" customFormat="1" ht="26.25" x14ac:dyDescent="0.25">
      <c r="A365" s="43">
        <f>ROW()</f>
        <v>365</v>
      </c>
      <c r="B365" s="117">
        <f>IF(C365="E","",IF(ISBLANK(E365),"",IF(ISTEXT(E365),LARGE(B$14:B364,1)+1,0)))</f>
        <v>350</v>
      </c>
      <c r="C365" s="49" t="s">
        <v>129</v>
      </c>
      <c r="D365" s="214"/>
      <c r="E365" s="152" t="s">
        <v>137</v>
      </c>
      <c r="F365" s="113"/>
      <c r="G365" s="114"/>
      <c r="H365" s="65"/>
      <c r="I365" s="66"/>
      <c r="J365" s="115"/>
      <c r="K365" s="158" t="s">
        <v>25</v>
      </c>
      <c r="L365" s="45">
        <v>4.51</v>
      </c>
      <c r="M365" s="69">
        <f t="shared" si="6"/>
        <v>0</v>
      </c>
    </row>
    <row r="366" spans="1:13" s="26" customFormat="1" ht="26.25" x14ac:dyDescent="0.25">
      <c r="A366" s="43">
        <f>ROW()</f>
        <v>366</v>
      </c>
      <c r="B366" s="117">
        <f>IF(C366="E","",IF(ISBLANK(E366),"",IF(ISTEXT(E366),LARGE(B$14:B365,1)+1,0)))</f>
        <v>351</v>
      </c>
      <c r="C366" s="49" t="s">
        <v>129</v>
      </c>
      <c r="D366" s="214"/>
      <c r="E366" s="152" t="s">
        <v>136</v>
      </c>
      <c r="F366" s="113"/>
      <c r="G366" s="114"/>
      <c r="H366" s="65"/>
      <c r="I366" s="66"/>
      <c r="J366" s="115"/>
      <c r="K366" s="158" t="s">
        <v>25</v>
      </c>
      <c r="L366" s="45">
        <v>6.08</v>
      </c>
      <c r="M366" s="69">
        <f t="shared" si="6"/>
        <v>0</v>
      </c>
    </row>
    <row r="367" spans="1:13" s="26" customFormat="1" ht="26.25" x14ac:dyDescent="0.25">
      <c r="A367" s="43">
        <f>ROW()</f>
        <v>367</v>
      </c>
      <c r="B367" s="117">
        <f>IF(C367="E","",IF(ISBLANK(E367),"",IF(ISTEXT(E367),LARGE(B$14:B366,1)+1,0)))</f>
        <v>352</v>
      </c>
      <c r="C367" s="49" t="s">
        <v>129</v>
      </c>
      <c r="D367" s="214"/>
      <c r="E367" s="152" t="s">
        <v>135</v>
      </c>
      <c r="F367" s="113"/>
      <c r="G367" s="114"/>
      <c r="H367" s="65"/>
      <c r="I367" s="66"/>
      <c r="J367" s="115"/>
      <c r="K367" s="158" t="s">
        <v>25</v>
      </c>
      <c r="L367" s="45">
        <v>6.86</v>
      </c>
      <c r="M367" s="69">
        <f t="shared" si="6"/>
        <v>0</v>
      </c>
    </row>
    <row r="368" spans="1:13" s="26" customFormat="1" ht="26.25" x14ac:dyDescent="0.25">
      <c r="A368" s="43">
        <f>ROW()</f>
        <v>368</v>
      </c>
      <c r="B368" s="117">
        <f>IF(C368="E","",IF(ISBLANK(E368),"",IF(ISTEXT(E368),LARGE(B$14:B367,1)+1,0)))</f>
        <v>353</v>
      </c>
      <c r="C368" s="49" t="s">
        <v>129</v>
      </c>
      <c r="D368" s="214"/>
      <c r="E368" s="152" t="s">
        <v>134</v>
      </c>
      <c r="F368" s="113"/>
      <c r="G368" s="114"/>
      <c r="H368" s="65"/>
      <c r="I368" s="66"/>
      <c r="J368" s="115"/>
      <c r="K368" s="158" t="s">
        <v>25</v>
      </c>
      <c r="L368" s="45">
        <v>10.66</v>
      </c>
      <c r="M368" s="69">
        <f t="shared" si="6"/>
        <v>0</v>
      </c>
    </row>
    <row r="369" spans="1:13" s="26" customFormat="1" ht="26.25" x14ac:dyDescent="0.25">
      <c r="A369" s="43">
        <f>ROW()</f>
        <v>369</v>
      </c>
      <c r="B369" s="117">
        <f>IF(C369="E","",IF(ISBLANK(E369),"",IF(ISTEXT(E369),LARGE(B$14:B368,1)+1,0)))</f>
        <v>354</v>
      </c>
      <c r="C369" s="49" t="s">
        <v>129</v>
      </c>
      <c r="D369" s="214"/>
      <c r="E369" s="152" t="s">
        <v>133</v>
      </c>
      <c r="F369" s="113"/>
      <c r="G369" s="114"/>
      <c r="H369" s="65"/>
      <c r="I369" s="66"/>
      <c r="J369" s="115"/>
      <c r="K369" s="158" t="s">
        <v>25</v>
      </c>
      <c r="L369" s="45">
        <v>9.76</v>
      </c>
      <c r="M369" s="69">
        <f t="shared" si="6"/>
        <v>0</v>
      </c>
    </row>
    <row r="370" spans="1:13" s="26" customFormat="1" ht="26.25" x14ac:dyDescent="0.25">
      <c r="A370" s="43">
        <f>ROW()</f>
        <v>370</v>
      </c>
      <c r="B370" s="117">
        <f>IF(C370="E","",IF(ISBLANK(E370),"",IF(ISTEXT(E370),LARGE(B$14:B369,1)+1,0)))</f>
        <v>355</v>
      </c>
      <c r="C370" s="49" t="s">
        <v>129</v>
      </c>
      <c r="D370" s="214"/>
      <c r="E370" s="152" t="s">
        <v>132</v>
      </c>
      <c r="F370" s="113"/>
      <c r="G370" s="114"/>
      <c r="H370" s="65"/>
      <c r="I370" s="66"/>
      <c r="J370" s="115"/>
      <c r="K370" s="158" t="s">
        <v>25</v>
      </c>
      <c r="L370" s="45">
        <v>7.73</v>
      </c>
      <c r="M370" s="69">
        <f t="shared" si="6"/>
        <v>0</v>
      </c>
    </row>
    <row r="371" spans="1:13" s="26" customFormat="1" ht="26.25" x14ac:dyDescent="0.25">
      <c r="A371" s="43">
        <f>ROW()</f>
        <v>371</v>
      </c>
      <c r="B371" s="117">
        <f>IF(C371="E","",IF(ISBLANK(E371),"",IF(ISTEXT(E371),LARGE(B$14:B370,1)+1,0)))</f>
        <v>356</v>
      </c>
      <c r="C371" s="49" t="s">
        <v>129</v>
      </c>
      <c r="D371" s="214"/>
      <c r="E371" s="152" t="s">
        <v>131</v>
      </c>
      <c r="F371" s="113"/>
      <c r="G371" s="114"/>
      <c r="H371" s="65"/>
      <c r="I371" s="66"/>
      <c r="J371" s="115"/>
      <c r="K371" s="158" t="s">
        <v>25</v>
      </c>
      <c r="L371" s="45">
        <v>7.47</v>
      </c>
      <c r="M371" s="69">
        <f t="shared" si="6"/>
        <v>0</v>
      </c>
    </row>
    <row r="372" spans="1:13" s="26" customFormat="1" ht="26.25" x14ac:dyDescent="0.25">
      <c r="A372" s="43">
        <f>ROW()</f>
        <v>372</v>
      </c>
      <c r="B372" s="117">
        <f>IF(C372="E","",IF(ISBLANK(E372),"",IF(ISTEXT(E372),LARGE(B$14:B371,1)+1,0)))</f>
        <v>357</v>
      </c>
      <c r="C372" s="49" t="s">
        <v>129</v>
      </c>
      <c r="D372" s="214"/>
      <c r="E372" s="152" t="s">
        <v>130</v>
      </c>
      <c r="F372" s="113"/>
      <c r="G372" s="114"/>
      <c r="H372" s="65"/>
      <c r="I372" s="66"/>
      <c r="J372" s="115"/>
      <c r="K372" s="158" t="s">
        <v>25</v>
      </c>
      <c r="L372" s="45">
        <v>3.64</v>
      </c>
      <c r="M372" s="69">
        <f t="shared" si="6"/>
        <v>0</v>
      </c>
    </row>
    <row r="373" spans="1:13" s="26" customFormat="1" ht="26.25" x14ac:dyDescent="0.25">
      <c r="A373" s="43">
        <f>ROW()</f>
        <v>373</v>
      </c>
      <c r="B373" s="117">
        <f>IF(C373="E","",IF(ISBLANK(E373),"",IF(ISTEXT(E373),LARGE(B$14:B372,1)+1,0)))</f>
        <v>358</v>
      </c>
      <c r="C373" s="49" t="s">
        <v>129</v>
      </c>
      <c r="D373" s="214"/>
      <c r="E373" s="152" t="s">
        <v>128</v>
      </c>
      <c r="F373" s="113"/>
      <c r="G373" s="114"/>
      <c r="H373" s="65"/>
      <c r="I373" s="66"/>
      <c r="J373" s="115"/>
      <c r="K373" s="158" t="s">
        <v>25</v>
      </c>
      <c r="L373" s="45">
        <v>4.5999999999999996</v>
      </c>
      <c r="M373" s="69">
        <f t="shared" si="6"/>
        <v>0</v>
      </c>
    </row>
    <row r="374" spans="1:13" s="26" customFormat="1" ht="26.25" x14ac:dyDescent="0.25">
      <c r="A374" s="43">
        <f>ROW()</f>
        <v>374</v>
      </c>
      <c r="B374" s="117">
        <f>IF(C374="E","",IF(ISBLANK(E374),"",IF(ISTEXT(E374),LARGE(B$14:B373,1)+1,0)))</f>
        <v>359</v>
      </c>
      <c r="C374" s="48" t="s">
        <v>56</v>
      </c>
      <c r="D374" s="214"/>
      <c r="E374" s="152" t="s">
        <v>127</v>
      </c>
      <c r="F374" s="113"/>
      <c r="G374" s="114"/>
      <c r="H374" s="65"/>
      <c r="I374" s="66"/>
      <c r="J374" s="115"/>
      <c r="K374" s="158" t="s">
        <v>25</v>
      </c>
      <c r="L374" s="45">
        <v>7.49</v>
      </c>
      <c r="M374" s="69">
        <f t="shared" si="6"/>
        <v>0</v>
      </c>
    </row>
    <row r="375" spans="1:13" s="26" customFormat="1" ht="26.25" x14ac:dyDescent="0.25">
      <c r="A375" s="43">
        <f>ROW()</f>
        <v>375</v>
      </c>
      <c r="B375" s="117">
        <f>IF(C375="E","",IF(ISBLANK(E375),"",IF(ISTEXT(E375),LARGE(B$14:B374,1)+1,0)))</f>
        <v>360</v>
      </c>
      <c r="C375" s="48" t="s">
        <v>56</v>
      </c>
      <c r="D375" s="214"/>
      <c r="E375" s="152" t="s">
        <v>126</v>
      </c>
      <c r="F375" s="113"/>
      <c r="G375" s="114"/>
      <c r="H375" s="65"/>
      <c r="I375" s="66"/>
      <c r="J375" s="115"/>
      <c r="K375" s="158" t="s">
        <v>25</v>
      </c>
      <c r="L375" s="45">
        <v>12.71</v>
      </c>
      <c r="M375" s="69">
        <f t="shared" si="6"/>
        <v>0</v>
      </c>
    </row>
    <row r="376" spans="1:13" s="26" customFormat="1" ht="26.25" x14ac:dyDescent="0.25">
      <c r="A376" s="43">
        <f>ROW()</f>
        <v>376</v>
      </c>
      <c r="B376" s="117">
        <f>IF(C376="E","",IF(ISBLANK(E376),"",IF(ISTEXT(E376),LARGE(B$14:B375,1)+1,0)))</f>
        <v>361</v>
      </c>
      <c r="C376" s="48" t="s">
        <v>56</v>
      </c>
      <c r="D376" s="214"/>
      <c r="E376" s="152" t="s">
        <v>125</v>
      </c>
      <c r="F376" s="113"/>
      <c r="G376" s="114"/>
      <c r="H376" s="65"/>
      <c r="I376" s="66"/>
      <c r="J376" s="115"/>
      <c r="K376" s="158" t="s">
        <v>25</v>
      </c>
      <c r="L376" s="45">
        <v>5.18</v>
      </c>
      <c r="M376" s="69">
        <f t="shared" si="6"/>
        <v>0</v>
      </c>
    </row>
    <row r="377" spans="1:13" s="26" customFormat="1" ht="26.25" x14ac:dyDescent="0.25">
      <c r="A377" s="43">
        <f>ROW()</f>
        <v>377</v>
      </c>
      <c r="B377" s="117">
        <f>IF(C377="E","",IF(ISBLANK(E377),"",IF(ISTEXT(E377),LARGE(B$14:B376,1)+1,0)))</f>
        <v>362</v>
      </c>
      <c r="C377" s="48" t="s">
        <v>56</v>
      </c>
      <c r="D377" s="214"/>
      <c r="E377" s="152" t="s">
        <v>124</v>
      </c>
      <c r="F377" s="113"/>
      <c r="G377" s="114"/>
      <c r="H377" s="65"/>
      <c r="I377" s="66"/>
      <c r="J377" s="115"/>
      <c r="K377" s="158" t="s">
        <v>25</v>
      </c>
      <c r="L377" s="45">
        <v>7.24</v>
      </c>
      <c r="M377" s="69">
        <f t="shared" si="6"/>
        <v>0</v>
      </c>
    </row>
    <row r="378" spans="1:13" s="26" customFormat="1" ht="26.25" x14ac:dyDescent="0.25">
      <c r="A378" s="43">
        <f>ROW()</f>
        <v>378</v>
      </c>
      <c r="B378" s="117">
        <f>IF(C378="E","",IF(ISBLANK(E378),"",IF(ISTEXT(E378),LARGE(B$14:B377,1)+1,0)))</f>
        <v>363</v>
      </c>
      <c r="C378" s="48" t="s">
        <v>56</v>
      </c>
      <c r="D378" s="214"/>
      <c r="E378" s="152" t="s">
        <v>123</v>
      </c>
      <c r="F378" s="113"/>
      <c r="G378" s="114"/>
      <c r="H378" s="65"/>
      <c r="I378" s="66"/>
      <c r="J378" s="115"/>
      <c r="K378" s="158" t="s">
        <v>25</v>
      </c>
      <c r="L378" s="45">
        <v>1.54</v>
      </c>
      <c r="M378" s="69">
        <f t="shared" si="6"/>
        <v>0</v>
      </c>
    </row>
    <row r="379" spans="1:13" s="26" customFormat="1" ht="26.25" x14ac:dyDescent="0.25">
      <c r="A379" s="43">
        <f>ROW()</f>
        <v>379</v>
      </c>
      <c r="B379" s="117">
        <f>IF(C379="E","",IF(ISBLANK(E379),"",IF(ISTEXT(E379),LARGE(B$14:B378,1)+1,0)))</f>
        <v>364</v>
      </c>
      <c r="C379" s="48" t="s">
        <v>56</v>
      </c>
      <c r="D379" s="214"/>
      <c r="E379" s="152" t="s">
        <v>122</v>
      </c>
      <c r="F379" s="113"/>
      <c r="G379" s="114"/>
      <c r="H379" s="65"/>
      <c r="I379" s="66"/>
      <c r="J379" s="115"/>
      <c r="K379" s="158" t="s">
        <v>25</v>
      </c>
      <c r="L379" s="45">
        <v>6.1</v>
      </c>
      <c r="M379" s="69">
        <f t="shared" si="6"/>
        <v>0</v>
      </c>
    </row>
    <row r="380" spans="1:13" s="26" customFormat="1" ht="26.25" x14ac:dyDescent="0.25">
      <c r="A380" s="43">
        <f>ROW()</f>
        <v>380</v>
      </c>
      <c r="B380" s="117">
        <f>IF(C380="E","",IF(ISBLANK(E380),"",IF(ISTEXT(E380),LARGE(B$14:B379,1)+1,0)))</f>
        <v>365</v>
      </c>
      <c r="C380" s="48" t="s">
        <v>56</v>
      </c>
      <c r="D380" s="214"/>
      <c r="E380" s="152" t="s">
        <v>121</v>
      </c>
      <c r="F380" s="113"/>
      <c r="G380" s="114"/>
      <c r="H380" s="65"/>
      <c r="I380" s="66"/>
      <c r="J380" s="115"/>
      <c r="K380" s="158" t="s">
        <v>25</v>
      </c>
      <c r="L380" s="45">
        <v>6.19</v>
      </c>
      <c r="M380" s="69">
        <f t="shared" si="6"/>
        <v>0</v>
      </c>
    </row>
    <row r="381" spans="1:13" s="26" customFormat="1" ht="26.25" x14ac:dyDescent="0.25">
      <c r="A381" s="43">
        <f>ROW()</f>
        <v>381</v>
      </c>
      <c r="B381" s="117">
        <f>IF(C381="E","",IF(ISBLANK(E381),"",IF(ISTEXT(E381),LARGE(B$14:B380,1)+1,0)))</f>
        <v>366</v>
      </c>
      <c r="C381" s="48" t="s">
        <v>56</v>
      </c>
      <c r="D381" s="214"/>
      <c r="E381" s="152" t="s">
        <v>120</v>
      </c>
      <c r="F381" s="113"/>
      <c r="G381" s="114"/>
      <c r="H381" s="65"/>
      <c r="I381" s="66"/>
      <c r="J381" s="115"/>
      <c r="K381" s="158" t="s">
        <v>25</v>
      </c>
      <c r="L381" s="45">
        <v>10.53</v>
      </c>
      <c r="M381" s="69">
        <f t="shared" si="6"/>
        <v>0</v>
      </c>
    </row>
    <row r="382" spans="1:13" s="26" customFormat="1" ht="26.25" x14ac:dyDescent="0.25">
      <c r="A382" s="43">
        <f>ROW()</f>
        <v>382</v>
      </c>
      <c r="B382" s="117">
        <f>IF(C382="E","",IF(ISBLANK(E382),"",IF(ISTEXT(E382),LARGE(B$14:B381,1)+1,0)))</f>
        <v>367</v>
      </c>
      <c r="C382" s="48" t="s">
        <v>56</v>
      </c>
      <c r="D382" s="214"/>
      <c r="E382" s="152" t="s">
        <v>119</v>
      </c>
      <c r="F382" s="113"/>
      <c r="G382" s="114"/>
      <c r="H382" s="65"/>
      <c r="I382" s="66"/>
      <c r="J382" s="115"/>
      <c r="K382" s="158" t="s">
        <v>25</v>
      </c>
      <c r="L382" s="45">
        <v>8.0500000000000007</v>
      </c>
      <c r="M382" s="69">
        <f t="shared" si="6"/>
        <v>0</v>
      </c>
    </row>
    <row r="383" spans="1:13" s="26" customFormat="1" ht="26.25" x14ac:dyDescent="0.25">
      <c r="A383" s="43">
        <f>ROW()</f>
        <v>383</v>
      </c>
      <c r="B383" s="117">
        <f>IF(C383="E","",IF(ISBLANK(E383),"",IF(ISTEXT(E383),LARGE(B$14:B382,1)+1,0)))</f>
        <v>368</v>
      </c>
      <c r="C383" s="48" t="s">
        <v>56</v>
      </c>
      <c r="D383" s="214"/>
      <c r="E383" s="152" t="s">
        <v>118</v>
      </c>
      <c r="F383" s="113"/>
      <c r="G383" s="114"/>
      <c r="H383" s="65"/>
      <c r="I383" s="66"/>
      <c r="J383" s="115"/>
      <c r="K383" s="158" t="s">
        <v>25</v>
      </c>
      <c r="L383" s="45">
        <v>6.4</v>
      </c>
      <c r="M383" s="69">
        <f t="shared" si="6"/>
        <v>0</v>
      </c>
    </row>
    <row r="384" spans="1:13" s="26" customFormat="1" ht="26.25" x14ac:dyDescent="0.25">
      <c r="A384" s="43">
        <f>ROW()</f>
        <v>384</v>
      </c>
      <c r="B384" s="117">
        <f>IF(C384="E","",IF(ISBLANK(E384),"",IF(ISTEXT(E384),LARGE(B$14:B383,1)+1,0)))</f>
        <v>369</v>
      </c>
      <c r="C384" s="48" t="s">
        <v>56</v>
      </c>
      <c r="D384" s="214"/>
      <c r="E384" s="152" t="s">
        <v>117</v>
      </c>
      <c r="F384" s="113"/>
      <c r="G384" s="114"/>
      <c r="H384" s="65"/>
      <c r="I384" s="66"/>
      <c r="J384" s="115"/>
      <c r="K384" s="158" t="s">
        <v>25</v>
      </c>
      <c r="L384" s="45">
        <v>3.84</v>
      </c>
      <c r="M384" s="69">
        <f t="shared" si="6"/>
        <v>0</v>
      </c>
    </row>
    <row r="385" spans="1:13" s="26" customFormat="1" ht="26.25" x14ac:dyDescent="0.25">
      <c r="A385" s="43">
        <f>ROW()</f>
        <v>385</v>
      </c>
      <c r="B385" s="117">
        <f>IF(C385="E","",IF(ISBLANK(E385),"",IF(ISTEXT(E385),LARGE(B$14:B384,1)+1,0)))</f>
        <v>370</v>
      </c>
      <c r="C385" s="48" t="s">
        <v>56</v>
      </c>
      <c r="D385" s="214"/>
      <c r="E385" s="152" t="s">
        <v>116</v>
      </c>
      <c r="F385" s="113"/>
      <c r="G385" s="114"/>
      <c r="H385" s="65"/>
      <c r="I385" s="66"/>
      <c r="J385" s="115"/>
      <c r="K385" s="158" t="s">
        <v>25</v>
      </c>
      <c r="L385" s="45">
        <v>3.38</v>
      </c>
      <c r="M385" s="69">
        <f t="shared" si="6"/>
        <v>0</v>
      </c>
    </row>
    <row r="386" spans="1:13" s="26" customFormat="1" ht="26.25" x14ac:dyDescent="0.25">
      <c r="A386" s="43">
        <f>ROW()</f>
        <v>386</v>
      </c>
      <c r="B386" s="117">
        <f>IF(C386="E","",IF(ISBLANK(E386),"",IF(ISTEXT(E386),LARGE(B$14:B385,1)+1,0)))</f>
        <v>371</v>
      </c>
      <c r="C386" s="48" t="s">
        <v>56</v>
      </c>
      <c r="D386" s="214"/>
      <c r="E386" s="152" t="s">
        <v>115</v>
      </c>
      <c r="F386" s="113"/>
      <c r="G386" s="114"/>
      <c r="H386" s="65"/>
      <c r="I386" s="66"/>
      <c r="J386" s="115"/>
      <c r="K386" s="158" t="s">
        <v>25</v>
      </c>
      <c r="L386" s="45">
        <v>18.89</v>
      </c>
      <c r="M386" s="69">
        <f t="shared" si="6"/>
        <v>0</v>
      </c>
    </row>
    <row r="387" spans="1:13" s="26" customFormat="1" ht="26.25" x14ac:dyDescent="0.25">
      <c r="A387" s="43">
        <f>ROW()</f>
        <v>387</v>
      </c>
      <c r="B387" s="117">
        <f>IF(C387="E","",IF(ISBLANK(E387),"",IF(ISTEXT(E387),LARGE(B$14:B386,1)+1,0)))</f>
        <v>372</v>
      </c>
      <c r="C387" s="48" t="s">
        <v>56</v>
      </c>
      <c r="D387" s="214"/>
      <c r="E387" s="152" t="s">
        <v>114</v>
      </c>
      <c r="F387" s="113"/>
      <c r="G387" s="114"/>
      <c r="H387" s="65"/>
      <c r="I387" s="66"/>
      <c r="J387" s="115"/>
      <c r="K387" s="158" t="s">
        <v>25</v>
      </c>
      <c r="L387" s="45">
        <v>8.35</v>
      </c>
      <c r="M387" s="69">
        <f t="shared" si="6"/>
        <v>0</v>
      </c>
    </row>
    <row r="388" spans="1:13" s="26" customFormat="1" ht="26.25" x14ac:dyDescent="0.25">
      <c r="A388" s="43">
        <f>ROW()</f>
        <v>388</v>
      </c>
      <c r="B388" s="117">
        <f>IF(C388="E","",IF(ISBLANK(E388),"",IF(ISTEXT(E388),LARGE(B$14:B387,1)+1,0)))</f>
        <v>373</v>
      </c>
      <c r="C388" s="48" t="s">
        <v>56</v>
      </c>
      <c r="D388" s="214"/>
      <c r="E388" s="152" t="s">
        <v>113</v>
      </c>
      <c r="F388" s="113"/>
      <c r="G388" s="114"/>
      <c r="H388" s="65"/>
      <c r="I388" s="66"/>
      <c r="J388" s="115"/>
      <c r="K388" s="158" t="s">
        <v>18</v>
      </c>
      <c r="L388" s="45">
        <v>16.97</v>
      </c>
      <c r="M388" s="69">
        <f t="shared" si="6"/>
        <v>0</v>
      </c>
    </row>
    <row r="389" spans="1:13" s="26" customFormat="1" ht="26.25" x14ac:dyDescent="0.25">
      <c r="A389" s="43">
        <f>ROW()</f>
        <v>389</v>
      </c>
      <c r="B389" s="117">
        <f>IF(C389="E","",IF(ISBLANK(E389),"",IF(ISTEXT(E389),LARGE(B$14:B388,1)+1,0)))</f>
        <v>374</v>
      </c>
      <c r="C389" s="48" t="s">
        <v>56</v>
      </c>
      <c r="D389" s="214"/>
      <c r="E389" s="152" t="s">
        <v>112</v>
      </c>
      <c r="F389" s="113"/>
      <c r="G389" s="114"/>
      <c r="H389" s="65"/>
      <c r="I389" s="66"/>
      <c r="J389" s="115"/>
      <c r="K389" s="158" t="s">
        <v>25</v>
      </c>
      <c r="L389" s="45">
        <v>7.32</v>
      </c>
      <c r="M389" s="69">
        <f t="shared" si="6"/>
        <v>0</v>
      </c>
    </row>
    <row r="390" spans="1:13" s="26" customFormat="1" ht="26.25" x14ac:dyDescent="0.25">
      <c r="A390" s="43">
        <f>ROW()</f>
        <v>390</v>
      </c>
      <c r="B390" s="117">
        <f>IF(C390="E","",IF(ISBLANK(E390),"",IF(ISTEXT(E390),LARGE(B$14:B389,1)+1,0)))</f>
        <v>375</v>
      </c>
      <c r="C390" s="48" t="s">
        <v>56</v>
      </c>
      <c r="D390" s="214"/>
      <c r="E390" s="152" t="s">
        <v>111</v>
      </c>
      <c r="F390" s="113"/>
      <c r="G390" s="114"/>
      <c r="H390" s="65"/>
      <c r="I390" s="66"/>
      <c r="J390" s="115"/>
      <c r="K390" s="158" t="s">
        <v>25</v>
      </c>
      <c r="L390" s="45">
        <v>15.2</v>
      </c>
      <c r="M390" s="69">
        <f t="shared" si="6"/>
        <v>0</v>
      </c>
    </row>
    <row r="391" spans="1:13" s="26" customFormat="1" ht="26.25" x14ac:dyDescent="0.25">
      <c r="A391" s="43">
        <f>ROW()</f>
        <v>391</v>
      </c>
      <c r="B391" s="117">
        <f>IF(C391="E","",IF(ISBLANK(E391),"",IF(ISTEXT(E391),LARGE(B$14:B390,1)+1,0)))</f>
        <v>376</v>
      </c>
      <c r="C391" s="48" t="s">
        <v>56</v>
      </c>
      <c r="D391" s="214"/>
      <c r="E391" s="152" t="s">
        <v>110</v>
      </c>
      <c r="F391" s="113"/>
      <c r="G391" s="114"/>
      <c r="H391" s="65"/>
      <c r="I391" s="66"/>
      <c r="J391" s="115"/>
      <c r="K391" s="158" t="s">
        <v>25</v>
      </c>
      <c r="L391" s="45">
        <v>9.41</v>
      </c>
      <c r="M391" s="69">
        <f t="shared" si="6"/>
        <v>0</v>
      </c>
    </row>
    <row r="392" spans="1:13" s="26" customFormat="1" ht="26.25" x14ac:dyDescent="0.25">
      <c r="A392" s="43">
        <f>ROW()</f>
        <v>392</v>
      </c>
      <c r="B392" s="117">
        <f>IF(C392="E","",IF(ISBLANK(E392),"",IF(ISTEXT(E392),LARGE(B$14:B391,1)+1,0)))</f>
        <v>377</v>
      </c>
      <c r="C392" s="48" t="s">
        <v>56</v>
      </c>
      <c r="D392" s="214"/>
      <c r="E392" s="152" t="s">
        <v>109</v>
      </c>
      <c r="F392" s="113"/>
      <c r="G392" s="114"/>
      <c r="H392" s="65"/>
      <c r="I392" s="66"/>
      <c r="J392" s="115"/>
      <c r="K392" s="158" t="s">
        <v>25</v>
      </c>
      <c r="L392" s="45">
        <v>20.03</v>
      </c>
      <c r="M392" s="69">
        <f t="shared" si="6"/>
        <v>0</v>
      </c>
    </row>
    <row r="393" spans="1:13" s="26" customFormat="1" ht="26.25" x14ac:dyDescent="0.25">
      <c r="A393" s="43">
        <f>ROW()</f>
        <v>393</v>
      </c>
      <c r="B393" s="117">
        <f>IF(C393="E","",IF(ISBLANK(E393),"",IF(ISTEXT(E393),LARGE(B$14:B392,1)+1,0)))</f>
        <v>378</v>
      </c>
      <c r="C393" s="48" t="s">
        <v>56</v>
      </c>
      <c r="D393" s="214"/>
      <c r="E393" s="152" t="s">
        <v>108</v>
      </c>
      <c r="F393" s="113"/>
      <c r="G393" s="114"/>
      <c r="H393" s="65"/>
      <c r="I393" s="66"/>
      <c r="J393" s="115"/>
      <c r="K393" s="158" t="s">
        <v>25</v>
      </c>
      <c r="L393" s="45">
        <v>15.15</v>
      </c>
      <c r="M393" s="69">
        <f t="shared" si="6"/>
        <v>0</v>
      </c>
    </row>
    <row r="394" spans="1:13" s="26" customFormat="1" ht="26.25" x14ac:dyDescent="0.25">
      <c r="A394" s="43">
        <f>ROW()</f>
        <v>394</v>
      </c>
      <c r="B394" s="117">
        <f>IF(C394="E","",IF(ISBLANK(E394),"",IF(ISTEXT(E394),LARGE(B$14:B393,1)+1,0)))</f>
        <v>379</v>
      </c>
      <c r="C394" s="48" t="s">
        <v>56</v>
      </c>
      <c r="D394" s="214"/>
      <c r="E394" s="152" t="s">
        <v>107</v>
      </c>
      <c r="F394" s="113"/>
      <c r="G394" s="114"/>
      <c r="H394" s="65"/>
      <c r="I394" s="66"/>
      <c r="J394" s="115"/>
      <c r="K394" s="158" t="s">
        <v>25</v>
      </c>
      <c r="L394" s="45">
        <v>9.33</v>
      </c>
      <c r="M394" s="69">
        <f t="shared" si="6"/>
        <v>0</v>
      </c>
    </row>
    <row r="395" spans="1:13" s="26" customFormat="1" ht="26.25" x14ac:dyDescent="0.25">
      <c r="A395" s="43">
        <f>ROW()</f>
        <v>395</v>
      </c>
      <c r="B395" s="117">
        <f>IF(C395="E","",IF(ISBLANK(E395),"",IF(ISTEXT(E395),LARGE(B$14:B394,1)+1,0)))</f>
        <v>380</v>
      </c>
      <c r="C395" s="48" t="s">
        <v>56</v>
      </c>
      <c r="D395" s="214"/>
      <c r="E395" s="152" t="s">
        <v>106</v>
      </c>
      <c r="F395" s="113"/>
      <c r="G395" s="114"/>
      <c r="H395" s="65"/>
      <c r="I395" s="66"/>
      <c r="J395" s="115"/>
      <c r="K395" s="158" t="s">
        <v>25</v>
      </c>
      <c r="L395" s="45">
        <v>1.77</v>
      </c>
      <c r="M395" s="69">
        <f t="shared" si="6"/>
        <v>0</v>
      </c>
    </row>
    <row r="396" spans="1:13" s="26" customFormat="1" ht="26.25" x14ac:dyDescent="0.25">
      <c r="A396" s="43">
        <f>ROW()</f>
        <v>396</v>
      </c>
      <c r="B396" s="117">
        <f>IF(C396="E","",IF(ISBLANK(E396),"",IF(ISTEXT(E396),LARGE(B$14:B395,1)+1,0)))</f>
        <v>381</v>
      </c>
      <c r="C396" s="48" t="s">
        <v>56</v>
      </c>
      <c r="D396" s="214"/>
      <c r="E396" s="152" t="s">
        <v>105</v>
      </c>
      <c r="F396" s="113"/>
      <c r="G396" s="114"/>
      <c r="H396" s="65"/>
      <c r="I396" s="66"/>
      <c r="J396" s="115"/>
      <c r="K396" s="158" t="s">
        <v>25</v>
      </c>
      <c r="L396" s="45">
        <v>2.9</v>
      </c>
      <c r="M396" s="69">
        <f t="shared" si="6"/>
        <v>0</v>
      </c>
    </row>
    <row r="397" spans="1:13" s="26" customFormat="1" ht="26.25" x14ac:dyDescent="0.25">
      <c r="A397" s="43">
        <f>ROW()</f>
        <v>397</v>
      </c>
      <c r="B397" s="117">
        <f>IF(C397="E","",IF(ISBLANK(E397),"",IF(ISTEXT(E397),LARGE(B$14:B396,1)+1,0)))</f>
        <v>382</v>
      </c>
      <c r="C397" s="48" t="s">
        <v>56</v>
      </c>
      <c r="D397" s="214"/>
      <c r="E397" s="152" t="s">
        <v>104</v>
      </c>
      <c r="F397" s="113"/>
      <c r="G397" s="114"/>
      <c r="H397" s="65"/>
      <c r="I397" s="66"/>
      <c r="J397" s="115"/>
      <c r="K397" s="158" t="s">
        <v>25</v>
      </c>
      <c r="L397" s="45">
        <v>6.88</v>
      </c>
      <c r="M397" s="69">
        <f t="shared" si="6"/>
        <v>0</v>
      </c>
    </row>
    <row r="398" spans="1:13" s="26" customFormat="1" ht="26.25" x14ac:dyDescent="0.25">
      <c r="A398" s="43">
        <f>ROW()</f>
        <v>398</v>
      </c>
      <c r="B398" s="117">
        <f>IF(C398="E","",IF(ISBLANK(E398),"",IF(ISTEXT(E398),LARGE(B$14:B397,1)+1,0)))</f>
        <v>383</v>
      </c>
      <c r="C398" s="48" t="s">
        <v>56</v>
      </c>
      <c r="D398" s="214"/>
      <c r="E398" s="152" t="s">
        <v>103</v>
      </c>
      <c r="F398" s="113"/>
      <c r="G398" s="114"/>
      <c r="H398" s="65"/>
      <c r="I398" s="66"/>
      <c r="J398" s="115"/>
      <c r="K398" s="158" t="s">
        <v>25</v>
      </c>
      <c r="L398" s="45">
        <v>5.5</v>
      </c>
      <c r="M398" s="69">
        <f t="shared" si="6"/>
        <v>0</v>
      </c>
    </row>
    <row r="399" spans="1:13" s="26" customFormat="1" ht="26.25" x14ac:dyDescent="0.25">
      <c r="A399" s="43">
        <f>ROW()</f>
        <v>399</v>
      </c>
      <c r="B399" s="117">
        <f>IF(C399="E","",IF(ISBLANK(E399),"",IF(ISTEXT(E399),LARGE(B$14:B398,1)+1,0)))</f>
        <v>384</v>
      </c>
      <c r="C399" s="48" t="s">
        <v>56</v>
      </c>
      <c r="D399" s="214"/>
      <c r="E399" s="152" t="s">
        <v>102</v>
      </c>
      <c r="F399" s="113"/>
      <c r="G399" s="114"/>
      <c r="H399" s="65"/>
      <c r="I399" s="66"/>
      <c r="J399" s="115"/>
      <c r="K399" s="158" t="s">
        <v>25</v>
      </c>
      <c r="L399" s="45">
        <v>10.37</v>
      </c>
      <c r="M399" s="69">
        <f t="shared" si="6"/>
        <v>0</v>
      </c>
    </row>
    <row r="400" spans="1:13" s="26" customFormat="1" ht="26.25" x14ac:dyDescent="0.25">
      <c r="A400" s="43">
        <f>ROW()</f>
        <v>400</v>
      </c>
      <c r="B400" s="117">
        <f>IF(C400="E","",IF(ISBLANK(E400),"",IF(ISTEXT(E400),LARGE(B$14:B399,1)+1,0)))</f>
        <v>385</v>
      </c>
      <c r="C400" s="48" t="s">
        <v>56</v>
      </c>
      <c r="D400" s="214"/>
      <c r="E400" s="152" t="s">
        <v>101</v>
      </c>
      <c r="F400" s="113"/>
      <c r="G400" s="114"/>
      <c r="H400" s="65"/>
      <c r="I400" s="66"/>
      <c r="J400" s="115"/>
      <c r="K400" s="158" t="s">
        <v>25</v>
      </c>
      <c r="L400" s="45">
        <v>38.61</v>
      </c>
      <c r="M400" s="69">
        <f t="shared" ref="M400:M463" si="7">L400*J400</f>
        <v>0</v>
      </c>
    </row>
    <row r="401" spans="1:13" s="26" customFormat="1" ht="26.25" x14ac:dyDescent="0.25">
      <c r="A401" s="43">
        <f>ROW()</f>
        <v>401</v>
      </c>
      <c r="B401" s="117">
        <f>IF(C401="E","",IF(ISBLANK(E401),"",IF(ISTEXT(E401),LARGE(B$14:B400,1)+1,0)))</f>
        <v>386</v>
      </c>
      <c r="C401" s="48" t="s">
        <v>56</v>
      </c>
      <c r="D401" s="214"/>
      <c r="E401" s="152" t="s">
        <v>100</v>
      </c>
      <c r="F401" s="113"/>
      <c r="G401" s="114"/>
      <c r="H401" s="65"/>
      <c r="I401" s="66"/>
      <c r="J401" s="115"/>
      <c r="K401" s="158" t="s">
        <v>99</v>
      </c>
      <c r="L401" s="45">
        <v>3.55</v>
      </c>
      <c r="M401" s="69">
        <f t="shared" si="7"/>
        <v>0</v>
      </c>
    </row>
    <row r="402" spans="1:13" s="26" customFormat="1" ht="26.25" x14ac:dyDescent="0.25">
      <c r="A402" s="43">
        <f>ROW()</f>
        <v>402</v>
      </c>
      <c r="B402" s="117">
        <f>IF(C402="E","",IF(ISBLANK(E402),"",IF(ISTEXT(E402),LARGE(B$14:B401,1)+1,0)))</f>
        <v>387</v>
      </c>
      <c r="C402" s="48" t="s">
        <v>56</v>
      </c>
      <c r="D402" s="214"/>
      <c r="E402" s="152" t="s">
        <v>98</v>
      </c>
      <c r="F402" s="113"/>
      <c r="G402" s="114"/>
      <c r="H402" s="65"/>
      <c r="I402" s="66"/>
      <c r="J402" s="115"/>
      <c r="K402" s="158" t="s">
        <v>25</v>
      </c>
      <c r="L402" s="45">
        <v>12.2</v>
      </c>
      <c r="M402" s="69">
        <f t="shared" si="7"/>
        <v>0</v>
      </c>
    </row>
    <row r="403" spans="1:13" s="26" customFormat="1" ht="26.25" x14ac:dyDescent="0.25">
      <c r="A403" s="43">
        <f>ROW()</f>
        <v>403</v>
      </c>
      <c r="B403" s="117">
        <f>IF(C403="E","",IF(ISBLANK(E403),"",IF(ISTEXT(E403),LARGE(B$14:B402,1)+1,0)))</f>
        <v>388</v>
      </c>
      <c r="C403" s="48" t="s">
        <v>56</v>
      </c>
      <c r="D403" s="214"/>
      <c r="E403" s="152" t="s">
        <v>97</v>
      </c>
      <c r="F403" s="113"/>
      <c r="G403" s="114"/>
      <c r="H403" s="65"/>
      <c r="I403" s="66"/>
      <c r="J403" s="115"/>
      <c r="K403" s="158" t="s">
        <v>25</v>
      </c>
      <c r="L403" s="45">
        <v>49.03</v>
      </c>
      <c r="M403" s="69">
        <f t="shared" si="7"/>
        <v>0</v>
      </c>
    </row>
    <row r="404" spans="1:13" s="26" customFormat="1" ht="26.25" x14ac:dyDescent="0.25">
      <c r="A404" s="43">
        <f>ROW()</f>
        <v>404</v>
      </c>
      <c r="B404" s="117">
        <f>IF(C404="E","",IF(ISBLANK(E404),"",IF(ISTEXT(E404),LARGE(B$14:B403,1)+1,0)))</f>
        <v>389</v>
      </c>
      <c r="C404" s="48" t="s">
        <v>56</v>
      </c>
      <c r="D404" s="214"/>
      <c r="E404" s="152" t="s">
        <v>96</v>
      </c>
      <c r="F404" s="113"/>
      <c r="G404" s="114"/>
      <c r="H404" s="65"/>
      <c r="I404" s="66"/>
      <c r="J404" s="115"/>
      <c r="K404" s="158" t="s">
        <v>25</v>
      </c>
      <c r="L404" s="45">
        <v>16.649999999999999</v>
      </c>
      <c r="M404" s="69">
        <f t="shared" si="7"/>
        <v>0</v>
      </c>
    </row>
    <row r="405" spans="1:13" s="26" customFormat="1" ht="26.25" x14ac:dyDescent="0.25">
      <c r="A405" s="43">
        <f>ROW()</f>
        <v>405</v>
      </c>
      <c r="B405" s="117">
        <f>IF(C405="E","",IF(ISBLANK(E405),"",IF(ISTEXT(E405),LARGE(B$14:B404,1)+1,0)))</f>
        <v>390</v>
      </c>
      <c r="C405" s="48" t="s">
        <v>56</v>
      </c>
      <c r="D405" s="214"/>
      <c r="E405" s="152" t="s">
        <v>95</v>
      </c>
      <c r="F405" s="113"/>
      <c r="G405" s="114"/>
      <c r="H405" s="65"/>
      <c r="I405" s="66"/>
      <c r="J405" s="115"/>
      <c r="K405" s="158" t="s">
        <v>25</v>
      </c>
      <c r="L405" s="45">
        <v>8.61</v>
      </c>
      <c r="M405" s="69">
        <f t="shared" si="7"/>
        <v>0</v>
      </c>
    </row>
    <row r="406" spans="1:13" s="26" customFormat="1" ht="26.25" x14ac:dyDescent="0.25">
      <c r="A406" s="43">
        <f>ROW()</f>
        <v>406</v>
      </c>
      <c r="B406" s="117">
        <f>IF(C406="E","",IF(ISBLANK(E406),"",IF(ISTEXT(E406),LARGE(B$14:B405,1)+1,0)))</f>
        <v>391</v>
      </c>
      <c r="C406" s="48" t="s">
        <v>56</v>
      </c>
      <c r="D406" s="214"/>
      <c r="E406" s="152" t="s">
        <v>94</v>
      </c>
      <c r="F406" s="113"/>
      <c r="G406" s="114"/>
      <c r="H406" s="65"/>
      <c r="I406" s="66"/>
      <c r="J406" s="115"/>
      <c r="K406" s="158" t="s">
        <v>25</v>
      </c>
      <c r="L406" s="45">
        <v>5.29</v>
      </c>
      <c r="M406" s="69">
        <f t="shared" si="7"/>
        <v>0</v>
      </c>
    </row>
    <row r="407" spans="1:13" s="26" customFormat="1" ht="26.25" x14ac:dyDescent="0.25">
      <c r="A407" s="43">
        <f>ROW()</f>
        <v>407</v>
      </c>
      <c r="B407" s="117">
        <f>IF(C407="E","",IF(ISBLANK(E407),"",IF(ISTEXT(E407),LARGE(B$14:B406,1)+1,0)))</f>
        <v>392</v>
      </c>
      <c r="C407" s="48" t="s">
        <v>56</v>
      </c>
      <c r="D407" s="214"/>
      <c r="E407" s="152" t="s">
        <v>93</v>
      </c>
      <c r="F407" s="113"/>
      <c r="G407" s="114"/>
      <c r="H407" s="65"/>
      <c r="I407" s="66"/>
      <c r="J407" s="115"/>
      <c r="K407" s="158" t="s">
        <v>25</v>
      </c>
      <c r="L407" s="45">
        <v>4.33</v>
      </c>
      <c r="M407" s="69">
        <f t="shared" si="7"/>
        <v>0</v>
      </c>
    </row>
    <row r="408" spans="1:13" s="26" customFormat="1" ht="26.25" x14ac:dyDescent="0.25">
      <c r="A408" s="43">
        <f>ROW()</f>
        <v>408</v>
      </c>
      <c r="B408" s="117">
        <f>IF(C408="E","",IF(ISBLANK(E408),"",IF(ISTEXT(E408),LARGE(B$14:B407,1)+1,0)))</f>
        <v>393</v>
      </c>
      <c r="C408" s="48" t="s">
        <v>56</v>
      </c>
      <c r="D408" s="214"/>
      <c r="E408" s="152" t="s">
        <v>92</v>
      </c>
      <c r="F408" s="113"/>
      <c r="G408" s="114"/>
      <c r="H408" s="65"/>
      <c r="I408" s="66"/>
      <c r="J408" s="115"/>
      <c r="K408" s="158" t="s">
        <v>25</v>
      </c>
      <c r="L408" s="45">
        <v>12.32</v>
      </c>
      <c r="M408" s="69">
        <f t="shared" si="7"/>
        <v>0</v>
      </c>
    </row>
    <row r="409" spans="1:13" s="26" customFormat="1" ht="26.25" x14ac:dyDescent="0.25">
      <c r="A409" s="43">
        <f>ROW()</f>
        <v>409</v>
      </c>
      <c r="B409" s="117">
        <f>IF(C409="E","",IF(ISBLANK(E409),"",IF(ISTEXT(E409),LARGE(B$14:B408,1)+1,0)))</f>
        <v>394</v>
      </c>
      <c r="C409" s="48" t="s">
        <v>56</v>
      </c>
      <c r="D409" s="214"/>
      <c r="E409" s="152" t="s">
        <v>91</v>
      </c>
      <c r="F409" s="113"/>
      <c r="G409" s="114"/>
      <c r="H409" s="65"/>
      <c r="I409" s="66"/>
      <c r="J409" s="115"/>
      <c r="K409" s="158" t="s">
        <v>25</v>
      </c>
      <c r="L409" s="45">
        <v>23.81</v>
      </c>
      <c r="M409" s="69">
        <f t="shared" si="7"/>
        <v>0</v>
      </c>
    </row>
    <row r="410" spans="1:13" s="26" customFormat="1" ht="26.25" x14ac:dyDescent="0.25">
      <c r="A410" s="43">
        <f>ROW()</f>
        <v>410</v>
      </c>
      <c r="B410" s="117">
        <f>IF(C410="E","",IF(ISBLANK(E410),"",IF(ISTEXT(E410),LARGE(B$14:B409,1)+1,0)))</f>
        <v>395</v>
      </c>
      <c r="C410" s="48" t="s">
        <v>56</v>
      </c>
      <c r="D410" s="214"/>
      <c r="E410" s="152" t="s">
        <v>90</v>
      </c>
      <c r="F410" s="113"/>
      <c r="G410" s="114"/>
      <c r="H410" s="65"/>
      <c r="I410" s="66"/>
      <c r="J410" s="115"/>
      <c r="K410" s="158" t="s">
        <v>25</v>
      </c>
      <c r="L410" s="45">
        <v>3.28</v>
      </c>
      <c r="M410" s="69">
        <f t="shared" si="7"/>
        <v>0</v>
      </c>
    </row>
    <row r="411" spans="1:13" s="26" customFormat="1" ht="26.25" x14ac:dyDescent="0.25">
      <c r="A411" s="43">
        <f>ROW()</f>
        <v>411</v>
      </c>
      <c r="B411" s="117">
        <f>IF(C411="E","",IF(ISBLANK(E411),"",IF(ISTEXT(E411),LARGE(B$14:B410,1)+1,0)))</f>
        <v>396</v>
      </c>
      <c r="C411" s="48" t="s">
        <v>56</v>
      </c>
      <c r="D411" s="214"/>
      <c r="E411" s="152" t="s">
        <v>89</v>
      </c>
      <c r="F411" s="113"/>
      <c r="G411" s="114"/>
      <c r="H411" s="65"/>
      <c r="I411" s="66"/>
      <c r="J411" s="115"/>
      <c r="K411" s="158" t="s">
        <v>25</v>
      </c>
      <c r="L411" s="45">
        <v>7.73</v>
      </c>
      <c r="M411" s="69">
        <f t="shared" si="7"/>
        <v>0</v>
      </c>
    </row>
    <row r="412" spans="1:13" s="26" customFormat="1" ht="26.25" x14ac:dyDescent="0.25">
      <c r="A412" s="43">
        <f>ROW()</f>
        <v>412</v>
      </c>
      <c r="B412" s="117">
        <f>IF(C412="E","",IF(ISBLANK(E412),"",IF(ISTEXT(E412),LARGE(B$14:B411,1)+1,0)))</f>
        <v>397</v>
      </c>
      <c r="C412" s="48" t="s">
        <v>56</v>
      </c>
      <c r="D412" s="214"/>
      <c r="E412" s="152" t="s">
        <v>88</v>
      </c>
      <c r="F412" s="113"/>
      <c r="G412" s="114"/>
      <c r="H412" s="65"/>
      <c r="I412" s="66"/>
      <c r="J412" s="115"/>
      <c r="K412" s="158" t="s">
        <v>25</v>
      </c>
      <c r="L412" s="45">
        <v>14.48</v>
      </c>
      <c r="M412" s="69">
        <f t="shared" si="7"/>
        <v>0</v>
      </c>
    </row>
    <row r="413" spans="1:13" s="26" customFormat="1" ht="26.25" x14ac:dyDescent="0.25">
      <c r="A413" s="43">
        <f>ROW()</f>
        <v>413</v>
      </c>
      <c r="B413" s="117">
        <f>IF(C413="E","",IF(ISBLANK(E413),"",IF(ISTEXT(E413),LARGE(B$14:B412,1)+1,0)))</f>
        <v>398</v>
      </c>
      <c r="C413" s="48" t="s">
        <v>56</v>
      </c>
      <c r="D413" s="214"/>
      <c r="E413" s="152" t="s">
        <v>87</v>
      </c>
      <c r="F413" s="113"/>
      <c r="G413" s="114"/>
      <c r="H413" s="65"/>
      <c r="I413" s="66"/>
      <c r="J413" s="115"/>
      <c r="K413" s="158" t="s">
        <v>25</v>
      </c>
      <c r="L413" s="45">
        <v>3.95</v>
      </c>
      <c r="M413" s="69">
        <f t="shared" si="7"/>
        <v>0</v>
      </c>
    </row>
    <row r="414" spans="1:13" s="26" customFormat="1" ht="26.25" x14ac:dyDescent="0.25">
      <c r="A414" s="43">
        <f>ROW()</f>
        <v>414</v>
      </c>
      <c r="B414" s="117">
        <f>IF(C414="E","",IF(ISBLANK(E414),"",IF(ISTEXT(E414),LARGE(B$14:B413,1)+1,0)))</f>
        <v>399</v>
      </c>
      <c r="C414" s="48" t="s">
        <v>56</v>
      </c>
      <c r="D414" s="214"/>
      <c r="E414" s="152" t="s">
        <v>86</v>
      </c>
      <c r="F414" s="113"/>
      <c r="G414" s="114"/>
      <c r="H414" s="65"/>
      <c r="I414" s="66"/>
      <c r="J414" s="115"/>
      <c r="K414" s="158" t="s">
        <v>25</v>
      </c>
      <c r="L414" s="45">
        <v>9.1</v>
      </c>
      <c r="M414" s="69">
        <f t="shared" si="7"/>
        <v>0</v>
      </c>
    </row>
    <row r="415" spans="1:13" s="26" customFormat="1" ht="26.25" x14ac:dyDescent="0.25">
      <c r="A415" s="43">
        <f>ROW()</f>
        <v>415</v>
      </c>
      <c r="B415" s="117">
        <f>IF(C415="E","",IF(ISBLANK(E415),"",IF(ISTEXT(E415),LARGE(B$14:B414,1)+1,0)))</f>
        <v>400</v>
      </c>
      <c r="C415" s="48" t="s">
        <v>56</v>
      </c>
      <c r="D415" s="214"/>
      <c r="E415" s="152" t="s">
        <v>85</v>
      </c>
      <c r="F415" s="113"/>
      <c r="G415" s="114"/>
      <c r="H415" s="65"/>
      <c r="I415" s="66"/>
      <c r="J415" s="115"/>
      <c r="K415" s="158" t="s">
        <v>25</v>
      </c>
      <c r="L415" s="45">
        <v>2.99</v>
      </c>
      <c r="M415" s="69">
        <f t="shared" si="7"/>
        <v>0</v>
      </c>
    </row>
    <row r="416" spans="1:13" s="26" customFormat="1" ht="26.25" x14ac:dyDescent="0.25">
      <c r="A416" s="43">
        <f>ROW()</f>
        <v>416</v>
      </c>
      <c r="B416" s="117">
        <f>IF(C416="E","",IF(ISBLANK(E416),"",IF(ISTEXT(E416),LARGE(B$14:B415,1)+1,0)))</f>
        <v>401</v>
      </c>
      <c r="C416" s="48" t="s">
        <v>56</v>
      </c>
      <c r="D416" s="214"/>
      <c r="E416" s="152" t="s">
        <v>84</v>
      </c>
      <c r="F416" s="113"/>
      <c r="G416" s="114"/>
      <c r="H416" s="65"/>
      <c r="I416" s="66"/>
      <c r="J416" s="115"/>
      <c r="K416" s="158" t="s">
        <v>25</v>
      </c>
      <c r="L416" s="45">
        <v>3.35</v>
      </c>
      <c r="M416" s="69">
        <f t="shared" si="7"/>
        <v>0</v>
      </c>
    </row>
    <row r="417" spans="1:13" s="26" customFormat="1" ht="26.25" x14ac:dyDescent="0.25">
      <c r="A417" s="43">
        <f>ROW()</f>
        <v>417</v>
      </c>
      <c r="B417" s="117">
        <f>IF(C417="E","",IF(ISBLANK(E417),"",IF(ISTEXT(E417),LARGE(B$14:B416,1)+1,0)))</f>
        <v>402</v>
      </c>
      <c r="C417" s="48" t="s">
        <v>56</v>
      </c>
      <c r="D417" s="214"/>
      <c r="E417" s="152" t="s">
        <v>83</v>
      </c>
      <c r="F417" s="113"/>
      <c r="G417" s="114"/>
      <c r="H417" s="65"/>
      <c r="I417" s="66"/>
      <c r="J417" s="115"/>
      <c r="K417" s="158" t="s">
        <v>25</v>
      </c>
      <c r="L417" s="45">
        <v>3.75</v>
      </c>
      <c r="M417" s="69">
        <f t="shared" si="7"/>
        <v>0</v>
      </c>
    </row>
    <row r="418" spans="1:13" s="26" customFormat="1" ht="26.25" x14ac:dyDescent="0.25">
      <c r="A418" s="43">
        <f>ROW()</f>
        <v>418</v>
      </c>
      <c r="B418" s="117">
        <f>IF(C418="E","",IF(ISBLANK(E418),"",IF(ISTEXT(E418),LARGE(B$14:B417,1)+1,0)))</f>
        <v>403</v>
      </c>
      <c r="C418" s="48" t="s">
        <v>56</v>
      </c>
      <c r="D418" s="214"/>
      <c r="E418" s="152" t="s">
        <v>82</v>
      </c>
      <c r="F418" s="113"/>
      <c r="G418" s="114"/>
      <c r="H418" s="65"/>
      <c r="I418" s="66"/>
      <c r="J418" s="115"/>
      <c r="K418" s="158" t="s">
        <v>25</v>
      </c>
      <c r="L418" s="45">
        <v>12.71</v>
      </c>
      <c r="M418" s="69">
        <f t="shared" si="7"/>
        <v>0</v>
      </c>
    </row>
    <row r="419" spans="1:13" s="26" customFormat="1" ht="26.25" x14ac:dyDescent="0.25">
      <c r="A419" s="43">
        <f>ROW()</f>
        <v>419</v>
      </c>
      <c r="B419" s="117">
        <f>IF(C419="E","",IF(ISBLANK(E419),"",IF(ISTEXT(E419),LARGE(B$14:B418,1)+1,0)))</f>
        <v>404</v>
      </c>
      <c r="C419" s="48" t="s">
        <v>56</v>
      </c>
      <c r="D419" s="214"/>
      <c r="E419" s="152" t="s">
        <v>81</v>
      </c>
      <c r="F419" s="113"/>
      <c r="G419" s="114"/>
      <c r="H419" s="65"/>
      <c r="I419" s="66"/>
      <c r="J419" s="115"/>
      <c r="K419" s="158" t="s">
        <v>25</v>
      </c>
      <c r="L419" s="45">
        <v>15.84</v>
      </c>
      <c r="M419" s="69">
        <f t="shared" si="7"/>
        <v>0</v>
      </c>
    </row>
    <row r="420" spans="1:13" s="26" customFormat="1" ht="26.25" x14ac:dyDescent="0.25">
      <c r="A420" s="43">
        <f>ROW()</f>
        <v>420</v>
      </c>
      <c r="B420" s="117">
        <f>IF(C420="E","",IF(ISBLANK(E420),"",IF(ISTEXT(E420),LARGE(B$14:B419,1)+1,0)))</f>
        <v>405</v>
      </c>
      <c r="C420" s="48" t="s">
        <v>56</v>
      </c>
      <c r="D420" s="214"/>
      <c r="E420" s="152" t="s">
        <v>80</v>
      </c>
      <c r="F420" s="113"/>
      <c r="G420" s="114"/>
      <c r="H420" s="65"/>
      <c r="I420" s="66"/>
      <c r="J420" s="115"/>
      <c r="K420" s="158" t="s">
        <v>25</v>
      </c>
      <c r="L420" s="45">
        <v>8.1999999999999993</v>
      </c>
      <c r="M420" s="69">
        <f t="shared" si="7"/>
        <v>0</v>
      </c>
    </row>
    <row r="421" spans="1:13" s="26" customFormat="1" ht="26.25" x14ac:dyDescent="0.25">
      <c r="A421" s="43">
        <f>ROW()</f>
        <v>421</v>
      </c>
      <c r="B421" s="117">
        <f>IF(C421="E","",IF(ISBLANK(E421),"",IF(ISTEXT(E421),LARGE(B$14:B420,1)+1,0)))</f>
        <v>406</v>
      </c>
      <c r="C421" s="48" t="s">
        <v>56</v>
      </c>
      <c r="D421" s="214"/>
      <c r="E421" s="152" t="s">
        <v>79</v>
      </c>
      <c r="F421" s="113"/>
      <c r="G421" s="114"/>
      <c r="H421" s="65"/>
      <c r="I421" s="66"/>
      <c r="J421" s="115"/>
      <c r="K421" s="158" t="s">
        <v>25</v>
      </c>
      <c r="L421" s="45">
        <v>8.61</v>
      </c>
      <c r="M421" s="69">
        <f t="shared" si="7"/>
        <v>0</v>
      </c>
    </row>
    <row r="422" spans="1:13" s="26" customFormat="1" ht="26.25" x14ac:dyDescent="0.25">
      <c r="A422" s="43">
        <f>ROW()</f>
        <v>422</v>
      </c>
      <c r="B422" s="117">
        <f>IF(C422="E","",IF(ISBLANK(E422),"",IF(ISTEXT(E422),LARGE(B$14:B421,1)+1,0)))</f>
        <v>407</v>
      </c>
      <c r="C422" s="48" t="s">
        <v>56</v>
      </c>
      <c r="D422" s="214"/>
      <c r="E422" s="152" t="s">
        <v>78</v>
      </c>
      <c r="F422" s="113"/>
      <c r="G422" s="114"/>
      <c r="H422" s="65"/>
      <c r="I422" s="66"/>
      <c r="J422" s="115"/>
      <c r="K422" s="158" t="s">
        <v>25</v>
      </c>
      <c r="L422" s="45">
        <v>4.91</v>
      </c>
      <c r="M422" s="69">
        <f t="shared" si="7"/>
        <v>0</v>
      </c>
    </row>
    <row r="423" spans="1:13" s="26" customFormat="1" ht="26.25" x14ac:dyDescent="0.25">
      <c r="A423" s="43">
        <f>ROW()</f>
        <v>423</v>
      </c>
      <c r="B423" s="117">
        <f>IF(C423="E","",IF(ISBLANK(E423),"",IF(ISTEXT(E423),LARGE(B$14:B422,1)+1,0)))</f>
        <v>408</v>
      </c>
      <c r="C423" s="48" t="s">
        <v>56</v>
      </c>
      <c r="D423" s="214"/>
      <c r="E423" s="152" t="s">
        <v>77</v>
      </c>
      <c r="F423" s="113"/>
      <c r="G423" s="114"/>
      <c r="H423" s="65"/>
      <c r="I423" s="66"/>
      <c r="J423" s="115"/>
      <c r="K423" s="158" t="s">
        <v>25</v>
      </c>
      <c r="L423" s="45">
        <v>15.69</v>
      </c>
      <c r="M423" s="69">
        <f t="shared" si="7"/>
        <v>0</v>
      </c>
    </row>
    <row r="424" spans="1:13" s="26" customFormat="1" ht="26.25" x14ac:dyDescent="0.25">
      <c r="A424" s="43">
        <f>ROW()</f>
        <v>424</v>
      </c>
      <c r="B424" s="117">
        <f>IF(C424="E","",IF(ISBLANK(E424),"",IF(ISTEXT(E424),LARGE(B$14:B423,1)+1,0)))</f>
        <v>409</v>
      </c>
      <c r="C424" s="48" t="s">
        <v>56</v>
      </c>
      <c r="D424" s="214"/>
      <c r="E424" s="152" t="s">
        <v>76</v>
      </c>
      <c r="F424" s="113"/>
      <c r="G424" s="114"/>
      <c r="H424" s="65"/>
      <c r="I424" s="66"/>
      <c r="J424" s="115"/>
      <c r="K424" s="158" t="s">
        <v>25</v>
      </c>
      <c r="L424" s="45">
        <v>6.92</v>
      </c>
      <c r="M424" s="69">
        <f t="shared" si="7"/>
        <v>0</v>
      </c>
    </row>
    <row r="425" spans="1:13" s="26" customFormat="1" ht="26.25" x14ac:dyDescent="0.25">
      <c r="A425" s="43">
        <f>ROW()</f>
        <v>425</v>
      </c>
      <c r="B425" s="117">
        <f>IF(C425="E","",IF(ISBLANK(E425),"",IF(ISTEXT(E425),LARGE(B$14:B424,1)+1,0)))</f>
        <v>410</v>
      </c>
      <c r="C425" s="48" t="s">
        <v>56</v>
      </c>
      <c r="D425" s="214"/>
      <c r="E425" s="152" t="s">
        <v>75</v>
      </c>
      <c r="F425" s="113"/>
      <c r="G425" s="114"/>
      <c r="H425" s="65"/>
      <c r="I425" s="66"/>
      <c r="J425" s="115"/>
      <c r="K425" s="158" t="s">
        <v>25</v>
      </c>
      <c r="L425" s="45">
        <v>17.14</v>
      </c>
      <c r="M425" s="69">
        <f t="shared" si="7"/>
        <v>0</v>
      </c>
    </row>
    <row r="426" spans="1:13" s="26" customFormat="1" ht="26.25" x14ac:dyDescent="0.25">
      <c r="A426" s="43">
        <f>ROW()</f>
        <v>426</v>
      </c>
      <c r="B426" s="117">
        <f>IF(C426="E","",IF(ISBLANK(E426),"",IF(ISTEXT(E426),LARGE(B$14:B425,1)+1,0)))</f>
        <v>411</v>
      </c>
      <c r="C426" s="48" t="s">
        <v>56</v>
      </c>
      <c r="D426" s="214"/>
      <c r="E426" s="152" t="s">
        <v>74</v>
      </c>
      <c r="F426" s="113"/>
      <c r="G426" s="114"/>
      <c r="H426" s="65"/>
      <c r="I426" s="66"/>
      <c r="J426" s="115"/>
      <c r="K426" s="158" t="s">
        <v>25</v>
      </c>
      <c r="L426" s="45">
        <v>9.57</v>
      </c>
      <c r="M426" s="69">
        <f t="shared" si="7"/>
        <v>0</v>
      </c>
    </row>
    <row r="427" spans="1:13" s="26" customFormat="1" ht="26.25" x14ac:dyDescent="0.25">
      <c r="A427" s="43">
        <f>ROW()</f>
        <v>427</v>
      </c>
      <c r="B427" s="117">
        <f>IF(C427="E","",IF(ISBLANK(E427),"",IF(ISTEXT(E427),LARGE(B$14:B426,1)+1,0)))</f>
        <v>412</v>
      </c>
      <c r="C427" s="48" t="s">
        <v>56</v>
      </c>
      <c r="D427" s="214"/>
      <c r="E427" s="152" t="s">
        <v>73</v>
      </c>
      <c r="F427" s="113"/>
      <c r="G427" s="114"/>
      <c r="H427" s="65"/>
      <c r="I427" s="66"/>
      <c r="J427" s="115"/>
      <c r="K427" s="158" t="s">
        <v>25</v>
      </c>
      <c r="L427" s="45">
        <v>2.9</v>
      </c>
      <c r="M427" s="69">
        <f t="shared" si="7"/>
        <v>0</v>
      </c>
    </row>
    <row r="428" spans="1:13" s="26" customFormat="1" ht="26.25" x14ac:dyDescent="0.25">
      <c r="A428" s="43">
        <f>ROW()</f>
        <v>428</v>
      </c>
      <c r="B428" s="117">
        <f>IF(C428="E","",IF(ISBLANK(E428),"",IF(ISTEXT(E428),LARGE(B$14:B427,1)+1,0)))</f>
        <v>413</v>
      </c>
      <c r="C428" s="48" t="s">
        <v>56</v>
      </c>
      <c r="D428" s="214"/>
      <c r="E428" s="152" t="s">
        <v>72</v>
      </c>
      <c r="F428" s="113"/>
      <c r="G428" s="114"/>
      <c r="H428" s="65"/>
      <c r="I428" s="66"/>
      <c r="J428" s="115"/>
      <c r="K428" s="158" t="s">
        <v>25</v>
      </c>
      <c r="L428" s="45">
        <v>9.25</v>
      </c>
      <c r="M428" s="69">
        <f t="shared" si="7"/>
        <v>0</v>
      </c>
    </row>
    <row r="429" spans="1:13" s="26" customFormat="1" ht="26.25" x14ac:dyDescent="0.25">
      <c r="A429" s="43">
        <f>ROW()</f>
        <v>429</v>
      </c>
      <c r="B429" s="117">
        <f>IF(C429="E","",IF(ISBLANK(E429),"",IF(ISTEXT(E429),LARGE(B$14:B428,1)+1,0)))</f>
        <v>414</v>
      </c>
      <c r="C429" s="48" t="s">
        <v>56</v>
      </c>
      <c r="D429" s="214"/>
      <c r="E429" s="152" t="s">
        <v>71</v>
      </c>
      <c r="F429" s="113"/>
      <c r="G429" s="114"/>
      <c r="H429" s="65"/>
      <c r="I429" s="66"/>
      <c r="J429" s="115"/>
      <c r="K429" s="158" t="s">
        <v>25</v>
      </c>
      <c r="L429" s="45">
        <v>28.2</v>
      </c>
      <c r="M429" s="69">
        <f t="shared" si="7"/>
        <v>0</v>
      </c>
    </row>
    <row r="430" spans="1:13" s="26" customFormat="1" ht="26.25" x14ac:dyDescent="0.25">
      <c r="A430" s="43">
        <f>ROW()</f>
        <v>430</v>
      </c>
      <c r="B430" s="117">
        <f>IF(C430="E","",IF(ISBLANK(E430),"",IF(ISTEXT(E430),LARGE(B$14:B429,1)+1,0)))</f>
        <v>415</v>
      </c>
      <c r="C430" s="48" t="s">
        <v>56</v>
      </c>
      <c r="D430" s="214"/>
      <c r="E430" s="152" t="s">
        <v>70</v>
      </c>
      <c r="F430" s="113"/>
      <c r="G430" s="114"/>
      <c r="H430" s="65"/>
      <c r="I430" s="66"/>
      <c r="J430" s="115"/>
      <c r="K430" s="158" t="s">
        <v>25</v>
      </c>
      <c r="L430" s="45">
        <v>6.39</v>
      </c>
      <c r="M430" s="69">
        <f t="shared" si="7"/>
        <v>0</v>
      </c>
    </row>
    <row r="431" spans="1:13" s="26" customFormat="1" ht="26.25" x14ac:dyDescent="0.25">
      <c r="A431" s="43">
        <f>ROW()</f>
        <v>431</v>
      </c>
      <c r="B431" s="117">
        <f>IF(C431="E","",IF(ISBLANK(E431),"",IF(ISTEXT(E431),LARGE(B$14:B430,1)+1,0)))</f>
        <v>416</v>
      </c>
      <c r="C431" s="48" t="s">
        <v>56</v>
      </c>
      <c r="D431" s="214"/>
      <c r="E431" s="152" t="s">
        <v>69</v>
      </c>
      <c r="F431" s="113"/>
      <c r="G431" s="114"/>
      <c r="H431" s="65"/>
      <c r="I431" s="66"/>
      <c r="J431" s="115"/>
      <c r="K431" s="158" t="s">
        <v>25</v>
      </c>
      <c r="L431" s="45">
        <v>3.45</v>
      </c>
      <c r="M431" s="69">
        <f t="shared" si="7"/>
        <v>0</v>
      </c>
    </row>
    <row r="432" spans="1:13" s="26" customFormat="1" ht="26.25" x14ac:dyDescent="0.25">
      <c r="A432" s="43">
        <f>ROW()</f>
        <v>432</v>
      </c>
      <c r="B432" s="117">
        <f>IF(C432="E","",IF(ISBLANK(E432),"",IF(ISTEXT(E432),LARGE(B$14:B431,1)+1,0)))</f>
        <v>417</v>
      </c>
      <c r="C432" s="48" t="s">
        <v>56</v>
      </c>
      <c r="D432" s="214"/>
      <c r="E432" s="152" t="s">
        <v>68</v>
      </c>
      <c r="F432" s="113"/>
      <c r="G432" s="114"/>
      <c r="H432" s="65"/>
      <c r="I432" s="66"/>
      <c r="J432" s="115"/>
      <c r="K432" s="158" t="s">
        <v>25</v>
      </c>
      <c r="L432" s="45">
        <v>11.02</v>
      </c>
      <c r="M432" s="69">
        <f t="shared" si="7"/>
        <v>0</v>
      </c>
    </row>
    <row r="433" spans="1:13" s="26" customFormat="1" ht="26.25" x14ac:dyDescent="0.25">
      <c r="A433" s="43">
        <f>ROW()</f>
        <v>433</v>
      </c>
      <c r="B433" s="117">
        <f>IF(C433="E","",IF(ISBLANK(E433),"",IF(ISTEXT(E433),LARGE(B$14:B432,1)+1,0)))</f>
        <v>418</v>
      </c>
      <c r="C433" s="48" t="s">
        <v>56</v>
      </c>
      <c r="D433" s="214"/>
      <c r="E433" s="152" t="s">
        <v>67</v>
      </c>
      <c r="F433" s="113"/>
      <c r="G433" s="114"/>
      <c r="H433" s="65"/>
      <c r="I433" s="66"/>
      <c r="J433" s="115"/>
      <c r="K433" s="158" t="s">
        <v>25</v>
      </c>
      <c r="L433" s="45">
        <v>17.36</v>
      </c>
      <c r="M433" s="69">
        <f t="shared" si="7"/>
        <v>0</v>
      </c>
    </row>
    <row r="434" spans="1:13" s="26" customFormat="1" ht="26.25" x14ac:dyDescent="0.25">
      <c r="A434" s="43">
        <f>ROW()</f>
        <v>434</v>
      </c>
      <c r="B434" s="117">
        <f>IF(C434="E","",IF(ISBLANK(E434),"",IF(ISTEXT(E434),LARGE(B$14:B433,1)+1,0)))</f>
        <v>419</v>
      </c>
      <c r="C434" s="48" t="s">
        <v>56</v>
      </c>
      <c r="D434" s="214"/>
      <c r="E434" s="152" t="s">
        <v>66</v>
      </c>
      <c r="F434" s="113"/>
      <c r="G434" s="114"/>
      <c r="H434" s="65"/>
      <c r="I434" s="66"/>
      <c r="J434" s="115"/>
      <c r="K434" s="158" t="s">
        <v>25</v>
      </c>
      <c r="L434" s="45">
        <v>4.95</v>
      </c>
      <c r="M434" s="69">
        <f t="shared" si="7"/>
        <v>0</v>
      </c>
    </row>
    <row r="435" spans="1:13" s="26" customFormat="1" ht="26.25" x14ac:dyDescent="0.25">
      <c r="A435" s="43">
        <f>ROW()</f>
        <v>435</v>
      </c>
      <c r="B435" s="117">
        <f>IF(C435="E","",IF(ISBLANK(E435),"",IF(ISTEXT(E435),LARGE(B$14:B434,1)+1,0)))</f>
        <v>420</v>
      </c>
      <c r="C435" s="48" t="s">
        <v>56</v>
      </c>
      <c r="D435" s="214"/>
      <c r="E435" s="152" t="s">
        <v>65</v>
      </c>
      <c r="F435" s="113"/>
      <c r="G435" s="114"/>
      <c r="H435" s="65"/>
      <c r="I435" s="66"/>
      <c r="J435" s="115"/>
      <c r="K435" s="158" t="s">
        <v>25</v>
      </c>
      <c r="L435" s="45">
        <v>13.42</v>
      </c>
      <c r="M435" s="69">
        <f t="shared" si="7"/>
        <v>0</v>
      </c>
    </row>
    <row r="436" spans="1:13" s="26" customFormat="1" ht="26.25" x14ac:dyDescent="0.25">
      <c r="A436" s="43">
        <f>ROW()</f>
        <v>436</v>
      </c>
      <c r="B436" s="117">
        <f>IF(C436="E","",IF(ISBLANK(E436),"",IF(ISTEXT(E436),LARGE(B$14:B435,1)+1,0)))</f>
        <v>421</v>
      </c>
      <c r="C436" s="48" t="s">
        <v>56</v>
      </c>
      <c r="D436" s="214"/>
      <c r="E436" s="152" t="s">
        <v>64</v>
      </c>
      <c r="F436" s="113"/>
      <c r="G436" s="114"/>
      <c r="H436" s="65"/>
      <c r="I436" s="66"/>
      <c r="J436" s="115"/>
      <c r="K436" s="158" t="s">
        <v>25</v>
      </c>
      <c r="L436" s="45">
        <v>11.34</v>
      </c>
      <c r="M436" s="69">
        <f t="shared" si="7"/>
        <v>0</v>
      </c>
    </row>
    <row r="437" spans="1:13" s="26" customFormat="1" ht="26.25" x14ac:dyDescent="0.25">
      <c r="A437" s="43">
        <f>ROW()</f>
        <v>437</v>
      </c>
      <c r="B437" s="117">
        <f>IF(C437="E","",IF(ISBLANK(E437),"",IF(ISTEXT(E437),LARGE(B$14:B436,1)+1,0)))</f>
        <v>422</v>
      </c>
      <c r="C437" s="48" t="s">
        <v>56</v>
      </c>
      <c r="D437" s="214"/>
      <c r="E437" s="152" t="s">
        <v>63</v>
      </c>
      <c r="F437" s="113"/>
      <c r="G437" s="114"/>
      <c r="H437" s="65"/>
      <c r="I437" s="66"/>
      <c r="J437" s="115"/>
      <c r="K437" s="158" t="s">
        <v>62</v>
      </c>
      <c r="L437" s="45">
        <v>4.7699999999999996</v>
      </c>
      <c r="M437" s="69">
        <f t="shared" si="7"/>
        <v>0</v>
      </c>
    </row>
    <row r="438" spans="1:13" s="26" customFormat="1" ht="26.25" x14ac:dyDescent="0.25">
      <c r="A438" s="43">
        <f>ROW()</f>
        <v>438</v>
      </c>
      <c r="B438" s="117">
        <f>IF(C438="E","",IF(ISBLANK(E438),"",IF(ISTEXT(E438),LARGE(B$14:B437,1)+1,0)))</f>
        <v>423</v>
      </c>
      <c r="C438" s="48" t="s">
        <v>56</v>
      </c>
      <c r="D438" s="214"/>
      <c r="E438" s="152" t="s">
        <v>61</v>
      </c>
      <c r="F438" s="113"/>
      <c r="G438" s="114"/>
      <c r="H438" s="65"/>
      <c r="I438" s="66"/>
      <c r="J438" s="115"/>
      <c r="K438" s="158" t="s">
        <v>25</v>
      </c>
      <c r="L438" s="45">
        <v>6.84</v>
      </c>
      <c r="M438" s="69">
        <f t="shared" si="7"/>
        <v>0</v>
      </c>
    </row>
    <row r="439" spans="1:13" s="26" customFormat="1" ht="26.25" x14ac:dyDescent="0.25">
      <c r="A439" s="43">
        <f>ROW()</f>
        <v>439</v>
      </c>
      <c r="B439" s="117">
        <f>IF(C439="E","",IF(ISBLANK(E439),"",IF(ISTEXT(E439),LARGE(B$14:B438,1)+1,0)))</f>
        <v>424</v>
      </c>
      <c r="C439" s="48" t="s">
        <v>56</v>
      </c>
      <c r="D439" s="214"/>
      <c r="E439" s="152" t="s">
        <v>60</v>
      </c>
      <c r="F439" s="113"/>
      <c r="G439" s="114"/>
      <c r="H439" s="65"/>
      <c r="I439" s="66"/>
      <c r="J439" s="115"/>
      <c r="K439" s="158" t="s">
        <v>25</v>
      </c>
      <c r="L439" s="45">
        <v>5.87</v>
      </c>
      <c r="M439" s="69">
        <f t="shared" si="7"/>
        <v>0</v>
      </c>
    </row>
    <row r="440" spans="1:13" s="26" customFormat="1" ht="26.25" x14ac:dyDescent="0.25">
      <c r="A440" s="43">
        <f>ROW()</f>
        <v>440</v>
      </c>
      <c r="B440" s="117">
        <f>IF(C440="E","",IF(ISBLANK(E440),"",IF(ISTEXT(E440),LARGE(B$14:B439,1)+1,0)))</f>
        <v>425</v>
      </c>
      <c r="C440" s="48" t="s">
        <v>56</v>
      </c>
      <c r="D440" s="214"/>
      <c r="E440" s="152" t="s">
        <v>59</v>
      </c>
      <c r="F440" s="113"/>
      <c r="G440" s="114"/>
      <c r="H440" s="65"/>
      <c r="I440" s="66"/>
      <c r="J440" s="115"/>
      <c r="K440" s="158" t="s">
        <v>25</v>
      </c>
      <c r="L440" s="45">
        <v>19.22</v>
      </c>
      <c r="M440" s="69">
        <f t="shared" si="7"/>
        <v>0</v>
      </c>
    </row>
    <row r="441" spans="1:13" s="26" customFormat="1" ht="26.25" x14ac:dyDescent="0.25">
      <c r="A441" s="43">
        <f>ROW()</f>
        <v>441</v>
      </c>
      <c r="B441" s="117">
        <f>IF(C441="E","",IF(ISBLANK(E441),"",IF(ISTEXT(E441),LARGE(B$14:B440,1)+1,0)))</f>
        <v>426</v>
      </c>
      <c r="C441" s="48" t="s">
        <v>56</v>
      </c>
      <c r="D441" s="214"/>
      <c r="E441" s="152" t="s">
        <v>58</v>
      </c>
      <c r="F441" s="113"/>
      <c r="G441" s="114"/>
      <c r="H441" s="65"/>
      <c r="I441" s="66"/>
      <c r="J441" s="115"/>
      <c r="K441" s="158" t="s">
        <v>25</v>
      </c>
      <c r="L441" s="45">
        <v>6.86</v>
      </c>
      <c r="M441" s="69">
        <f t="shared" si="7"/>
        <v>0</v>
      </c>
    </row>
    <row r="442" spans="1:13" s="26" customFormat="1" ht="26.25" x14ac:dyDescent="0.25">
      <c r="A442" s="43">
        <f>ROW()</f>
        <v>442</v>
      </c>
      <c r="B442" s="117">
        <f>IF(C442="E","",IF(ISBLANK(E442),"",IF(ISTEXT(E442),LARGE(B$14:B441,1)+1,0)))</f>
        <v>427</v>
      </c>
      <c r="C442" s="48" t="s">
        <v>56</v>
      </c>
      <c r="D442" s="214"/>
      <c r="E442" s="152" t="s">
        <v>57</v>
      </c>
      <c r="F442" s="113"/>
      <c r="G442" s="114"/>
      <c r="H442" s="65"/>
      <c r="I442" s="66"/>
      <c r="J442" s="115"/>
      <c r="K442" s="158" t="s">
        <v>25</v>
      </c>
      <c r="L442" s="45">
        <v>4.83</v>
      </c>
      <c r="M442" s="69">
        <f t="shared" si="7"/>
        <v>0</v>
      </c>
    </row>
    <row r="443" spans="1:13" s="26" customFormat="1" ht="26.25" x14ac:dyDescent="0.25">
      <c r="A443" s="43">
        <f>ROW()</f>
        <v>443</v>
      </c>
      <c r="B443" s="117">
        <f>IF(C443="E","",IF(ISBLANK(E443),"",IF(ISTEXT(E443),LARGE(B$14:B442,1)+1,0)))</f>
        <v>428</v>
      </c>
      <c r="C443" s="48" t="s">
        <v>56</v>
      </c>
      <c r="D443" s="214"/>
      <c r="E443" s="152" t="s">
        <v>55</v>
      </c>
      <c r="F443" s="113"/>
      <c r="G443" s="114"/>
      <c r="H443" s="65"/>
      <c r="I443" s="66"/>
      <c r="J443" s="115"/>
      <c r="K443" s="158" t="s">
        <v>25</v>
      </c>
      <c r="L443" s="45">
        <v>4.66</v>
      </c>
      <c r="M443" s="69">
        <f t="shared" si="7"/>
        <v>0</v>
      </c>
    </row>
    <row r="444" spans="1:13" s="26" customFormat="1" ht="26.25" x14ac:dyDescent="0.25">
      <c r="A444" s="43">
        <f>ROW()</f>
        <v>444</v>
      </c>
      <c r="B444" s="117">
        <f>IF(C444="E","",IF(ISBLANK(E444),"",IF(ISTEXT(E444),LARGE(B$14:B443,1)+1,0)))</f>
        <v>429</v>
      </c>
      <c r="C444" s="47" t="s">
        <v>32</v>
      </c>
      <c r="D444" s="214"/>
      <c r="E444" s="152" t="s">
        <v>54</v>
      </c>
      <c r="F444" s="113"/>
      <c r="G444" s="114"/>
      <c r="H444" s="65"/>
      <c r="I444" s="66"/>
      <c r="J444" s="115"/>
      <c r="K444" s="158" t="s">
        <v>30</v>
      </c>
      <c r="L444" s="45">
        <v>15.32</v>
      </c>
      <c r="M444" s="69">
        <f t="shared" si="7"/>
        <v>0</v>
      </c>
    </row>
    <row r="445" spans="1:13" s="26" customFormat="1" ht="26.25" x14ac:dyDescent="0.25">
      <c r="A445" s="43">
        <f>ROW()</f>
        <v>445</v>
      </c>
      <c r="B445" s="117">
        <f>IF(C445="E","",IF(ISBLANK(E445),"",IF(ISTEXT(E445),LARGE(B$14:B444,1)+1,0)))</f>
        <v>430</v>
      </c>
      <c r="C445" s="47" t="s">
        <v>32</v>
      </c>
      <c r="D445" s="214"/>
      <c r="E445" s="152" t="s">
        <v>53</v>
      </c>
      <c r="F445" s="113"/>
      <c r="G445" s="114"/>
      <c r="H445" s="65"/>
      <c r="I445" s="66"/>
      <c r="J445" s="115"/>
      <c r="K445" s="158" t="s">
        <v>30</v>
      </c>
      <c r="L445" s="45">
        <v>5.87</v>
      </c>
      <c r="M445" s="69">
        <f t="shared" si="7"/>
        <v>0</v>
      </c>
    </row>
    <row r="446" spans="1:13" s="26" customFormat="1" ht="35.1" customHeight="1" x14ac:dyDescent="0.25">
      <c r="A446" s="43">
        <f>ROW()</f>
        <v>446</v>
      </c>
      <c r="B446" s="117">
        <f>IF(C446="E","",IF(ISBLANK(E446),"",IF(ISTEXT(E446),LARGE(B$14:B445,1)+1,0)))</f>
        <v>431</v>
      </c>
      <c r="C446" s="47" t="s">
        <v>32</v>
      </c>
      <c r="D446" s="214"/>
      <c r="E446" s="152" t="s">
        <v>52</v>
      </c>
      <c r="F446" s="113"/>
      <c r="G446" s="114"/>
      <c r="H446" s="65"/>
      <c r="I446" s="66"/>
      <c r="J446" s="115"/>
      <c r="K446" s="158" t="s">
        <v>30</v>
      </c>
      <c r="L446" s="45">
        <v>4.2699999999999996</v>
      </c>
      <c r="M446" s="69">
        <f t="shared" si="7"/>
        <v>0</v>
      </c>
    </row>
    <row r="447" spans="1:13" s="26" customFormat="1" ht="26.25" x14ac:dyDescent="0.25">
      <c r="A447" s="43">
        <f>ROW()</f>
        <v>447</v>
      </c>
      <c r="B447" s="117">
        <f>IF(C447="E","",IF(ISBLANK(E447),"",IF(ISTEXT(E447),LARGE(B$14:B446,1)+1,0)))</f>
        <v>432</v>
      </c>
      <c r="C447" s="47" t="s">
        <v>32</v>
      </c>
      <c r="D447" s="214"/>
      <c r="E447" s="152" t="s">
        <v>51</v>
      </c>
      <c r="F447" s="113"/>
      <c r="G447" s="114"/>
      <c r="H447" s="65"/>
      <c r="I447" s="66"/>
      <c r="J447" s="115"/>
      <c r="K447" s="158" t="s">
        <v>30</v>
      </c>
      <c r="L447" s="45">
        <v>14.71</v>
      </c>
      <c r="M447" s="69">
        <f t="shared" si="7"/>
        <v>0</v>
      </c>
    </row>
    <row r="448" spans="1:13" s="26" customFormat="1" ht="26.25" x14ac:dyDescent="0.25">
      <c r="A448" s="43">
        <f>ROW()</f>
        <v>448</v>
      </c>
      <c r="B448" s="117">
        <f>IF(C448="E","",IF(ISBLANK(E448),"",IF(ISTEXT(E448),LARGE(B$14:B447,1)+1,0)))</f>
        <v>433</v>
      </c>
      <c r="C448" s="47" t="s">
        <v>32</v>
      </c>
      <c r="D448" s="214"/>
      <c r="E448" s="152" t="s">
        <v>50</v>
      </c>
      <c r="F448" s="113"/>
      <c r="G448" s="114"/>
      <c r="H448" s="65"/>
      <c r="I448" s="66"/>
      <c r="J448" s="115"/>
      <c r="K448" s="158" t="s">
        <v>30</v>
      </c>
      <c r="L448" s="45">
        <v>13.4</v>
      </c>
      <c r="M448" s="69">
        <f t="shared" si="7"/>
        <v>0</v>
      </c>
    </row>
    <row r="449" spans="1:13" s="26" customFormat="1" ht="26.25" x14ac:dyDescent="0.25">
      <c r="A449" s="43">
        <f>ROW()</f>
        <v>449</v>
      </c>
      <c r="B449" s="117">
        <f>IF(C449="E","",IF(ISBLANK(E449),"",IF(ISTEXT(E449),LARGE(B$14:B448,1)+1,0)))</f>
        <v>434</v>
      </c>
      <c r="C449" s="47" t="s">
        <v>32</v>
      </c>
      <c r="D449" s="214"/>
      <c r="E449" s="152" t="s">
        <v>49</v>
      </c>
      <c r="F449" s="113"/>
      <c r="G449" s="114"/>
      <c r="H449" s="65"/>
      <c r="I449" s="66"/>
      <c r="J449" s="115"/>
      <c r="K449" s="158" t="s">
        <v>30</v>
      </c>
      <c r="L449" s="45">
        <v>2.39</v>
      </c>
      <c r="M449" s="69">
        <f t="shared" si="7"/>
        <v>0</v>
      </c>
    </row>
    <row r="450" spans="1:13" s="26" customFormat="1" ht="26.25" x14ac:dyDescent="0.25">
      <c r="A450" s="43">
        <f>ROW()</f>
        <v>450</v>
      </c>
      <c r="B450" s="117">
        <f>IF(C450="E","",IF(ISBLANK(E450),"",IF(ISTEXT(E450),LARGE(B$14:B449,1)+1,0)))</f>
        <v>435</v>
      </c>
      <c r="C450" s="47" t="s">
        <v>32</v>
      </c>
      <c r="D450" s="214"/>
      <c r="E450" s="152" t="s">
        <v>48</v>
      </c>
      <c r="F450" s="113"/>
      <c r="G450" s="114"/>
      <c r="H450" s="65"/>
      <c r="I450" s="66"/>
      <c r="J450" s="115"/>
      <c r="K450" s="158" t="s">
        <v>30</v>
      </c>
      <c r="L450" s="45">
        <v>9.15</v>
      </c>
      <c r="M450" s="69">
        <f t="shared" si="7"/>
        <v>0</v>
      </c>
    </row>
    <row r="451" spans="1:13" s="26" customFormat="1" ht="26.25" x14ac:dyDescent="0.25">
      <c r="A451" s="43">
        <f>ROW()</f>
        <v>451</v>
      </c>
      <c r="B451" s="117">
        <f>IF(C451="E","",IF(ISBLANK(E451),"",IF(ISTEXT(E451),LARGE(B$14:B450,1)+1,0)))</f>
        <v>436</v>
      </c>
      <c r="C451" s="47" t="s">
        <v>32</v>
      </c>
      <c r="D451" s="214"/>
      <c r="E451" s="152" t="s">
        <v>47</v>
      </c>
      <c r="F451" s="113"/>
      <c r="G451" s="114"/>
      <c r="H451" s="65"/>
      <c r="I451" s="66"/>
      <c r="J451" s="115"/>
      <c r="K451" s="158" t="s">
        <v>30</v>
      </c>
      <c r="L451" s="45">
        <v>3.51</v>
      </c>
      <c r="M451" s="69">
        <f t="shared" si="7"/>
        <v>0</v>
      </c>
    </row>
    <row r="452" spans="1:13" s="26" customFormat="1" ht="26.25" x14ac:dyDescent="0.25">
      <c r="A452" s="43">
        <f>ROW()</f>
        <v>452</v>
      </c>
      <c r="B452" s="117">
        <f>IF(C452="E","",IF(ISBLANK(E452),"",IF(ISTEXT(E452),LARGE(B$14:B451,1)+1,0)))</f>
        <v>437</v>
      </c>
      <c r="C452" s="47" t="s">
        <v>32</v>
      </c>
      <c r="D452" s="214"/>
      <c r="E452" s="152" t="s">
        <v>46</v>
      </c>
      <c r="F452" s="113"/>
      <c r="G452" s="114"/>
      <c r="H452" s="65"/>
      <c r="I452" s="66"/>
      <c r="J452" s="115"/>
      <c r="K452" s="158" t="s">
        <v>30</v>
      </c>
      <c r="L452" s="45">
        <v>2.5</v>
      </c>
      <c r="M452" s="69">
        <f t="shared" si="7"/>
        <v>0</v>
      </c>
    </row>
    <row r="453" spans="1:13" s="26" customFormat="1" ht="26.25" x14ac:dyDescent="0.25">
      <c r="A453" s="43">
        <f>ROW()</f>
        <v>453</v>
      </c>
      <c r="B453" s="117">
        <f>IF(C453="E","",IF(ISBLANK(E453),"",IF(ISTEXT(E453),LARGE(B$14:B452,1)+1,0)))</f>
        <v>438</v>
      </c>
      <c r="C453" s="47" t="s">
        <v>32</v>
      </c>
      <c r="D453" s="214"/>
      <c r="E453" s="152" t="s">
        <v>45</v>
      </c>
      <c r="F453" s="113"/>
      <c r="G453" s="114"/>
      <c r="H453" s="65"/>
      <c r="I453" s="66"/>
      <c r="J453" s="115"/>
      <c r="K453" s="158" t="s">
        <v>30</v>
      </c>
      <c r="L453" s="45">
        <v>8.14</v>
      </c>
      <c r="M453" s="69">
        <f t="shared" si="7"/>
        <v>0</v>
      </c>
    </row>
    <row r="454" spans="1:13" s="26" customFormat="1" ht="26.25" x14ac:dyDescent="0.25">
      <c r="A454" s="43">
        <f>ROW()</f>
        <v>454</v>
      </c>
      <c r="B454" s="117">
        <f>IF(C454="E","",IF(ISBLANK(E454),"",IF(ISTEXT(E454),LARGE(B$14:B453,1)+1,0)))</f>
        <v>439</v>
      </c>
      <c r="C454" s="47" t="s">
        <v>32</v>
      </c>
      <c r="D454" s="214"/>
      <c r="E454" s="152" t="s">
        <v>44</v>
      </c>
      <c r="F454" s="113"/>
      <c r="G454" s="114"/>
      <c r="H454" s="65"/>
      <c r="I454" s="66"/>
      <c r="J454" s="115"/>
      <c r="K454" s="158" t="s">
        <v>30</v>
      </c>
      <c r="L454" s="45">
        <v>2.77</v>
      </c>
      <c r="M454" s="69">
        <f t="shared" si="7"/>
        <v>0</v>
      </c>
    </row>
    <row r="455" spans="1:13" s="26" customFormat="1" ht="26.25" x14ac:dyDescent="0.25">
      <c r="A455" s="43">
        <f>ROW()</f>
        <v>455</v>
      </c>
      <c r="B455" s="117">
        <f>IF(C455="E","",IF(ISBLANK(E455),"",IF(ISTEXT(E455),LARGE(B$14:B454,1)+1,0)))</f>
        <v>440</v>
      </c>
      <c r="C455" s="47" t="s">
        <v>32</v>
      </c>
      <c r="D455" s="214"/>
      <c r="E455" s="152" t="s">
        <v>43</v>
      </c>
      <c r="F455" s="113"/>
      <c r="G455" s="114"/>
      <c r="H455" s="65"/>
      <c r="I455" s="66"/>
      <c r="J455" s="115"/>
      <c r="K455" s="158" t="s">
        <v>30</v>
      </c>
      <c r="L455" s="45">
        <v>13.14</v>
      </c>
      <c r="M455" s="69">
        <f t="shared" si="7"/>
        <v>0</v>
      </c>
    </row>
    <row r="456" spans="1:13" s="26" customFormat="1" ht="26.25" x14ac:dyDescent="0.25">
      <c r="A456" s="43">
        <f>ROW()</f>
        <v>456</v>
      </c>
      <c r="B456" s="117">
        <f>IF(C456="E","",IF(ISBLANK(E456),"",IF(ISTEXT(E456),LARGE(B$14:B455,1)+1,0)))</f>
        <v>441</v>
      </c>
      <c r="C456" s="47" t="s">
        <v>32</v>
      </c>
      <c r="D456" s="214"/>
      <c r="E456" s="152" t="s">
        <v>42</v>
      </c>
      <c r="F456" s="113"/>
      <c r="G456" s="114"/>
      <c r="H456" s="65"/>
      <c r="I456" s="66"/>
      <c r="J456" s="115"/>
      <c r="K456" s="158" t="s">
        <v>30</v>
      </c>
      <c r="L456" s="45">
        <v>2.4700000000000002</v>
      </c>
      <c r="M456" s="69">
        <f t="shared" si="7"/>
        <v>0</v>
      </c>
    </row>
    <row r="457" spans="1:13" s="26" customFormat="1" ht="26.25" x14ac:dyDescent="0.25">
      <c r="A457" s="43">
        <f>ROW()</f>
        <v>457</v>
      </c>
      <c r="B457" s="117">
        <f>IF(C457="E","",IF(ISBLANK(E457),"",IF(ISTEXT(E457),LARGE(B$14:B456,1)+1,0)))</f>
        <v>442</v>
      </c>
      <c r="C457" s="47" t="s">
        <v>32</v>
      </c>
      <c r="D457" s="214"/>
      <c r="E457" s="152" t="s">
        <v>41</v>
      </c>
      <c r="F457" s="113"/>
      <c r="G457" s="114"/>
      <c r="H457" s="65"/>
      <c r="I457" s="66"/>
      <c r="J457" s="115"/>
      <c r="K457" s="158" t="s">
        <v>30</v>
      </c>
      <c r="L457" s="45">
        <v>5.64</v>
      </c>
      <c r="M457" s="69">
        <f t="shared" si="7"/>
        <v>0</v>
      </c>
    </row>
    <row r="458" spans="1:13" s="26" customFormat="1" ht="26.25" x14ac:dyDescent="0.25">
      <c r="A458" s="43">
        <f>ROW()</f>
        <v>458</v>
      </c>
      <c r="B458" s="117">
        <f>IF(C458="E","",IF(ISBLANK(E458),"",IF(ISTEXT(E458),LARGE(B$14:B457,1)+1,0)))</f>
        <v>443</v>
      </c>
      <c r="C458" s="47" t="s">
        <v>32</v>
      </c>
      <c r="D458" s="214"/>
      <c r="E458" s="152" t="s">
        <v>40</v>
      </c>
      <c r="F458" s="113"/>
      <c r="G458" s="114"/>
      <c r="H458" s="65"/>
      <c r="I458" s="66"/>
      <c r="J458" s="115"/>
      <c r="K458" s="158" t="s">
        <v>30</v>
      </c>
      <c r="L458" s="45">
        <v>7.52</v>
      </c>
      <c r="M458" s="69">
        <f t="shared" si="7"/>
        <v>0</v>
      </c>
    </row>
    <row r="459" spans="1:13" s="26" customFormat="1" ht="26.25" x14ac:dyDescent="0.25">
      <c r="A459" s="43">
        <f>ROW()</f>
        <v>459</v>
      </c>
      <c r="B459" s="117">
        <f>IF(C459="E","",IF(ISBLANK(E459),"",IF(ISTEXT(E459),LARGE(B$14:B458,1)+1,0)))</f>
        <v>444</v>
      </c>
      <c r="C459" s="47" t="s">
        <v>32</v>
      </c>
      <c r="D459" s="214"/>
      <c r="E459" s="152" t="s">
        <v>39</v>
      </c>
      <c r="F459" s="113"/>
      <c r="G459" s="114"/>
      <c r="H459" s="65"/>
      <c r="I459" s="66"/>
      <c r="J459" s="115"/>
      <c r="K459" s="158" t="s">
        <v>30</v>
      </c>
      <c r="L459" s="45">
        <v>13.26</v>
      </c>
      <c r="M459" s="69">
        <f t="shared" si="7"/>
        <v>0</v>
      </c>
    </row>
    <row r="460" spans="1:13" s="26" customFormat="1" ht="26.25" x14ac:dyDescent="0.25">
      <c r="A460" s="43">
        <f>ROW()</f>
        <v>460</v>
      </c>
      <c r="B460" s="117">
        <f>IF(C460="E","",IF(ISBLANK(E460),"",IF(ISTEXT(E460),LARGE(B$14:B459,1)+1,0)))</f>
        <v>445</v>
      </c>
      <c r="C460" s="47" t="s">
        <v>32</v>
      </c>
      <c r="D460" s="214"/>
      <c r="E460" s="152" t="s">
        <v>38</v>
      </c>
      <c r="F460" s="113"/>
      <c r="G460" s="114"/>
      <c r="H460" s="65"/>
      <c r="I460" s="66"/>
      <c r="J460" s="115"/>
      <c r="K460" s="158" t="s">
        <v>30</v>
      </c>
      <c r="L460" s="45">
        <v>7.45</v>
      </c>
      <c r="M460" s="69">
        <f t="shared" si="7"/>
        <v>0</v>
      </c>
    </row>
    <row r="461" spans="1:13" s="26" customFormat="1" ht="26.25" x14ac:dyDescent="0.25">
      <c r="A461" s="43">
        <f>ROW()</f>
        <v>461</v>
      </c>
      <c r="B461" s="117">
        <f>IF(C461="E","",IF(ISBLANK(E461),"",IF(ISTEXT(E461),LARGE(B$14:B460,1)+1,0)))</f>
        <v>446</v>
      </c>
      <c r="C461" s="47" t="s">
        <v>32</v>
      </c>
      <c r="D461" s="214"/>
      <c r="E461" s="152" t="s">
        <v>37</v>
      </c>
      <c r="F461" s="113"/>
      <c r="G461" s="114"/>
      <c r="H461" s="65"/>
      <c r="I461" s="66"/>
      <c r="J461" s="115"/>
      <c r="K461" s="158" t="s">
        <v>30</v>
      </c>
      <c r="L461" s="45">
        <v>8.1999999999999993</v>
      </c>
      <c r="M461" s="69">
        <f t="shared" si="7"/>
        <v>0</v>
      </c>
    </row>
    <row r="462" spans="1:13" s="26" customFormat="1" ht="26.25" x14ac:dyDescent="0.25">
      <c r="A462" s="43">
        <f>ROW()</f>
        <v>462</v>
      </c>
      <c r="B462" s="117">
        <f>IF(C462="E","",IF(ISBLANK(E462),"",IF(ISTEXT(E462),LARGE(B$14:B461,1)+1,0)))</f>
        <v>447</v>
      </c>
      <c r="C462" s="47" t="s">
        <v>32</v>
      </c>
      <c r="D462" s="214"/>
      <c r="E462" s="152" t="s">
        <v>36</v>
      </c>
      <c r="F462" s="113"/>
      <c r="G462" s="114"/>
      <c r="H462" s="65"/>
      <c r="I462" s="66"/>
      <c r="J462" s="115"/>
      <c r="K462" s="158" t="s">
        <v>30</v>
      </c>
      <c r="L462" s="45">
        <v>3.51</v>
      </c>
      <c r="M462" s="69">
        <f t="shared" si="7"/>
        <v>0</v>
      </c>
    </row>
    <row r="463" spans="1:13" s="26" customFormat="1" ht="26.25" x14ac:dyDescent="0.25">
      <c r="A463" s="43">
        <f>ROW()</f>
        <v>463</v>
      </c>
      <c r="B463" s="117">
        <f>IF(C463="E","",IF(ISBLANK(E463),"",IF(ISTEXT(E463),LARGE(B$14:B462,1)+1,0)))</f>
        <v>448</v>
      </c>
      <c r="C463" s="47" t="s">
        <v>32</v>
      </c>
      <c r="D463" s="214"/>
      <c r="E463" s="152" t="s">
        <v>35</v>
      </c>
      <c r="F463" s="113"/>
      <c r="G463" s="114"/>
      <c r="H463" s="65"/>
      <c r="I463" s="66"/>
      <c r="J463" s="115"/>
      <c r="K463" s="158" t="s">
        <v>30</v>
      </c>
      <c r="L463" s="45">
        <v>8.43</v>
      </c>
      <c r="M463" s="69">
        <f t="shared" si="7"/>
        <v>0</v>
      </c>
    </row>
    <row r="464" spans="1:13" s="26" customFormat="1" ht="26.25" x14ac:dyDescent="0.25">
      <c r="A464" s="43">
        <f>ROW()</f>
        <v>464</v>
      </c>
      <c r="B464" s="117">
        <f>IF(C464="E","",IF(ISBLANK(E464),"",IF(ISTEXT(E464),LARGE(B$14:B463,1)+1,0)))</f>
        <v>449</v>
      </c>
      <c r="C464" s="47" t="s">
        <v>32</v>
      </c>
      <c r="D464" s="214"/>
      <c r="E464" s="152" t="s">
        <v>34</v>
      </c>
      <c r="F464" s="113"/>
      <c r="G464" s="114"/>
      <c r="H464" s="65"/>
      <c r="I464" s="66"/>
      <c r="J464" s="115"/>
      <c r="K464" s="158" t="s">
        <v>30</v>
      </c>
      <c r="L464" s="45">
        <v>5.47</v>
      </c>
      <c r="M464" s="69">
        <f t="shared" ref="M464:M559" si="8">L464*J464</f>
        <v>0</v>
      </c>
    </row>
    <row r="465" spans="1:13" s="26" customFormat="1" ht="26.25" x14ac:dyDescent="0.25">
      <c r="A465" s="43">
        <f>ROW()</f>
        <v>465</v>
      </c>
      <c r="B465" s="117">
        <f>IF(C465="E","",IF(ISBLANK(E465),"",IF(ISTEXT(E465),LARGE(B$14:B464,1)+1,0)))</f>
        <v>450</v>
      </c>
      <c r="C465" s="47" t="s">
        <v>32</v>
      </c>
      <c r="D465" s="214"/>
      <c r="E465" s="152" t="s">
        <v>33</v>
      </c>
      <c r="F465" s="113"/>
      <c r="G465" s="114"/>
      <c r="H465" s="65"/>
      <c r="I465" s="66"/>
      <c r="J465" s="115"/>
      <c r="K465" s="158" t="s">
        <v>30</v>
      </c>
      <c r="L465" s="45">
        <v>1.27</v>
      </c>
      <c r="M465" s="69">
        <f t="shared" si="8"/>
        <v>0</v>
      </c>
    </row>
    <row r="466" spans="1:13" s="26" customFormat="1" ht="26.25" x14ac:dyDescent="0.25">
      <c r="A466" s="43">
        <f>ROW()</f>
        <v>466</v>
      </c>
      <c r="B466" s="117">
        <f>IF(C466="E","",IF(ISBLANK(E466),"",IF(ISTEXT(E466),LARGE(B$14:B465,1)+1,0)))</f>
        <v>451</v>
      </c>
      <c r="C466" s="47" t="s">
        <v>32</v>
      </c>
      <c r="D466" s="214"/>
      <c r="E466" s="152" t="s">
        <v>31</v>
      </c>
      <c r="F466" s="113"/>
      <c r="G466" s="114"/>
      <c r="H466" s="65"/>
      <c r="I466" s="66"/>
      <c r="J466" s="115"/>
      <c r="K466" s="158" t="s">
        <v>30</v>
      </c>
      <c r="L466" s="45">
        <v>0.9</v>
      </c>
      <c r="M466" s="69">
        <f t="shared" si="8"/>
        <v>0</v>
      </c>
    </row>
    <row r="467" spans="1:13" s="26" customFormat="1" ht="26.25" x14ac:dyDescent="0.25">
      <c r="A467" s="43">
        <f>ROW()</f>
        <v>467</v>
      </c>
      <c r="B467" s="117" t="str">
        <f>IF(C467="E","",IF(ISBLANK(E467),"",IF(ISTEXT(E467),LARGE(B$14:B466,1)+1,0)))</f>
        <v/>
      </c>
      <c r="C467" s="136"/>
      <c r="D467" s="214"/>
      <c r="E467" s="152"/>
      <c r="F467" s="113"/>
      <c r="G467" s="114"/>
      <c r="H467" s="65"/>
      <c r="I467" s="66"/>
      <c r="J467" s="115"/>
      <c r="K467" s="158"/>
      <c r="L467" s="45"/>
      <c r="M467" s="69">
        <f t="shared" si="8"/>
        <v>0</v>
      </c>
    </row>
    <row r="468" spans="1:13" s="26" customFormat="1" ht="26.25" x14ac:dyDescent="0.25">
      <c r="A468" s="43">
        <f>ROW()</f>
        <v>468</v>
      </c>
      <c r="B468" s="117" t="str">
        <f>IF(C468="E","",IF(ISBLANK(E468),"",IF(ISTEXT(E468),LARGE(B$14:B467,1)+1,0)))</f>
        <v/>
      </c>
      <c r="C468" s="136"/>
      <c r="D468" s="214"/>
      <c r="E468" s="152"/>
      <c r="F468" s="113"/>
      <c r="G468" s="114"/>
      <c r="H468" s="65"/>
      <c r="I468" s="66"/>
      <c r="J468" s="115"/>
      <c r="K468" s="158"/>
      <c r="L468" s="45"/>
      <c r="M468" s="69">
        <f t="shared" si="8"/>
        <v>0</v>
      </c>
    </row>
    <row r="469" spans="1:13" s="26" customFormat="1" ht="26.25" x14ac:dyDescent="0.25">
      <c r="A469" s="43">
        <f>ROW()</f>
        <v>469</v>
      </c>
      <c r="B469" s="117" t="str">
        <f>IF(C469="E","",IF(ISBLANK(E469),"",IF(ISTEXT(E469),LARGE(B$14:B468,1)+1,0)))</f>
        <v/>
      </c>
      <c r="C469" s="136"/>
      <c r="D469" s="214"/>
      <c r="E469" s="152"/>
      <c r="F469" s="113"/>
      <c r="G469" s="114"/>
      <c r="H469" s="65"/>
      <c r="I469" s="66"/>
      <c r="J469" s="115"/>
      <c r="K469" s="158"/>
      <c r="L469" s="45"/>
      <c r="M469" s="69">
        <f t="shared" si="8"/>
        <v>0</v>
      </c>
    </row>
    <row r="470" spans="1:13" s="26" customFormat="1" ht="26.25" x14ac:dyDescent="0.25">
      <c r="A470" s="43">
        <f>ROW()</f>
        <v>470</v>
      </c>
      <c r="B470" s="117" t="str">
        <f>IF(C470="E","",IF(ISBLANK(E470),"",IF(ISTEXT(E470),LARGE(B$14:B469,1)+1,0)))</f>
        <v/>
      </c>
      <c r="C470" s="136"/>
      <c r="D470" s="214"/>
      <c r="E470" s="152"/>
      <c r="F470" s="113"/>
      <c r="G470" s="114"/>
      <c r="H470" s="65"/>
      <c r="I470" s="66"/>
      <c r="J470" s="115"/>
      <c r="K470" s="158"/>
      <c r="L470" s="45"/>
      <c r="M470" s="69">
        <f t="shared" si="8"/>
        <v>0</v>
      </c>
    </row>
    <row r="471" spans="1:13" s="26" customFormat="1" ht="26.25" x14ac:dyDescent="0.25">
      <c r="A471" s="43">
        <f>ROW()</f>
        <v>471</v>
      </c>
      <c r="B471" s="117" t="str">
        <f>IF(C471="E","",IF(ISBLANK(E471),"",IF(ISTEXT(E471),LARGE(B$14:B470,1)+1,0)))</f>
        <v/>
      </c>
      <c r="C471" s="136"/>
      <c r="D471" s="214"/>
      <c r="E471" s="152"/>
      <c r="F471" s="113"/>
      <c r="G471" s="114"/>
      <c r="H471" s="65"/>
      <c r="I471" s="66"/>
      <c r="J471" s="115"/>
      <c r="K471" s="158"/>
      <c r="L471" s="45"/>
      <c r="M471" s="69">
        <f t="shared" si="8"/>
        <v>0</v>
      </c>
    </row>
    <row r="472" spans="1:13" s="26" customFormat="1" ht="26.25" x14ac:dyDescent="0.25">
      <c r="A472" s="43">
        <f>ROW()</f>
        <v>472</v>
      </c>
      <c r="B472" s="117" t="str">
        <f>IF(C472="E","",IF(ISBLANK(E472),"",IF(ISTEXT(E472),LARGE(B$14:B471,1)+1,0)))</f>
        <v/>
      </c>
      <c r="C472" s="136"/>
      <c r="D472" s="214"/>
      <c r="E472" s="152"/>
      <c r="F472" s="113"/>
      <c r="G472" s="114"/>
      <c r="H472" s="65"/>
      <c r="I472" s="66"/>
      <c r="J472" s="115"/>
      <c r="K472" s="158"/>
      <c r="L472" s="45"/>
      <c r="M472" s="69">
        <f t="shared" si="8"/>
        <v>0</v>
      </c>
    </row>
    <row r="473" spans="1:13" s="26" customFormat="1" ht="26.25" x14ac:dyDescent="0.25">
      <c r="A473" s="43">
        <f>ROW()</f>
        <v>473</v>
      </c>
      <c r="B473" s="117" t="str">
        <f>IF(C473="E","",IF(ISBLANK(E473),"",IF(ISTEXT(E473),LARGE(B$14:B472,1)+1,0)))</f>
        <v/>
      </c>
      <c r="C473" s="136"/>
      <c r="D473" s="214"/>
      <c r="E473" s="152"/>
      <c r="F473" s="113"/>
      <c r="G473" s="114"/>
      <c r="H473" s="65"/>
      <c r="I473" s="66"/>
      <c r="J473" s="115"/>
      <c r="K473" s="158"/>
      <c r="L473" s="45"/>
      <c r="M473" s="69">
        <f t="shared" si="8"/>
        <v>0</v>
      </c>
    </row>
    <row r="474" spans="1:13" s="26" customFormat="1" ht="26.25" x14ac:dyDescent="0.25">
      <c r="A474" s="43">
        <f>ROW()</f>
        <v>474</v>
      </c>
      <c r="B474" s="117" t="str">
        <f>IF(C474="E","",IF(ISBLANK(E474),"",IF(ISTEXT(E474),LARGE(B$14:B473,1)+1,0)))</f>
        <v/>
      </c>
      <c r="C474" s="136"/>
      <c r="D474" s="214"/>
      <c r="E474" s="152"/>
      <c r="F474" s="113"/>
      <c r="G474" s="114"/>
      <c r="H474" s="65"/>
      <c r="I474" s="66"/>
      <c r="J474" s="115"/>
      <c r="K474" s="158"/>
      <c r="L474" s="45"/>
      <c r="M474" s="69">
        <f t="shared" si="8"/>
        <v>0</v>
      </c>
    </row>
    <row r="475" spans="1:13" s="26" customFormat="1" ht="26.25" x14ac:dyDescent="0.25">
      <c r="A475" s="43">
        <f>ROW()</f>
        <v>475</v>
      </c>
      <c r="B475" s="117" t="str">
        <f>IF(C475="E","",IF(ISBLANK(E475),"",IF(ISTEXT(E475),LARGE(B$14:B474,1)+1,0)))</f>
        <v/>
      </c>
      <c r="C475" s="136"/>
      <c r="D475" s="214"/>
      <c r="E475" s="152"/>
      <c r="F475" s="113"/>
      <c r="G475" s="114"/>
      <c r="H475" s="65"/>
      <c r="I475" s="66"/>
      <c r="J475" s="115"/>
      <c r="K475" s="158"/>
      <c r="L475" s="45"/>
      <c r="M475" s="69">
        <f t="shared" si="8"/>
        <v>0</v>
      </c>
    </row>
    <row r="476" spans="1:13" s="26" customFormat="1" ht="26.25" x14ac:dyDescent="0.25">
      <c r="A476" s="43">
        <f>ROW()</f>
        <v>476</v>
      </c>
      <c r="B476" s="117" t="str">
        <f>IF(C476="E","",IF(ISBLANK(E476),"",IF(ISTEXT(E476),LARGE(B$14:B475,1)+1,0)))</f>
        <v/>
      </c>
      <c r="C476" s="136"/>
      <c r="D476" s="214"/>
      <c r="E476" s="152"/>
      <c r="F476" s="113"/>
      <c r="G476" s="114"/>
      <c r="H476" s="65"/>
      <c r="I476" s="66"/>
      <c r="J476" s="115"/>
      <c r="K476" s="158"/>
      <c r="L476" s="45"/>
      <c r="M476" s="69">
        <f t="shared" si="8"/>
        <v>0</v>
      </c>
    </row>
    <row r="477" spans="1:13" s="26" customFormat="1" ht="26.25" x14ac:dyDescent="0.25">
      <c r="A477" s="43">
        <f>ROW()</f>
        <v>477</v>
      </c>
      <c r="B477" s="117" t="str">
        <f>IF(C477="E","",IF(ISBLANK(E477),"",IF(ISTEXT(E477),LARGE(B$14:B476,1)+1,0)))</f>
        <v/>
      </c>
      <c r="C477" s="136"/>
      <c r="D477" s="214"/>
      <c r="E477" s="152"/>
      <c r="F477" s="113"/>
      <c r="G477" s="114"/>
      <c r="H477" s="65"/>
      <c r="I477" s="66"/>
      <c r="J477" s="115"/>
      <c r="K477" s="158"/>
      <c r="L477" s="45"/>
      <c r="M477" s="69">
        <f t="shared" si="8"/>
        <v>0</v>
      </c>
    </row>
    <row r="478" spans="1:13" s="26" customFormat="1" ht="26.25" x14ac:dyDescent="0.25">
      <c r="A478" s="43">
        <f>ROW()</f>
        <v>478</v>
      </c>
      <c r="B478" s="117" t="str">
        <f>IF(C478="E","",IF(ISBLANK(E478),"",IF(ISTEXT(E478),LARGE(B$14:B477,1)+1,0)))</f>
        <v/>
      </c>
      <c r="C478" s="136"/>
      <c r="D478" s="214"/>
      <c r="E478" s="152"/>
      <c r="F478" s="113"/>
      <c r="G478" s="114"/>
      <c r="H478" s="65"/>
      <c r="I478" s="66"/>
      <c r="J478" s="115"/>
      <c r="K478" s="158"/>
      <c r="L478" s="45"/>
      <c r="M478" s="69">
        <f t="shared" si="8"/>
        <v>0</v>
      </c>
    </row>
    <row r="479" spans="1:13" s="26" customFormat="1" ht="26.25" x14ac:dyDescent="0.25">
      <c r="A479" s="43">
        <f>ROW()</f>
        <v>479</v>
      </c>
      <c r="B479" s="117" t="str">
        <f>IF(C479="E","",IF(ISBLANK(E479),"",IF(ISTEXT(E479),LARGE(B$14:B478,1)+1,0)))</f>
        <v/>
      </c>
      <c r="C479" s="136"/>
      <c r="D479" s="214"/>
      <c r="E479" s="152"/>
      <c r="F479" s="113"/>
      <c r="G479" s="114"/>
      <c r="H479" s="65"/>
      <c r="I479" s="66"/>
      <c r="J479" s="115"/>
      <c r="K479" s="158"/>
      <c r="L479" s="45"/>
      <c r="M479" s="69">
        <f t="shared" si="8"/>
        <v>0</v>
      </c>
    </row>
    <row r="480" spans="1:13" s="26" customFormat="1" ht="26.25" x14ac:dyDescent="0.25">
      <c r="A480" s="43">
        <f>ROW()</f>
        <v>480</v>
      </c>
      <c r="B480" s="117" t="str">
        <f>IF(C480="E","",IF(ISBLANK(E480),"",IF(ISTEXT(E480),LARGE(B$14:B479,1)+1,0)))</f>
        <v/>
      </c>
      <c r="C480" s="136"/>
      <c r="D480" s="214"/>
      <c r="E480" s="152"/>
      <c r="F480" s="113"/>
      <c r="G480" s="114"/>
      <c r="H480" s="65"/>
      <c r="I480" s="66"/>
      <c r="J480" s="115"/>
      <c r="K480" s="158"/>
      <c r="L480" s="45"/>
      <c r="M480" s="69">
        <f t="shared" si="8"/>
        <v>0</v>
      </c>
    </row>
    <row r="481" spans="1:13" s="26" customFormat="1" ht="26.25" x14ac:dyDescent="0.25">
      <c r="A481" s="43">
        <f>ROW()</f>
        <v>481</v>
      </c>
      <c r="B481" s="117" t="str">
        <f>IF(C481="E","",IF(ISBLANK(E481),"",IF(ISTEXT(E481),LARGE(B$14:B480,1)+1,0)))</f>
        <v/>
      </c>
      <c r="C481" s="136"/>
      <c r="D481" s="214"/>
      <c r="E481" s="152"/>
      <c r="F481" s="113"/>
      <c r="G481" s="114"/>
      <c r="H481" s="65"/>
      <c r="I481" s="66"/>
      <c r="J481" s="115"/>
      <c r="K481" s="158"/>
      <c r="L481" s="45"/>
      <c r="M481" s="69">
        <f t="shared" si="8"/>
        <v>0</v>
      </c>
    </row>
    <row r="482" spans="1:13" s="26" customFormat="1" ht="26.25" x14ac:dyDescent="0.25">
      <c r="A482" s="43">
        <f>ROW()</f>
        <v>482</v>
      </c>
      <c r="B482" s="117" t="str">
        <f>IF(C482="E","",IF(ISBLANK(E482),"",IF(ISTEXT(E482),LARGE(B$14:B481,1)+1,0)))</f>
        <v/>
      </c>
      <c r="C482" s="136"/>
      <c r="D482" s="214"/>
      <c r="E482" s="152"/>
      <c r="F482" s="113"/>
      <c r="G482" s="114"/>
      <c r="H482" s="65"/>
      <c r="I482" s="66"/>
      <c r="J482" s="115"/>
      <c r="K482" s="158"/>
      <c r="L482" s="45"/>
      <c r="M482" s="69">
        <f t="shared" si="8"/>
        <v>0</v>
      </c>
    </row>
    <row r="483" spans="1:13" s="26" customFormat="1" ht="26.25" x14ac:dyDescent="0.25">
      <c r="A483" s="43">
        <f>ROW()</f>
        <v>483</v>
      </c>
      <c r="B483" s="117" t="str">
        <f>IF(C483="E","",IF(ISBLANK(E483),"",IF(ISTEXT(E483),LARGE(B$14:B482,1)+1,0)))</f>
        <v/>
      </c>
      <c r="C483" s="136"/>
      <c r="D483" s="214"/>
      <c r="E483" s="152"/>
      <c r="F483" s="113"/>
      <c r="G483" s="114"/>
      <c r="H483" s="65"/>
      <c r="I483" s="66"/>
      <c r="J483" s="115"/>
      <c r="K483" s="158"/>
      <c r="L483" s="45"/>
      <c r="M483" s="69">
        <f t="shared" si="8"/>
        <v>0</v>
      </c>
    </row>
    <row r="484" spans="1:13" s="26" customFormat="1" ht="26.25" x14ac:dyDescent="0.25">
      <c r="A484" s="43">
        <f>ROW()</f>
        <v>484</v>
      </c>
      <c r="B484" s="117" t="str">
        <f>IF(C484="E","",IF(ISBLANK(E484),"",IF(ISTEXT(E484),LARGE(B$14:B483,1)+1,0)))</f>
        <v/>
      </c>
      <c r="C484" s="136"/>
      <c r="D484" s="214"/>
      <c r="E484" s="152"/>
      <c r="F484" s="113"/>
      <c r="G484" s="114"/>
      <c r="H484" s="65"/>
      <c r="I484" s="66"/>
      <c r="J484" s="115"/>
      <c r="K484" s="158"/>
      <c r="L484" s="45"/>
      <c r="M484" s="69">
        <f t="shared" si="8"/>
        <v>0</v>
      </c>
    </row>
    <row r="485" spans="1:13" s="26" customFormat="1" ht="26.25" x14ac:dyDescent="0.25">
      <c r="A485" s="43">
        <f>ROW()</f>
        <v>485</v>
      </c>
      <c r="B485" s="117" t="str">
        <f>IF(C485="E","",IF(ISBLANK(E485),"",IF(ISTEXT(E485),LARGE(B$14:B484,1)+1,0)))</f>
        <v/>
      </c>
      <c r="C485" s="136"/>
      <c r="D485" s="214"/>
      <c r="E485" s="152"/>
      <c r="F485" s="113"/>
      <c r="G485" s="114"/>
      <c r="H485" s="65"/>
      <c r="I485" s="66"/>
      <c r="J485" s="115"/>
      <c r="K485" s="158"/>
      <c r="L485" s="45"/>
      <c r="M485" s="69">
        <f t="shared" si="8"/>
        <v>0</v>
      </c>
    </row>
    <row r="486" spans="1:13" s="26" customFormat="1" ht="26.25" x14ac:dyDescent="0.25">
      <c r="A486" s="43">
        <f>ROW()</f>
        <v>486</v>
      </c>
      <c r="B486" s="117" t="str">
        <f>IF(C486="E","",IF(ISBLANK(E486),"",IF(ISTEXT(E486),LARGE(B$14:B485,1)+1,0)))</f>
        <v/>
      </c>
      <c r="C486" s="136"/>
      <c r="D486" s="214"/>
      <c r="E486" s="152"/>
      <c r="F486" s="113"/>
      <c r="G486" s="114"/>
      <c r="H486" s="65"/>
      <c r="I486" s="66"/>
      <c r="J486" s="115"/>
      <c r="K486" s="158"/>
      <c r="L486" s="45"/>
      <c r="M486" s="69">
        <f t="shared" si="8"/>
        <v>0</v>
      </c>
    </row>
    <row r="487" spans="1:13" s="26" customFormat="1" ht="26.25" x14ac:dyDescent="0.25">
      <c r="A487" s="43">
        <f>ROW()</f>
        <v>487</v>
      </c>
      <c r="B487" s="117" t="str">
        <f>IF(C487="E","",IF(ISBLANK(E487),"",IF(ISTEXT(E487),LARGE(B$14:B486,1)+1,0)))</f>
        <v/>
      </c>
      <c r="C487" s="136"/>
      <c r="D487" s="214"/>
      <c r="E487" s="152"/>
      <c r="F487" s="113"/>
      <c r="G487" s="114"/>
      <c r="H487" s="65"/>
      <c r="I487" s="66"/>
      <c r="J487" s="115"/>
      <c r="K487" s="158"/>
      <c r="L487" s="45"/>
      <c r="M487" s="69">
        <f t="shared" si="8"/>
        <v>0</v>
      </c>
    </row>
    <row r="488" spans="1:13" s="26" customFormat="1" ht="26.25" x14ac:dyDescent="0.25">
      <c r="A488" s="43">
        <f>ROW()</f>
        <v>488</v>
      </c>
      <c r="B488" s="117" t="str">
        <f>IF(C488="E","",IF(ISBLANK(E488),"",IF(ISTEXT(E488),LARGE(B$14:B487,1)+1,0)))</f>
        <v/>
      </c>
      <c r="C488" s="136"/>
      <c r="D488" s="214"/>
      <c r="E488" s="152"/>
      <c r="F488" s="113"/>
      <c r="G488" s="114"/>
      <c r="H488" s="65"/>
      <c r="I488" s="66"/>
      <c r="J488" s="115"/>
      <c r="K488" s="158"/>
      <c r="L488" s="45"/>
      <c r="M488" s="69">
        <f t="shared" si="8"/>
        <v>0</v>
      </c>
    </row>
    <row r="489" spans="1:13" s="26" customFormat="1" ht="26.25" x14ac:dyDescent="0.25">
      <c r="A489" s="43">
        <f>ROW()</f>
        <v>489</v>
      </c>
      <c r="B489" s="117" t="str">
        <f>IF(C489="E","",IF(ISBLANK(E489),"",IF(ISTEXT(E489),LARGE(B$14:B488,1)+1,0)))</f>
        <v/>
      </c>
      <c r="C489" s="136"/>
      <c r="D489" s="214"/>
      <c r="E489" s="152"/>
      <c r="F489" s="113"/>
      <c r="G489" s="114"/>
      <c r="H489" s="65"/>
      <c r="I489" s="66"/>
      <c r="J489" s="115"/>
      <c r="K489" s="158"/>
      <c r="L489" s="45"/>
      <c r="M489" s="69">
        <f t="shared" si="8"/>
        <v>0</v>
      </c>
    </row>
    <row r="490" spans="1:13" s="26" customFormat="1" ht="26.25" x14ac:dyDescent="0.25">
      <c r="A490" s="43">
        <f>ROW()</f>
        <v>490</v>
      </c>
      <c r="B490" s="117" t="str">
        <f>IF(C490="E","",IF(ISBLANK(E490),"",IF(ISTEXT(E490),LARGE(B$14:B489,1)+1,0)))</f>
        <v/>
      </c>
      <c r="C490" s="136"/>
      <c r="D490" s="214"/>
      <c r="E490" s="152"/>
      <c r="F490" s="113"/>
      <c r="G490" s="114"/>
      <c r="H490" s="65"/>
      <c r="I490" s="66"/>
      <c r="J490" s="115"/>
      <c r="K490" s="158"/>
      <c r="L490" s="45"/>
      <c r="M490" s="69">
        <f t="shared" si="8"/>
        <v>0</v>
      </c>
    </row>
    <row r="491" spans="1:13" s="26" customFormat="1" ht="26.25" x14ac:dyDescent="0.25">
      <c r="A491" s="43">
        <f>ROW()</f>
        <v>491</v>
      </c>
      <c r="B491" s="117" t="str">
        <f>IF(C491="E","",IF(ISBLANK(E491),"",IF(ISTEXT(E491),LARGE(B$14:B490,1)+1,0)))</f>
        <v/>
      </c>
      <c r="C491" s="136"/>
      <c r="D491" s="214"/>
      <c r="E491" s="152"/>
      <c r="F491" s="113"/>
      <c r="G491" s="114"/>
      <c r="H491" s="65"/>
      <c r="I491" s="66"/>
      <c r="J491" s="115"/>
      <c r="K491" s="158"/>
      <c r="L491" s="45"/>
      <c r="M491" s="69">
        <f t="shared" si="8"/>
        <v>0</v>
      </c>
    </row>
    <row r="492" spans="1:13" s="26" customFormat="1" ht="26.25" x14ac:dyDescent="0.25">
      <c r="A492" s="43">
        <f>ROW()</f>
        <v>492</v>
      </c>
      <c r="B492" s="117" t="str">
        <f>IF(C492="E","",IF(ISBLANK(E492),"",IF(ISTEXT(E492),LARGE(B$14:B491,1)+1,0)))</f>
        <v/>
      </c>
      <c r="C492" s="136"/>
      <c r="D492" s="214"/>
      <c r="E492" s="152"/>
      <c r="F492" s="113"/>
      <c r="G492" s="114"/>
      <c r="H492" s="65"/>
      <c r="I492" s="66"/>
      <c r="J492" s="115"/>
      <c r="K492" s="158"/>
      <c r="L492" s="45"/>
      <c r="M492" s="69">
        <f t="shared" si="8"/>
        <v>0</v>
      </c>
    </row>
    <row r="493" spans="1:13" s="26" customFormat="1" ht="26.25" x14ac:dyDescent="0.25">
      <c r="A493" s="43">
        <f>ROW()</f>
        <v>493</v>
      </c>
      <c r="B493" s="117" t="str">
        <f>IF(C493="E","",IF(ISBLANK(E493),"",IF(ISTEXT(E493),LARGE(B$14:B492,1)+1,0)))</f>
        <v/>
      </c>
      <c r="C493" s="136"/>
      <c r="D493" s="214"/>
      <c r="E493" s="152"/>
      <c r="F493" s="113"/>
      <c r="G493" s="114"/>
      <c r="H493" s="65"/>
      <c r="I493" s="66"/>
      <c r="J493" s="115"/>
      <c r="K493" s="158"/>
      <c r="L493" s="45"/>
      <c r="M493" s="69">
        <f t="shared" si="8"/>
        <v>0</v>
      </c>
    </row>
    <row r="494" spans="1:13" s="26" customFormat="1" ht="26.25" x14ac:dyDescent="0.25">
      <c r="A494" s="43">
        <f>ROW()</f>
        <v>494</v>
      </c>
      <c r="B494" s="117" t="str">
        <f>IF(C494="E","",IF(ISBLANK(E494),"",IF(ISTEXT(E494),LARGE(B$14:B493,1)+1,0)))</f>
        <v/>
      </c>
      <c r="C494" s="136"/>
      <c r="D494" s="214"/>
      <c r="E494" s="152"/>
      <c r="F494" s="113"/>
      <c r="G494" s="114"/>
      <c r="H494" s="65"/>
      <c r="I494" s="66"/>
      <c r="J494" s="115"/>
      <c r="K494" s="158"/>
      <c r="L494" s="45"/>
      <c r="M494" s="69">
        <f t="shared" si="8"/>
        <v>0</v>
      </c>
    </row>
    <row r="495" spans="1:13" s="26" customFormat="1" ht="26.25" x14ac:dyDescent="0.25">
      <c r="A495" s="43">
        <f>ROW()</f>
        <v>495</v>
      </c>
      <c r="B495" s="117" t="str">
        <f>IF(C495="E","",IF(ISBLANK(E495),"",IF(ISTEXT(E495),LARGE(B$14:B494,1)+1,0)))</f>
        <v/>
      </c>
      <c r="C495" s="136"/>
      <c r="D495" s="214"/>
      <c r="E495" s="152"/>
      <c r="F495" s="113"/>
      <c r="G495" s="114"/>
      <c r="H495" s="65"/>
      <c r="I495" s="66"/>
      <c r="J495" s="115"/>
      <c r="K495" s="158"/>
      <c r="L495" s="45"/>
      <c r="M495" s="69">
        <f t="shared" si="8"/>
        <v>0</v>
      </c>
    </row>
    <row r="496" spans="1:13" s="26" customFormat="1" ht="26.25" x14ac:dyDescent="0.25">
      <c r="A496" s="43">
        <f>ROW()</f>
        <v>496</v>
      </c>
      <c r="B496" s="117" t="str">
        <f>IF(C496="E","",IF(ISBLANK(E496),"",IF(ISTEXT(E496),LARGE(B$14:B495,1)+1,0)))</f>
        <v/>
      </c>
      <c r="C496" s="136"/>
      <c r="D496" s="214"/>
      <c r="E496" s="152"/>
      <c r="F496" s="113"/>
      <c r="G496" s="114"/>
      <c r="H496" s="65"/>
      <c r="I496" s="66"/>
      <c r="J496" s="115"/>
      <c r="K496" s="158"/>
      <c r="L496" s="45"/>
      <c r="M496" s="69">
        <f t="shared" si="8"/>
        <v>0</v>
      </c>
    </row>
    <row r="497" spans="1:13" s="26" customFormat="1" ht="26.25" x14ac:dyDescent="0.25">
      <c r="A497" s="43">
        <f>ROW()</f>
        <v>497</v>
      </c>
      <c r="B497" s="117" t="str">
        <f>IF(C497="E","",IF(ISBLANK(E497),"",IF(ISTEXT(E497),LARGE(B$14:B496,1)+1,0)))</f>
        <v/>
      </c>
      <c r="C497" s="136"/>
      <c r="D497" s="214"/>
      <c r="E497" s="152"/>
      <c r="F497" s="113"/>
      <c r="G497" s="114"/>
      <c r="H497" s="65"/>
      <c r="I497" s="66"/>
      <c r="J497" s="115"/>
      <c r="K497" s="158"/>
      <c r="L497" s="45"/>
      <c r="M497" s="69">
        <f t="shared" si="8"/>
        <v>0</v>
      </c>
    </row>
    <row r="498" spans="1:13" s="26" customFormat="1" ht="26.25" x14ac:dyDescent="0.25">
      <c r="A498" s="43">
        <f>ROW()</f>
        <v>498</v>
      </c>
      <c r="B498" s="117" t="str">
        <f>IF(C498="E","",IF(ISBLANK(E498),"",IF(ISTEXT(E498),LARGE(B$14:B497,1)+1,0)))</f>
        <v/>
      </c>
      <c r="C498" s="136"/>
      <c r="D498" s="214"/>
      <c r="E498" s="152"/>
      <c r="F498" s="113"/>
      <c r="G498" s="114"/>
      <c r="H498" s="65"/>
      <c r="I498" s="66"/>
      <c r="J498" s="115"/>
      <c r="K498" s="158"/>
      <c r="L498" s="45"/>
      <c r="M498" s="69">
        <f t="shared" si="8"/>
        <v>0</v>
      </c>
    </row>
    <row r="499" spans="1:13" s="26" customFormat="1" ht="26.25" x14ac:dyDescent="0.25">
      <c r="A499" s="43">
        <f>ROW()</f>
        <v>499</v>
      </c>
      <c r="B499" s="117" t="str">
        <f>IF(C499="E","",IF(ISBLANK(E499),"",IF(ISTEXT(E499),LARGE(B$14:B498,1)+1,0)))</f>
        <v/>
      </c>
      <c r="C499" s="136"/>
      <c r="D499" s="214"/>
      <c r="E499" s="152"/>
      <c r="F499" s="113"/>
      <c r="G499" s="114"/>
      <c r="H499" s="65"/>
      <c r="I499" s="66"/>
      <c r="J499" s="115"/>
      <c r="K499" s="158"/>
      <c r="L499" s="45"/>
      <c r="M499" s="69">
        <f t="shared" si="8"/>
        <v>0</v>
      </c>
    </row>
    <row r="500" spans="1:13" s="26" customFormat="1" ht="26.25" x14ac:dyDescent="0.25">
      <c r="A500" s="43">
        <f>ROW()</f>
        <v>500</v>
      </c>
      <c r="B500" s="117" t="str">
        <f>IF(C500="E","",IF(ISBLANK(E500),"",IF(ISTEXT(E500),LARGE(B$14:B499,1)+1,0)))</f>
        <v/>
      </c>
      <c r="C500" s="136"/>
      <c r="D500" s="214"/>
      <c r="E500" s="152"/>
      <c r="F500" s="113"/>
      <c r="G500" s="114"/>
      <c r="H500" s="65"/>
      <c r="I500" s="66"/>
      <c r="J500" s="115"/>
      <c r="K500" s="158"/>
      <c r="L500" s="45"/>
      <c r="M500" s="69">
        <f t="shared" si="8"/>
        <v>0</v>
      </c>
    </row>
    <row r="501" spans="1:13" s="26" customFormat="1" ht="26.25" x14ac:dyDescent="0.25">
      <c r="A501" s="43">
        <f>ROW()</f>
        <v>501</v>
      </c>
      <c r="B501" s="117" t="str">
        <f>IF(C501="E","",IF(ISBLANK(E501),"",IF(ISTEXT(E501),LARGE(B$14:B500,1)+1,0)))</f>
        <v/>
      </c>
      <c r="C501" s="136"/>
      <c r="D501" s="214"/>
      <c r="E501" s="152"/>
      <c r="F501" s="113"/>
      <c r="G501" s="114"/>
      <c r="H501" s="65"/>
      <c r="I501" s="66"/>
      <c r="J501" s="115"/>
      <c r="K501" s="158"/>
      <c r="L501" s="45"/>
      <c r="M501" s="69">
        <f t="shared" si="8"/>
        <v>0</v>
      </c>
    </row>
    <row r="502" spans="1:13" s="26" customFormat="1" ht="26.25" x14ac:dyDescent="0.25">
      <c r="A502" s="43">
        <f>ROW()</f>
        <v>502</v>
      </c>
      <c r="B502" s="117" t="str">
        <f>IF(C502="E","",IF(ISBLANK(E502),"",IF(ISTEXT(E502),LARGE(B$14:B501,1)+1,0)))</f>
        <v/>
      </c>
      <c r="C502" s="136"/>
      <c r="D502" s="214"/>
      <c r="E502" s="152"/>
      <c r="F502" s="113"/>
      <c r="G502" s="114"/>
      <c r="H502" s="65"/>
      <c r="I502" s="66"/>
      <c r="J502" s="115"/>
      <c r="K502" s="158"/>
      <c r="L502" s="45"/>
      <c r="M502" s="69">
        <f t="shared" si="8"/>
        <v>0</v>
      </c>
    </row>
    <row r="503" spans="1:13" s="26" customFormat="1" ht="26.25" x14ac:dyDescent="0.25">
      <c r="A503" s="43">
        <f>ROW()</f>
        <v>503</v>
      </c>
      <c r="B503" s="117" t="str">
        <f>IF(C503="E","",IF(ISBLANK(E503),"",IF(ISTEXT(E503),LARGE(B$14:B502,1)+1,0)))</f>
        <v/>
      </c>
      <c r="C503" s="136"/>
      <c r="D503" s="214"/>
      <c r="E503" s="152"/>
      <c r="F503" s="113"/>
      <c r="G503" s="114"/>
      <c r="H503" s="65"/>
      <c r="I503" s="66"/>
      <c r="J503" s="115"/>
      <c r="K503" s="158"/>
      <c r="L503" s="45"/>
      <c r="M503" s="69">
        <f t="shared" si="8"/>
        <v>0</v>
      </c>
    </row>
    <row r="504" spans="1:13" s="26" customFormat="1" ht="26.25" x14ac:dyDescent="0.25">
      <c r="A504" s="43">
        <f>ROW()</f>
        <v>504</v>
      </c>
      <c r="B504" s="117" t="str">
        <f>IF(C504="E","",IF(ISBLANK(E504),"",IF(ISTEXT(E504),LARGE(B$14:B503,1)+1,0)))</f>
        <v/>
      </c>
      <c r="C504" s="136"/>
      <c r="D504" s="214"/>
      <c r="E504" s="152"/>
      <c r="F504" s="113"/>
      <c r="G504" s="114"/>
      <c r="H504" s="65"/>
      <c r="I504" s="66"/>
      <c r="J504" s="115"/>
      <c r="K504" s="158"/>
      <c r="L504" s="45"/>
      <c r="M504" s="69">
        <f t="shared" si="8"/>
        <v>0</v>
      </c>
    </row>
    <row r="505" spans="1:13" s="26" customFormat="1" ht="26.25" x14ac:dyDescent="0.25">
      <c r="A505" s="43">
        <f>ROW()</f>
        <v>505</v>
      </c>
      <c r="B505" s="117" t="str">
        <f>IF(C505="E","",IF(ISBLANK(E505),"",IF(ISTEXT(E505),LARGE(B$14:B504,1)+1,0)))</f>
        <v/>
      </c>
      <c r="C505" s="136"/>
      <c r="D505" s="214"/>
      <c r="E505" s="152"/>
      <c r="F505" s="113"/>
      <c r="G505" s="114"/>
      <c r="H505" s="65"/>
      <c r="I505" s="66"/>
      <c r="J505" s="115"/>
      <c r="K505" s="158"/>
      <c r="L505" s="45"/>
      <c r="M505" s="69">
        <f t="shared" si="8"/>
        <v>0</v>
      </c>
    </row>
    <row r="506" spans="1:13" s="26" customFormat="1" ht="26.25" x14ac:dyDescent="0.25">
      <c r="A506" s="43">
        <f>ROW()</f>
        <v>506</v>
      </c>
      <c r="B506" s="117" t="str">
        <f>IF(C506="E","",IF(ISBLANK(E506),"",IF(ISTEXT(E506),LARGE(B$14:B505,1)+1,0)))</f>
        <v/>
      </c>
      <c r="C506" s="136"/>
      <c r="D506" s="214"/>
      <c r="E506" s="152"/>
      <c r="F506" s="113"/>
      <c r="G506" s="114"/>
      <c r="H506" s="65"/>
      <c r="I506" s="66"/>
      <c r="J506" s="115"/>
      <c r="K506" s="158"/>
      <c r="L506" s="45"/>
      <c r="M506" s="69">
        <f t="shared" si="8"/>
        <v>0</v>
      </c>
    </row>
    <row r="507" spans="1:13" s="26" customFormat="1" ht="26.25" x14ac:dyDescent="0.25">
      <c r="A507" s="43">
        <f>ROW()</f>
        <v>507</v>
      </c>
      <c r="B507" s="117" t="str">
        <f>IF(C507="E","",IF(ISBLANK(E507),"",IF(ISTEXT(E507),LARGE(B$14:B506,1)+1,0)))</f>
        <v/>
      </c>
      <c r="C507" s="136"/>
      <c r="D507" s="214"/>
      <c r="E507" s="152"/>
      <c r="F507" s="113"/>
      <c r="G507" s="114"/>
      <c r="H507" s="65"/>
      <c r="I507" s="66"/>
      <c r="J507" s="115"/>
      <c r="K507" s="158"/>
      <c r="L507" s="45"/>
      <c r="M507" s="69">
        <f t="shared" si="8"/>
        <v>0</v>
      </c>
    </row>
    <row r="508" spans="1:13" s="26" customFormat="1" ht="26.25" x14ac:dyDescent="0.25">
      <c r="A508" s="43">
        <f>ROW()</f>
        <v>508</v>
      </c>
      <c r="B508" s="117" t="str">
        <f>IF(C508="E","",IF(ISBLANK(E508),"",IF(ISTEXT(E508),LARGE(B$14:B507,1)+1,0)))</f>
        <v/>
      </c>
      <c r="C508" s="136"/>
      <c r="D508" s="214"/>
      <c r="E508" s="152"/>
      <c r="F508" s="113"/>
      <c r="G508" s="114"/>
      <c r="H508" s="65"/>
      <c r="I508" s="66"/>
      <c r="J508" s="115"/>
      <c r="K508" s="158"/>
      <c r="L508" s="45"/>
      <c r="M508" s="69">
        <f t="shared" si="8"/>
        <v>0</v>
      </c>
    </row>
    <row r="509" spans="1:13" s="26" customFormat="1" ht="26.25" x14ac:dyDescent="0.25">
      <c r="A509" s="43">
        <f>ROW()</f>
        <v>509</v>
      </c>
      <c r="B509" s="117" t="str">
        <f>IF(C509="E","",IF(ISBLANK(E509),"",IF(ISTEXT(E509),LARGE(B$14:B508,1)+1,0)))</f>
        <v/>
      </c>
      <c r="C509" s="136"/>
      <c r="D509" s="214"/>
      <c r="E509" s="152"/>
      <c r="F509" s="113"/>
      <c r="G509" s="114"/>
      <c r="H509" s="65"/>
      <c r="I509" s="66"/>
      <c r="J509" s="115"/>
      <c r="K509" s="158"/>
      <c r="L509" s="45"/>
      <c r="M509" s="69">
        <f t="shared" si="8"/>
        <v>0</v>
      </c>
    </row>
    <row r="510" spans="1:13" s="26" customFormat="1" ht="26.25" x14ac:dyDescent="0.25">
      <c r="A510" s="43">
        <f>ROW()</f>
        <v>510</v>
      </c>
      <c r="B510" s="117" t="str">
        <f>IF(C510="E","",IF(ISBLANK(E510),"",IF(ISTEXT(E510),LARGE(B$14:B509,1)+1,0)))</f>
        <v/>
      </c>
      <c r="C510" s="136"/>
      <c r="D510" s="214"/>
      <c r="E510" s="152"/>
      <c r="F510" s="113"/>
      <c r="G510" s="114"/>
      <c r="H510" s="65"/>
      <c r="I510" s="66"/>
      <c r="J510" s="115"/>
      <c r="K510" s="158"/>
      <c r="L510" s="45"/>
      <c r="M510" s="69">
        <f t="shared" si="8"/>
        <v>0</v>
      </c>
    </row>
    <row r="511" spans="1:13" s="26" customFormat="1" ht="26.25" x14ac:dyDescent="0.25">
      <c r="A511" s="43">
        <f>ROW()</f>
        <v>511</v>
      </c>
      <c r="B511" s="117" t="str">
        <f>IF(C511="E","",IF(ISBLANK(E511),"",IF(ISTEXT(E511),LARGE(B$14:B510,1)+1,0)))</f>
        <v/>
      </c>
      <c r="C511" s="136"/>
      <c r="D511" s="214"/>
      <c r="E511" s="152"/>
      <c r="F511" s="113"/>
      <c r="G511" s="114"/>
      <c r="H511" s="65"/>
      <c r="I511" s="66"/>
      <c r="J511" s="115"/>
      <c r="K511" s="158"/>
      <c r="L511" s="45"/>
      <c r="M511" s="69">
        <f t="shared" si="8"/>
        <v>0</v>
      </c>
    </row>
    <row r="512" spans="1:13" s="26" customFormat="1" ht="26.25" x14ac:dyDescent="0.25">
      <c r="A512" s="43">
        <f>ROW()</f>
        <v>512</v>
      </c>
      <c r="B512" s="117" t="str">
        <f>IF(C512="E","",IF(ISBLANK(E512),"",IF(ISTEXT(E512),LARGE(B$14:B511,1)+1,0)))</f>
        <v/>
      </c>
      <c r="C512" s="136"/>
      <c r="D512" s="214"/>
      <c r="E512" s="152"/>
      <c r="F512" s="113"/>
      <c r="G512" s="114"/>
      <c r="H512" s="65"/>
      <c r="I512" s="66"/>
      <c r="J512" s="115"/>
      <c r="K512" s="158"/>
      <c r="L512" s="45"/>
      <c r="M512" s="69">
        <f t="shared" si="8"/>
        <v>0</v>
      </c>
    </row>
    <row r="513" spans="1:13" s="26" customFormat="1" ht="26.25" x14ac:dyDescent="0.25">
      <c r="A513" s="43">
        <f>ROW()</f>
        <v>513</v>
      </c>
      <c r="B513" s="117" t="str">
        <f>IF(C513="E","",IF(ISBLANK(E513),"",IF(ISTEXT(E513),LARGE(B$14:B512,1)+1,0)))</f>
        <v/>
      </c>
      <c r="C513" s="136"/>
      <c r="D513" s="214"/>
      <c r="E513" s="152"/>
      <c r="F513" s="113"/>
      <c r="G513" s="114"/>
      <c r="H513" s="65"/>
      <c r="I513" s="66"/>
      <c r="J513" s="115"/>
      <c r="K513" s="158"/>
      <c r="L513" s="45"/>
      <c r="M513" s="69">
        <f t="shared" si="8"/>
        <v>0</v>
      </c>
    </row>
    <row r="514" spans="1:13" s="26" customFormat="1" ht="26.25" x14ac:dyDescent="0.25">
      <c r="A514" s="43">
        <f>ROW()</f>
        <v>514</v>
      </c>
      <c r="B514" s="117" t="str">
        <f>IF(C514="E","",IF(ISBLANK(E514),"",IF(ISTEXT(E514),LARGE(B$14:B513,1)+1,0)))</f>
        <v/>
      </c>
      <c r="C514" s="136"/>
      <c r="D514" s="214"/>
      <c r="E514" s="152"/>
      <c r="F514" s="113"/>
      <c r="G514" s="114"/>
      <c r="H514" s="65"/>
      <c r="I514" s="66"/>
      <c r="J514" s="115"/>
      <c r="K514" s="158"/>
      <c r="L514" s="45"/>
      <c r="M514" s="69">
        <f t="shared" si="8"/>
        <v>0</v>
      </c>
    </row>
    <row r="515" spans="1:13" s="26" customFormat="1" ht="26.25" x14ac:dyDescent="0.25">
      <c r="A515" s="43">
        <f>ROW()</f>
        <v>515</v>
      </c>
      <c r="B515" s="117" t="str">
        <f>IF(C515="E","",IF(ISBLANK(E515),"",IF(ISTEXT(E515),LARGE(B$14:B514,1)+1,0)))</f>
        <v/>
      </c>
      <c r="C515" s="136"/>
      <c r="D515" s="214"/>
      <c r="E515" s="152"/>
      <c r="F515" s="113"/>
      <c r="G515" s="114"/>
      <c r="H515" s="65"/>
      <c r="I515" s="66"/>
      <c r="J515" s="115"/>
      <c r="K515" s="158"/>
      <c r="L515" s="45"/>
      <c r="M515" s="69">
        <f t="shared" si="8"/>
        <v>0</v>
      </c>
    </row>
    <row r="516" spans="1:13" s="26" customFormat="1" ht="26.25" x14ac:dyDescent="0.25">
      <c r="A516" s="43">
        <f>ROW()</f>
        <v>516</v>
      </c>
      <c r="B516" s="117" t="str">
        <f>IF(C516="E","",IF(ISBLANK(E516),"",IF(ISTEXT(E516),LARGE(B$14:B515,1)+1,0)))</f>
        <v/>
      </c>
      <c r="C516" s="136"/>
      <c r="D516" s="214"/>
      <c r="E516" s="152"/>
      <c r="F516" s="113"/>
      <c r="G516" s="114"/>
      <c r="H516" s="65"/>
      <c r="I516" s="66"/>
      <c r="J516" s="115"/>
      <c r="K516" s="158"/>
      <c r="L516" s="45"/>
      <c r="M516" s="69">
        <f t="shared" si="8"/>
        <v>0</v>
      </c>
    </row>
    <row r="517" spans="1:13" s="26" customFormat="1" ht="26.25" x14ac:dyDescent="0.25">
      <c r="A517" s="43">
        <f>ROW()</f>
        <v>517</v>
      </c>
      <c r="B517" s="117" t="str">
        <f>IF(C517="E","",IF(ISBLANK(E517),"",IF(ISTEXT(E517),LARGE(B$14:B516,1)+1,0)))</f>
        <v/>
      </c>
      <c r="C517" s="136"/>
      <c r="D517" s="214"/>
      <c r="E517" s="152"/>
      <c r="F517" s="113"/>
      <c r="G517" s="114"/>
      <c r="H517" s="65"/>
      <c r="I517" s="66"/>
      <c r="J517" s="115"/>
      <c r="K517" s="158"/>
      <c r="L517" s="45"/>
      <c r="M517" s="69">
        <f t="shared" si="8"/>
        <v>0</v>
      </c>
    </row>
    <row r="518" spans="1:13" s="26" customFormat="1" ht="26.25" x14ac:dyDescent="0.25">
      <c r="A518" s="43">
        <f>ROW()</f>
        <v>518</v>
      </c>
      <c r="B518" s="117" t="str">
        <f>IF(C518="E","",IF(ISBLANK(E518),"",IF(ISTEXT(E518),LARGE(B$14:B517,1)+1,0)))</f>
        <v/>
      </c>
      <c r="C518" s="136"/>
      <c r="D518" s="214"/>
      <c r="E518" s="152"/>
      <c r="F518" s="113"/>
      <c r="G518" s="114"/>
      <c r="H518" s="65"/>
      <c r="I518" s="66"/>
      <c r="J518" s="115"/>
      <c r="K518" s="158"/>
      <c r="L518" s="45"/>
      <c r="M518" s="69">
        <f t="shared" si="8"/>
        <v>0</v>
      </c>
    </row>
    <row r="519" spans="1:13" s="26" customFormat="1" ht="26.25" x14ac:dyDescent="0.25">
      <c r="A519" s="43">
        <f>ROW()</f>
        <v>519</v>
      </c>
      <c r="B519" s="117" t="str">
        <f>IF(C519="E","",IF(ISBLANK(E519),"",IF(ISTEXT(E519),LARGE(B$14:B518,1)+1,0)))</f>
        <v/>
      </c>
      <c r="C519" s="136"/>
      <c r="D519" s="214"/>
      <c r="E519" s="152"/>
      <c r="F519" s="113"/>
      <c r="G519" s="114"/>
      <c r="H519" s="65"/>
      <c r="I519" s="66"/>
      <c r="J519" s="115"/>
      <c r="K519" s="158"/>
      <c r="L519" s="45"/>
      <c r="M519" s="69">
        <f t="shared" si="8"/>
        <v>0</v>
      </c>
    </row>
    <row r="520" spans="1:13" s="26" customFormat="1" ht="26.25" x14ac:dyDescent="0.25">
      <c r="A520" s="43">
        <f>ROW()</f>
        <v>520</v>
      </c>
      <c r="B520" s="117" t="str">
        <f>IF(C520="E","",IF(ISBLANK(E520),"",IF(ISTEXT(E520),LARGE(B$14:B519,1)+1,0)))</f>
        <v/>
      </c>
      <c r="C520" s="136"/>
      <c r="D520" s="214"/>
      <c r="E520" s="152"/>
      <c r="F520" s="113"/>
      <c r="G520" s="114"/>
      <c r="H520" s="65"/>
      <c r="I520" s="66"/>
      <c r="J520" s="115"/>
      <c r="K520" s="158"/>
      <c r="L520" s="45"/>
      <c r="M520" s="69">
        <f t="shared" si="8"/>
        <v>0</v>
      </c>
    </row>
    <row r="521" spans="1:13" s="26" customFormat="1" ht="26.25" x14ac:dyDescent="0.25">
      <c r="A521" s="43">
        <f>ROW()</f>
        <v>521</v>
      </c>
      <c r="B521" s="117" t="str">
        <f>IF(C521="E","",IF(ISBLANK(E521),"",IF(ISTEXT(E521),LARGE(B$14:B520,1)+1,0)))</f>
        <v/>
      </c>
      <c r="C521" s="136"/>
      <c r="D521" s="214"/>
      <c r="E521" s="152"/>
      <c r="F521" s="113"/>
      <c r="G521" s="114"/>
      <c r="H521" s="65"/>
      <c r="I521" s="66"/>
      <c r="J521" s="115"/>
      <c r="K521" s="158"/>
      <c r="L521" s="45"/>
      <c r="M521" s="69">
        <f t="shared" si="8"/>
        <v>0</v>
      </c>
    </row>
    <row r="522" spans="1:13" s="26" customFormat="1" ht="26.25" x14ac:dyDescent="0.25">
      <c r="A522" s="43">
        <f>ROW()</f>
        <v>522</v>
      </c>
      <c r="B522" s="117" t="str">
        <f>IF(C522="E","",IF(ISBLANK(E522),"",IF(ISTEXT(E522),LARGE(B$14:B521,1)+1,0)))</f>
        <v/>
      </c>
      <c r="C522" s="136"/>
      <c r="D522" s="214"/>
      <c r="E522" s="152"/>
      <c r="F522" s="113"/>
      <c r="G522" s="114"/>
      <c r="H522" s="65"/>
      <c r="I522" s="66"/>
      <c r="J522" s="115"/>
      <c r="K522" s="158"/>
      <c r="L522" s="45"/>
      <c r="M522" s="69">
        <f t="shared" si="8"/>
        <v>0</v>
      </c>
    </row>
    <row r="523" spans="1:13" s="26" customFormat="1" ht="26.25" x14ac:dyDescent="0.25">
      <c r="A523" s="43">
        <f>ROW()</f>
        <v>523</v>
      </c>
      <c r="B523" s="117" t="str">
        <f>IF(C523="E","",IF(ISBLANK(E523),"",IF(ISTEXT(E523),LARGE(B$14:B522,1)+1,0)))</f>
        <v/>
      </c>
      <c r="C523" s="136"/>
      <c r="D523" s="214"/>
      <c r="E523" s="152"/>
      <c r="F523" s="113"/>
      <c r="G523" s="114"/>
      <c r="H523" s="65"/>
      <c r="I523" s="66"/>
      <c r="J523" s="115"/>
      <c r="K523" s="158"/>
      <c r="L523" s="45"/>
      <c r="M523" s="69">
        <f t="shared" si="8"/>
        <v>0</v>
      </c>
    </row>
    <row r="524" spans="1:13" s="26" customFormat="1" ht="26.25" x14ac:dyDescent="0.25">
      <c r="A524" s="43">
        <f>ROW()</f>
        <v>524</v>
      </c>
      <c r="B524" s="117" t="str">
        <f>IF(C524="E","",IF(ISBLANK(E524),"",IF(ISTEXT(E524),LARGE(B$14:B523,1)+1,0)))</f>
        <v/>
      </c>
      <c r="C524" s="136"/>
      <c r="D524" s="214"/>
      <c r="E524" s="152"/>
      <c r="F524" s="113"/>
      <c r="G524" s="114"/>
      <c r="H524" s="65"/>
      <c r="I524" s="66"/>
      <c r="J524" s="115"/>
      <c r="K524" s="158"/>
      <c r="L524" s="45"/>
      <c r="M524" s="69">
        <f t="shared" si="8"/>
        <v>0</v>
      </c>
    </row>
    <row r="525" spans="1:13" s="26" customFormat="1" ht="26.25" x14ac:dyDescent="0.25">
      <c r="A525" s="43">
        <f>ROW()</f>
        <v>525</v>
      </c>
      <c r="B525" s="117" t="str">
        <f>IF(C525="E","",IF(ISBLANK(E525),"",IF(ISTEXT(E525),LARGE(B$14:B524,1)+1,0)))</f>
        <v/>
      </c>
      <c r="C525" s="136"/>
      <c r="D525" s="214"/>
      <c r="E525" s="152"/>
      <c r="F525" s="113"/>
      <c r="G525" s="114"/>
      <c r="H525" s="65"/>
      <c r="I525" s="66"/>
      <c r="J525" s="115"/>
      <c r="K525" s="158"/>
      <c r="L525" s="45"/>
      <c r="M525" s="69">
        <f t="shared" si="8"/>
        <v>0</v>
      </c>
    </row>
    <row r="526" spans="1:13" s="26" customFormat="1" ht="26.25" x14ac:dyDescent="0.25">
      <c r="A526" s="43">
        <f>ROW()</f>
        <v>526</v>
      </c>
      <c r="B526" s="117" t="str">
        <f>IF(C526="E","",IF(ISBLANK(E526),"",IF(ISTEXT(E526),LARGE(B$14:B525,1)+1,0)))</f>
        <v/>
      </c>
      <c r="C526" s="136"/>
      <c r="D526" s="214"/>
      <c r="E526" s="152"/>
      <c r="F526" s="113"/>
      <c r="G526" s="114"/>
      <c r="H526" s="65"/>
      <c r="I526" s="66"/>
      <c r="J526" s="115"/>
      <c r="K526" s="158"/>
      <c r="L526" s="45"/>
      <c r="M526" s="69">
        <f t="shared" si="8"/>
        <v>0</v>
      </c>
    </row>
    <row r="527" spans="1:13" s="26" customFormat="1" ht="26.25" x14ac:dyDescent="0.25">
      <c r="A527" s="43">
        <f>ROW()</f>
        <v>527</v>
      </c>
      <c r="B527" s="117" t="str">
        <f>IF(C527="E","",IF(ISBLANK(E527),"",IF(ISTEXT(E527),LARGE(B$14:B526,1)+1,0)))</f>
        <v/>
      </c>
      <c r="C527" s="136"/>
      <c r="D527" s="214"/>
      <c r="E527" s="152"/>
      <c r="F527" s="113"/>
      <c r="G527" s="114"/>
      <c r="H527" s="65"/>
      <c r="I527" s="66"/>
      <c r="J527" s="115"/>
      <c r="K527" s="158"/>
      <c r="L527" s="45"/>
      <c r="M527" s="69">
        <f t="shared" si="8"/>
        <v>0</v>
      </c>
    </row>
    <row r="528" spans="1:13" s="26" customFormat="1" ht="26.25" x14ac:dyDescent="0.25">
      <c r="A528" s="43">
        <f>ROW()</f>
        <v>528</v>
      </c>
      <c r="B528" s="117" t="str">
        <f>IF(C528="E","",IF(ISBLANK(E528),"",IF(ISTEXT(E528),LARGE(B$14:B527,1)+1,0)))</f>
        <v/>
      </c>
      <c r="C528" s="136"/>
      <c r="D528" s="214"/>
      <c r="E528" s="152"/>
      <c r="F528" s="113"/>
      <c r="G528" s="114"/>
      <c r="H528" s="65"/>
      <c r="I528" s="66"/>
      <c r="J528" s="115"/>
      <c r="K528" s="158"/>
      <c r="L528" s="45"/>
      <c r="M528" s="69">
        <f t="shared" si="8"/>
        <v>0</v>
      </c>
    </row>
    <row r="529" spans="1:13" s="26" customFormat="1" ht="26.25" x14ac:dyDescent="0.25">
      <c r="A529" s="43">
        <f>ROW()</f>
        <v>529</v>
      </c>
      <c r="B529" s="117" t="str">
        <f>IF(C529="E","",IF(ISBLANK(E529),"",IF(ISTEXT(E529),LARGE(B$14:B528,1)+1,0)))</f>
        <v/>
      </c>
      <c r="C529" s="136"/>
      <c r="D529" s="214"/>
      <c r="E529" s="152"/>
      <c r="F529" s="113"/>
      <c r="G529" s="114"/>
      <c r="H529" s="65"/>
      <c r="I529" s="66"/>
      <c r="J529" s="115"/>
      <c r="K529" s="158"/>
      <c r="L529" s="45"/>
      <c r="M529" s="69">
        <f t="shared" si="8"/>
        <v>0</v>
      </c>
    </row>
    <row r="530" spans="1:13" s="26" customFormat="1" ht="26.25" x14ac:dyDescent="0.25">
      <c r="A530" s="43">
        <f>ROW()</f>
        <v>530</v>
      </c>
      <c r="B530" s="117" t="str">
        <f>IF(C530="E","",IF(ISBLANK(E530),"",IF(ISTEXT(E530),LARGE(B$14:B529,1)+1,0)))</f>
        <v/>
      </c>
      <c r="C530" s="136"/>
      <c r="D530" s="214"/>
      <c r="E530" s="152"/>
      <c r="F530" s="113"/>
      <c r="G530" s="114"/>
      <c r="H530" s="65"/>
      <c r="I530" s="66"/>
      <c r="J530" s="115"/>
      <c r="K530" s="158"/>
      <c r="L530" s="45"/>
      <c r="M530" s="69">
        <f t="shared" si="8"/>
        <v>0</v>
      </c>
    </row>
    <row r="531" spans="1:13" s="26" customFormat="1" ht="26.25" x14ac:dyDescent="0.25">
      <c r="A531" s="43">
        <f>ROW()</f>
        <v>531</v>
      </c>
      <c r="B531" s="117" t="str">
        <f>IF(C531="E","",IF(ISBLANK(E531),"",IF(ISTEXT(E531),LARGE(B$14:B530,1)+1,0)))</f>
        <v/>
      </c>
      <c r="C531" s="136"/>
      <c r="D531" s="214"/>
      <c r="E531" s="152"/>
      <c r="F531" s="113"/>
      <c r="G531" s="114"/>
      <c r="H531" s="65"/>
      <c r="I531" s="66"/>
      <c r="J531" s="115"/>
      <c r="K531" s="158"/>
      <c r="L531" s="45"/>
      <c r="M531" s="69">
        <f t="shared" si="8"/>
        <v>0</v>
      </c>
    </row>
    <row r="532" spans="1:13" s="26" customFormat="1" ht="26.25" x14ac:dyDescent="0.25">
      <c r="A532" s="43">
        <f>ROW()</f>
        <v>532</v>
      </c>
      <c r="B532" s="117" t="str">
        <f>IF(C532="E","",IF(ISBLANK(E532),"",IF(ISTEXT(E532),LARGE(B$14:B531,1)+1,0)))</f>
        <v/>
      </c>
      <c r="C532" s="136"/>
      <c r="D532" s="214"/>
      <c r="E532" s="152"/>
      <c r="F532" s="113"/>
      <c r="G532" s="114"/>
      <c r="H532" s="65"/>
      <c r="I532" s="66"/>
      <c r="J532" s="115"/>
      <c r="K532" s="158"/>
      <c r="L532" s="45"/>
      <c r="M532" s="69">
        <f t="shared" si="8"/>
        <v>0</v>
      </c>
    </row>
    <row r="533" spans="1:13" s="26" customFormat="1" ht="26.25" x14ac:dyDescent="0.25">
      <c r="A533" s="43">
        <f>ROW()</f>
        <v>533</v>
      </c>
      <c r="B533" s="117" t="str">
        <f>IF(C533="E","",IF(ISBLANK(E533),"",IF(ISTEXT(E533),LARGE(B$14:B532,1)+1,0)))</f>
        <v/>
      </c>
      <c r="C533" s="136"/>
      <c r="D533" s="214"/>
      <c r="E533" s="152"/>
      <c r="F533" s="113"/>
      <c r="G533" s="114"/>
      <c r="H533" s="65"/>
      <c r="I533" s="66"/>
      <c r="J533" s="115"/>
      <c r="K533" s="158"/>
      <c r="L533" s="45"/>
      <c r="M533" s="69">
        <f t="shared" si="8"/>
        <v>0</v>
      </c>
    </row>
    <row r="534" spans="1:13" s="26" customFormat="1" ht="26.25" x14ac:dyDescent="0.25">
      <c r="A534" s="43">
        <f>ROW()</f>
        <v>534</v>
      </c>
      <c r="B534" s="117" t="str">
        <f>IF(C534="E","",IF(ISBLANK(E534),"",IF(ISTEXT(E534),LARGE(B$14:B533,1)+1,0)))</f>
        <v/>
      </c>
      <c r="C534" s="136"/>
      <c r="D534" s="214"/>
      <c r="E534" s="152"/>
      <c r="F534" s="113"/>
      <c r="G534" s="114"/>
      <c r="H534" s="65"/>
      <c r="I534" s="66"/>
      <c r="J534" s="115"/>
      <c r="K534" s="158"/>
      <c r="L534" s="45"/>
      <c r="M534" s="69">
        <f t="shared" si="8"/>
        <v>0</v>
      </c>
    </row>
    <row r="535" spans="1:13" s="26" customFormat="1" ht="26.25" x14ac:dyDescent="0.25">
      <c r="A535" s="43">
        <f>ROW()</f>
        <v>535</v>
      </c>
      <c r="B535" s="117" t="str">
        <f>IF(C535="E","",IF(ISBLANK(E535),"",IF(ISTEXT(E535),LARGE(B$14:B534,1)+1,0)))</f>
        <v/>
      </c>
      <c r="C535" s="136"/>
      <c r="D535" s="214"/>
      <c r="E535" s="152"/>
      <c r="F535" s="113"/>
      <c r="G535" s="114"/>
      <c r="H535" s="65"/>
      <c r="I535" s="66"/>
      <c r="J535" s="115"/>
      <c r="K535" s="158"/>
      <c r="L535" s="45"/>
      <c r="M535" s="69">
        <f t="shared" si="8"/>
        <v>0</v>
      </c>
    </row>
    <row r="536" spans="1:13" s="26" customFormat="1" ht="26.25" x14ac:dyDescent="0.25">
      <c r="A536" s="43">
        <f>ROW()</f>
        <v>536</v>
      </c>
      <c r="B536" s="117" t="str">
        <f>IF(C536="E","",IF(ISBLANK(E536),"",IF(ISTEXT(E536),LARGE(B$14:B535,1)+1,0)))</f>
        <v/>
      </c>
      <c r="C536" s="136"/>
      <c r="D536" s="214"/>
      <c r="E536" s="152"/>
      <c r="F536" s="113"/>
      <c r="G536" s="114"/>
      <c r="H536" s="65"/>
      <c r="I536" s="66"/>
      <c r="J536" s="115"/>
      <c r="K536" s="158"/>
      <c r="L536" s="45"/>
      <c r="M536" s="69">
        <f t="shared" si="8"/>
        <v>0</v>
      </c>
    </row>
    <row r="537" spans="1:13" s="26" customFormat="1" ht="26.25" x14ac:dyDescent="0.25">
      <c r="A537" s="43">
        <f>ROW()</f>
        <v>537</v>
      </c>
      <c r="B537" s="117" t="str">
        <f>IF(C537="E","",IF(ISBLANK(E537),"",IF(ISTEXT(E537),LARGE(B$14:B536,1)+1,0)))</f>
        <v/>
      </c>
      <c r="C537" s="136"/>
      <c r="D537" s="214"/>
      <c r="E537" s="152"/>
      <c r="F537" s="113"/>
      <c r="G537" s="114"/>
      <c r="H537" s="65"/>
      <c r="I537" s="66"/>
      <c r="J537" s="115"/>
      <c r="K537" s="158"/>
      <c r="L537" s="45"/>
      <c r="M537" s="69">
        <f t="shared" si="8"/>
        <v>0</v>
      </c>
    </row>
    <row r="538" spans="1:13" s="26" customFormat="1" ht="26.25" x14ac:dyDescent="0.25">
      <c r="A538" s="43">
        <f>ROW()</f>
        <v>538</v>
      </c>
      <c r="B538" s="117" t="str">
        <f>IF(C538="E","",IF(ISBLANK(E538),"",IF(ISTEXT(E538),LARGE(B$14:B537,1)+1,0)))</f>
        <v/>
      </c>
      <c r="C538" s="136"/>
      <c r="D538" s="214"/>
      <c r="E538" s="152"/>
      <c r="F538" s="113"/>
      <c r="G538" s="114"/>
      <c r="H538" s="65"/>
      <c r="I538" s="66"/>
      <c r="J538" s="115"/>
      <c r="K538" s="158"/>
      <c r="L538" s="45"/>
      <c r="M538" s="69">
        <f t="shared" si="8"/>
        <v>0</v>
      </c>
    </row>
    <row r="539" spans="1:13" s="26" customFormat="1" ht="26.25" x14ac:dyDescent="0.25">
      <c r="A539" s="43">
        <f>ROW()</f>
        <v>539</v>
      </c>
      <c r="B539" s="117" t="str">
        <f>IF(C539="E","",IF(ISBLANK(E539),"",IF(ISTEXT(E539),LARGE(B$14:B538,1)+1,0)))</f>
        <v/>
      </c>
      <c r="C539" s="136"/>
      <c r="D539" s="214"/>
      <c r="E539" s="152"/>
      <c r="F539" s="113"/>
      <c r="G539" s="114"/>
      <c r="H539" s="65"/>
      <c r="I539" s="66"/>
      <c r="J539" s="115"/>
      <c r="K539" s="158"/>
      <c r="L539" s="45"/>
      <c r="M539" s="69">
        <f t="shared" si="8"/>
        <v>0</v>
      </c>
    </row>
    <row r="540" spans="1:13" s="26" customFormat="1" ht="26.25" x14ac:dyDescent="0.25">
      <c r="A540" s="43">
        <f>ROW()</f>
        <v>540</v>
      </c>
      <c r="B540" s="117" t="str">
        <f>IF(C540="E","",IF(ISBLANK(E540),"",IF(ISTEXT(E540),LARGE(B$14:B539,1)+1,0)))</f>
        <v/>
      </c>
      <c r="C540" s="136"/>
      <c r="D540" s="214"/>
      <c r="E540" s="152"/>
      <c r="F540" s="113"/>
      <c r="G540" s="114"/>
      <c r="H540" s="65"/>
      <c r="I540" s="66"/>
      <c r="J540" s="115"/>
      <c r="K540" s="158"/>
      <c r="L540" s="45"/>
      <c r="M540" s="69">
        <f t="shared" si="8"/>
        <v>0</v>
      </c>
    </row>
    <row r="541" spans="1:13" s="26" customFormat="1" ht="26.25" x14ac:dyDescent="0.25">
      <c r="A541" s="43">
        <f>ROW()</f>
        <v>541</v>
      </c>
      <c r="B541" s="117" t="str">
        <f>IF(C541="E","",IF(ISBLANK(E541),"",IF(ISTEXT(E541),LARGE(B$14:B540,1)+1,0)))</f>
        <v/>
      </c>
      <c r="C541" s="136"/>
      <c r="D541" s="214"/>
      <c r="E541" s="152"/>
      <c r="F541" s="113"/>
      <c r="G541" s="114"/>
      <c r="H541" s="65"/>
      <c r="I541" s="66"/>
      <c r="J541" s="115"/>
      <c r="K541" s="158"/>
      <c r="L541" s="45"/>
      <c r="M541" s="69">
        <f t="shared" si="8"/>
        <v>0</v>
      </c>
    </row>
    <row r="542" spans="1:13" s="26" customFormat="1" ht="26.25" x14ac:dyDescent="0.25">
      <c r="A542" s="43">
        <f>ROW()</f>
        <v>542</v>
      </c>
      <c r="B542" s="117" t="str">
        <f>IF(C542="E","",IF(ISBLANK(E542),"",IF(ISTEXT(E542),LARGE(B$14:B541,1)+1,0)))</f>
        <v/>
      </c>
      <c r="C542" s="136"/>
      <c r="D542" s="214"/>
      <c r="E542" s="152"/>
      <c r="F542" s="113"/>
      <c r="G542" s="114"/>
      <c r="H542" s="65"/>
      <c r="I542" s="66"/>
      <c r="J542" s="115"/>
      <c r="K542" s="158"/>
      <c r="L542" s="45"/>
      <c r="M542" s="69">
        <f t="shared" si="8"/>
        <v>0</v>
      </c>
    </row>
    <row r="543" spans="1:13" s="26" customFormat="1" ht="26.25" x14ac:dyDescent="0.25">
      <c r="A543" s="43">
        <f>ROW()</f>
        <v>543</v>
      </c>
      <c r="B543" s="117" t="str">
        <f>IF(C543="E","",IF(ISBLANK(E543),"",IF(ISTEXT(E543),LARGE(B$14:B542,1)+1,0)))</f>
        <v/>
      </c>
      <c r="C543" s="136"/>
      <c r="D543" s="214"/>
      <c r="E543" s="152"/>
      <c r="F543" s="113"/>
      <c r="G543" s="114"/>
      <c r="H543" s="65"/>
      <c r="I543" s="66"/>
      <c r="J543" s="115"/>
      <c r="K543" s="158"/>
      <c r="L543" s="45"/>
      <c r="M543" s="69">
        <f t="shared" si="8"/>
        <v>0</v>
      </c>
    </row>
    <row r="544" spans="1:13" s="26" customFormat="1" ht="26.25" x14ac:dyDescent="0.25">
      <c r="A544" s="43">
        <f>ROW()</f>
        <v>544</v>
      </c>
      <c r="B544" s="117" t="str">
        <f>IF(C544="E","",IF(ISBLANK(E544),"",IF(ISTEXT(E544),LARGE(B$14:B543,1)+1,0)))</f>
        <v/>
      </c>
      <c r="C544" s="136"/>
      <c r="D544" s="214"/>
      <c r="E544" s="152"/>
      <c r="F544" s="113"/>
      <c r="G544" s="114"/>
      <c r="H544" s="65"/>
      <c r="I544" s="66"/>
      <c r="J544" s="115"/>
      <c r="K544" s="158"/>
      <c r="L544" s="45"/>
      <c r="M544" s="69">
        <f t="shared" si="8"/>
        <v>0</v>
      </c>
    </row>
    <row r="545" spans="1:13" s="26" customFormat="1" ht="26.25" x14ac:dyDescent="0.25">
      <c r="A545" s="43">
        <f>ROW()</f>
        <v>545</v>
      </c>
      <c r="B545" s="117" t="str">
        <f>IF(C545="E","",IF(ISBLANK(E545),"",IF(ISTEXT(E545),LARGE(B$14:B544,1)+1,0)))</f>
        <v/>
      </c>
      <c r="C545" s="136"/>
      <c r="D545" s="214"/>
      <c r="E545" s="152"/>
      <c r="F545" s="113"/>
      <c r="G545" s="114"/>
      <c r="H545" s="65"/>
      <c r="I545" s="66"/>
      <c r="J545" s="115"/>
      <c r="K545" s="158"/>
      <c r="L545" s="45"/>
      <c r="M545" s="69">
        <f t="shared" si="8"/>
        <v>0</v>
      </c>
    </row>
    <row r="546" spans="1:13" s="26" customFormat="1" ht="26.25" x14ac:dyDescent="0.25">
      <c r="A546" s="43">
        <f>ROW()</f>
        <v>546</v>
      </c>
      <c r="B546" s="117" t="str">
        <f>IF(C546="E","",IF(ISBLANK(E546),"",IF(ISTEXT(E546),LARGE(B$14:B545,1)+1,0)))</f>
        <v/>
      </c>
      <c r="C546" s="136"/>
      <c r="D546" s="214"/>
      <c r="E546" s="152"/>
      <c r="F546" s="113"/>
      <c r="G546" s="114"/>
      <c r="H546" s="65"/>
      <c r="I546" s="66"/>
      <c r="J546" s="115"/>
      <c r="K546" s="158"/>
      <c r="L546" s="45"/>
      <c r="M546" s="69">
        <f t="shared" si="8"/>
        <v>0</v>
      </c>
    </row>
    <row r="547" spans="1:13" s="26" customFormat="1" ht="26.25" x14ac:dyDescent="0.25">
      <c r="A547" s="43">
        <f>ROW()</f>
        <v>547</v>
      </c>
      <c r="B547" s="117" t="str">
        <f>IF(C547="E","",IF(ISBLANK(E547),"",IF(ISTEXT(E547),LARGE(B$14:B546,1)+1,0)))</f>
        <v/>
      </c>
      <c r="C547" s="136"/>
      <c r="D547" s="214"/>
      <c r="E547" s="152"/>
      <c r="F547" s="113"/>
      <c r="G547" s="114"/>
      <c r="H547" s="65"/>
      <c r="I547" s="66"/>
      <c r="J547" s="115"/>
      <c r="K547" s="158"/>
      <c r="L547" s="45"/>
      <c r="M547" s="69">
        <f t="shared" si="8"/>
        <v>0</v>
      </c>
    </row>
    <row r="548" spans="1:13" s="26" customFormat="1" ht="26.25" x14ac:dyDescent="0.25">
      <c r="A548" s="43">
        <f>ROW()</f>
        <v>548</v>
      </c>
      <c r="B548" s="117" t="str">
        <f>IF(C548="E","",IF(ISBLANK(E548),"",IF(ISTEXT(E548),LARGE(B$14:B547,1)+1,0)))</f>
        <v/>
      </c>
      <c r="C548" s="136"/>
      <c r="D548" s="214"/>
      <c r="E548" s="152"/>
      <c r="F548" s="113"/>
      <c r="G548" s="114"/>
      <c r="H548" s="65"/>
      <c r="I548" s="66"/>
      <c r="J548" s="115"/>
      <c r="K548" s="158"/>
      <c r="L548" s="45"/>
      <c r="M548" s="69">
        <f t="shared" si="8"/>
        <v>0</v>
      </c>
    </row>
    <row r="549" spans="1:13" s="26" customFormat="1" ht="26.25" x14ac:dyDescent="0.25">
      <c r="A549" s="43">
        <f>ROW()</f>
        <v>549</v>
      </c>
      <c r="B549" s="117" t="str">
        <f>IF(C549="E","",IF(ISBLANK(E549),"",IF(ISTEXT(E549),LARGE(B$14:B548,1)+1,0)))</f>
        <v/>
      </c>
      <c r="C549" s="136"/>
      <c r="D549" s="214"/>
      <c r="E549" s="152"/>
      <c r="F549" s="113"/>
      <c r="G549" s="114"/>
      <c r="H549" s="65"/>
      <c r="I549" s="66"/>
      <c r="J549" s="115"/>
      <c r="K549" s="158"/>
      <c r="L549" s="45"/>
      <c r="M549" s="69">
        <f t="shared" si="8"/>
        <v>0</v>
      </c>
    </row>
    <row r="550" spans="1:13" s="26" customFormat="1" ht="26.25" x14ac:dyDescent="0.25">
      <c r="A550" s="43">
        <f>ROW()</f>
        <v>550</v>
      </c>
      <c r="B550" s="117" t="str">
        <f>IF(C550="E","",IF(ISBLANK(E550),"",IF(ISTEXT(E550),LARGE(B$14:B549,1)+1,0)))</f>
        <v/>
      </c>
      <c r="C550" s="136"/>
      <c r="D550" s="214"/>
      <c r="E550" s="152"/>
      <c r="F550" s="113"/>
      <c r="G550" s="114"/>
      <c r="H550" s="65"/>
      <c r="I550" s="66"/>
      <c r="J550" s="115"/>
      <c r="K550" s="158"/>
      <c r="L550" s="45"/>
      <c r="M550" s="69">
        <f t="shared" si="8"/>
        <v>0</v>
      </c>
    </row>
    <row r="551" spans="1:13" s="26" customFormat="1" ht="26.25" x14ac:dyDescent="0.25">
      <c r="A551" s="43">
        <f>ROW()</f>
        <v>551</v>
      </c>
      <c r="B551" s="117" t="str">
        <f>IF(C551="E","",IF(ISBLANK(E551),"",IF(ISTEXT(E551),LARGE(B$14:B550,1)+1,0)))</f>
        <v/>
      </c>
      <c r="C551" s="136"/>
      <c r="D551" s="214"/>
      <c r="E551" s="152"/>
      <c r="F551" s="113"/>
      <c r="G551" s="114"/>
      <c r="H551" s="65"/>
      <c r="I551" s="66"/>
      <c r="J551" s="115"/>
      <c r="K551" s="158"/>
      <c r="L551" s="45"/>
      <c r="M551" s="69">
        <f t="shared" si="8"/>
        <v>0</v>
      </c>
    </row>
    <row r="552" spans="1:13" s="26" customFormat="1" ht="26.25" x14ac:dyDescent="0.25">
      <c r="A552" s="43">
        <f>ROW()</f>
        <v>552</v>
      </c>
      <c r="B552" s="117" t="str">
        <f>IF(C552="E","",IF(ISBLANK(E552),"",IF(ISTEXT(E552),LARGE(B$14:B551,1)+1,0)))</f>
        <v/>
      </c>
      <c r="C552" s="136"/>
      <c r="D552" s="214"/>
      <c r="E552" s="152"/>
      <c r="F552" s="113"/>
      <c r="G552" s="114"/>
      <c r="H552" s="65"/>
      <c r="I552" s="66"/>
      <c r="J552" s="115"/>
      <c r="K552" s="158"/>
      <c r="L552" s="45"/>
      <c r="M552" s="69">
        <f t="shared" si="8"/>
        <v>0</v>
      </c>
    </row>
    <row r="553" spans="1:13" s="26" customFormat="1" ht="26.25" x14ac:dyDescent="0.25">
      <c r="A553" s="43">
        <f>ROW()</f>
        <v>553</v>
      </c>
      <c r="B553" s="117" t="str">
        <f>IF(C553="E","",IF(ISBLANK(E553),"",IF(ISTEXT(E553),LARGE(B$14:B552,1)+1,0)))</f>
        <v/>
      </c>
      <c r="C553" s="136"/>
      <c r="D553" s="214"/>
      <c r="E553" s="152"/>
      <c r="F553" s="113"/>
      <c r="G553" s="114"/>
      <c r="H553" s="65"/>
      <c r="I553" s="66"/>
      <c r="J553" s="115"/>
      <c r="K553" s="158"/>
      <c r="L553" s="45"/>
      <c r="M553" s="69">
        <f t="shared" si="8"/>
        <v>0</v>
      </c>
    </row>
    <row r="554" spans="1:13" s="26" customFormat="1" ht="26.25" x14ac:dyDescent="0.25">
      <c r="A554" s="43">
        <f>ROW()</f>
        <v>554</v>
      </c>
      <c r="B554" s="117" t="str">
        <f>IF(C554="E","",IF(ISBLANK(E554),"",IF(ISTEXT(E554),LARGE(B$14:B553,1)+1,0)))</f>
        <v/>
      </c>
      <c r="C554" s="136"/>
      <c r="D554" s="214"/>
      <c r="E554" s="152"/>
      <c r="F554" s="113"/>
      <c r="G554" s="114"/>
      <c r="H554" s="65"/>
      <c r="I554" s="66"/>
      <c r="J554" s="115"/>
      <c r="K554" s="158"/>
      <c r="L554" s="45"/>
      <c r="M554" s="69">
        <f t="shared" si="8"/>
        <v>0</v>
      </c>
    </row>
    <row r="555" spans="1:13" s="26" customFormat="1" ht="26.25" x14ac:dyDescent="0.25">
      <c r="A555" s="43">
        <f>ROW()</f>
        <v>555</v>
      </c>
      <c r="B555" s="117" t="str">
        <f>IF(C555="E","",IF(ISBLANK(E555),"",IF(ISTEXT(E555),LARGE(B$14:B554,1)+1,0)))</f>
        <v/>
      </c>
      <c r="C555" s="136"/>
      <c r="D555" s="214"/>
      <c r="E555" s="152"/>
      <c r="F555" s="113"/>
      <c r="G555" s="114"/>
      <c r="H555" s="65"/>
      <c r="I555" s="66"/>
      <c r="J555" s="115"/>
      <c r="K555" s="158"/>
      <c r="L555" s="45"/>
      <c r="M555" s="69">
        <f t="shared" si="8"/>
        <v>0</v>
      </c>
    </row>
    <row r="556" spans="1:13" s="26" customFormat="1" ht="26.25" x14ac:dyDescent="0.25">
      <c r="A556" s="43">
        <f>ROW()</f>
        <v>556</v>
      </c>
      <c r="B556" s="117" t="str">
        <f>IF(C556="E","",IF(ISBLANK(E556),"",IF(ISTEXT(E556),LARGE(B$14:B555,1)+1,0)))</f>
        <v/>
      </c>
      <c r="C556" s="136"/>
      <c r="D556" s="214"/>
      <c r="E556" s="152"/>
      <c r="F556" s="113"/>
      <c r="G556" s="114"/>
      <c r="H556" s="65"/>
      <c r="I556" s="66"/>
      <c r="J556" s="115"/>
      <c r="K556" s="158"/>
      <c r="L556" s="45"/>
      <c r="M556" s="69">
        <f t="shared" si="8"/>
        <v>0</v>
      </c>
    </row>
    <row r="557" spans="1:13" s="26" customFormat="1" ht="26.25" x14ac:dyDescent="0.25">
      <c r="A557" s="43">
        <f>ROW()</f>
        <v>557</v>
      </c>
      <c r="B557" s="117" t="str">
        <f>IF(C557="E","",IF(ISBLANK(E557),"",IF(ISTEXT(E557),LARGE(B$14:B556,1)+1,0)))</f>
        <v/>
      </c>
      <c r="C557" s="136"/>
      <c r="D557" s="214"/>
      <c r="E557" s="152"/>
      <c r="F557" s="113"/>
      <c r="G557" s="114"/>
      <c r="H557" s="65"/>
      <c r="I557" s="66"/>
      <c r="J557" s="115"/>
      <c r="K557" s="158"/>
      <c r="L557" s="45"/>
      <c r="M557" s="69">
        <f t="shared" si="8"/>
        <v>0</v>
      </c>
    </row>
    <row r="558" spans="1:13" s="26" customFormat="1" ht="26.25" x14ac:dyDescent="0.25">
      <c r="A558" s="43">
        <f>ROW()</f>
        <v>558</v>
      </c>
      <c r="B558" s="117" t="str">
        <f>IF(C558="E","",IF(ISBLANK(E558),"",IF(ISTEXT(E558),LARGE(B$14:B557,1)+1,0)))</f>
        <v/>
      </c>
      <c r="C558" s="136"/>
      <c r="D558" s="214"/>
      <c r="E558" s="152"/>
      <c r="F558" s="113"/>
      <c r="G558" s="114"/>
      <c r="H558" s="65"/>
      <c r="I558" s="66"/>
      <c r="J558" s="115"/>
      <c r="K558" s="158"/>
      <c r="L558" s="45"/>
      <c r="M558" s="69">
        <f t="shared" si="8"/>
        <v>0</v>
      </c>
    </row>
    <row r="559" spans="1:13" s="26" customFormat="1" ht="26.25" x14ac:dyDescent="0.25">
      <c r="A559" s="43">
        <f>ROW()</f>
        <v>559</v>
      </c>
      <c r="B559" s="117" t="str">
        <f>IF(C559="E","",IF(ISBLANK(E559),"",IF(ISTEXT(E559),LARGE(B$14:B558,1)+1,0)))</f>
        <v/>
      </c>
      <c r="C559" s="136"/>
      <c r="D559" s="214"/>
      <c r="E559" s="152"/>
      <c r="F559" s="113"/>
      <c r="G559" s="114"/>
      <c r="H559" s="65"/>
      <c r="I559" s="66"/>
      <c r="J559" s="115"/>
      <c r="K559" s="46"/>
      <c r="L559" s="45"/>
      <c r="M559" s="69">
        <f t="shared" si="8"/>
        <v>0</v>
      </c>
    </row>
    <row r="560" spans="1:13" s="26" customFormat="1" ht="19.5" customHeight="1" x14ac:dyDescent="0.25">
      <c r="A560" s="94">
        <f>ROW()</f>
        <v>560</v>
      </c>
      <c r="B560" s="92"/>
      <c r="C560" s="92"/>
      <c r="D560" s="92"/>
      <c r="E560" s="93"/>
      <c r="F560" s="93"/>
      <c r="G560" s="93"/>
      <c r="H560" s="93"/>
      <c r="I560" s="93"/>
      <c r="J560" s="93"/>
      <c r="K560" s="93"/>
      <c r="L560" s="93"/>
      <c r="M560" s="93"/>
    </row>
    <row r="561" spans="1:4" s="26" customFormat="1" x14ac:dyDescent="0.25">
      <c r="A561" s="4"/>
      <c r="B561" s="4"/>
      <c r="C561" s="4"/>
      <c r="D561" s="4"/>
    </row>
  </sheetData>
  <mergeCells count="22">
    <mergeCell ref="L12:L13"/>
    <mergeCell ref="M12:M13"/>
    <mergeCell ref="J12:J13"/>
    <mergeCell ref="B8:C8"/>
    <mergeCell ref="G8:H8"/>
    <mergeCell ref="E12:E13"/>
    <mergeCell ref="F12:G13"/>
    <mergeCell ref="H12:I13"/>
    <mergeCell ref="B6:C6"/>
    <mergeCell ref="G6:H6"/>
    <mergeCell ref="J6:K6"/>
    <mergeCell ref="M6:M7"/>
    <mergeCell ref="B7:C7"/>
    <mergeCell ref="G7:H7"/>
    <mergeCell ref="J7:K7"/>
    <mergeCell ref="A2:A4"/>
    <mergeCell ref="B2:M2"/>
    <mergeCell ref="B4:C4"/>
    <mergeCell ref="E4:K5"/>
    <mergeCell ref="L4:M4"/>
    <mergeCell ref="B5:C5"/>
    <mergeCell ref="L5:M5"/>
  </mergeCells>
  <printOptions gridLines="1" gridLinesSet="0"/>
  <pageMargins left="0.25" right="0.78740157499999996" top="2.0299999999999998" bottom="0.984251969" header="0.4921259845" footer="0.4921259845"/>
  <pageSetup paperSize="9" scale="70" orientation="portrait" horizontalDpi="4294967292" r:id="rId1"/>
  <headerFooter alignWithMargins="0">
    <oddHeader>&amp;L&amp;A&amp;C&amp;BI.U.F.M. U.R.S.S. Confidentiel&amp;B&amp;RPage &amp;P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D51B-5C60-4828-8CBB-E91B16FD3C38}">
  <dimension ref="A1:R561"/>
  <sheetViews>
    <sheetView workbookViewId="0">
      <selection activeCell="B2" sqref="B2:M2"/>
    </sheetView>
  </sheetViews>
  <sheetFormatPr baseColWidth="10" defaultRowHeight="15" x14ac:dyDescent="0.25"/>
  <cols>
    <col min="1" max="1" width="5.85546875" style="4" customWidth="1"/>
    <col min="2" max="2" width="11" style="4" customWidth="1"/>
    <col min="3" max="4" width="12.140625" style="4" customWidth="1"/>
    <col min="5" max="5" width="39" style="4" customWidth="1"/>
    <col min="6" max="7" width="18.7109375" style="4" customWidth="1"/>
    <col min="8" max="10" width="20.7109375" style="4" customWidth="1"/>
    <col min="11" max="11" width="20.7109375" style="26" customWidth="1"/>
    <col min="12" max="12" width="16.5703125" style="4" customWidth="1"/>
    <col min="13" max="13" width="17.140625" style="4" customWidth="1"/>
    <col min="14" max="15" width="11.42578125" style="4"/>
    <col min="16" max="16" width="135.85546875" style="4" customWidth="1"/>
    <col min="17" max="249" width="11.42578125" style="4"/>
    <col min="250" max="250" width="34" style="4" customWidth="1"/>
    <col min="251" max="253" width="11.42578125" style="4"/>
    <col min="254" max="254" width="22.140625" style="4" customWidth="1"/>
    <col min="255" max="255" width="17.42578125" style="4" customWidth="1"/>
    <col min="256" max="505" width="11.42578125" style="4"/>
    <col min="506" max="506" width="34" style="4" customWidth="1"/>
    <col min="507" max="509" width="11.42578125" style="4"/>
    <col min="510" max="510" width="22.140625" style="4" customWidth="1"/>
    <col min="511" max="511" width="17.42578125" style="4" customWidth="1"/>
    <col min="512" max="761" width="11.42578125" style="4"/>
    <col min="762" max="762" width="34" style="4" customWidth="1"/>
    <col min="763" max="765" width="11.42578125" style="4"/>
    <col min="766" max="766" width="22.140625" style="4" customWidth="1"/>
    <col min="767" max="767" width="17.42578125" style="4" customWidth="1"/>
    <col min="768" max="1017" width="11.42578125" style="4"/>
    <col min="1018" max="1018" width="34" style="4" customWidth="1"/>
    <col min="1019" max="1021" width="11.42578125" style="4"/>
    <col min="1022" max="1022" width="22.140625" style="4" customWidth="1"/>
    <col min="1023" max="1023" width="17.42578125" style="4" customWidth="1"/>
    <col min="1024" max="1273" width="11.42578125" style="4"/>
    <col min="1274" max="1274" width="34" style="4" customWidth="1"/>
    <col min="1275" max="1277" width="11.42578125" style="4"/>
    <col min="1278" max="1278" width="22.140625" style="4" customWidth="1"/>
    <col min="1279" max="1279" width="17.42578125" style="4" customWidth="1"/>
    <col min="1280" max="1529" width="11.42578125" style="4"/>
    <col min="1530" max="1530" width="34" style="4" customWidth="1"/>
    <col min="1531" max="1533" width="11.42578125" style="4"/>
    <col min="1534" max="1534" width="22.140625" style="4" customWidth="1"/>
    <col min="1535" max="1535" width="17.42578125" style="4" customWidth="1"/>
    <col min="1536" max="1785" width="11.42578125" style="4"/>
    <col min="1786" max="1786" width="34" style="4" customWidth="1"/>
    <col min="1787" max="1789" width="11.42578125" style="4"/>
    <col min="1790" max="1790" width="22.140625" style="4" customWidth="1"/>
    <col min="1791" max="1791" width="17.42578125" style="4" customWidth="1"/>
    <col min="1792" max="2041" width="11.42578125" style="4"/>
    <col min="2042" max="2042" width="34" style="4" customWidth="1"/>
    <col min="2043" max="2045" width="11.42578125" style="4"/>
    <col min="2046" max="2046" width="22.140625" style="4" customWidth="1"/>
    <col min="2047" max="2047" width="17.42578125" style="4" customWidth="1"/>
    <col min="2048" max="2297" width="11.42578125" style="4"/>
    <col min="2298" max="2298" width="34" style="4" customWidth="1"/>
    <col min="2299" max="2301" width="11.42578125" style="4"/>
    <col min="2302" max="2302" width="22.140625" style="4" customWidth="1"/>
    <col min="2303" max="2303" width="17.42578125" style="4" customWidth="1"/>
    <col min="2304" max="2553" width="11.42578125" style="4"/>
    <col min="2554" max="2554" width="34" style="4" customWidth="1"/>
    <col min="2555" max="2557" width="11.42578125" style="4"/>
    <col min="2558" max="2558" width="22.140625" style="4" customWidth="1"/>
    <col min="2559" max="2559" width="17.42578125" style="4" customWidth="1"/>
    <col min="2560" max="2809" width="11.42578125" style="4"/>
    <col min="2810" max="2810" width="34" style="4" customWidth="1"/>
    <col min="2811" max="2813" width="11.42578125" style="4"/>
    <col min="2814" max="2814" width="22.140625" style="4" customWidth="1"/>
    <col min="2815" max="2815" width="17.42578125" style="4" customWidth="1"/>
    <col min="2816" max="3065" width="11.42578125" style="4"/>
    <col min="3066" max="3066" width="34" style="4" customWidth="1"/>
    <col min="3067" max="3069" width="11.42578125" style="4"/>
    <col min="3070" max="3070" width="22.140625" style="4" customWidth="1"/>
    <col min="3071" max="3071" width="17.42578125" style="4" customWidth="1"/>
    <col min="3072" max="3321" width="11.42578125" style="4"/>
    <col min="3322" max="3322" width="34" style="4" customWidth="1"/>
    <col min="3323" max="3325" width="11.42578125" style="4"/>
    <col min="3326" max="3326" width="22.140625" style="4" customWidth="1"/>
    <col min="3327" max="3327" width="17.42578125" style="4" customWidth="1"/>
    <col min="3328" max="3577" width="11.42578125" style="4"/>
    <col min="3578" max="3578" width="34" style="4" customWidth="1"/>
    <col min="3579" max="3581" width="11.42578125" style="4"/>
    <col min="3582" max="3582" width="22.140625" style="4" customWidth="1"/>
    <col min="3583" max="3583" width="17.42578125" style="4" customWidth="1"/>
    <col min="3584" max="3833" width="11.42578125" style="4"/>
    <col min="3834" max="3834" width="34" style="4" customWidth="1"/>
    <col min="3835" max="3837" width="11.42578125" style="4"/>
    <col min="3838" max="3838" width="22.140625" style="4" customWidth="1"/>
    <col min="3839" max="3839" width="17.42578125" style="4" customWidth="1"/>
    <col min="3840" max="4089" width="11.42578125" style="4"/>
    <col min="4090" max="4090" width="34" style="4" customWidth="1"/>
    <col min="4091" max="4093" width="11.42578125" style="4"/>
    <col min="4094" max="4094" width="22.140625" style="4" customWidth="1"/>
    <col min="4095" max="4095" width="17.42578125" style="4" customWidth="1"/>
    <col min="4096" max="4345" width="11.42578125" style="4"/>
    <col min="4346" max="4346" width="34" style="4" customWidth="1"/>
    <col min="4347" max="4349" width="11.42578125" style="4"/>
    <col min="4350" max="4350" width="22.140625" style="4" customWidth="1"/>
    <col min="4351" max="4351" width="17.42578125" style="4" customWidth="1"/>
    <col min="4352" max="4601" width="11.42578125" style="4"/>
    <col min="4602" max="4602" width="34" style="4" customWidth="1"/>
    <col min="4603" max="4605" width="11.42578125" style="4"/>
    <col min="4606" max="4606" width="22.140625" style="4" customWidth="1"/>
    <col min="4607" max="4607" width="17.42578125" style="4" customWidth="1"/>
    <col min="4608" max="4857" width="11.42578125" style="4"/>
    <col min="4858" max="4858" width="34" style="4" customWidth="1"/>
    <col min="4859" max="4861" width="11.42578125" style="4"/>
    <col min="4862" max="4862" width="22.140625" style="4" customWidth="1"/>
    <col min="4863" max="4863" width="17.42578125" style="4" customWidth="1"/>
    <col min="4864" max="5113" width="11.42578125" style="4"/>
    <col min="5114" max="5114" width="34" style="4" customWidth="1"/>
    <col min="5115" max="5117" width="11.42578125" style="4"/>
    <col min="5118" max="5118" width="22.140625" style="4" customWidth="1"/>
    <col min="5119" max="5119" width="17.42578125" style="4" customWidth="1"/>
    <col min="5120" max="5369" width="11.42578125" style="4"/>
    <col min="5370" max="5370" width="34" style="4" customWidth="1"/>
    <col min="5371" max="5373" width="11.42578125" style="4"/>
    <col min="5374" max="5374" width="22.140625" style="4" customWidth="1"/>
    <col min="5375" max="5375" width="17.42578125" style="4" customWidth="1"/>
    <col min="5376" max="5625" width="11.42578125" style="4"/>
    <col min="5626" max="5626" width="34" style="4" customWidth="1"/>
    <col min="5627" max="5629" width="11.42578125" style="4"/>
    <col min="5630" max="5630" width="22.140625" style="4" customWidth="1"/>
    <col min="5631" max="5631" width="17.42578125" style="4" customWidth="1"/>
    <col min="5632" max="5881" width="11.42578125" style="4"/>
    <col min="5882" max="5882" width="34" style="4" customWidth="1"/>
    <col min="5883" max="5885" width="11.42578125" style="4"/>
    <col min="5886" max="5886" width="22.140625" style="4" customWidth="1"/>
    <col min="5887" max="5887" width="17.42578125" style="4" customWidth="1"/>
    <col min="5888" max="6137" width="11.42578125" style="4"/>
    <col min="6138" max="6138" width="34" style="4" customWidth="1"/>
    <col min="6139" max="6141" width="11.42578125" style="4"/>
    <col min="6142" max="6142" width="22.140625" style="4" customWidth="1"/>
    <col min="6143" max="6143" width="17.42578125" style="4" customWidth="1"/>
    <col min="6144" max="6393" width="11.42578125" style="4"/>
    <col min="6394" max="6394" width="34" style="4" customWidth="1"/>
    <col min="6395" max="6397" width="11.42578125" style="4"/>
    <col min="6398" max="6398" width="22.140625" style="4" customWidth="1"/>
    <col min="6399" max="6399" width="17.42578125" style="4" customWidth="1"/>
    <col min="6400" max="6649" width="11.42578125" style="4"/>
    <col min="6650" max="6650" width="34" style="4" customWidth="1"/>
    <col min="6651" max="6653" width="11.42578125" style="4"/>
    <col min="6654" max="6654" width="22.140625" style="4" customWidth="1"/>
    <col min="6655" max="6655" width="17.42578125" style="4" customWidth="1"/>
    <col min="6656" max="6905" width="11.42578125" style="4"/>
    <col min="6906" max="6906" width="34" style="4" customWidth="1"/>
    <col min="6907" max="6909" width="11.42578125" style="4"/>
    <col min="6910" max="6910" width="22.140625" style="4" customWidth="1"/>
    <col min="6911" max="6911" width="17.42578125" style="4" customWidth="1"/>
    <col min="6912" max="7161" width="11.42578125" style="4"/>
    <col min="7162" max="7162" width="34" style="4" customWidth="1"/>
    <col min="7163" max="7165" width="11.42578125" style="4"/>
    <col min="7166" max="7166" width="22.140625" style="4" customWidth="1"/>
    <col min="7167" max="7167" width="17.42578125" style="4" customWidth="1"/>
    <col min="7168" max="7417" width="11.42578125" style="4"/>
    <col min="7418" max="7418" width="34" style="4" customWidth="1"/>
    <col min="7419" max="7421" width="11.42578125" style="4"/>
    <col min="7422" max="7422" width="22.140625" style="4" customWidth="1"/>
    <col min="7423" max="7423" width="17.42578125" style="4" customWidth="1"/>
    <col min="7424" max="7673" width="11.42578125" style="4"/>
    <col min="7674" max="7674" width="34" style="4" customWidth="1"/>
    <col min="7675" max="7677" width="11.42578125" style="4"/>
    <col min="7678" max="7678" width="22.140625" style="4" customWidth="1"/>
    <col min="7679" max="7679" width="17.42578125" style="4" customWidth="1"/>
    <col min="7680" max="7929" width="11.42578125" style="4"/>
    <col min="7930" max="7930" width="34" style="4" customWidth="1"/>
    <col min="7931" max="7933" width="11.42578125" style="4"/>
    <col min="7934" max="7934" width="22.140625" style="4" customWidth="1"/>
    <col min="7935" max="7935" width="17.42578125" style="4" customWidth="1"/>
    <col min="7936" max="8185" width="11.42578125" style="4"/>
    <col min="8186" max="8186" width="34" style="4" customWidth="1"/>
    <col min="8187" max="8189" width="11.42578125" style="4"/>
    <col min="8190" max="8190" width="22.140625" style="4" customWidth="1"/>
    <col min="8191" max="8191" width="17.42578125" style="4" customWidth="1"/>
    <col min="8192" max="8441" width="11.42578125" style="4"/>
    <col min="8442" max="8442" width="34" style="4" customWidth="1"/>
    <col min="8443" max="8445" width="11.42578125" style="4"/>
    <col min="8446" max="8446" width="22.140625" style="4" customWidth="1"/>
    <col min="8447" max="8447" width="17.42578125" style="4" customWidth="1"/>
    <col min="8448" max="8697" width="11.42578125" style="4"/>
    <col min="8698" max="8698" width="34" style="4" customWidth="1"/>
    <col min="8699" max="8701" width="11.42578125" style="4"/>
    <col min="8702" max="8702" width="22.140625" style="4" customWidth="1"/>
    <col min="8703" max="8703" width="17.42578125" style="4" customWidth="1"/>
    <col min="8704" max="8953" width="11.42578125" style="4"/>
    <col min="8954" max="8954" width="34" style="4" customWidth="1"/>
    <col min="8955" max="8957" width="11.42578125" style="4"/>
    <col min="8958" max="8958" width="22.140625" style="4" customWidth="1"/>
    <col min="8959" max="8959" width="17.42578125" style="4" customWidth="1"/>
    <col min="8960" max="9209" width="11.42578125" style="4"/>
    <col min="9210" max="9210" width="34" style="4" customWidth="1"/>
    <col min="9211" max="9213" width="11.42578125" style="4"/>
    <col min="9214" max="9214" width="22.140625" style="4" customWidth="1"/>
    <col min="9215" max="9215" width="17.42578125" style="4" customWidth="1"/>
    <col min="9216" max="9465" width="11.42578125" style="4"/>
    <col min="9466" max="9466" width="34" style="4" customWidth="1"/>
    <col min="9467" max="9469" width="11.42578125" style="4"/>
    <col min="9470" max="9470" width="22.140625" style="4" customWidth="1"/>
    <col min="9471" max="9471" width="17.42578125" style="4" customWidth="1"/>
    <col min="9472" max="9721" width="11.42578125" style="4"/>
    <col min="9722" max="9722" width="34" style="4" customWidth="1"/>
    <col min="9723" max="9725" width="11.42578125" style="4"/>
    <col min="9726" max="9726" width="22.140625" style="4" customWidth="1"/>
    <col min="9727" max="9727" width="17.42578125" style="4" customWidth="1"/>
    <col min="9728" max="9977" width="11.42578125" style="4"/>
    <col min="9978" max="9978" width="34" style="4" customWidth="1"/>
    <col min="9979" max="9981" width="11.42578125" style="4"/>
    <col min="9982" max="9982" width="22.140625" style="4" customWidth="1"/>
    <col min="9983" max="9983" width="17.42578125" style="4" customWidth="1"/>
    <col min="9984" max="10233" width="11.42578125" style="4"/>
    <col min="10234" max="10234" width="34" style="4" customWidth="1"/>
    <col min="10235" max="10237" width="11.42578125" style="4"/>
    <col min="10238" max="10238" width="22.140625" style="4" customWidth="1"/>
    <col min="10239" max="10239" width="17.42578125" style="4" customWidth="1"/>
    <col min="10240" max="10489" width="11.42578125" style="4"/>
    <col min="10490" max="10490" width="34" style="4" customWidth="1"/>
    <col min="10491" max="10493" width="11.42578125" style="4"/>
    <col min="10494" max="10494" width="22.140625" style="4" customWidth="1"/>
    <col min="10495" max="10495" width="17.42578125" style="4" customWidth="1"/>
    <col min="10496" max="10745" width="11.42578125" style="4"/>
    <col min="10746" max="10746" width="34" style="4" customWidth="1"/>
    <col min="10747" max="10749" width="11.42578125" style="4"/>
    <col min="10750" max="10750" width="22.140625" style="4" customWidth="1"/>
    <col min="10751" max="10751" width="17.42578125" style="4" customWidth="1"/>
    <col min="10752" max="11001" width="11.42578125" style="4"/>
    <col min="11002" max="11002" width="34" style="4" customWidth="1"/>
    <col min="11003" max="11005" width="11.42578125" style="4"/>
    <col min="11006" max="11006" width="22.140625" style="4" customWidth="1"/>
    <col min="11007" max="11007" width="17.42578125" style="4" customWidth="1"/>
    <col min="11008" max="11257" width="11.42578125" style="4"/>
    <col min="11258" max="11258" width="34" style="4" customWidth="1"/>
    <col min="11259" max="11261" width="11.42578125" style="4"/>
    <col min="11262" max="11262" width="22.140625" style="4" customWidth="1"/>
    <col min="11263" max="11263" width="17.42578125" style="4" customWidth="1"/>
    <col min="11264" max="11513" width="11.42578125" style="4"/>
    <col min="11514" max="11514" width="34" style="4" customWidth="1"/>
    <col min="11515" max="11517" width="11.42578125" style="4"/>
    <col min="11518" max="11518" width="22.140625" style="4" customWidth="1"/>
    <col min="11519" max="11519" width="17.42578125" style="4" customWidth="1"/>
    <col min="11520" max="11769" width="11.42578125" style="4"/>
    <col min="11770" max="11770" width="34" style="4" customWidth="1"/>
    <col min="11771" max="11773" width="11.42578125" style="4"/>
    <col min="11774" max="11774" width="22.140625" style="4" customWidth="1"/>
    <col min="11775" max="11775" width="17.42578125" style="4" customWidth="1"/>
    <col min="11776" max="12025" width="11.42578125" style="4"/>
    <col min="12026" max="12026" width="34" style="4" customWidth="1"/>
    <col min="12027" max="12029" width="11.42578125" style="4"/>
    <col min="12030" max="12030" width="22.140625" style="4" customWidth="1"/>
    <col min="12031" max="12031" width="17.42578125" style="4" customWidth="1"/>
    <col min="12032" max="12281" width="11.42578125" style="4"/>
    <col min="12282" max="12282" width="34" style="4" customWidth="1"/>
    <col min="12283" max="12285" width="11.42578125" style="4"/>
    <col min="12286" max="12286" width="22.140625" style="4" customWidth="1"/>
    <col min="12287" max="12287" width="17.42578125" style="4" customWidth="1"/>
    <col min="12288" max="12537" width="11.42578125" style="4"/>
    <col min="12538" max="12538" width="34" style="4" customWidth="1"/>
    <col min="12539" max="12541" width="11.42578125" style="4"/>
    <col min="12542" max="12542" width="22.140625" style="4" customWidth="1"/>
    <col min="12543" max="12543" width="17.42578125" style="4" customWidth="1"/>
    <col min="12544" max="12793" width="11.42578125" style="4"/>
    <col min="12794" max="12794" width="34" style="4" customWidth="1"/>
    <col min="12795" max="12797" width="11.42578125" style="4"/>
    <col min="12798" max="12798" width="22.140625" style="4" customWidth="1"/>
    <col min="12799" max="12799" width="17.42578125" style="4" customWidth="1"/>
    <col min="12800" max="13049" width="11.42578125" style="4"/>
    <col min="13050" max="13050" width="34" style="4" customWidth="1"/>
    <col min="13051" max="13053" width="11.42578125" style="4"/>
    <col min="13054" max="13054" width="22.140625" style="4" customWidth="1"/>
    <col min="13055" max="13055" width="17.42578125" style="4" customWidth="1"/>
    <col min="13056" max="13305" width="11.42578125" style="4"/>
    <col min="13306" max="13306" width="34" style="4" customWidth="1"/>
    <col min="13307" max="13309" width="11.42578125" style="4"/>
    <col min="13310" max="13310" width="22.140625" style="4" customWidth="1"/>
    <col min="13311" max="13311" width="17.42578125" style="4" customWidth="1"/>
    <col min="13312" max="13561" width="11.42578125" style="4"/>
    <col min="13562" max="13562" width="34" style="4" customWidth="1"/>
    <col min="13563" max="13565" width="11.42578125" style="4"/>
    <col min="13566" max="13566" width="22.140625" style="4" customWidth="1"/>
    <col min="13567" max="13567" width="17.42578125" style="4" customWidth="1"/>
    <col min="13568" max="13817" width="11.42578125" style="4"/>
    <col min="13818" max="13818" width="34" style="4" customWidth="1"/>
    <col min="13819" max="13821" width="11.42578125" style="4"/>
    <col min="13822" max="13822" width="22.140625" style="4" customWidth="1"/>
    <col min="13823" max="13823" width="17.42578125" style="4" customWidth="1"/>
    <col min="13824" max="14073" width="11.42578125" style="4"/>
    <col min="14074" max="14074" width="34" style="4" customWidth="1"/>
    <col min="14075" max="14077" width="11.42578125" style="4"/>
    <col min="14078" max="14078" width="22.140625" style="4" customWidth="1"/>
    <col min="14079" max="14079" width="17.42578125" style="4" customWidth="1"/>
    <col min="14080" max="14329" width="11.42578125" style="4"/>
    <col min="14330" max="14330" width="34" style="4" customWidth="1"/>
    <col min="14331" max="14333" width="11.42578125" style="4"/>
    <col min="14334" max="14334" width="22.140625" style="4" customWidth="1"/>
    <col min="14335" max="14335" width="17.42578125" style="4" customWidth="1"/>
    <col min="14336" max="14585" width="11.42578125" style="4"/>
    <col min="14586" max="14586" width="34" style="4" customWidth="1"/>
    <col min="14587" max="14589" width="11.42578125" style="4"/>
    <col min="14590" max="14590" width="22.140625" style="4" customWidth="1"/>
    <col min="14591" max="14591" width="17.42578125" style="4" customWidth="1"/>
    <col min="14592" max="14841" width="11.42578125" style="4"/>
    <col min="14842" max="14842" width="34" style="4" customWidth="1"/>
    <col min="14843" max="14845" width="11.42578125" style="4"/>
    <col min="14846" max="14846" width="22.140625" style="4" customWidth="1"/>
    <col min="14847" max="14847" width="17.42578125" style="4" customWidth="1"/>
    <col min="14848" max="15097" width="11.42578125" style="4"/>
    <col min="15098" max="15098" width="34" style="4" customWidth="1"/>
    <col min="15099" max="15101" width="11.42578125" style="4"/>
    <col min="15102" max="15102" width="22.140625" style="4" customWidth="1"/>
    <col min="15103" max="15103" width="17.42578125" style="4" customWidth="1"/>
    <col min="15104" max="15353" width="11.42578125" style="4"/>
    <col min="15354" max="15354" width="34" style="4" customWidth="1"/>
    <col min="15355" max="15357" width="11.42578125" style="4"/>
    <col min="15358" max="15358" width="22.140625" style="4" customWidth="1"/>
    <col min="15359" max="15359" width="17.42578125" style="4" customWidth="1"/>
    <col min="15360" max="15609" width="11.42578125" style="4"/>
    <col min="15610" max="15610" width="34" style="4" customWidth="1"/>
    <col min="15611" max="15613" width="11.42578125" style="4"/>
    <col min="15614" max="15614" width="22.140625" style="4" customWidth="1"/>
    <col min="15615" max="15615" width="17.42578125" style="4" customWidth="1"/>
    <col min="15616" max="15865" width="11.42578125" style="4"/>
    <col min="15866" max="15866" width="34" style="4" customWidth="1"/>
    <col min="15867" max="15869" width="11.42578125" style="4"/>
    <col min="15870" max="15870" width="22.140625" style="4" customWidth="1"/>
    <col min="15871" max="15871" width="17.42578125" style="4" customWidth="1"/>
    <col min="15872" max="16121" width="11.42578125" style="4"/>
    <col min="16122" max="16122" width="34" style="4" customWidth="1"/>
    <col min="16123" max="16125" width="11.42578125" style="4"/>
    <col min="16126" max="16126" width="22.140625" style="4" customWidth="1"/>
    <col min="16127" max="16127" width="17.42578125" style="4" customWidth="1"/>
    <col min="16128" max="16384" width="11.42578125" style="4"/>
  </cols>
  <sheetData>
    <row r="1" spans="1:18" s="60" customFormat="1" ht="20.100000000000001" customHeight="1" x14ac:dyDescent="0.25">
      <c r="A1" s="61">
        <v>5.14</v>
      </c>
      <c r="B1" s="61">
        <v>8.2899999999999991</v>
      </c>
      <c r="C1" s="61">
        <v>6.57</v>
      </c>
      <c r="D1" s="61"/>
      <c r="E1" s="61">
        <v>128</v>
      </c>
      <c r="F1" s="61">
        <v>18</v>
      </c>
      <c r="G1" s="61"/>
      <c r="H1" s="61">
        <v>20</v>
      </c>
      <c r="I1" s="61"/>
      <c r="J1" s="61">
        <v>20</v>
      </c>
      <c r="K1" s="61">
        <v>20</v>
      </c>
      <c r="L1" s="61">
        <v>20</v>
      </c>
      <c r="M1" s="34">
        <v>20</v>
      </c>
    </row>
    <row r="2" spans="1:18" s="60" customFormat="1" ht="55.5" customHeight="1" x14ac:dyDescent="0.2">
      <c r="A2" s="494" t="s">
        <v>0</v>
      </c>
      <c r="B2" s="496" t="s">
        <v>876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N2" s="159"/>
      <c r="O2" s="37"/>
      <c r="P2" s="37"/>
      <c r="Q2" s="37"/>
      <c r="R2" s="37"/>
    </row>
    <row r="3" spans="1:18" s="57" customFormat="1" ht="42" customHeight="1" x14ac:dyDescent="0.2">
      <c r="A3" s="495"/>
      <c r="B3" s="24" t="s">
        <v>763</v>
      </c>
      <c r="C3" s="96">
        <v>5</v>
      </c>
      <c r="D3" s="96"/>
      <c r="E3" s="58" t="s">
        <v>523</v>
      </c>
      <c r="F3" s="59"/>
      <c r="G3" s="59"/>
      <c r="H3" s="58"/>
      <c r="I3" s="58"/>
      <c r="J3" s="59"/>
      <c r="K3" s="58"/>
      <c r="L3" s="25"/>
      <c r="M3" s="35"/>
      <c r="O3" s="37"/>
      <c r="P3" s="37"/>
      <c r="Q3" s="37"/>
      <c r="R3" s="37"/>
    </row>
    <row r="4" spans="1:18" s="54" customFormat="1" ht="39.950000000000003" customHeight="1" x14ac:dyDescent="0.2">
      <c r="A4" s="494"/>
      <c r="B4" s="498" t="s">
        <v>761</v>
      </c>
      <c r="C4" s="499"/>
      <c r="D4" s="104"/>
      <c r="E4" s="500" t="s">
        <v>775</v>
      </c>
      <c r="F4" s="500"/>
      <c r="G4" s="500"/>
      <c r="H4" s="500"/>
      <c r="I4" s="500"/>
      <c r="J4" s="500"/>
      <c r="K4" s="500"/>
      <c r="L4" s="501" t="s">
        <v>29</v>
      </c>
      <c r="M4" s="502"/>
      <c r="N4" s="57"/>
      <c r="O4" s="37"/>
      <c r="P4" s="37"/>
      <c r="Q4" s="37"/>
      <c r="R4" s="37"/>
    </row>
    <row r="5" spans="1:18" s="54" customFormat="1" ht="39.950000000000003" customHeight="1" x14ac:dyDescent="0.2">
      <c r="A5" s="56">
        <f>ROW()</f>
        <v>5</v>
      </c>
      <c r="B5" s="503">
        <f>A560</f>
        <v>560</v>
      </c>
      <c r="C5" s="504"/>
      <c r="D5" s="103"/>
      <c r="E5" s="500"/>
      <c r="F5" s="500"/>
      <c r="G5" s="500"/>
      <c r="H5" s="500"/>
      <c r="I5" s="500"/>
      <c r="J5" s="500"/>
      <c r="K5" s="500"/>
      <c r="L5" s="505">
        <f ca="1">TODAY()</f>
        <v>45289</v>
      </c>
      <c r="M5" s="506"/>
      <c r="N5" s="57"/>
      <c r="O5" s="37"/>
      <c r="P5" s="37"/>
      <c r="Q5" s="37"/>
      <c r="R5" s="37"/>
    </row>
    <row r="6" spans="1:18" s="37" customFormat="1" ht="27.75" customHeight="1" x14ac:dyDescent="0.2">
      <c r="A6" s="56">
        <f>ROW()</f>
        <v>6</v>
      </c>
      <c r="B6" s="531" t="s">
        <v>778</v>
      </c>
      <c r="C6" s="531"/>
      <c r="D6" s="55">
        <f>COUNTIF($C$16:$C$559,C10)</f>
        <v>27</v>
      </c>
      <c r="E6" s="144" t="s">
        <v>781</v>
      </c>
      <c r="F6" s="55">
        <f>COUNTIF($C$16:$C$559,F10)</f>
        <v>19</v>
      </c>
      <c r="G6" s="532" t="s">
        <v>784</v>
      </c>
      <c r="H6" s="533"/>
      <c r="I6" s="55">
        <f>COUNTIF($C$16:$C$559,I10)</f>
        <v>30</v>
      </c>
      <c r="J6" s="515" t="s">
        <v>774</v>
      </c>
      <c r="K6" s="510"/>
      <c r="L6" s="36">
        <f>COUNTIF($C$16:$C$559,L10)</f>
        <v>0</v>
      </c>
      <c r="M6" s="511" t="s">
        <v>863</v>
      </c>
      <c r="N6" s="57"/>
    </row>
    <row r="7" spans="1:18" s="37" customFormat="1" ht="27.75" customHeight="1" x14ac:dyDescent="0.2">
      <c r="A7" s="95">
        <f>ROW()</f>
        <v>7</v>
      </c>
      <c r="B7" s="534" t="s">
        <v>779</v>
      </c>
      <c r="C7" s="510"/>
      <c r="D7" s="55">
        <f>COUNTIF($C$16:$C$559,D10)</f>
        <v>33</v>
      </c>
      <c r="E7" s="145" t="s">
        <v>782</v>
      </c>
      <c r="F7" s="55">
        <f>COUNTIF($C$16:$C$559,G10)</f>
        <v>25</v>
      </c>
      <c r="G7" s="523" t="s">
        <v>772</v>
      </c>
      <c r="H7" s="523"/>
      <c r="I7" s="55">
        <f>COUNTIF($C$16:$C$559,J10)</f>
        <v>0</v>
      </c>
      <c r="J7" s="535" t="s">
        <v>777</v>
      </c>
      <c r="K7" s="510"/>
      <c r="L7" s="55">
        <f>COUNTIF($C$16:$C$559,M10)</f>
        <v>0</v>
      </c>
      <c r="M7" s="512"/>
    </row>
    <row r="8" spans="1:18" s="37" customFormat="1" ht="27.75" customHeight="1" x14ac:dyDescent="0.2">
      <c r="A8" s="95">
        <f>ROW()</f>
        <v>8</v>
      </c>
      <c r="B8" s="536" t="s">
        <v>780</v>
      </c>
      <c r="C8" s="510"/>
      <c r="D8" s="55">
        <f>COUNTIF($C$16:$C$559,E10)</f>
        <v>8</v>
      </c>
      <c r="E8" s="146" t="s">
        <v>783</v>
      </c>
      <c r="F8" s="55">
        <f>COUNTIF($C$16:$C$559,H10)</f>
        <v>38</v>
      </c>
      <c r="G8" s="509" t="s">
        <v>773</v>
      </c>
      <c r="H8" s="510"/>
      <c r="I8" s="55">
        <f>COUNTIF($C$16:$C$559,K10)</f>
        <v>0</v>
      </c>
      <c r="K8" s="102" t="s">
        <v>762</v>
      </c>
      <c r="L8" s="101">
        <f>SUM(D6:D8,F6:F8,I6:I8,L6:L7)</f>
        <v>180</v>
      </c>
      <c r="M8" s="40">
        <f>COUNTIF(M15:M559,"&gt;0")</f>
        <v>1</v>
      </c>
    </row>
    <row r="9" spans="1:18" s="37" customFormat="1" ht="27.75" customHeight="1" x14ac:dyDescent="0.25">
      <c r="A9" s="95">
        <f>ROW()</f>
        <v>9</v>
      </c>
      <c r="B9" s="143" t="s">
        <v>776</v>
      </c>
      <c r="C9" s="143"/>
      <c r="D9" s="98"/>
      <c r="E9" s="98" t="s">
        <v>751</v>
      </c>
      <c r="F9" s="39"/>
      <c r="G9" s="39"/>
      <c r="H9" s="39"/>
      <c r="I9" s="39"/>
      <c r="J9" s="39"/>
      <c r="K9" s="39"/>
      <c r="L9" s="39"/>
      <c r="M9" s="99"/>
    </row>
    <row r="10" spans="1:18" s="37" customFormat="1" ht="27.75" customHeight="1" x14ac:dyDescent="0.2">
      <c r="A10" s="95">
        <f>ROW()</f>
        <v>10</v>
      </c>
      <c r="B10" s="67" t="s">
        <v>2</v>
      </c>
      <c r="C10" s="124">
        <v>1</v>
      </c>
      <c r="D10" s="137">
        <v>2</v>
      </c>
      <c r="E10" s="138">
        <v>3</v>
      </c>
      <c r="F10" s="139">
        <v>4</v>
      </c>
      <c r="G10" s="140">
        <v>5</v>
      </c>
      <c r="H10" s="141">
        <v>6</v>
      </c>
      <c r="I10" s="142">
        <v>7</v>
      </c>
      <c r="J10" s="147" t="s">
        <v>521</v>
      </c>
      <c r="K10" s="148" t="s">
        <v>520</v>
      </c>
      <c r="L10" s="149" t="s">
        <v>519</v>
      </c>
      <c r="M10" s="150" t="s">
        <v>518</v>
      </c>
    </row>
    <row r="11" spans="1:18" s="37" customFormat="1" ht="27.75" customHeight="1" x14ac:dyDescent="0.2">
      <c r="A11" s="95">
        <f>ROW()</f>
        <v>11</v>
      </c>
      <c r="B11" s="119">
        <f>COUNTIF(D16:D560,"E")</f>
        <v>1</v>
      </c>
      <c r="C11" s="238">
        <f t="shared" ref="C11:M11" si="0">SUMIFS($M$16:$M$560,$C$16:$C$560,C10)</f>
        <v>300</v>
      </c>
      <c r="D11" s="238">
        <f t="shared" si="0"/>
        <v>0</v>
      </c>
      <c r="E11" s="238">
        <f t="shared" si="0"/>
        <v>0</v>
      </c>
      <c r="F11" s="238">
        <f t="shared" si="0"/>
        <v>0</v>
      </c>
      <c r="G11" s="238">
        <f t="shared" si="0"/>
        <v>0</v>
      </c>
      <c r="H11" s="238">
        <f t="shared" si="0"/>
        <v>0</v>
      </c>
      <c r="I11" s="238">
        <f t="shared" si="0"/>
        <v>0</v>
      </c>
      <c r="J11" s="238">
        <f t="shared" si="0"/>
        <v>0</v>
      </c>
      <c r="K11" s="238">
        <f t="shared" si="0"/>
        <v>0</v>
      </c>
      <c r="L11" s="238">
        <f t="shared" si="0"/>
        <v>0</v>
      </c>
      <c r="M11" s="238">
        <f t="shared" si="0"/>
        <v>0</v>
      </c>
    </row>
    <row r="12" spans="1:18" s="37" customFormat="1" ht="27.75" customHeight="1" x14ac:dyDescent="0.2">
      <c r="A12" s="42">
        <f>ROW()</f>
        <v>12</v>
      </c>
      <c r="B12" s="78"/>
      <c r="C12" s="31"/>
      <c r="D12" s="31"/>
      <c r="E12" s="524" t="s">
        <v>769</v>
      </c>
      <c r="F12" s="525" t="s">
        <v>522</v>
      </c>
      <c r="G12" s="526"/>
      <c r="H12" s="529" t="s">
        <v>1</v>
      </c>
      <c r="I12" s="529"/>
      <c r="J12" s="520" t="s">
        <v>28</v>
      </c>
      <c r="K12" s="30" t="s">
        <v>14</v>
      </c>
      <c r="L12" s="516" t="s">
        <v>16</v>
      </c>
      <c r="M12" s="518" t="s">
        <v>501</v>
      </c>
    </row>
    <row r="13" spans="1:18" s="37" customFormat="1" ht="27.75" customHeight="1" x14ac:dyDescent="0.35">
      <c r="A13" s="42">
        <f>ROW()</f>
        <v>13</v>
      </c>
      <c r="B13" s="79"/>
      <c r="C13" s="109" t="s">
        <v>767</v>
      </c>
      <c r="D13" s="67" t="s">
        <v>2</v>
      </c>
      <c r="E13" s="488"/>
      <c r="F13" s="527"/>
      <c r="G13" s="528"/>
      <c r="H13" s="530"/>
      <c r="I13" s="530"/>
      <c r="J13" s="521"/>
      <c r="K13" s="29" t="s">
        <v>27</v>
      </c>
      <c r="L13" s="517"/>
      <c r="M13" s="519"/>
    </row>
    <row r="14" spans="1:18" s="54" customFormat="1" ht="39.950000000000003" customHeight="1" thickBot="1" x14ac:dyDescent="0.3">
      <c r="A14" s="42">
        <f>ROW()</f>
        <v>14</v>
      </c>
      <c r="B14" s="118">
        <v>0</v>
      </c>
      <c r="C14" s="41" t="s">
        <v>26</v>
      </c>
      <c r="D14" s="116" t="s">
        <v>776</v>
      </c>
      <c r="E14" s="41" t="s">
        <v>26</v>
      </c>
      <c r="F14" s="111" t="s">
        <v>14</v>
      </c>
      <c r="G14" s="112" t="s">
        <v>26</v>
      </c>
      <c r="H14" s="41" t="s">
        <v>26</v>
      </c>
      <c r="I14" s="110" t="s">
        <v>770</v>
      </c>
      <c r="J14" s="28" t="s">
        <v>26</v>
      </c>
      <c r="K14" s="27" t="s">
        <v>26</v>
      </c>
      <c r="L14" s="32" t="s">
        <v>26</v>
      </c>
      <c r="M14" s="97">
        <f>SUM(M16:M559)</f>
        <v>300</v>
      </c>
    </row>
    <row r="15" spans="1:18" ht="23.25" x14ac:dyDescent="0.25">
      <c r="A15" s="43">
        <f>ROW()</f>
        <v>15</v>
      </c>
      <c r="E15" s="77"/>
      <c r="H15" s="76"/>
      <c r="I15" s="76"/>
      <c r="J15" s="76"/>
      <c r="K15" s="80"/>
      <c r="L15" s="76"/>
      <c r="M15" s="91"/>
      <c r="O15" s="88"/>
      <c r="P15" s="108"/>
    </row>
    <row r="16" spans="1:18" ht="28.5" customHeight="1" x14ac:dyDescent="0.25">
      <c r="A16" s="43">
        <f>ROW()</f>
        <v>16</v>
      </c>
      <c r="B16" s="117" t="str">
        <f>IF(C16="E","",IF(ISBLANK(E16),"",IF(ISTEXT(E16),LARGE(B$14:B15,1)+1,0)))</f>
        <v/>
      </c>
      <c r="C16" s="62"/>
      <c r="D16" s="68" t="s">
        <v>834</v>
      </c>
      <c r="E16" s="177"/>
      <c r="F16" s="126" t="s">
        <v>522</v>
      </c>
      <c r="G16" s="127"/>
      <c r="H16" s="552" t="s">
        <v>1</v>
      </c>
      <c r="I16" s="553"/>
      <c r="J16" s="173" t="s">
        <v>28</v>
      </c>
      <c r="K16" s="174" t="s">
        <v>14</v>
      </c>
      <c r="L16" s="175" t="s">
        <v>789</v>
      </c>
      <c r="M16" s="176"/>
      <c r="O16" s="89"/>
      <c r="P16" s="81" t="s">
        <v>513</v>
      </c>
    </row>
    <row r="17" spans="1:16" ht="31.5" x14ac:dyDescent="0.35">
      <c r="A17" s="43">
        <f>ROW()</f>
        <v>17</v>
      </c>
      <c r="B17" s="117" t="str">
        <f>IF(C17="E","",IF(ISBLANK(E17),"",IF(ISTEXT(E17),LARGE(B$14:B16,1)+1,0)))</f>
        <v/>
      </c>
      <c r="C17" s="62"/>
      <c r="D17" s="214"/>
      <c r="E17" s="155"/>
      <c r="F17" s="227" t="s">
        <v>524</v>
      </c>
      <c r="G17" s="123"/>
      <c r="H17" s="65"/>
      <c r="I17" s="66"/>
      <c r="J17" s="115"/>
      <c r="K17" s="158"/>
      <c r="L17" s="45"/>
      <c r="M17" s="69">
        <f t="shared" ref="M17:M79" si="1">L17*J17</f>
        <v>0</v>
      </c>
      <c r="O17" s="89"/>
      <c r="P17" s="81" t="s">
        <v>514</v>
      </c>
    </row>
    <row r="18" spans="1:16" ht="26.25" x14ac:dyDescent="0.25">
      <c r="A18" s="43">
        <f>ROW()</f>
        <v>18</v>
      </c>
      <c r="B18" s="117">
        <f>IF(C18="E","",IF(ISBLANK(E18),"",IF(ISTEXT(E18),LARGE(B$14:B17,1)+1,0)))</f>
        <v>1</v>
      </c>
      <c r="C18" s="125">
        <v>1</v>
      </c>
      <c r="D18" s="67" t="s">
        <v>2</v>
      </c>
      <c r="E18" s="153" t="s">
        <v>525</v>
      </c>
      <c r="F18" s="63" t="s">
        <v>526</v>
      </c>
      <c r="G18" s="64">
        <v>1.7999999999999999E-2</v>
      </c>
      <c r="H18" s="65" t="s">
        <v>527</v>
      </c>
      <c r="I18" s="66" t="s">
        <v>528</v>
      </c>
      <c r="J18" s="115">
        <v>120</v>
      </c>
      <c r="K18" s="158" t="s">
        <v>529</v>
      </c>
      <c r="L18" s="45">
        <v>2.5</v>
      </c>
      <c r="M18" s="69">
        <f t="shared" si="1"/>
        <v>300</v>
      </c>
      <c r="O18" s="89"/>
      <c r="P18" s="81"/>
    </row>
    <row r="19" spans="1:16" ht="26.25" x14ac:dyDescent="0.25">
      <c r="A19" s="43">
        <f>ROW()</f>
        <v>19</v>
      </c>
      <c r="B19" s="117">
        <f>IF(C19="E","",IF(ISBLANK(E19),"",IF(ISTEXT(E19),LARGE(B$14:B18,1)+1,0)))</f>
        <v>2</v>
      </c>
      <c r="C19" s="125">
        <v>1</v>
      </c>
      <c r="D19" s="214"/>
      <c r="E19" s="156" t="s">
        <v>530</v>
      </c>
      <c r="F19" s="113" t="s">
        <v>526</v>
      </c>
      <c r="G19" s="114">
        <v>1.4999999999999999E-2</v>
      </c>
      <c r="H19" s="65"/>
      <c r="I19" s="66"/>
      <c r="J19" s="115"/>
      <c r="K19" s="158"/>
      <c r="L19" s="45"/>
      <c r="M19" s="69">
        <f t="shared" si="1"/>
        <v>0</v>
      </c>
      <c r="O19" s="89"/>
      <c r="P19" s="82" t="s">
        <v>752</v>
      </c>
    </row>
    <row r="20" spans="1:16" ht="26.25" x14ac:dyDescent="0.25">
      <c r="A20" s="43">
        <f>ROW()</f>
        <v>20</v>
      </c>
      <c r="B20" s="117">
        <f>IF(C20="E","",IF(ISBLANK(E20),"",IF(ISTEXT(E20),LARGE(B$14:B19,1)+1,0)))</f>
        <v>3</v>
      </c>
      <c r="C20" s="125">
        <v>1</v>
      </c>
      <c r="D20" s="214"/>
      <c r="E20" s="153" t="s">
        <v>531</v>
      </c>
      <c r="F20" s="113" t="s">
        <v>526</v>
      </c>
      <c r="G20" s="114">
        <v>2.4E-2</v>
      </c>
      <c r="H20" s="65"/>
      <c r="I20" s="66"/>
      <c r="J20" s="115"/>
      <c r="K20" s="158"/>
      <c r="L20" s="45"/>
      <c r="M20" s="69">
        <f t="shared" si="1"/>
        <v>0</v>
      </c>
      <c r="O20" s="107"/>
      <c r="P20" s="83" t="s">
        <v>753</v>
      </c>
    </row>
    <row r="21" spans="1:16" ht="26.25" x14ac:dyDescent="0.25">
      <c r="A21" s="43">
        <f>ROW()</f>
        <v>21</v>
      </c>
      <c r="B21" s="117">
        <f>IF(C21="E","",IF(ISBLANK(E21),"",IF(ISTEXT(E21),LARGE(B$14:B20,1)+1,0)))</f>
        <v>4</v>
      </c>
      <c r="C21" s="125">
        <v>1</v>
      </c>
      <c r="D21" s="214"/>
      <c r="E21" s="153" t="s">
        <v>532</v>
      </c>
      <c r="F21" s="113" t="s">
        <v>526</v>
      </c>
      <c r="G21" s="114">
        <v>1.2E-2</v>
      </c>
      <c r="H21" s="65"/>
      <c r="I21" s="66"/>
      <c r="J21" s="115"/>
      <c r="K21" s="158"/>
      <c r="L21" s="45"/>
      <c r="M21" s="69">
        <f t="shared" si="1"/>
        <v>0</v>
      </c>
      <c r="O21" s="107"/>
      <c r="P21" s="82" t="s">
        <v>856</v>
      </c>
    </row>
    <row r="22" spans="1:16" ht="26.25" x14ac:dyDescent="0.25">
      <c r="A22" s="43">
        <f>ROW()</f>
        <v>22</v>
      </c>
      <c r="B22" s="117">
        <f>IF(C22="E","",IF(ISBLANK(E22),"",IF(ISTEXT(E22),LARGE(B$14:B21,1)+1,0)))</f>
        <v>5</v>
      </c>
      <c r="C22" s="125">
        <v>1</v>
      </c>
      <c r="D22" s="214"/>
      <c r="E22" s="153" t="s">
        <v>533</v>
      </c>
      <c r="F22" s="113" t="s">
        <v>534</v>
      </c>
      <c r="G22" s="114">
        <v>0.05</v>
      </c>
      <c r="H22" s="65"/>
      <c r="I22" s="66"/>
      <c r="J22" s="115"/>
      <c r="K22" s="158"/>
      <c r="L22" s="45"/>
      <c r="M22" s="69">
        <f t="shared" si="1"/>
        <v>0</v>
      </c>
      <c r="O22" s="107"/>
      <c r="P22" s="82" t="s">
        <v>864</v>
      </c>
    </row>
    <row r="23" spans="1:16" ht="26.25" x14ac:dyDescent="0.25">
      <c r="A23" s="43">
        <f>ROW()</f>
        <v>23</v>
      </c>
      <c r="B23" s="117">
        <f>IF(C23="E","",IF(ISBLANK(E23),"",IF(ISTEXT(E23),LARGE(B$14:B22,1)+1,0)))</f>
        <v>6</v>
      </c>
      <c r="C23" s="125">
        <v>1</v>
      </c>
      <c r="D23" s="214"/>
      <c r="E23" s="153" t="s">
        <v>535</v>
      </c>
      <c r="F23" s="113" t="s">
        <v>536</v>
      </c>
      <c r="G23" s="114">
        <v>2.5000000000000001E-2</v>
      </c>
      <c r="H23" s="65"/>
      <c r="I23" s="66"/>
      <c r="J23" s="115"/>
      <c r="K23" s="158"/>
      <c r="L23" s="45"/>
      <c r="M23" s="69">
        <f t="shared" si="1"/>
        <v>0</v>
      </c>
      <c r="O23" s="107"/>
      <c r="P23" s="82" t="s">
        <v>865</v>
      </c>
    </row>
    <row r="24" spans="1:16" ht="26.25" x14ac:dyDescent="0.25">
      <c r="A24" s="43">
        <f>ROW()</f>
        <v>24</v>
      </c>
      <c r="B24" s="117">
        <f>IF(C24="E","",IF(ISBLANK(E24),"",IF(ISTEXT(E24),LARGE(B$14:B23,1)+1,0)))</f>
        <v>7</v>
      </c>
      <c r="C24" s="125">
        <v>1</v>
      </c>
      <c r="D24" s="214"/>
      <c r="E24" s="153" t="s">
        <v>537</v>
      </c>
      <c r="F24" s="113" t="s">
        <v>538</v>
      </c>
      <c r="G24" s="114">
        <v>0.1</v>
      </c>
      <c r="H24" s="65"/>
      <c r="I24" s="66"/>
      <c r="J24" s="115"/>
      <c r="K24" s="158"/>
      <c r="L24" s="45"/>
      <c r="M24" s="69">
        <f t="shared" si="1"/>
        <v>0</v>
      </c>
      <c r="O24" s="107"/>
      <c r="P24" s="81" t="s">
        <v>858</v>
      </c>
    </row>
    <row r="25" spans="1:16" ht="26.25" x14ac:dyDescent="0.25">
      <c r="A25" s="43">
        <f>ROW()</f>
        <v>25</v>
      </c>
      <c r="B25" s="117">
        <f>IF(C25="E","",IF(ISBLANK(E25),"",IF(ISTEXT(E25),LARGE(B$14:B24,1)+1,0)))</f>
        <v>8</v>
      </c>
      <c r="C25" s="125">
        <v>1</v>
      </c>
      <c r="D25" s="214"/>
      <c r="E25" s="153" t="s">
        <v>539</v>
      </c>
      <c r="F25" s="113" t="s">
        <v>526</v>
      </c>
      <c r="G25" s="114">
        <v>2.5000000000000001E-2</v>
      </c>
      <c r="H25" s="65"/>
      <c r="I25" s="66"/>
      <c r="J25" s="115"/>
      <c r="K25" s="158"/>
      <c r="L25" s="45"/>
      <c r="M25" s="69">
        <f t="shared" si="1"/>
        <v>0</v>
      </c>
      <c r="O25" s="107"/>
      <c r="P25" s="82" t="s">
        <v>859</v>
      </c>
    </row>
    <row r="26" spans="1:16" ht="31.5" customHeight="1" x14ac:dyDescent="0.25">
      <c r="A26" s="43">
        <f>ROW()</f>
        <v>26</v>
      </c>
      <c r="B26" s="117">
        <f>IF(C26="E","",IF(ISBLANK(E26),"",IF(ISTEXT(E26),LARGE(B$14:B25,1)+1,0)))</f>
        <v>9</v>
      </c>
      <c r="C26" s="125">
        <v>1</v>
      </c>
      <c r="D26" s="214"/>
      <c r="E26" s="153" t="s">
        <v>540</v>
      </c>
      <c r="F26" s="113" t="s">
        <v>541</v>
      </c>
      <c r="G26" s="114">
        <v>0.02</v>
      </c>
      <c r="H26" s="65"/>
      <c r="I26" s="66"/>
      <c r="J26" s="115"/>
      <c r="K26" s="158"/>
      <c r="L26" s="45"/>
      <c r="M26" s="69">
        <f t="shared" si="1"/>
        <v>0</v>
      </c>
      <c r="O26" s="107"/>
      <c r="P26" s="82" t="s">
        <v>866</v>
      </c>
    </row>
    <row r="27" spans="1:16" ht="26.25" x14ac:dyDescent="0.25">
      <c r="A27" s="43">
        <f>ROW()</f>
        <v>27</v>
      </c>
      <c r="B27" s="117">
        <f>IF(C27="E","",IF(ISBLANK(E27),"",IF(ISTEXT(E27),LARGE(B$14:B26,1)+1,0)))</f>
        <v>10</v>
      </c>
      <c r="C27" s="125">
        <v>1</v>
      </c>
      <c r="D27" s="214"/>
      <c r="E27" s="153" t="s">
        <v>542</v>
      </c>
      <c r="F27" s="113" t="s">
        <v>536</v>
      </c>
      <c r="G27" s="114">
        <v>0.02</v>
      </c>
      <c r="H27" s="65"/>
      <c r="I27" s="66"/>
      <c r="J27" s="115"/>
      <c r="K27" s="158"/>
      <c r="L27" s="45"/>
      <c r="M27" s="69">
        <f t="shared" si="1"/>
        <v>0</v>
      </c>
      <c r="O27" s="107"/>
      <c r="P27" s="84" t="s">
        <v>754</v>
      </c>
    </row>
    <row r="28" spans="1:16" ht="26.25" x14ac:dyDescent="0.25">
      <c r="A28" s="43">
        <f>ROW()</f>
        <v>28</v>
      </c>
      <c r="B28" s="117">
        <f>IF(C28="E","",IF(ISBLANK(E28),"",IF(ISTEXT(E28),LARGE(B$14:B27,1)+1,0)))</f>
        <v>11</v>
      </c>
      <c r="C28" s="125">
        <v>1</v>
      </c>
      <c r="D28" s="214"/>
      <c r="E28" s="153" t="s">
        <v>543</v>
      </c>
      <c r="F28" s="113" t="s">
        <v>536</v>
      </c>
      <c r="G28" s="114">
        <v>2.5000000000000001E-2</v>
      </c>
      <c r="H28" s="65"/>
      <c r="I28" s="66"/>
      <c r="J28" s="115"/>
      <c r="K28" s="158"/>
      <c r="L28" s="45"/>
      <c r="M28" s="69">
        <f t="shared" si="1"/>
        <v>0</v>
      </c>
      <c r="O28" s="107"/>
      <c r="P28" s="84" t="s">
        <v>755</v>
      </c>
    </row>
    <row r="29" spans="1:16" ht="26.25" x14ac:dyDescent="0.25">
      <c r="A29" s="43">
        <f>ROW()</f>
        <v>29</v>
      </c>
      <c r="B29" s="117">
        <f>IF(C29="E","",IF(ISBLANK(E29),"",IF(ISTEXT(E29),LARGE(B$14:B28,1)+1,0)))</f>
        <v>12</v>
      </c>
      <c r="C29" s="125">
        <v>1</v>
      </c>
      <c r="D29" s="214"/>
      <c r="E29" s="153" t="s">
        <v>544</v>
      </c>
      <c r="F29" s="113" t="s">
        <v>526</v>
      </c>
      <c r="G29" s="114">
        <v>1.4999999999999999E-2</v>
      </c>
      <c r="H29" s="65"/>
      <c r="I29" s="66"/>
      <c r="J29" s="115"/>
      <c r="K29" s="158"/>
      <c r="L29" s="45"/>
      <c r="M29" s="69">
        <f t="shared" si="1"/>
        <v>0</v>
      </c>
      <c r="O29" s="107"/>
      <c r="P29" s="84" t="s">
        <v>756</v>
      </c>
    </row>
    <row r="30" spans="1:16" s="26" customFormat="1" ht="28.5" x14ac:dyDescent="0.25">
      <c r="A30" s="43">
        <f>ROW()</f>
        <v>30</v>
      </c>
      <c r="B30" s="117">
        <f>IF(C30="E","",IF(ISBLANK(E30),"",IF(ISTEXT(E30),LARGE(B$14:B29,1)+1,0)))</f>
        <v>13</v>
      </c>
      <c r="C30" s="125">
        <v>1</v>
      </c>
      <c r="D30" s="214"/>
      <c r="E30" s="153" t="s">
        <v>545</v>
      </c>
      <c r="F30" s="113" t="s">
        <v>546</v>
      </c>
      <c r="G30" s="114">
        <v>0.15</v>
      </c>
      <c r="H30" s="65"/>
      <c r="I30" s="66"/>
      <c r="J30" s="115"/>
      <c r="K30" s="158"/>
      <c r="L30" s="45"/>
      <c r="M30" s="69">
        <f t="shared" si="1"/>
        <v>0</v>
      </c>
      <c r="O30" s="226">
        <v>4</v>
      </c>
      <c r="P30" s="105" t="s">
        <v>758</v>
      </c>
    </row>
    <row r="31" spans="1:16" s="26" customFormat="1" ht="28.5" x14ac:dyDescent="0.25">
      <c r="A31" s="43">
        <f>ROW()</f>
        <v>31</v>
      </c>
      <c r="B31" s="117">
        <f>IF(C31="E","",IF(ISBLANK(E31),"",IF(ISTEXT(E31),LARGE(B$14:B30,1)+1,0)))</f>
        <v>14</v>
      </c>
      <c r="C31" s="125">
        <v>1</v>
      </c>
      <c r="D31" s="214"/>
      <c r="E31" s="153" t="s">
        <v>547</v>
      </c>
      <c r="F31" s="113" t="s">
        <v>546</v>
      </c>
      <c r="G31" s="114">
        <v>0.15</v>
      </c>
      <c r="H31" s="65"/>
      <c r="I31" s="66"/>
      <c r="J31" s="115"/>
      <c r="K31" s="158"/>
      <c r="L31" s="45"/>
      <c r="M31" s="69">
        <f t="shared" si="1"/>
        <v>0</v>
      </c>
      <c r="O31" s="138">
        <v>3</v>
      </c>
      <c r="P31" s="105" t="s">
        <v>757</v>
      </c>
    </row>
    <row r="32" spans="1:16" s="26" customFormat="1" ht="37.5" x14ac:dyDescent="0.25">
      <c r="A32" s="43">
        <f>ROW()</f>
        <v>32</v>
      </c>
      <c r="B32" s="117">
        <f>IF(C32="E","",IF(ISBLANK(E32),"",IF(ISTEXT(E32),LARGE(B$14:B31,1)+1,0)))</f>
        <v>15</v>
      </c>
      <c r="C32" s="125">
        <v>1</v>
      </c>
      <c r="D32" s="214"/>
      <c r="E32" s="153" t="s">
        <v>548</v>
      </c>
      <c r="F32" s="113" t="s">
        <v>549</v>
      </c>
      <c r="G32" s="114">
        <v>0.2</v>
      </c>
      <c r="H32" s="65"/>
      <c r="I32" s="66"/>
      <c r="J32" s="115"/>
      <c r="K32" s="158"/>
      <c r="L32" s="45"/>
      <c r="M32" s="69">
        <f t="shared" si="1"/>
        <v>0</v>
      </c>
      <c r="O32" s="142">
        <v>7</v>
      </c>
      <c r="P32" s="105" t="s">
        <v>759</v>
      </c>
    </row>
    <row r="33" spans="1:16" s="26" customFormat="1" ht="26.25" customHeight="1" x14ac:dyDescent="0.25">
      <c r="A33" s="43">
        <f>ROW()</f>
        <v>33</v>
      </c>
      <c r="B33" s="117">
        <f>IF(C33="E","",IF(ISBLANK(E33),"",IF(ISTEXT(E33),LARGE(B$14:B32,1)+1,0)))</f>
        <v>16</v>
      </c>
      <c r="C33" s="125">
        <v>1</v>
      </c>
      <c r="D33" s="214"/>
      <c r="E33" s="153" t="s">
        <v>550</v>
      </c>
      <c r="F33" s="228" t="s">
        <v>551</v>
      </c>
      <c r="G33" s="114">
        <v>7.4999999999999997E-3</v>
      </c>
      <c r="H33" s="65"/>
      <c r="I33" s="66"/>
      <c r="J33" s="115"/>
      <c r="K33" s="158"/>
      <c r="L33" s="45"/>
      <c r="M33" s="69">
        <f t="shared" si="1"/>
        <v>0</v>
      </c>
      <c r="O33" s="89"/>
      <c r="P33" s="87" t="s">
        <v>760</v>
      </c>
    </row>
    <row r="34" spans="1:16" s="26" customFormat="1" ht="26.25" x14ac:dyDescent="0.25">
      <c r="A34" s="43">
        <f>ROW()</f>
        <v>34</v>
      </c>
      <c r="B34" s="117">
        <f>IF(C34="E","",IF(ISBLANK(E34),"",IF(ISTEXT(E34),LARGE(B$14:B33,1)+1,0)))</f>
        <v>17</v>
      </c>
      <c r="C34" s="125">
        <v>1</v>
      </c>
      <c r="D34" s="214"/>
      <c r="E34" s="153" t="s">
        <v>552</v>
      </c>
      <c r="F34" s="113" t="s">
        <v>526</v>
      </c>
      <c r="G34" s="114">
        <v>1.7999999999999999E-2</v>
      </c>
      <c r="H34" s="65"/>
      <c r="I34" s="66"/>
      <c r="J34" s="115"/>
      <c r="K34" s="158"/>
      <c r="L34" s="45"/>
      <c r="M34" s="69">
        <f t="shared" si="1"/>
        <v>0</v>
      </c>
      <c r="O34" s="67" t="s">
        <v>2</v>
      </c>
      <c r="P34" s="87" t="s">
        <v>871</v>
      </c>
    </row>
    <row r="35" spans="1:16" s="26" customFormat="1" ht="26.25" x14ac:dyDescent="0.25">
      <c r="A35" s="43">
        <f>ROW()</f>
        <v>35</v>
      </c>
      <c r="B35" s="117">
        <f>IF(C35="E","",IF(ISBLANK(E35),"",IF(ISTEXT(E35),LARGE(B$14:B34,1)+1,0)))</f>
        <v>18</v>
      </c>
      <c r="C35" s="125">
        <v>1</v>
      </c>
      <c r="D35" s="214"/>
      <c r="E35" s="153" t="s">
        <v>553</v>
      </c>
      <c r="F35" s="113" t="s">
        <v>546</v>
      </c>
      <c r="G35" s="114">
        <v>0.15</v>
      </c>
      <c r="H35" s="65"/>
      <c r="I35" s="66"/>
      <c r="J35" s="115"/>
      <c r="K35" s="158"/>
      <c r="L35" s="45"/>
      <c r="M35" s="69">
        <f t="shared" si="1"/>
        <v>0</v>
      </c>
      <c r="O35" s="107"/>
      <c r="P35" s="84" t="s">
        <v>765</v>
      </c>
    </row>
    <row r="36" spans="1:16" s="26" customFormat="1" ht="26.25" x14ac:dyDescent="0.25">
      <c r="A36" s="43">
        <f>ROW()</f>
        <v>36</v>
      </c>
      <c r="B36" s="117">
        <f>IF(C36="E","",IF(ISBLANK(E36),"",IF(ISTEXT(E36),LARGE(B$14:B35,1)+1,0)))</f>
        <v>19</v>
      </c>
      <c r="C36" s="125">
        <v>1</v>
      </c>
      <c r="D36" s="214"/>
      <c r="E36" s="153" t="s">
        <v>554</v>
      </c>
      <c r="F36" s="113">
        <v>1</v>
      </c>
      <c r="G36" s="114">
        <v>0.05</v>
      </c>
      <c r="H36" s="65"/>
      <c r="I36" s="66"/>
      <c r="J36" s="115"/>
      <c r="K36" s="158"/>
      <c r="L36" s="45"/>
      <c r="M36" s="69">
        <f t="shared" si="1"/>
        <v>0</v>
      </c>
      <c r="O36" s="107"/>
      <c r="P36" s="84" t="s">
        <v>766</v>
      </c>
    </row>
    <row r="37" spans="1:16" s="26" customFormat="1" ht="26.25" x14ac:dyDescent="0.25">
      <c r="A37" s="43">
        <f>ROW()</f>
        <v>37</v>
      </c>
      <c r="B37" s="117">
        <f>IF(C37="E","",IF(ISBLANK(E37),"",IF(ISTEXT(E37),LARGE(B$14:B36,1)+1,0)))</f>
        <v>20</v>
      </c>
      <c r="C37" s="125">
        <v>1</v>
      </c>
      <c r="D37" s="214"/>
      <c r="E37" s="153" t="s">
        <v>555</v>
      </c>
      <c r="F37" s="113">
        <v>1</v>
      </c>
      <c r="G37" s="114">
        <v>0.06</v>
      </c>
      <c r="H37" s="65"/>
      <c r="I37" s="66"/>
      <c r="J37" s="115"/>
      <c r="K37" s="158"/>
      <c r="L37" s="45"/>
      <c r="M37" s="69">
        <f t="shared" si="1"/>
        <v>0</v>
      </c>
      <c r="O37" s="107"/>
      <c r="P37" s="84" t="s">
        <v>868</v>
      </c>
    </row>
    <row r="38" spans="1:16" s="26" customFormat="1" ht="26.25" x14ac:dyDescent="0.25">
      <c r="A38" s="43">
        <f>ROW()</f>
        <v>38</v>
      </c>
      <c r="B38" s="117">
        <f>IF(C38="E","",IF(ISBLANK(E38),"",IF(ISTEXT(E38),LARGE(B$14:B37,1)+1,0)))</f>
        <v>21</v>
      </c>
      <c r="C38" s="125">
        <v>1</v>
      </c>
      <c r="D38" s="214"/>
      <c r="E38" s="153" t="s">
        <v>556</v>
      </c>
      <c r="F38" s="113" t="s">
        <v>526</v>
      </c>
      <c r="G38" s="114">
        <v>0.01</v>
      </c>
      <c r="H38" s="65"/>
      <c r="I38" s="66"/>
      <c r="J38" s="115"/>
      <c r="K38" s="158"/>
      <c r="L38" s="45"/>
      <c r="M38" s="69">
        <f t="shared" si="1"/>
        <v>0</v>
      </c>
      <c r="O38" s="107"/>
      <c r="P38" s="84" t="s">
        <v>870</v>
      </c>
    </row>
    <row r="39" spans="1:16" s="26" customFormat="1" ht="26.25" x14ac:dyDescent="0.25">
      <c r="A39" s="43">
        <f>ROW()</f>
        <v>39</v>
      </c>
      <c r="B39" s="117">
        <f>IF(C39="E","",IF(ISBLANK(E39),"",IF(ISTEXT(E39),LARGE(B$14:B38,1)+1,0)))</f>
        <v>22</v>
      </c>
      <c r="C39" s="125">
        <v>1</v>
      </c>
      <c r="D39" s="214"/>
      <c r="E39" s="153" t="s">
        <v>557</v>
      </c>
      <c r="F39" s="113">
        <v>1</v>
      </c>
      <c r="G39" s="114">
        <v>0.04</v>
      </c>
      <c r="H39" s="65"/>
      <c r="I39" s="66"/>
      <c r="J39" s="115"/>
      <c r="K39" s="158"/>
      <c r="L39" s="45"/>
      <c r="M39" s="69">
        <f t="shared" si="1"/>
        <v>0</v>
      </c>
      <c r="O39" s="90"/>
      <c r="P39" s="237"/>
    </row>
    <row r="40" spans="1:16" s="26" customFormat="1" ht="26.25" x14ac:dyDescent="0.25">
      <c r="A40" s="43">
        <f>ROW()</f>
        <v>40</v>
      </c>
      <c r="B40" s="117">
        <f>IF(C40="E","",IF(ISBLANK(E40),"",IF(ISTEXT(E40),LARGE(B$14:B39,1)+1,0)))</f>
        <v>23</v>
      </c>
      <c r="C40" s="125">
        <v>1</v>
      </c>
      <c r="D40" s="214"/>
      <c r="E40" s="153" t="s">
        <v>558</v>
      </c>
      <c r="F40" s="113" t="s">
        <v>538</v>
      </c>
      <c r="G40" s="114">
        <v>0.08</v>
      </c>
      <c r="H40" s="65"/>
      <c r="I40" s="66"/>
      <c r="J40" s="115"/>
      <c r="K40" s="158"/>
      <c r="L40" s="45"/>
      <c r="M40" s="69">
        <f t="shared" si="1"/>
        <v>0</v>
      </c>
    </row>
    <row r="41" spans="1:16" s="26" customFormat="1" ht="26.25" x14ac:dyDescent="0.25">
      <c r="A41" s="43">
        <f>ROW()</f>
        <v>41</v>
      </c>
      <c r="B41" s="117">
        <f>IF(C41="E","",IF(ISBLANK(E41),"",IF(ISTEXT(E41),LARGE(B$14:B40,1)+1,0)))</f>
        <v>24</v>
      </c>
      <c r="C41" s="125">
        <v>1</v>
      </c>
      <c r="D41" s="214"/>
      <c r="E41" s="153" t="s">
        <v>559</v>
      </c>
      <c r="F41" s="113" t="s">
        <v>538</v>
      </c>
      <c r="G41" s="114">
        <v>0.14000000000000001</v>
      </c>
      <c r="H41" s="65"/>
      <c r="I41" s="66"/>
      <c r="J41" s="115"/>
      <c r="K41" s="158"/>
      <c r="L41" s="45"/>
      <c r="M41" s="69">
        <f t="shared" si="1"/>
        <v>0</v>
      </c>
    </row>
    <row r="42" spans="1:16" s="26" customFormat="1" ht="26.25" x14ac:dyDescent="0.25">
      <c r="A42" s="43">
        <f>ROW()</f>
        <v>42</v>
      </c>
      <c r="B42" s="117">
        <f>IF(C42="E","",IF(ISBLANK(E42),"",IF(ISTEXT(E42),LARGE(B$14:B41,1)+1,0)))</f>
        <v>25</v>
      </c>
      <c r="C42" s="125">
        <v>1</v>
      </c>
      <c r="D42" s="214"/>
      <c r="E42" s="153" t="s">
        <v>560</v>
      </c>
      <c r="F42" s="113" t="s">
        <v>538</v>
      </c>
      <c r="G42" s="114">
        <v>0.16500000000000001</v>
      </c>
      <c r="H42" s="65"/>
      <c r="I42" s="66"/>
      <c r="J42" s="115"/>
      <c r="K42" s="158"/>
      <c r="L42" s="45"/>
      <c r="M42" s="69">
        <f t="shared" si="1"/>
        <v>0</v>
      </c>
    </row>
    <row r="43" spans="1:16" s="26" customFormat="1" ht="26.25" x14ac:dyDescent="0.25">
      <c r="A43" s="43">
        <f>ROW()</f>
        <v>43</v>
      </c>
      <c r="B43" s="117">
        <f>IF(C43="E","",IF(ISBLANK(E43),"",IF(ISTEXT(E43),LARGE(B$14:B42,1)+1,0)))</f>
        <v>26</v>
      </c>
      <c r="C43" s="125">
        <v>1</v>
      </c>
      <c r="D43" s="214"/>
      <c r="E43" s="153" t="s">
        <v>561</v>
      </c>
      <c r="F43" s="113" t="s">
        <v>562</v>
      </c>
      <c r="G43" s="114">
        <v>0.12</v>
      </c>
      <c r="H43" s="65"/>
      <c r="I43" s="66"/>
      <c r="J43" s="115"/>
      <c r="K43" s="158"/>
      <c r="L43" s="45"/>
      <c r="M43" s="69">
        <f t="shared" si="1"/>
        <v>0</v>
      </c>
    </row>
    <row r="44" spans="1:16" s="26" customFormat="1" ht="26.25" x14ac:dyDescent="0.25">
      <c r="A44" s="43">
        <f>ROW()</f>
        <v>44</v>
      </c>
      <c r="B44" s="117">
        <f>IF(C44="E","",IF(ISBLANK(E44),"",IF(ISTEXT(E44),LARGE(B$14:B43,1)+1,0)))</f>
        <v>27</v>
      </c>
      <c r="C44" s="125">
        <v>1</v>
      </c>
      <c r="D44" s="214"/>
      <c r="E44" s="153" t="s">
        <v>563</v>
      </c>
      <c r="F44" s="113" t="s">
        <v>526</v>
      </c>
      <c r="G44" s="114">
        <v>2.5000000000000001E-2</v>
      </c>
      <c r="H44" s="65"/>
      <c r="I44" s="66"/>
      <c r="J44" s="115"/>
      <c r="K44" s="158"/>
      <c r="L44" s="45"/>
      <c r="M44" s="69">
        <f t="shared" si="1"/>
        <v>0</v>
      </c>
    </row>
    <row r="45" spans="1:16" s="26" customFormat="1" ht="25.5" x14ac:dyDescent="0.35">
      <c r="A45" s="43">
        <f>ROW()</f>
        <v>45</v>
      </c>
      <c r="B45" s="117" t="str">
        <f>IF(C45="E","",IF(ISBLANK(E45),"",IF(ISTEXT(E45),LARGE(B$14:B44,1)+1,0)))</f>
        <v/>
      </c>
      <c r="C45" s="136"/>
      <c r="D45" s="214"/>
      <c r="E45" s="155"/>
      <c r="F45" s="122"/>
      <c r="G45" s="122"/>
      <c r="H45" s="65"/>
      <c r="I45" s="66"/>
      <c r="J45" s="115"/>
      <c r="K45" s="158"/>
      <c r="L45" s="45"/>
      <c r="M45" s="69">
        <f t="shared" si="1"/>
        <v>0</v>
      </c>
    </row>
    <row r="46" spans="1:16" s="26" customFormat="1" ht="28.5" customHeight="1" x14ac:dyDescent="0.25">
      <c r="A46" s="43">
        <f>ROW()</f>
        <v>46</v>
      </c>
      <c r="B46" s="117" t="str">
        <f>IF(C46="E","",IF(ISBLANK(E46),"",IF(ISTEXT(E46),LARGE(B$14:B45,1)+1,0)))</f>
        <v/>
      </c>
      <c r="C46" s="136"/>
      <c r="D46" s="70" t="s">
        <v>835</v>
      </c>
      <c r="E46" s="180"/>
      <c r="F46" s="120" t="s">
        <v>522</v>
      </c>
      <c r="G46" s="121"/>
      <c r="H46" s="537" t="s">
        <v>1</v>
      </c>
      <c r="I46" s="538"/>
      <c r="J46" s="173" t="s">
        <v>28</v>
      </c>
      <c r="K46" s="174" t="s">
        <v>14</v>
      </c>
      <c r="L46" s="175" t="s">
        <v>789</v>
      </c>
      <c r="M46" s="176"/>
    </row>
    <row r="47" spans="1:16" s="26" customFormat="1" ht="31.5" x14ac:dyDescent="0.35">
      <c r="A47" s="43">
        <f>ROW()</f>
        <v>47</v>
      </c>
      <c r="B47" s="117" t="str">
        <f>IF(C47="E","",IF(ISBLANK(E47),"",IF(ISTEXT(E47),LARGE(B$14:B46,1)+1,0)))</f>
        <v/>
      </c>
      <c r="C47" s="136"/>
      <c r="D47" s="214"/>
      <c r="E47" s="155"/>
      <c r="F47" s="228" t="s">
        <v>524</v>
      </c>
      <c r="G47" s="114"/>
      <c r="H47" s="65"/>
      <c r="I47" s="66"/>
      <c r="J47" s="115"/>
      <c r="K47" s="158"/>
      <c r="L47" s="45"/>
      <c r="M47" s="69">
        <f t="shared" si="1"/>
        <v>0</v>
      </c>
    </row>
    <row r="48" spans="1:16" s="26" customFormat="1" ht="26.25" x14ac:dyDescent="0.25">
      <c r="A48" s="43">
        <f>ROW()</f>
        <v>48</v>
      </c>
      <c r="B48" s="117">
        <f>IF(C48="E","",IF(ISBLANK(E48),"",IF(ISTEXT(E48),LARGE(B$14:B47,1)+1,0)))</f>
        <v>28</v>
      </c>
      <c r="C48" s="137">
        <v>2</v>
      </c>
      <c r="D48" s="214"/>
      <c r="E48" s="153" t="s">
        <v>565</v>
      </c>
      <c r="F48" s="113" t="s">
        <v>536</v>
      </c>
      <c r="G48" s="114">
        <v>1.0999999999999999E-2</v>
      </c>
      <c r="H48" s="65"/>
      <c r="I48" s="66"/>
      <c r="J48" s="115"/>
      <c r="K48" s="158"/>
      <c r="L48" s="45"/>
      <c r="M48" s="69">
        <f t="shared" si="1"/>
        <v>0</v>
      </c>
    </row>
    <row r="49" spans="1:13" s="26" customFormat="1" ht="26.25" x14ac:dyDescent="0.25">
      <c r="A49" s="43">
        <f>ROW()</f>
        <v>49</v>
      </c>
      <c r="B49" s="117">
        <f>IF(C49="E","",IF(ISBLANK(E49),"",IF(ISTEXT(E49),LARGE(B$14:B48,1)+1,0)))</f>
        <v>29</v>
      </c>
      <c r="C49" s="137">
        <v>2</v>
      </c>
      <c r="D49" s="214"/>
      <c r="E49" s="153" t="s">
        <v>566</v>
      </c>
      <c r="F49" s="113">
        <v>1</v>
      </c>
      <c r="G49" s="114">
        <v>0.1</v>
      </c>
      <c r="H49" s="65"/>
      <c r="I49" s="66"/>
      <c r="J49" s="115"/>
      <c r="K49" s="158"/>
      <c r="L49" s="45"/>
      <c r="M49" s="69">
        <f t="shared" si="1"/>
        <v>0</v>
      </c>
    </row>
    <row r="50" spans="1:13" s="26" customFormat="1" ht="26.25" x14ac:dyDescent="0.25">
      <c r="A50" s="43">
        <f>ROW()</f>
        <v>50</v>
      </c>
      <c r="B50" s="117">
        <f>IF(C50="E","",IF(ISBLANK(E50),"",IF(ISTEXT(E50),LARGE(B$14:B49,1)+1,0)))</f>
        <v>30</v>
      </c>
      <c r="C50" s="137">
        <v>2</v>
      </c>
      <c r="D50" s="214"/>
      <c r="E50" s="153" t="s">
        <v>567</v>
      </c>
      <c r="F50" s="113">
        <v>1</v>
      </c>
      <c r="G50" s="114">
        <v>0.1</v>
      </c>
      <c r="H50" s="65"/>
      <c r="I50" s="66"/>
      <c r="J50" s="115"/>
      <c r="K50" s="158"/>
      <c r="L50" s="45"/>
      <c r="M50" s="69">
        <f t="shared" si="1"/>
        <v>0</v>
      </c>
    </row>
    <row r="51" spans="1:13" s="26" customFormat="1" ht="26.25" x14ac:dyDescent="0.25">
      <c r="A51" s="43">
        <f>ROW()</f>
        <v>51</v>
      </c>
      <c r="B51" s="117">
        <f>IF(C51="E","",IF(ISBLANK(E51),"",IF(ISTEXT(E51),LARGE(B$14:B50,1)+1,0)))</f>
        <v>31</v>
      </c>
      <c r="C51" s="137">
        <v>2</v>
      </c>
      <c r="D51" s="214"/>
      <c r="E51" s="153" t="s">
        <v>568</v>
      </c>
      <c r="F51" s="113" t="s">
        <v>569</v>
      </c>
      <c r="G51" s="114">
        <v>0.125</v>
      </c>
      <c r="H51" s="65"/>
      <c r="I51" s="66"/>
      <c r="J51" s="115"/>
      <c r="K51" s="158"/>
      <c r="L51" s="45"/>
      <c r="M51" s="69">
        <f t="shared" si="1"/>
        <v>0</v>
      </c>
    </row>
    <row r="52" spans="1:13" s="26" customFormat="1" ht="26.25" x14ac:dyDescent="0.25">
      <c r="A52" s="43">
        <f>ROW()</f>
        <v>52</v>
      </c>
      <c r="B52" s="117">
        <f>IF(C52="E","",IF(ISBLANK(E52),"",IF(ISTEXT(E52),LARGE(B$14:B51,1)+1,0)))</f>
        <v>32</v>
      </c>
      <c r="C52" s="137">
        <v>2</v>
      </c>
      <c r="D52" s="214"/>
      <c r="E52" s="153" t="s">
        <v>570</v>
      </c>
      <c r="F52" s="113">
        <v>1</v>
      </c>
      <c r="G52" s="114">
        <v>0.15</v>
      </c>
      <c r="H52" s="65"/>
      <c r="I52" s="66"/>
      <c r="J52" s="115"/>
      <c r="K52" s="158"/>
      <c r="L52" s="45"/>
      <c r="M52" s="69">
        <f t="shared" si="1"/>
        <v>0</v>
      </c>
    </row>
    <row r="53" spans="1:13" s="26" customFormat="1" ht="26.25" x14ac:dyDescent="0.25">
      <c r="A53" s="43">
        <f>ROW()</f>
        <v>53</v>
      </c>
      <c r="B53" s="117">
        <f>IF(C53="E","",IF(ISBLANK(E53),"",IF(ISTEXT(E53),LARGE(B$14:B52,1)+1,0)))</f>
        <v>33</v>
      </c>
      <c r="C53" s="137">
        <v>2</v>
      </c>
      <c r="D53" s="214"/>
      <c r="E53" s="153" t="s">
        <v>571</v>
      </c>
      <c r="F53" s="113">
        <v>1</v>
      </c>
      <c r="G53" s="114">
        <v>0.13500000000000001</v>
      </c>
      <c r="H53" s="65"/>
      <c r="I53" s="66"/>
      <c r="J53" s="115"/>
      <c r="K53" s="158"/>
      <c r="L53" s="45"/>
      <c r="M53" s="69">
        <f t="shared" si="1"/>
        <v>0</v>
      </c>
    </row>
    <row r="54" spans="1:13" s="26" customFormat="1" ht="26.25" x14ac:dyDescent="0.25">
      <c r="A54" s="43">
        <f>ROW()</f>
        <v>54</v>
      </c>
      <c r="B54" s="117">
        <f>IF(C54="E","",IF(ISBLANK(E54),"",IF(ISTEXT(E54),LARGE(B$14:B53,1)+1,0)))</f>
        <v>34</v>
      </c>
      <c r="C54" s="137">
        <v>2</v>
      </c>
      <c r="D54" s="214"/>
      <c r="E54" s="153" t="s">
        <v>572</v>
      </c>
      <c r="F54" s="113" t="s">
        <v>573</v>
      </c>
      <c r="G54" s="114">
        <v>1.4999999999999999E-2</v>
      </c>
      <c r="H54" s="65"/>
      <c r="I54" s="66"/>
      <c r="J54" s="115"/>
      <c r="K54" s="158"/>
      <c r="L54" s="45"/>
      <c r="M54" s="69">
        <f t="shared" si="1"/>
        <v>0</v>
      </c>
    </row>
    <row r="55" spans="1:13" s="26" customFormat="1" ht="26.25" x14ac:dyDescent="0.25">
      <c r="A55" s="43">
        <f>ROW()</f>
        <v>55</v>
      </c>
      <c r="B55" s="117">
        <f>IF(C55="E","",IF(ISBLANK(E55),"",IF(ISTEXT(E55),LARGE(B$14:B54,1)+1,0)))</f>
        <v>35</v>
      </c>
      <c r="C55" s="137">
        <v>2</v>
      </c>
      <c r="D55" s="214"/>
      <c r="E55" s="153" t="s">
        <v>574</v>
      </c>
      <c r="F55" s="113" t="s">
        <v>536</v>
      </c>
      <c r="G55" s="114">
        <v>0.03</v>
      </c>
      <c r="H55" s="65"/>
      <c r="I55" s="66"/>
      <c r="J55" s="115"/>
      <c r="K55" s="158"/>
      <c r="L55" s="45"/>
      <c r="M55" s="69">
        <f t="shared" si="1"/>
        <v>0</v>
      </c>
    </row>
    <row r="56" spans="1:13" s="26" customFormat="1" ht="26.25" x14ac:dyDescent="0.25">
      <c r="A56" s="43">
        <f>ROW()</f>
        <v>56</v>
      </c>
      <c r="B56" s="117">
        <f>IF(C56="E","",IF(ISBLANK(E56),"",IF(ISTEXT(E56),LARGE(B$14:B55,1)+1,0)))</f>
        <v>36</v>
      </c>
      <c r="C56" s="137">
        <v>2</v>
      </c>
      <c r="D56" s="214"/>
      <c r="E56" s="153" t="s">
        <v>575</v>
      </c>
      <c r="F56" s="113" t="s">
        <v>576</v>
      </c>
      <c r="G56" s="114">
        <v>0.13</v>
      </c>
      <c r="H56" s="65"/>
      <c r="I56" s="66"/>
      <c r="J56" s="115"/>
      <c r="K56" s="158"/>
      <c r="L56" s="45"/>
      <c r="M56" s="69">
        <f t="shared" si="1"/>
        <v>0</v>
      </c>
    </row>
    <row r="57" spans="1:13" s="26" customFormat="1" ht="26.25" x14ac:dyDescent="0.25">
      <c r="A57" s="43">
        <f>ROW()</f>
        <v>57</v>
      </c>
      <c r="B57" s="117">
        <f>IF(C57="E","",IF(ISBLANK(E57),"",IF(ISTEXT(E57),LARGE(B$14:B56,1)+1,0)))</f>
        <v>37</v>
      </c>
      <c r="C57" s="137">
        <v>2</v>
      </c>
      <c r="D57" s="214"/>
      <c r="E57" s="153" t="s">
        <v>577</v>
      </c>
      <c r="F57" s="113" t="s">
        <v>578</v>
      </c>
      <c r="G57" s="114">
        <v>0.08</v>
      </c>
      <c r="H57" s="65"/>
      <c r="I57" s="66"/>
      <c r="J57" s="115"/>
      <c r="K57" s="158"/>
      <c r="L57" s="45"/>
      <c r="M57" s="69">
        <f t="shared" si="1"/>
        <v>0</v>
      </c>
    </row>
    <row r="58" spans="1:13" s="26" customFormat="1" ht="26.25" x14ac:dyDescent="0.25">
      <c r="A58" s="43">
        <f>ROW()</f>
        <v>58</v>
      </c>
      <c r="B58" s="117">
        <f>IF(C58="E","",IF(ISBLANK(E58),"",IF(ISTEXT(E58),LARGE(B$14:B57,1)+1,0)))</f>
        <v>38</v>
      </c>
      <c r="C58" s="137">
        <v>2</v>
      </c>
      <c r="D58" s="214"/>
      <c r="E58" s="153" t="s">
        <v>579</v>
      </c>
      <c r="F58" s="113" t="s">
        <v>536</v>
      </c>
      <c r="G58" s="114">
        <v>2.5000000000000001E-2</v>
      </c>
      <c r="H58" s="65"/>
      <c r="I58" s="66"/>
      <c r="J58" s="115"/>
      <c r="K58" s="158"/>
      <c r="L58" s="45"/>
      <c r="M58" s="69">
        <f t="shared" si="1"/>
        <v>0</v>
      </c>
    </row>
    <row r="59" spans="1:13" s="26" customFormat="1" ht="26.25" x14ac:dyDescent="0.25">
      <c r="A59" s="43">
        <f>ROW()</f>
        <v>59</v>
      </c>
      <c r="B59" s="117">
        <f>IF(C59="E","",IF(ISBLANK(E59),"",IF(ISTEXT(E59),LARGE(B$14:B58,1)+1,0)))</f>
        <v>39</v>
      </c>
      <c r="C59" s="137">
        <v>2</v>
      </c>
      <c r="D59" s="214"/>
      <c r="E59" s="153" t="s">
        <v>580</v>
      </c>
      <c r="F59" s="113" t="s">
        <v>536</v>
      </c>
      <c r="G59" s="114">
        <v>4.4999999999999998E-2</v>
      </c>
      <c r="H59" s="65"/>
      <c r="I59" s="66"/>
      <c r="J59" s="115"/>
      <c r="K59" s="158"/>
      <c r="L59" s="45"/>
      <c r="M59" s="69">
        <f t="shared" si="1"/>
        <v>0</v>
      </c>
    </row>
    <row r="60" spans="1:13" s="26" customFormat="1" ht="26.25" x14ac:dyDescent="0.25">
      <c r="A60" s="43">
        <f>ROW()</f>
        <v>60</v>
      </c>
      <c r="B60" s="117">
        <f>IF(C60="E","",IF(ISBLANK(E60),"",IF(ISTEXT(E60),LARGE(B$14:B59,1)+1,0)))</f>
        <v>40</v>
      </c>
      <c r="C60" s="137">
        <v>2</v>
      </c>
      <c r="D60" s="214"/>
      <c r="E60" s="153" t="s">
        <v>581</v>
      </c>
      <c r="F60" s="113" t="s">
        <v>536</v>
      </c>
      <c r="G60" s="114">
        <v>0.02</v>
      </c>
      <c r="H60" s="65"/>
      <c r="I60" s="66"/>
      <c r="J60" s="115"/>
      <c r="K60" s="158"/>
      <c r="L60" s="45"/>
      <c r="M60" s="69">
        <f t="shared" si="1"/>
        <v>0</v>
      </c>
    </row>
    <row r="61" spans="1:13" s="26" customFormat="1" ht="26.25" x14ac:dyDescent="0.25">
      <c r="A61" s="43">
        <f>ROW()</f>
        <v>61</v>
      </c>
      <c r="B61" s="117">
        <f>IF(C61="E","",IF(ISBLANK(E61),"",IF(ISTEXT(E61),LARGE(B$14:B60,1)+1,0)))</f>
        <v>41</v>
      </c>
      <c r="C61" s="137">
        <v>2</v>
      </c>
      <c r="D61" s="214"/>
      <c r="E61" s="153" t="s">
        <v>582</v>
      </c>
      <c r="F61" s="113" t="s">
        <v>536</v>
      </c>
      <c r="G61" s="114">
        <v>0.02</v>
      </c>
      <c r="H61" s="65"/>
      <c r="I61" s="66"/>
      <c r="J61" s="115"/>
      <c r="K61" s="158"/>
      <c r="L61" s="45"/>
      <c r="M61" s="69">
        <f t="shared" si="1"/>
        <v>0</v>
      </c>
    </row>
    <row r="62" spans="1:13" s="26" customFormat="1" ht="26.25" x14ac:dyDescent="0.25">
      <c r="A62" s="43">
        <f>ROW()</f>
        <v>62</v>
      </c>
      <c r="B62" s="117">
        <f>IF(C62="E","",IF(ISBLANK(E62),"",IF(ISTEXT(E62),LARGE(B$14:B61,1)+1,0)))</f>
        <v>42</v>
      </c>
      <c r="C62" s="137">
        <v>2</v>
      </c>
      <c r="D62" s="214"/>
      <c r="E62" s="153" t="s">
        <v>583</v>
      </c>
      <c r="F62" s="113" t="s">
        <v>536</v>
      </c>
      <c r="G62" s="114">
        <v>1.4999999999999999E-2</v>
      </c>
      <c r="H62" s="65"/>
      <c r="I62" s="66"/>
      <c r="J62" s="115"/>
      <c r="K62" s="158"/>
      <c r="L62" s="45"/>
      <c r="M62" s="69">
        <f t="shared" si="1"/>
        <v>0</v>
      </c>
    </row>
    <row r="63" spans="1:13" s="26" customFormat="1" ht="26.25" x14ac:dyDescent="0.25">
      <c r="A63" s="43">
        <f>ROW()</f>
        <v>63</v>
      </c>
      <c r="B63" s="117">
        <f>IF(C63="E","",IF(ISBLANK(E63),"",IF(ISTEXT(E63),LARGE(B$14:B62,1)+1,0)))</f>
        <v>43</v>
      </c>
      <c r="C63" s="137">
        <v>2</v>
      </c>
      <c r="D63" s="214"/>
      <c r="E63" s="153" t="s">
        <v>584</v>
      </c>
      <c r="F63" s="113" t="s">
        <v>562</v>
      </c>
      <c r="G63" s="114">
        <v>0.25</v>
      </c>
      <c r="H63" s="65"/>
      <c r="I63" s="66"/>
      <c r="J63" s="115"/>
      <c r="K63" s="158"/>
      <c r="L63" s="45"/>
      <c r="M63" s="69">
        <f t="shared" si="1"/>
        <v>0</v>
      </c>
    </row>
    <row r="64" spans="1:13" s="26" customFormat="1" ht="26.25" x14ac:dyDescent="0.25">
      <c r="A64" s="43">
        <f>ROW()</f>
        <v>64</v>
      </c>
      <c r="B64" s="117">
        <f>IF(C64="E","",IF(ISBLANK(E64),"",IF(ISTEXT(E64),LARGE(B$14:B63,1)+1,0)))</f>
        <v>44</v>
      </c>
      <c r="C64" s="137">
        <v>2</v>
      </c>
      <c r="D64" s="214"/>
      <c r="E64" s="153" t="s">
        <v>585</v>
      </c>
      <c r="F64" s="113" t="s">
        <v>586</v>
      </c>
      <c r="G64" s="114">
        <v>1.4999999999999999E-2</v>
      </c>
      <c r="H64" s="65"/>
      <c r="I64" s="66"/>
      <c r="J64" s="115"/>
      <c r="K64" s="158"/>
      <c r="L64" s="45"/>
      <c r="M64" s="69">
        <f t="shared" si="1"/>
        <v>0</v>
      </c>
    </row>
    <row r="65" spans="1:13" s="26" customFormat="1" ht="26.25" x14ac:dyDescent="0.25">
      <c r="A65" s="43">
        <f>ROW()</f>
        <v>65</v>
      </c>
      <c r="B65" s="117">
        <f>IF(C65="E","",IF(ISBLANK(E65),"",IF(ISTEXT(E65),LARGE(B$14:B64,1)+1,0)))</f>
        <v>45</v>
      </c>
      <c r="C65" s="137">
        <v>2</v>
      </c>
      <c r="D65" s="214"/>
      <c r="E65" s="153" t="s">
        <v>587</v>
      </c>
      <c r="F65" s="113" t="s">
        <v>569</v>
      </c>
      <c r="G65" s="114">
        <v>0.4</v>
      </c>
      <c r="H65" s="65"/>
      <c r="I65" s="66"/>
      <c r="J65" s="115"/>
      <c r="K65" s="158"/>
      <c r="L65" s="45"/>
      <c r="M65" s="69">
        <f t="shared" si="1"/>
        <v>0</v>
      </c>
    </row>
    <row r="66" spans="1:13" s="26" customFormat="1" ht="26.25" x14ac:dyDescent="0.25">
      <c r="A66" s="43">
        <f>ROW()</f>
        <v>66</v>
      </c>
      <c r="B66" s="117">
        <f>IF(C66="E","",IF(ISBLANK(E66),"",IF(ISTEXT(E66),LARGE(B$14:B65,1)+1,0)))</f>
        <v>46</v>
      </c>
      <c r="C66" s="137">
        <v>2</v>
      </c>
      <c r="D66" s="214"/>
      <c r="E66" s="153" t="s">
        <v>588</v>
      </c>
      <c r="F66" s="113" t="s">
        <v>589</v>
      </c>
      <c r="G66" s="114">
        <v>0.14499999999999999</v>
      </c>
      <c r="H66" s="65"/>
      <c r="I66" s="66"/>
      <c r="J66" s="115"/>
      <c r="K66" s="158"/>
      <c r="L66" s="45"/>
      <c r="M66" s="69">
        <f t="shared" si="1"/>
        <v>0</v>
      </c>
    </row>
    <row r="67" spans="1:13" s="26" customFormat="1" ht="26.25" x14ac:dyDescent="0.25">
      <c r="A67" s="43">
        <f>ROW()</f>
        <v>67</v>
      </c>
      <c r="B67" s="117">
        <f>IF(C67="E","",IF(ISBLANK(E67),"",IF(ISTEXT(E67),LARGE(B$14:B66,1)+1,0)))</f>
        <v>47</v>
      </c>
      <c r="C67" s="137">
        <v>2</v>
      </c>
      <c r="D67" s="214"/>
      <c r="E67" s="153" t="s">
        <v>590</v>
      </c>
      <c r="F67" s="113" t="s">
        <v>589</v>
      </c>
      <c r="G67" s="114">
        <v>0.1</v>
      </c>
      <c r="H67" s="65"/>
      <c r="I67" s="66"/>
      <c r="J67" s="115"/>
      <c r="K67" s="158"/>
      <c r="L67" s="45"/>
      <c r="M67" s="69">
        <f t="shared" si="1"/>
        <v>0</v>
      </c>
    </row>
    <row r="68" spans="1:13" s="26" customFormat="1" ht="26.25" x14ac:dyDescent="0.25">
      <c r="A68" s="43">
        <f>ROW()</f>
        <v>68</v>
      </c>
      <c r="B68" s="117">
        <f>IF(C68="E","",IF(ISBLANK(E68),"",IF(ISTEXT(E68),LARGE(B$14:B67,1)+1,0)))</f>
        <v>48</v>
      </c>
      <c r="C68" s="137">
        <v>2</v>
      </c>
      <c r="D68" s="214"/>
      <c r="E68" s="153" t="s">
        <v>591</v>
      </c>
      <c r="F68" s="113" t="s">
        <v>592</v>
      </c>
      <c r="G68" s="114">
        <v>4.0000000000000001E-3</v>
      </c>
      <c r="H68" s="65"/>
      <c r="I68" s="66"/>
      <c r="J68" s="115"/>
      <c r="K68" s="158"/>
      <c r="L68" s="45"/>
      <c r="M68" s="69">
        <f t="shared" si="1"/>
        <v>0</v>
      </c>
    </row>
    <row r="69" spans="1:13" s="26" customFormat="1" ht="26.25" x14ac:dyDescent="0.25">
      <c r="A69" s="43">
        <f>ROW()</f>
        <v>69</v>
      </c>
      <c r="B69" s="117">
        <f>IF(C69="E","",IF(ISBLANK(E69),"",IF(ISTEXT(E69),LARGE(B$14:B68,1)+1,0)))</f>
        <v>49</v>
      </c>
      <c r="C69" s="137">
        <v>2</v>
      </c>
      <c r="D69" s="214"/>
      <c r="E69" s="153" t="s">
        <v>593</v>
      </c>
      <c r="F69" s="113" t="s">
        <v>536</v>
      </c>
      <c r="G69" s="114">
        <v>0.03</v>
      </c>
      <c r="H69" s="65"/>
      <c r="I69" s="66"/>
      <c r="J69" s="115"/>
      <c r="K69" s="158"/>
      <c r="L69" s="45"/>
      <c r="M69" s="69">
        <f t="shared" si="1"/>
        <v>0</v>
      </c>
    </row>
    <row r="70" spans="1:13" s="26" customFormat="1" ht="26.25" x14ac:dyDescent="0.25">
      <c r="A70" s="43">
        <f>ROW()</f>
        <v>70</v>
      </c>
      <c r="B70" s="117">
        <f>IF(C70="E","",IF(ISBLANK(E70),"",IF(ISTEXT(E70),LARGE(B$14:B69,1)+1,0)))</f>
        <v>50</v>
      </c>
      <c r="C70" s="137">
        <v>2</v>
      </c>
      <c r="D70" s="214"/>
      <c r="E70" s="153" t="s">
        <v>594</v>
      </c>
      <c r="F70" s="113" t="s">
        <v>526</v>
      </c>
      <c r="G70" s="114">
        <v>1.4999999999999999E-2</v>
      </c>
      <c r="H70" s="65"/>
      <c r="I70" s="66"/>
      <c r="J70" s="115"/>
      <c r="K70" s="158"/>
      <c r="L70" s="45"/>
      <c r="M70" s="69">
        <f t="shared" si="1"/>
        <v>0</v>
      </c>
    </row>
    <row r="71" spans="1:13" s="26" customFormat="1" ht="26.25" x14ac:dyDescent="0.25">
      <c r="A71" s="43">
        <f>ROW()</f>
        <v>71</v>
      </c>
      <c r="B71" s="117">
        <f>IF(C71="E","",IF(ISBLANK(E71),"",IF(ISTEXT(E71),LARGE(B$14:B70,1)+1,0)))</f>
        <v>51</v>
      </c>
      <c r="C71" s="137">
        <v>2</v>
      </c>
      <c r="D71" s="214"/>
      <c r="E71" s="153" t="s">
        <v>595</v>
      </c>
      <c r="F71" s="113" t="s">
        <v>592</v>
      </c>
      <c r="G71" s="114">
        <v>0.13500000000000001</v>
      </c>
      <c r="H71" s="65"/>
      <c r="I71" s="66"/>
      <c r="J71" s="115"/>
      <c r="K71" s="158"/>
      <c r="L71" s="45"/>
      <c r="M71" s="69">
        <f t="shared" si="1"/>
        <v>0</v>
      </c>
    </row>
    <row r="72" spans="1:13" s="26" customFormat="1" ht="26.25" x14ac:dyDescent="0.25">
      <c r="A72" s="43">
        <f>ROW()</f>
        <v>72</v>
      </c>
      <c r="B72" s="117">
        <f>IF(C72="E","",IF(ISBLANK(E72),"",IF(ISTEXT(E72),LARGE(B$14:B71,1)+1,0)))</f>
        <v>52</v>
      </c>
      <c r="C72" s="137">
        <v>2</v>
      </c>
      <c r="D72" s="214"/>
      <c r="E72" s="153" t="s">
        <v>596</v>
      </c>
      <c r="F72" s="113" t="s">
        <v>589</v>
      </c>
      <c r="G72" s="114">
        <v>0.16</v>
      </c>
      <c r="H72" s="65"/>
      <c r="I72" s="66"/>
      <c r="J72" s="115"/>
      <c r="K72" s="158"/>
      <c r="L72" s="45"/>
      <c r="M72" s="69">
        <f t="shared" si="1"/>
        <v>0</v>
      </c>
    </row>
    <row r="73" spans="1:13" s="26" customFormat="1" ht="26.25" x14ac:dyDescent="0.25">
      <c r="A73" s="43">
        <f>ROW()</f>
        <v>73</v>
      </c>
      <c r="B73" s="117">
        <f>IF(C73="E","",IF(ISBLANK(E73),"",IF(ISTEXT(E73),LARGE(B$14:B72,1)+1,0)))</f>
        <v>53</v>
      </c>
      <c r="C73" s="137">
        <v>2</v>
      </c>
      <c r="D73" s="214"/>
      <c r="E73" s="153" t="s">
        <v>597</v>
      </c>
      <c r="F73" s="113" t="s">
        <v>598</v>
      </c>
      <c r="G73" s="114">
        <v>0.16500000000000001</v>
      </c>
      <c r="H73" s="65"/>
      <c r="I73" s="66"/>
      <c r="J73" s="115"/>
      <c r="K73" s="158"/>
      <c r="L73" s="45"/>
      <c r="M73" s="69">
        <f t="shared" si="1"/>
        <v>0</v>
      </c>
    </row>
    <row r="74" spans="1:13" s="26" customFormat="1" ht="26.25" x14ac:dyDescent="0.25">
      <c r="A74" s="43">
        <f>ROW()</f>
        <v>74</v>
      </c>
      <c r="B74" s="117">
        <f>IF(C74="E","",IF(ISBLANK(E74),"",IF(ISTEXT(E74),LARGE(B$14:B73,1)+1,0)))</f>
        <v>54</v>
      </c>
      <c r="C74" s="137">
        <v>2</v>
      </c>
      <c r="D74" s="214"/>
      <c r="E74" s="153" t="s">
        <v>599</v>
      </c>
      <c r="F74" s="113" t="s">
        <v>536</v>
      </c>
      <c r="G74" s="114">
        <v>8.9999999999999993E-3</v>
      </c>
      <c r="H74" s="65"/>
      <c r="I74" s="66"/>
      <c r="J74" s="115"/>
      <c r="K74" s="158"/>
      <c r="L74" s="45"/>
      <c r="M74" s="69">
        <f t="shared" si="1"/>
        <v>0</v>
      </c>
    </row>
    <row r="75" spans="1:13" s="26" customFormat="1" ht="26.25" x14ac:dyDescent="0.25">
      <c r="A75" s="43">
        <f>ROW()</f>
        <v>75</v>
      </c>
      <c r="B75" s="117">
        <f>IF(C75="E","",IF(ISBLANK(E75),"",IF(ISTEXT(E75),LARGE(B$14:B74,1)+1,0)))</f>
        <v>55</v>
      </c>
      <c r="C75" s="137">
        <v>2</v>
      </c>
      <c r="D75" s="214"/>
      <c r="E75" s="153" t="s">
        <v>600</v>
      </c>
      <c r="F75" s="113" t="s">
        <v>573</v>
      </c>
      <c r="G75" s="114">
        <v>0.18</v>
      </c>
      <c r="H75" s="65"/>
      <c r="I75" s="66"/>
      <c r="J75" s="115"/>
      <c r="K75" s="158"/>
      <c r="L75" s="45"/>
      <c r="M75" s="69">
        <f t="shared" si="1"/>
        <v>0</v>
      </c>
    </row>
    <row r="76" spans="1:13" s="26" customFormat="1" ht="26.25" x14ac:dyDescent="0.25">
      <c r="A76" s="43">
        <f>ROW()</f>
        <v>76</v>
      </c>
      <c r="B76" s="117">
        <f>IF(C76="E","",IF(ISBLANK(E76),"",IF(ISTEXT(E76),LARGE(B$14:B75,1)+1,0)))</f>
        <v>56</v>
      </c>
      <c r="C76" s="137">
        <v>2</v>
      </c>
      <c r="D76" s="214"/>
      <c r="E76" s="153" t="s">
        <v>601</v>
      </c>
      <c r="F76" s="113" t="s">
        <v>536</v>
      </c>
      <c r="G76" s="114">
        <v>0.03</v>
      </c>
      <c r="H76" s="65"/>
      <c r="I76" s="66"/>
      <c r="J76" s="115"/>
      <c r="K76" s="158"/>
      <c r="L76" s="45"/>
      <c r="M76" s="69">
        <f t="shared" si="1"/>
        <v>0</v>
      </c>
    </row>
    <row r="77" spans="1:13" s="26" customFormat="1" ht="26.25" x14ac:dyDescent="0.25">
      <c r="A77" s="43">
        <f>ROW()</f>
        <v>77</v>
      </c>
      <c r="B77" s="117">
        <f>IF(C77="E","",IF(ISBLANK(E77),"",IF(ISTEXT(E77),LARGE(B$14:B76,1)+1,0)))</f>
        <v>57</v>
      </c>
      <c r="C77" s="137">
        <v>2</v>
      </c>
      <c r="D77" s="214"/>
      <c r="E77" s="153" t="s">
        <v>602</v>
      </c>
      <c r="F77" s="113" t="s">
        <v>603</v>
      </c>
      <c r="G77" s="114">
        <v>0.3</v>
      </c>
      <c r="H77" s="65"/>
      <c r="I77" s="66"/>
      <c r="J77" s="115"/>
      <c r="K77" s="158"/>
      <c r="L77" s="45"/>
      <c r="M77" s="69">
        <f t="shared" si="1"/>
        <v>0</v>
      </c>
    </row>
    <row r="78" spans="1:13" s="26" customFormat="1" ht="26.25" x14ac:dyDescent="0.25">
      <c r="A78" s="43">
        <f>ROW()</f>
        <v>78</v>
      </c>
      <c r="B78" s="117">
        <f>IF(C78="E","",IF(ISBLANK(E78),"",IF(ISTEXT(E78),LARGE(B$14:B77,1)+1,0)))</f>
        <v>58</v>
      </c>
      <c r="C78" s="137">
        <v>2</v>
      </c>
      <c r="D78" s="214"/>
      <c r="E78" s="153" t="s">
        <v>604</v>
      </c>
      <c r="F78" s="113" t="s">
        <v>592</v>
      </c>
      <c r="G78" s="114">
        <v>0.12</v>
      </c>
      <c r="H78" s="65"/>
      <c r="I78" s="66"/>
      <c r="J78" s="115"/>
      <c r="K78" s="158"/>
      <c r="L78" s="45"/>
      <c r="M78" s="69">
        <f t="shared" si="1"/>
        <v>0</v>
      </c>
    </row>
    <row r="79" spans="1:13" s="26" customFormat="1" ht="26.25" customHeight="1" x14ac:dyDescent="0.25">
      <c r="A79" s="43">
        <f>ROW()</f>
        <v>79</v>
      </c>
      <c r="B79" s="117">
        <f>IF(C79="E","",IF(ISBLANK(E79),"",IF(ISTEXT(E79),LARGE(B$14:B78,1)+1,0)))</f>
        <v>59</v>
      </c>
      <c r="C79" s="137">
        <v>2</v>
      </c>
      <c r="D79" s="214"/>
      <c r="E79" s="153" t="s">
        <v>605</v>
      </c>
      <c r="F79" s="113" t="s">
        <v>606</v>
      </c>
      <c r="G79" s="114">
        <v>0.17499999999999999</v>
      </c>
      <c r="H79" s="65"/>
      <c r="I79" s="66"/>
      <c r="J79" s="115"/>
      <c r="K79" s="158"/>
      <c r="L79" s="45"/>
      <c r="M79" s="69">
        <f t="shared" si="1"/>
        <v>0</v>
      </c>
    </row>
    <row r="80" spans="1:13" s="26" customFormat="1" ht="26.25" x14ac:dyDescent="0.25">
      <c r="A80" s="43">
        <f>ROW()</f>
        <v>80</v>
      </c>
      <c r="B80" s="117">
        <f>IF(C80="E","",IF(ISBLANK(E80),"",IF(ISTEXT(E80),LARGE(B$14:B79,1)+1,0)))</f>
        <v>60</v>
      </c>
      <c r="C80" s="137">
        <v>2</v>
      </c>
      <c r="D80" s="214"/>
      <c r="E80" s="153" t="s">
        <v>607</v>
      </c>
      <c r="F80" s="113">
        <v>1</v>
      </c>
      <c r="G80" s="114">
        <v>0.15</v>
      </c>
      <c r="H80" s="65"/>
      <c r="I80" s="66"/>
      <c r="J80" s="115"/>
      <c r="K80" s="158"/>
      <c r="L80" s="45"/>
      <c r="M80" s="69">
        <f t="shared" ref="M80:M142" si="2">L80*J80</f>
        <v>0</v>
      </c>
    </row>
    <row r="81" spans="1:13" s="26" customFormat="1" ht="25.5" x14ac:dyDescent="0.35">
      <c r="A81" s="43">
        <f>ROW()</f>
        <v>81</v>
      </c>
      <c r="B81" s="117" t="str">
        <f>IF(C81="E","",IF(ISBLANK(E81),"",IF(ISTEXT(E81),LARGE(B$14:B80,1)+1,0)))</f>
        <v/>
      </c>
      <c r="C81" s="136"/>
      <c r="D81" s="214"/>
      <c r="E81" s="155"/>
      <c r="F81" s="113"/>
      <c r="G81" s="114"/>
      <c r="H81" s="65"/>
      <c r="I81" s="66"/>
      <c r="J81" s="115"/>
      <c r="K81" s="158"/>
      <c r="L81" s="45"/>
      <c r="M81" s="69">
        <f t="shared" si="2"/>
        <v>0</v>
      </c>
    </row>
    <row r="82" spans="1:13" s="26" customFormat="1" ht="28.5" x14ac:dyDescent="0.25">
      <c r="A82" s="43">
        <f>ROW()</f>
        <v>82</v>
      </c>
      <c r="B82" s="117" t="str">
        <f>IF(C82="E","",IF(ISBLANK(E82),"",IF(ISTEXT(E82),LARGE(B$14:B81,1)+1,0)))</f>
        <v/>
      </c>
      <c r="C82" s="136"/>
      <c r="D82" s="71" t="s">
        <v>836</v>
      </c>
      <c r="E82" s="181"/>
      <c r="F82" s="539" t="s">
        <v>522</v>
      </c>
      <c r="G82" s="540"/>
      <c r="H82" s="541" t="s">
        <v>1</v>
      </c>
      <c r="I82" s="542"/>
      <c r="J82" s="173" t="s">
        <v>28</v>
      </c>
      <c r="K82" s="174" t="s">
        <v>14</v>
      </c>
      <c r="L82" s="175" t="s">
        <v>789</v>
      </c>
      <c r="M82" s="176"/>
    </row>
    <row r="83" spans="1:13" s="26" customFormat="1" ht="31.5" x14ac:dyDescent="0.35">
      <c r="A83" s="43">
        <f>ROW()</f>
        <v>83</v>
      </c>
      <c r="B83" s="117" t="str">
        <f>IF(C83="E","",IF(ISBLANK(E83),"",IF(ISTEXT(E83),LARGE(B$14:B82,1)+1,0)))</f>
        <v/>
      </c>
      <c r="C83" s="136"/>
      <c r="D83" s="214"/>
      <c r="E83" s="155"/>
      <c r="F83" s="228" t="s">
        <v>524</v>
      </c>
      <c r="G83" s="114"/>
      <c r="H83" s="65"/>
      <c r="I83" s="66"/>
      <c r="J83" s="115"/>
      <c r="K83" s="158"/>
      <c r="L83" s="45"/>
      <c r="M83" s="69">
        <f t="shared" si="2"/>
        <v>0</v>
      </c>
    </row>
    <row r="84" spans="1:13" s="26" customFormat="1" ht="26.25" x14ac:dyDescent="0.25">
      <c r="A84" s="43">
        <f>ROW()</f>
        <v>84</v>
      </c>
      <c r="B84" s="117">
        <f>IF(C84="E","",IF(ISBLANK(E84),"",IF(ISTEXT(E84),LARGE(B$14:B83,1)+1,0)))</f>
        <v>61</v>
      </c>
      <c r="C84" s="138">
        <v>3</v>
      </c>
      <c r="D84" s="214"/>
      <c r="E84" s="153" t="s">
        <v>609</v>
      </c>
      <c r="F84" s="113" t="s">
        <v>610</v>
      </c>
      <c r="G84" s="114">
        <v>0.17499999999999999</v>
      </c>
      <c r="H84" s="65"/>
      <c r="I84" s="66"/>
      <c r="J84" s="115"/>
      <c r="K84" s="158"/>
      <c r="L84" s="45"/>
      <c r="M84" s="69">
        <f t="shared" si="2"/>
        <v>0</v>
      </c>
    </row>
    <row r="85" spans="1:13" s="26" customFormat="1" ht="26.25" x14ac:dyDescent="0.25">
      <c r="A85" s="43">
        <f>ROW()</f>
        <v>85</v>
      </c>
      <c r="B85" s="117">
        <f>IF(C85="E","",IF(ISBLANK(E85),"",IF(ISTEXT(E85),LARGE(B$14:B84,1)+1,0)))</f>
        <v>62</v>
      </c>
      <c r="C85" s="138">
        <v>3</v>
      </c>
      <c r="D85" s="214"/>
      <c r="E85" s="153" t="s">
        <v>611</v>
      </c>
      <c r="F85" s="113" t="s">
        <v>526</v>
      </c>
      <c r="G85" s="114">
        <v>0.04</v>
      </c>
      <c r="H85" s="65"/>
      <c r="I85" s="66"/>
      <c r="J85" s="115"/>
      <c r="K85" s="158"/>
      <c r="L85" s="45"/>
      <c r="M85" s="69">
        <f t="shared" si="2"/>
        <v>0</v>
      </c>
    </row>
    <row r="86" spans="1:13" s="26" customFormat="1" ht="26.25" x14ac:dyDescent="0.25">
      <c r="A86" s="43">
        <f>ROW()</f>
        <v>86</v>
      </c>
      <c r="B86" s="117">
        <f>IF(C86="E","",IF(ISBLANK(E86),"",IF(ISTEXT(E86),LARGE(B$14:B85,1)+1,0)))</f>
        <v>63</v>
      </c>
      <c r="C86" s="138">
        <v>3</v>
      </c>
      <c r="D86" s="214"/>
      <c r="E86" s="153" t="s">
        <v>612</v>
      </c>
      <c r="F86" s="113" t="s">
        <v>526</v>
      </c>
      <c r="G86" s="114">
        <v>0.03</v>
      </c>
      <c r="H86" s="65"/>
      <c r="I86" s="66"/>
      <c r="J86" s="115"/>
      <c r="K86" s="158"/>
      <c r="L86" s="45"/>
      <c r="M86" s="69">
        <f t="shared" si="2"/>
        <v>0</v>
      </c>
    </row>
    <row r="87" spans="1:13" s="26" customFormat="1" ht="26.25" x14ac:dyDescent="0.25">
      <c r="A87" s="43">
        <f>ROW()</f>
        <v>87</v>
      </c>
      <c r="B87" s="117">
        <f>IF(C87="E","",IF(ISBLANK(E87),"",IF(ISTEXT(E87),LARGE(B$14:B86,1)+1,0)))</f>
        <v>64</v>
      </c>
      <c r="C87" s="138">
        <v>3</v>
      </c>
      <c r="D87" s="214"/>
      <c r="E87" s="153" t="s">
        <v>613</v>
      </c>
      <c r="F87" s="113" t="s">
        <v>526</v>
      </c>
      <c r="G87" s="114">
        <v>3.5000000000000003E-2</v>
      </c>
      <c r="H87" s="65"/>
      <c r="I87" s="66"/>
      <c r="J87" s="115"/>
      <c r="K87" s="158"/>
      <c r="L87" s="45"/>
      <c r="M87" s="69">
        <f t="shared" si="2"/>
        <v>0</v>
      </c>
    </row>
    <row r="88" spans="1:13" s="26" customFormat="1" ht="26.25" x14ac:dyDescent="0.25">
      <c r="A88" s="43">
        <f>ROW()</f>
        <v>88</v>
      </c>
      <c r="B88" s="117">
        <f>IF(C88="E","",IF(ISBLANK(E88),"",IF(ISTEXT(E88),LARGE(B$14:B87,1)+1,0)))</f>
        <v>65</v>
      </c>
      <c r="C88" s="138">
        <v>3</v>
      </c>
      <c r="D88" s="214"/>
      <c r="E88" s="153" t="s">
        <v>614</v>
      </c>
      <c r="F88" s="113" t="s">
        <v>526</v>
      </c>
      <c r="G88" s="114">
        <v>1.7999999999999999E-2</v>
      </c>
      <c r="H88" s="65"/>
      <c r="I88" s="66"/>
      <c r="J88" s="115"/>
      <c r="K88" s="158"/>
      <c r="L88" s="45"/>
      <c r="M88" s="69">
        <f t="shared" si="2"/>
        <v>0</v>
      </c>
    </row>
    <row r="89" spans="1:13" s="26" customFormat="1" ht="26.25" x14ac:dyDescent="0.25">
      <c r="A89" s="43">
        <f>ROW()</f>
        <v>89</v>
      </c>
      <c r="B89" s="117">
        <f>IF(C89="E","",IF(ISBLANK(E89),"",IF(ISTEXT(E89),LARGE(B$14:B88,1)+1,0)))</f>
        <v>66</v>
      </c>
      <c r="C89" s="138">
        <v>3</v>
      </c>
      <c r="D89" s="214"/>
      <c r="E89" s="153" t="s">
        <v>615</v>
      </c>
      <c r="F89" s="113" t="s">
        <v>592</v>
      </c>
      <c r="G89" s="114">
        <v>0.115</v>
      </c>
      <c r="H89" s="65"/>
      <c r="I89" s="66"/>
      <c r="J89" s="115"/>
      <c r="K89" s="158"/>
      <c r="L89" s="45"/>
      <c r="M89" s="69">
        <f t="shared" si="2"/>
        <v>0</v>
      </c>
    </row>
    <row r="90" spans="1:13" s="26" customFormat="1" ht="26.25" x14ac:dyDescent="0.25">
      <c r="A90" s="43">
        <f>ROW()</f>
        <v>90</v>
      </c>
      <c r="B90" s="117">
        <f>IF(C90="E","",IF(ISBLANK(E90),"",IF(ISTEXT(E90),LARGE(B$14:B89,1)+1,0)))</f>
        <v>67</v>
      </c>
      <c r="C90" s="138">
        <v>3</v>
      </c>
      <c r="D90" s="214"/>
      <c r="E90" s="153" t="s">
        <v>616</v>
      </c>
      <c r="F90" s="113" t="s">
        <v>617</v>
      </c>
      <c r="G90" s="114">
        <v>0.14000000000000001</v>
      </c>
      <c r="H90" s="65"/>
      <c r="I90" s="66"/>
      <c r="J90" s="115"/>
      <c r="K90" s="158"/>
      <c r="L90" s="45"/>
      <c r="M90" s="69">
        <f t="shared" si="2"/>
        <v>0</v>
      </c>
    </row>
    <row r="91" spans="1:13" s="26" customFormat="1" ht="26.25" x14ac:dyDescent="0.25">
      <c r="A91" s="43">
        <f>ROW()</f>
        <v>91</v>
      </c>
      <c r="B91" s="117">
        <f>IF(C91="E","",IF(ISBLANK(E91),"",IF(ISTEXT(E91),LARGE(B$14:B90,1)+1,0)))</f>
        <v>68</v>
      </c>
      <c r="C91" s="138">
        <v>3</v>
      </c>
      <c r="D91" s="214"/>
      <c r="E91" s="153" t="s">
        <v>618</v>
      </c>
      <c r="F91" s="113"/>
      <c r="G91" s="114"/>
      <c r="H91" s="65"/>
      <c r="I91" s="66"/>
      <c r="J91" s="115"/>
      <c r="K91" s="158"/>
      <c r="L91" s="45"/>
      <c r="M91" s="69">
        <f t="shared" si="2"/>
        <v>0</v>
      </c>
    </row>
    <row r="92" spans="1:13" s="26" customFormat="1" ht="25.5" x14ac:dyDescent="0.35">
      <c r="A92" s="43">
        <f>ROW()</f>
        <v>92</v>
      </c>
      <c r="B92" s="117" t="str">
        <f>IF(C92="E","",IF(ISBLANK(E92),"",IF(ISTEXT(E92),LARGE(B$14:B91,1)+1,0)))</f>
        <v/>
      </c>
      <c r="C92" s="136"/>
      <c r="D92" s="214"/>
      <c r="E92" s="155"/>
      <c r="F92" s="113"/>
      <c r="G92" s="114"/>
      <c r="H92" s="65"/>
      <c r="I92" s="66"/>
      <c r="J92" s="115"/>
      <c r="K92" s="158"/>
      <c r="L92" s="45"/>
      <c r="M92" s="69">
        <f t="shared" si="2"/>
        <v>0</v>
      </c>
    </row>
    <row r="93" spans="1:13" s="26" customFormat="1" ht="28.5" customHeight="1" x14ac:dyDescent="0.25">
      <c r="A93" s="43">
        <f>ROW()</f>
        <v>93</v>
      </c>
      <c r="B93" s="117" t="str">
        <f>IF(C93="E","",IF(ISBLANK(E93),"",IF(ISTEXT(E93),LARGE(B$14:B92,1)+1,0)))</f>
        <v/>
      </c>
      <c r="C93" s="136"/>
      <c r="D93" s="72" t="s">
        <v>837</v>
      </c>
      <c r="E93" s="182"/>
      <c r="F93" s="134" t="s">
        <v>522</v>
      </c>
      <c r="G93" s="135"/>
      <c r="H93" s="543" t="s">
        <v>1</v>
      </c>
      <c r="I93" s="544"/>
      <c r="J93" s="173" t="s">
        <v>28</v>
      </c>
      <c r="K93" s="174" t="s">
        <v>14</v>
      </c>
      <c r="L93" s="175" t="s">
        <v>789</v>
      </c>
      <c r="M93" s="176"/>
    </row>
    <row r="94" spans="1:13" s="26" customFormat="1" ht="31.5" x14ac:dyDescent="0.35">
      <c r="A94" s="43">
        <f>ROW()</f>
        <v>94</v>
      </c>
      <c r="B94" s="117" t="str">
        <f>IF(C94="E","",IF(ISBLANK(E94),"",IF(ISTEXT(E94),LARGE(B$14:B93,1)+1,0)))</f>
        <v/>
      </c>
      <c r="C94" s="136"/>
      <c r="D94" s="214"/>
      <c r="E94" s="155"/>
      <c r="F94" s="228" t="s">
        <v>524</v>
      </c>
      <c r="G94" s="114"/>
      <c r="H94" s="65"/>
      <c r="I94" s="66"/>
      <c r="J94" s="115"/>
      <c r="K94" s="158"/>
      <c r="L94" s="45"/>
      <c r="M94" s="69">
        <f t="shared" si="2"/>
        <v>0</v>
      </c>
    </row>
    <row r="95" spans="1:13" s="26" customFormat="1" ht="26.25" x14ac:dyDescent="0.25">
      <c r="A95" s="43">
        <f>ROW()</f>
        <v>95</v>
      </c>
      <c r="B95" s="117">
        <f>IF(C95="E","",IF(ISBLANK(E95),"",IF(ISTEXT(E95),LARGE(B$14:B94,1)+1,0)))</f>
        <v>69</v>
      </c>
      <c r="C95" s="139">
        <v>4</v>
      </c>
      <c r="D95" s="214"/>
      <c r="E95" s="153" t="s">
        <v>620</v>
      </c>
      <c r="F95" s="113" t="s">
        <v>576</v>
      </c>
      <c r="G95" s="114">
        <v>0.1</v>
      </c>
      <c r="H95" s="65"/>
      <c r="I95" s="66"/>
      <c r="J95" s="115"/>
      <c r="K95" s="158"/>
      <c r="L95" s="45"/>
      <c r="M95" s="69">
        <f t="shared" si="2"/>
        <v>0</v>
      </c>
    </row>
    <row r="96" spans="1:13" s="26" customFormat="1" ht="26.25" x14ac:dyDescent="0.25">
      <c r="A96" s="43">
        <f>ROW()</f>
        <v>96</v>
      </c>
      <c r="B96" s="117">
        <f>IF(C96="E","",IF(ISBLANK(E96),"",IF(ISTEXT(E96),LARGE(B$14:B95,1)+1,0)))</f>
        <v>70</v>
      </c>
      <c r="C96" s="139">
        <v>4</v>
      </c>
      <c r="D96" s="214"/>
      <c r="E96" s="153" t="s">
        <v>621</v>
      </c>
      <c r="F96" s="113" t="s">
        <v>569</v>
      </c>
      <c r="G96" s="114">
        <v>8.5000000000000006E-2</v>
      </c>
      <c r="H96" s="65"/>
      <c r="I96" s="66"/>
      <c r="J96" s="115"/>
      <c r="K96" s="158"/>
      <c r="L96" s="45"/>
      <c r="M96" s="69">
        <f t="shared" si="2"/>
        <v>0</v>
      </c>
    </row>
    <row r="97" spans="1:13" s="26" customFormat="1" ht="26.25" x14ac:dyDescent="0.25">
      <c r="A97" s="43">
        <f>ROW()</f>
        <v>97</v>
      </c>
      <c r="B97" s="117">
        <f>IF(C97="E","",IF(ISBLANK(E97),"",IF(ISTEXT(E97),LARGE(B$14:B96,1)+1,0)))</f>
        <v>71</v>
      </c>
      <c r="C97" s="139">
        <v>4</v>
      </c>
      <c r="D97" s="214"/>
      <c r="E97" s="153" t="s">
        <v>622</v>
      </c>
      <c r="F97" s="113">
        <v>1</v>
      </c>
      <c r="G97" s="114">
        <v>0.1</v>
      </c>
      <c r="H97" s="65"/>
      <c r="I97" s="66"/>
      <c r="J97" s="115"/>
      <c r="K97" s="158"/>
      <c r="L97" s="45"/>
      <c r="M97" s="69">
        <f t="shared" si="2"/>
        <v>0</v>
      </c>
    </row>
    <row r="98" spans="1:13" s="26" customFormat="1" ht="26.25" x14ac:dyDescent="0.25">
      <c r="A98" s="43">
        <f>ROW()</f>
        <v>98</v>
      </c>
      <c r="B98" s="117">
        <f>IF(C98="E","",IF(ISBLANK(E98),"",IF(ISTEXT(E98),LARGE(B$14:B97,1)+1,0)))</f>
        <v>72</v>
      </c>
      <c r="C98" s="139">
        <v>4</v>
      </c>
      <c r="D98" s="214"/>
      <c r="E98" s="153" t="s">
        <v>623</v>
      </c>
      <c r="F98" s="113" t="s">
        <v>569</v>
      </c>
      <c r="G98" s="114">
        <v>8.5000000000000006E-2</v>
      </c>
      <c r="H98" s="65"/>
      <c r="I98" s="66"/>
      <c r="J98" s="115"/>
      <c r="K98" s="158"/>
      <c r="L98" s="45"/>
      <c r="M98" s="69">
        <f t="shared" si="2"/>
        <v>0</v>
      </c>
    </row>
    <row r="99" spans="1:13" s="26" customFormat="1" ht="26.25" x14ac:dyDescent="0.25">
      <c r="A99" s="43">
        <f>ROW()</f>
        <v>99</v>
      </c>
      <c r="B99" s="117">
        <f>IF(C99="E","",IF(ISBLANK(E99),"",IF(ISTEXT(E99),LARGE(B$14:B98,1)+1,0)))</f>
        <v>73</v>
      </c>
      <c r="C99" s="139">
        <v>4</v>
      </c>
      <c r="D99" s="214"/>
      <c r="E99" s="153" t="s">
        <v>624</v>
      </c>
      <c r="F99" s="113" t="s">
        <v>576</v>
      </c>
      <c r="G99" s="114">
        <v>2.7E-2</v>
      </c>
      <c r="H99" s="65"/>
      <c r="I99" s="66"/>
      <c r="J99" s="115"/>
      <c r="K99" s="158"/>
      <c r="L99" s="45"/>
      <c r="M99" s="69">
        <f t="shared" si="2"/>
        <v>0</v>
      </c>
    </row>
    <row r="100" spans="1:13" s="26" customFormat="1" ht="26.25" x14ac:dyDescent="0.25">
      <c r="A100" s="43">
        <f>ROW()</f>
        <v>100</v>
      </c>
      <c r="B100" s="117">
        <f>IF(C100="E","",IF(ISBLANK(E100),"",IF(ISTEXT(E100),LARGE(B$14:B99,1)+1,0)))</f>
        <v>74</v>
      </c>
      <c r="C100" s="139">
        <v>4</v>
      </c>
      <c r="D100" s="214"/>
      <c r="E100" s="153" t="s">
        <v>625</v>
      </c>
      <c r="F100" s="113">
        <v>1</v>
      </c>
      <c r="G100" s="114">
        <v>0.2</v>
      </c>
      <c r="H100" s="65"/>
      <c r="I100" s="66"/>
      <c r="J100" s="115"/>
      <c r="K100" s="158"/>
      <c r="L100" s="45"/>
      <c r="M100" s="69">
        <f t="shared" si="2"/>
        <v>0</v>
      </c>
    </row>
    <row r="101" spans="1:13" s="26" customFormat="1" ht="26.25" x14ac:dyDescent="0.25">
      <c r="A101" s="43">
        <f>ROW()</f>
        <v>101</v>
      </c>
      <c r="B101" s="117">
        <f>IF(C101="E","",IF(ISBLANK(E101),"",IF(ISTEXT(E101),LARGE(B$14:B100,1)+1,0)))</f>
        <v>75</v>
      </c>
      <c r="C101" s="139">
        <v>4</v>
      </c>
      <c r="D101" s="214"/>
      <c r="E101" s="153" t="s">
        <v>626</v>
      </c>
      <c r="F101" s="113" t="s">
        <v>569</v>
      </c>
      <c r="G101" s="114">
        <v>0.25</v>
      </c>
      <c r="H101" s="65"/>
      <c r="I101" s="66"/>
      <c r="J101" s="115"/>
      <c r="K101" s="158"/>
      <c r="L101" s="45"/>
      <c r="M101" s="69">
        <f t="shared" si="2"/>
        <v>0</v>
      </c>
    </row>
    <row r="102" spans="1:13" s="26" customFormat="1" ht="26.25" x14ac:dyDescent="0.25">
      <c r="A102" s="43">
        <f>ROW()</f>
        <v>102</v>
      </c>
      <c r="B102" s="117">
        <f>IF(C102="E","",IF(ISBLANK(E102),"",IF(ISTEXT(E102),LARGE(B$14:B101,1)+1,0)))</f>
        <v>76</v>
      </c>
      <c r="C102" s="139">
        <v>4</v>
      </c>
      <c r="D102" s="214"/>
      <c r="E102" s="153" t="s">
        <v>627</v>
      </c>
      <c r="F102" s="113" t="s">
        <v>526</v>
      </c>
      <c r="G102" s="114">
        <v>3.5000000000000003E-2</v>
      </c>
      <c r="H102" s="65"/>
      <c r="I102" s="66"/>
      <c r="J102" s="115"/>
      <c r="K102" s="158"/>
      <c r="L102" s="45"/>
      <c r="M102" s="69">
        <f t="shared" si="2"/>
        <v>0</v>
      </c>
    </row>
    <row r="103" spans="1:13" s="26" customFormat="1" ht="26.25" x14ac:dyDescent="0.25">
      <c r="A103" s="43">
        <f>ROW()</f>
        <v>103</v>
      </c>
      <c r="B103" s="117">
        <f>IF(C103="E","",IF(ISBLANK(E103),"",IF(ISTEXT(E103),LARGE(B$14:B102,1)+1,0)))</f>
        <v>77</v>
      </c>
      <c r="C103" s="139">
        <v>4</v>
      </c>
      <c r="D103" s="214"/>
      <c r="E103" s="153" t="s">
        <v>628</v>
      </c>
      <c r="F103" s="113" t="s">
        <v>578</v>
      </c>
      <c r="G103" s="114">
        <v>0.115</v>
      </c>
      <c r="H103" s="65"/>
      <c r="I103" s="66"/>
      <c r="J103" s="115"/>
      <c r="K103" s="158"/>
      <c r="L103" s="45"/>
      <c r="M103" s="69">
        <f t="shared" si="2"/>
        <v>0</v>
      </c>
    </row>
    <row r="104" spans="1:13" s="26" customFormat="1" ht="26.25" x14ac:dyDescent="0.25">
      <c r="A104" s="43">
        <f>ROW()</f>
        <v>104</v>
      </c>
      <c r="B104" s="117">
        <f>IF(C104="E","",IF(ISBLANK(E104),"",IF(ISTEXT(E104),LARGE(B$14:B103,1)+1,0)))</f>
        <v>78</v>
      </c>
      <c r="C104" s="139">
        <v>4</v>
      </c>
      <c r="D104" s="214"/>
      <c r="E104" s="153" t="s">
        <v>629</v>
      </c>
      <c r="F104" s="113" t="s">
        <v>576</v>
      </c>
      <c r="G104" s="114">
        <v>4.0000000000000001E-3</v>
      </c>
      <c r="H104" s="65"/>
      <c r="I104" s="66"/>
      <c r="J104" s="115"/>
      <c r="K104" s="158"/>
      <c r="L104" s="45"/>
      <c r="M104" s="69">
        <f t="shared" si="2"/>
        <v>0</v>
      </c>
    </row>
    <row r="105" spans="1:13" s="26" customFormat="1" ht="26.25" x14ac:dyDescent="0.25">
      <c r="A105" s="43">
        <f>ROW()</f>
        <v>105</v>
      </c>
      <c r="B105" s="117">
        <f>IF(C105="E","",IF(ISBLANK(E105),"",IF(ISTEXT(E105),LARGE(B$14:B104,1)+1,0)))</f>
        <v>79</v>
      </c>
      <c r="C105" s="139">
        <v>4</v>
      </c>
      <c r="D105" s="214"/>
      <c r="E105" s="153" t="s">
        <v>630</v>
      </c>
      <c r="F105" s="113" t="s">
        <v>617</v>
      </c>
      <c r="G105" s="114">
        <v>0.21</v>
      </c>
      <c r="H105" s="65"/>
      <c r="I105" s="66"/>
      <c r="J105" s="115"/>
      <c r="K105" s="158"/>
      <c r="L105" s="45"/>
      <c r="M105" s="69">
        <f t="shared" si="2"/>
        <v>0</v>
      </c>
    </row>
    <row r="106" spans="1:13" s="26" customFormat="1" ht="26.25" x14ac:dyDescent="0.25">
      <c r="A106" s="43">
        <f>ROW()</f>
        <v>106</v>
      </c>
      <c r="B106" s="117">
        <f>IF(C106="E","",IF(ISBLANK(E106),"",IF(ISTEXT(E106),LARGE(B$14:B105,1)+1,0)))</f>
        <v>80</v>
      </c>
      <c r="C106" s="139">
        <v>4</v>
      </c>
      <c r="D106" s="214"/>
      <c r="E106" s="153" t="s">
        <v>631</v>
      </c>
      <c r="F106" s="113"/>
      <c r="G106" s="114"/>
      <c r="H106" s="65"/>
      <c r="I106" s="66"/>
      <c r="J106" s="115"/>
      <c r="K106" s="158"/>
      <c r="L106" s="45"/>
      <c r="M106" s="69">
        <f t="shared" si="2"/>
        <v>0</v>
      </c>
    </row>
    <row r="107" spans="1:13" s="26" customFormat="1" ht="26.25" x14ac:dyDescent="0.25">
      <c r="A107" s="43">
        <f>ROW()</f>
        <v>107</v>
      </c>
      <c r="B107" s="117">
        <f>IF(C107="E","",IF(ISBLANK(E107),"",IF(ISTEXT(E107),LARGE(B$14:B106,1)+1,0)))</f>
        <v>81</v>
      </c>
      <c r="C107" s="139">
        <v>4</v>
      </c>
      <c r="D107" s="214"/>
      <c r="E107" s="153" t="s">
        <v>632</v>
      </c>
      <c r="F107" s="113" t="s">
        <v>526</v>
      </c>
      <c r="G107" s="114">
        <v>4.4999999999999998E-2</v>
      </c>
      <c r="H107" s="65"/>
      <c r="I107" s="66"/>
      <c r="J107" s="115"/>
      <c r="K107" s="158"/>
      <c r="L107" s="45"/>
      <c r="M107" s="69">
        <f t="shared" si="2"/>
        <v>0</v>
      </c>
    </row>
    <row r="108" spans="1:13" s="26" customFormat="1" ht="26.25" x14ac:dyDescent="0.25">
      <c r="A108" s="43">
        <f>ROW()</f>
        <v>108</v>
      </c>
      <c r="B108" s="117">
        <f>IF(C108="E","",IF(ISBLANK(E108),"",IF(ISTEXT(E108),LARGE(B$14:B107,1)+1,0)))</f>
        <v>82</v>
      </c>
      <c r="C108" s="139">
        <v>4</v>
      </c>
      <c r="D108" s="214"/>
      <c r="E108" s="153" t="s">
        <v>633</v>
      </c>
      <c r="F108" s="113" t="s">
        <v>592</v>
      </c>
      <c r="G108" s="114">
        <v>0.185</v>
      </c>
      <c r="H108" s="65"/>
      <c r="I108" s="66"/>
      <c r="J108" s="115"/>
      <c r="K108" s="158"/>
      <c r="L108" s="45"/>
      <c r="M108" s="69">
        <f t="shared" si="2"/>
        <v>0</v>
      </c>
    </row>
    <row r="109" spans="1:13" s="26" customFormat="1" ht="26.25" x14ac:dyDescent="0.25">
      <c r="A109" s="43">
        <f>ROW()</f>
        <v>109</v>
      </c>
      <c r="B109" s="117">
        <f>IF(C109="E","",IF(ISBLANK(E109),"",IF(ISTEXT(E109),LARGE(B$14:B108,1)+1,0)))</f>
        <v>83</v>
      </c>
      <c r="C109" s="139">
        <v>4</v>
      </c>
      <c r="D109" s="214"/>
      <c r="E109" s="153" t="s">
        <v>634</v>
      </c>
      <c r="F109" s="113">
        <v>1</v>
      </c>
      <c r="G109" s="114">
        <v>0.05</v>
      </c>
      <c r="H109" s="65"/>
      <c r="I109" s="66"/>
      <c r="J109" s="115"/>
      <c r="K109" s="158"/>
      <c r="L109" s="45"/>
      <c r="M109" s="69">
        <f t="shared" si="2"/>
        <v>0</v>
      </c>
    </row>
    <row r="110" spans="1:13" s="26" customFormat="1" ht="26.25" x14ac:dyDescent="0.25">
      <c r="A110" s="43">
        <f>ROW()</f>
        <v>110</v>
      </c>
      <c r="B110" s="117">
        <f>IF(C110="E","",IF(ISBLANK(E110),"",IF(ISTEXT(E110),LARGE(B$14:B109,1)+1,0)))</f>
        <v>84</v>
      </c>
      <c r="C110" s="139">
        <v>4</v>
      </c>
      <c r="D110" s="214"/>
      <c r="E110" s="153" t="s">
        <v>635</v>
      </c>
      <c r="F110" s="113" t="s">
        <v>526</v>
      </c>
      <c r="G110" s="114">
        <v>0.03</v>
      </c>
      <c r="H110" s="65"/>
      <c r="I110" s="66"/>
      <c r="J110" s="115"/>
      <c r="K110" s="158"/>
      <c r="L110" s="45"/>
      <c r="M110" s="69">
        <f t="shared" si="2"/>
        <v>0</v>
      </c>
    </row>
    <row r="111" spans="1:13" s="26" customFormat="1" ht="26.25" customHeight="1" x14ac:dyDescent="0.25">
      <c r="A111" s="43">
        <f>ROW()</f>
        <v>111</v>
      </c>
      <c r="B111" s="117">
        <f>IF(C111="E","",IF(ISBLANK(E111),"",IF(ISTEXT(E111),LARGE(B$14:B110,1)+1,0)))</f>
        <v>85</v>
      </c>
      <c r="C111" s="139">
        <v>4</v>
      </c>
      <c r="D111" s="214"/>
      <c r="E111" s="153" t="s">
        <v>636</v>
      </c>
      <c r="F111" s="113" t="s">
        <v>637</v>
      </c>
      <c r="G111" s="114">
        <v>0.05</v>
      </c>
      <c r="H111" s="65"/>
      <c r="I111" s="66"/>
      <c r="J111" s="115"/>
      <c r="K111" s="158"/>
      <c r="L111" s="45"/>
      <c r="M111" s="69">
        <f t="shared" si="2"/>
        <v>0</v>
      </c>
    </row>
    <row r="112" spans="1:13" s="26" customFormat="1" ht="26.25" x14ac:dyDescent="0.25">
      <c r="A112" s="43">
        <f>ROW()</f>
        <v>112</v>
      </c>
      <c r="B112" s="117">
        <f>IF(C112="E","",IF(ISBLANK(E112),"",IF(ISTEXT(E112),LARGE(B$14:B111,1)+1,0)))</f>
        <v>86</v>
      </c>
      <c r="C112" s="139">
        <v>4</v>
      </c>
      <c r="D112" s="214"/>
      <c r="E112" s="153" t="s">
        <v>638</v>
      </c>
      <c r="F112" s="113" t="s">
        <v>592</v>
      </c>
      <c r="G112" s="114">
        <v>6.0000000000000001E-3</v>
      </c>
      <c r="H112" s="65"/>
      <c r="I112" s="66"/>
      <c r="J112" s="115"/>
      <c r="K112" s="158"/>
      <c r="L112" s="45"/>
      <c r="M112" s="69">
        <f t="shared" si="2"/>
        <v>0</v>
      </c>
    </row>
    <row r="113" spans="1:13" s="26" customFormat="1" ht="26.25" x14ac:dyDescent="0.25">
      <c r="A113" s="43">
        <f>ROW()</f>
        <v>113</v>
      </c>
      <c r="B113" s="117">
        <f>IF(C113="E","",IF(ISBLANK(E113),"",IF(ISTEXT(E113),LARGE(B$14:B112,1)+1,0)))</f>
        <v>87</v>
      </c>
      <c r="C113" s="139">
        <v>4</v>
      </c>
      <c r="D113" s="214"/>
      <c r="E113" s="153" t="s">
        <v>639</v>
      </c>
      <c r="F113" s="113" t="s">
        <v>569</v>
      </c>
      <c r="G113" s="114">
        <v>0.15</v>
      </c>
      <c r="H113" s="65"/>
      <c r="I113" s="66"/>
      <c r="J113" s="115"/>
      <c r="K113" s="158"/>
      <c r="L113" s="45"/>
      <c r="M113" s="69">
        <f t="shared" si="2"/>
        <v>0</v>
      </c>
    </row>
    <row r="114" spans="1:13" s="26" customFormat="1" ht="25.5" x14ac:dyDescent="0.35">
      <c r="A114" s="43">
        <f>ROW()</f>
        <v>114</v>
      </c>
      <c r="B114" s="117" t="str">
        <f>IF(C114="E","",IF(ISBLANK(E114),"",IF(ISTEXT(E114),LARGE(B$14:B113,1)+1,0)))</f>
        <v/>
      </c>
      <c r="C114" s="136"/>
      <c r="D114" s="214"/>
      <c r="E114" s="155"/>
      <c r="F114" s="15"/>
      <c r="G114" s="15"/>
      <c r="H114" s="65"/>
      <c r="I114" s="66"/>
      <c r="J114" s="115"/>
      <c r="K114" s="158"/>
      <c r="L114" s="45"/>
      <c r="M114" s="69">
        <f t="shared" si="2"/>
        <v>0</v>
      </c>
    </row>
    <row r="115" spans="1:13" s="26" customFormat="1" ht="28.5" x14ac:dyDescent="0.25">
      <c r="A115" s="43">
        <f>ROW()</f>
        <v>115</v>
      </c>
      <c r="B115" s="117" t="str">
        <f>IF(C115="E","",IF(ISBLANK(E115),"",IF(ISTEXT(E115),LARGE(B$14:B114,1)+1,0)))</f>
        <v/>
      </c>
      <c r="C115" s="136"/>
      <c r="D115" s="73" t="s">
        <v>838</v>
      </c>
      <c r="E115" s="185"/>
      <c r="F115" s="132" t="s">
        <v>522</v>
      </c>
      <c r="G115" s="133"/>
      <c r="H115" s="545" t="s">
        <v>1</v>
      </c>
      <c r="I115" s="546"/>
      <c r="J115" s="173" t="s">
        <v>28</v>
      </c>
      <c r="K115" s="174" t="s">
        <v>14</v>
      </c>
      <c r="L115" s="175" t="s">
        <v>789</v>
      </c>
      <c r="M115" s="176"/>
    </row>
    <row r="116" spans="1:13" s="26" customFormat="1" ht="31.5" x14ac:dyDescent="0.35">
      <c r="A116" s="43">
        <f>ROW()</f>
        <v>116</v>
      </c>
      <c r="B116" s="117" t="str">
        <f>IF(C116="E","",IF(ISBLANK(E116),"",IF(ISTEXT(E116),LARGE(B$14:B115,1)+1,0)))</f>
        <v/>
      </c>
      <c r="C116" s="136"/>
      <c r="D116" s="214"/>
      <c r="E116" s="155"/>
      <c r="F116" s="228" t="s">
        <v>524</v>
      </c>
      <c r="G116" s="114"/>
      <c r="H116" s="65"/>
      <c r="I116" s="66"/>
      <c r="J116" s="115"/>
      <c r="K116" s="158"/>
      <c r="L116" s="45"/>
      <c r="M116" s="69">
        <f t="shared" si="2"/>
        <v>0</v>
      </c>
    </row>
    <row r="117" spans="1:13" s="26" customFormat="1" ht="37.5" x14ac:dyDescent="0.25">
      <c r="A117" s="43">
        <f>ROW()</f>
        <v>117</v>
      </c>
      <c r="B117" s="117">
        <f>IF(C117="E","",IF(ISBLANK(E117),"",IF(ISTEXT(E117),LARGE(B$14:B116,1)+1,0)))</f>
        <v>88</v>
      </c>
      <c r="C117" s="140">
        <v>5</v>
      </c>
      <c r="D117" s="214"/>
      <c r="E117" s="153" t="s">
        <v>641</v>
      </c>
      <c r="F117" s="113" t="s">
        <v>642</v>
      </c>
      <c r="G117" s="114">
        <v>0.1</v>
      </c>
      <c r="H117" s="65"/>
      <c r="I117" s="66"/>
      <c r="J117" s="115"/>
      <c r="K117" s="158"/>
      <c r="L117" s="45"/>
      <c r="M117" s="69">
        <f t="shared" si="2"/>
        <v>0</v>
      </c>
    </row>
    <row r="118" spans="1:13" s="26" customFormat="1" ht="26.25" x14ac:dyDescent="0.25">
      <c r="A118" s="43">
        <f>ROW()</f>
        <v>118</v>
      </c>
      <c r="B118" s="117">
        <f>IF(C118="E","",IF(ISBLANK(E118),"",IF(ISTEXT(E118),LARGE(B$14:B117,1)+1,0)))</f>
        <v>89</v>
      </c>
      <c r="C118" s="140">
        <v>5</v>
      </c>
      <c r="D118" s="214"/>
      <c r="E118" s="153" t="s">
        <v>643</v>
      </c>
      <c r="F118" s="113" t="s">
        <v>578</v>
      </c>
      <c r="G118" s="114">
        <v>0.16</v>
      </c>
      <c r="H118" s="65"/>
      <c r="I118" s="66"/>
      <c r="J118" s="115"/>
      <c r="K118" s="158"/>
      <c r="L118" s="45"/>
      <c r="M118" s="69">
        <f t="shared" si="2"/>
        <v>0</v>
      </c>
    </row>
    <row r="119" spans="1:13" s="26" customFormat="1" ht="26.25" x14ac:dyDescent="0.25">
      <c r="A119" s="43">
        <f>ROW()</f>
        <v>119</v>
      </c>
      <c r="B119" s="117">
        <f>IF(C119="E","",IF(ISBLANK(E119),"",IF(ISTEXT(E119),LARGE(B$14:B118,1)+1,0)))</f>
        <v>90</v>
      </c>
      <c r="C119" s="140">
        <v>5</v>
      </c>
      <c r="D119" s="214"/>
      <c r="E119" s="153" t="s">
        <v>644</v>
      </c>
      <c r="F119" s="113" t="s">
        <v>576</v>
      </c>
      <c r="G119" s="114">
        <v>0.13</v>
      </c>
      <c r="H119" s="65"/>
      <c r="I119" s="66"/>
      <c r="J119" s="115"/>
      <c r="K119" s="158"/>
      <c r="L119" s="45"/>
      <c r="M119" s="69">
        <f t="shared" si="2"/>
        <v>0</v>
      </c>
    </row>
    <row r="120" spans="1:13" s="26" customFormat="1" ht="26.25" x14ac:dyDescent="0.25">
      <c r="A120" s="43">
        <f>ROW()</f>
        <v>120</v>
      </c>
      <c r="B120" s="117">
        <f>IF(C120="E","",IF(ISBLANK(E120),"",IF(ISTEXT(E120),LARGE(B$14:B119,1)+1,0)))</f>
        <v>91</v>
      </c>
      <c r="C120" s="140">
        <v>5</v>
      </c>
      <c r="D120" s="214"/>
      <c r="E120" s="153" t="s">
        <v>645</v>
      </c>
      <c r="F120" s="113" t="s">
        <v>592</v>
      </c>
      <c r="G120" s="114">
        <v>0.155</v>
      </c>
      <c r="H120" s="65"/>
      <c r="I120" s="66"/>
      <c r="J120" s="115"/>
      <c r="K120" s="158"/>
      <c r="L120" s="45"/>
      <c r="M120" s="69">
        <f t="shared" si="2"/>
        <v>0</v>
      </c>
    </row>
    <row r="121" spans="1:13" s="26" customFormat="1" ht="26.25" x14ac:dyDescent="0.25">
      <c r="A121" s="43">
        <f>ROW()</f>
        <v>121</v>
      </c>
      <c r="B121" s="117">
        <f>IF(C121="E","",IF(ISBLANK(E121),"",IF(ISTEXT(E121),LARGE(B$14:B120,1)+1,0)))</f>
        <v>92</v>
      </c>
      <c r="C121" s="140">
        <v>5</v>
      </c>
      <c r="D121" s="214"/>
      <c r="E121" s="153" t="s">
        <v>646</v>
      </c>
      <c r="F121" s="113">
        <v>1</v>
      </c>
      <c r="G121" s="114">
        <v>4.0000000000000001E-3</v>
      </c>
      <c r="H121" s="65"/>
      <c r="I121" s="66"/>
      <c r="J121" s="115"/>
      <c r="K121" s="158"/>
      <c r="L121" s="45"/>
      <c r="M121" s="69">
        <f t="shared" si="2"/>
        <v>0</v>
      </c>
    </row>
    <row r="122" spans="1:13" s="26" customFormat="1" ht="26.25" x14ac:dyDescent="0.25">
      <c r="A122" s="43">
        <f>ROW()</f>
        <v>122</v>
      </c>
      <c r="B122" s="117">
        <f>IF(C122="E","",IF(ISBLANK(E122),"",IF(ISTEXT(E122),LARGE(B$14:B121,1)+1,0)))</f>
        <v>93</v>
      </c>
      <c r="C122" s="140">
        <v>5</v>
      </c>
      <c r="D122" s="214"/>
      <c r="E122" s="153" t="s">
        <v>647</v>
      </c>
      <c r="F122" s="113" t="s">
        <v>578</v>
      </c>
      <c r="G122" s="114">
        <v>7.0000000000000007E-2</v>
      </c>
      <c r="H122" s="65"/>
      <c r="I122" s="66"/>
      <c r="J122" s="115"/>
      <c r="K122" s="158"/>
      <c r="L122" s="45"/>
      <c r="M122" s="69">
        <f t="shared" si="2"/>
        <v>0</v>
      </c>
    </row>
    <row r="123" spans="1:13" s="26" customFormat="1" ht="26.25" x14ac:dyDescent="0.25">
      <c r="A123" s="43">
        <f>ROW()</f>
        <v>123</v>
      </c>
      <c r="B123" s="117">
        <f>IF(C123="E","",IF(ISBLANK(E123),"",IF(ISTEXT(E123),LARGE(B$14:B122,1)+1,0)))</f>
        <v>94</v>
      </c>
      <c r="C123" s="140">
        <v>5</v>
      </c>
      <c r="D123" s="214"/>
      <c r="E123" s="153" t="s">
        <v>648</v>
      </c>
      <c r="F123" s="113">
        <v>1</v>
      </c>
      <c r="G123" s="114">
        <v>3.5000000000000003E-2</v>
      </c>
      <c r="H123" s="65"/>
      <c r="I123" s="66"/>
      <c r="J123" s="115"/>
      <c r="K123" s="158"/>
      <c r="L123" s="45"/>
      <c r="M123" s="69">
        <f t="shared" si="2"/>
        <v>0</v>
      </c>
    </row>
    <row r="124" spans="1:13" s="26" customFormat="1" ht="26.25" x14ac:dyDescent="0.25">
      <c r="A124" s="43">
        <f>ROW()</f>
        <v>124</v>
      </c>
      <c r="B124" s="117">
        <f>IF(C124="E","",IF(ISBLANK(E124),"",IF(ISTEXT(E124),LARGE(B$14:B123,1)+1,0)))</f>
        <v>95</v>
      </c>
      <c r="C124" s="140">
        <v>5</v>
      </c>
      <c r="D124" s="214"/>
      <c r="E124" s="153" t="s">
        <v>649</v>
      </c>
      <c r="F124" s="113" t="s">
        <v>592</v>
      </c>
      <c r="G124" s="114">
        <v>0.02</v>
      </c>
      <c r="H124" s="65"/>
      <c r="I124" s="66"/>
      <c r="J124" s="115"/>
      <c r="K124" s="158"/>
      <c r="L124" s="45"/>
      <c r="M124" s="69">
        <f t="shared" si="2"/>
        <v>0</v>
      </c>
    </row>
    <row r="125" spans="1:13" s="26" customFormat="1" ht="26.25" x14ac:dyDescent="0.25">
      <c r="A125" s="43">
        <f>ROW()</f>
        <v>125</v>
      </c>
      <c r="B125" s="117">
        <f>IF(C125="E","",IF(ISBLANK(E125),"",IF(ISTEXT(E125),LARGE(B$14:B124,1)+1,0)))</f>
        <v>96</v>
      </c>
      <c r="C125" s="140">
        <v>5</v>
      </c>
      <c r="D125" s="214"/>
      <c r="E125" s="153" t="s">
        <v>650</v>
      </c>
      <c r="F125" s="113" t="s">
        <v>576</v>
      </c>
      <c r="G125" s="114">
        <v>1.4999999999999999E-2</v>
      </c>
      <c r="H125" s="65"/>
      <c r="I125" s="66"/>
      <c r="J125" s="115"/>
      <c r="K125" s="158"/>
      <c r="L125" s="45"/>
      <c r="M125" s="69">
        <f t="shared" si="2"/>
        <v>0</v>
      </c>
    </row>
    <row r="126" spans="1:13" s="26" customFormat="1" ht="26.25" x14ac:dyDescent="0.25">
      <c r="A126" s="43">
        <f>ROW()</f>
        <v>126</v>
      </c>
      <c r="B126" s="117">
        <f>IF(C126="E","",IF(ISBLANK(E126),"",IF(ISTEXT(E126),LARGE(B$14:B125,1)+1,0)))</f>
        <v>97</v>
      </c>
      <c r="C126" s="140">
        <v>5</v>
      </c>
      <c r="D126" s="214"/>
      <c r="E126" s="153" t="s">
        <v>651</v>
      </c>
      <c r="F126" s="113" t="s">
        <v>578</v>
      </c>
      <c r="G126" s="114">
        <v>1.4999999999999999E-2</v>
      </c>
      <c r="H126" s="65"/>
      <c r="I126" s="66"/>
      <c r="J126" s="115"/>
      <c r="K126" s="158"/>
      <c r="L126" s="45"/>
      <c r="M126" s="69">
        <f t="shared" si="2"/>
        <v>0</v>
      </c>
    </row>
    <row r="127" spans="1:13" s="26" customFormat="1" ht="26.25" x14ac:dyDescent="0.25">
      <c r="A127" s="43">
        <f>ROW()</f>
        <v>127</v>
      </c>
      <c r="B127" s="117">
        <f>IF(C127="E","",IF(ISBLANK(E127),"",IF(ISTEXT(E127),LARGE(B$14:B126,1)+1,0)))</f>
        <v>98</v>
      </c>
      <c r="C127" s="140">
        <v>5</v>
      </c>
      <c r="D127" s="214"/>
      <c r="E127" s="153" t="s">
        <v>652</v>
      </c>
      <c r="F127" s="113" t="s">
        <v>578</v>
      </c>
      <c r="G127" s="114">
        <v>7.4999999999999997E-2</v>
      </c>
      <c r="H127" s="65"/>
      <c r="I127" s="66"/>
      <c r="J127" s="115"/>
      <c r="K127" s="158"/>
      <c r="L127" s="45"/>
      <c r="M127" s="69">
        <f t="shared" si="2"/>
        <v>0</v>
      </c>
    </row>
    <row r="128" spans="1:13" s="26" customFormat="1" ht="26.25" x14ac:dyDescent="0.25">
      <c r="A128" s="43">
        <f>ROW()</f>
        <v>128</v>
      </c>
      <c r="B128" s="117">
        <f>IF(C128="E","",IF(ISBLANK(E128),"",IF(ISTEXT(E128),LARGE(B$14:B127,1)+1,0)))</f>
        <v>99</v>
      </c>
      <c r="C128" s="140">
        <v>5</v>
      </c>
      <c r="D128" s="214"/>
      <c r="E128" s="153" t="s">
        <v>653</v>
      </c>
      <c r="F128" s="113">
        <v>1</v>
      </c>
      <c r="G128" s="114">
        <v>1.0999999999999999E-2</v>
      </c>
      <c r="H128" s="65"/>
      <c r="I128" s="66"/>
      <c r="J128" s="115"/>
      <c r="K128" s="158"/>
      <c r="L128" s="45"/>
      <c r="M128" s="69">
        <f t="shared" si="2"/>
        <v>0</v>
      </c>
    </row>
    <row r="129" spans="1:13" s="26" customFormat="1" ht="26.25" x14ac:dyDescent="0.25">
      <c r="A129" s="43">
        <f>ROW()</f>
        <v>129</v>
      </c>
      <c r="B129" s="117">
        <f>IF(C129="E","",IF(ISBLANK(E129),"",IF(ISTEXT(E129),LARGE(B$14:B128,1)+1,0)))</f>
        <v>100</v>
      </c>
      <c r="C129" s="140">
        <v>5</v>
      </c>
      <c r="D129" s="214"/>
      <c r="E129" s="153" t="s">
        <v>654</v>
      </c>
      <c r="F129" s="113" t="s">
        <v>576</v>
      </c>
      <c r="G129" s="114">
        <v>0.06</v>
      </c>
      <c r="H129" s="65"/>
      <c r="I129" s="66"/>
      <c r="J129" s="115"/>
      <c r="K129" s="158"/>
      <c r="L129" s="45"/>
      <c r="M129" s="69">
        <f t="shared" si="2"/>
        <v>0</v>
      </c>
    </row>
    <row r="130" spans="1:13" s="26" customFormat="1" ht="26.25" x14ac:dyDescent="0.25">
      <c r="A130" s="43">
        <f>ROW()</f>
        <v>130</v>
      </c>
      <c r="B130" s="117">
        <f>IF(C130="E","",IF(ISBLANK(E130),"",IF(ISTEXT(E130),LARGE(B$14:B129,1)+1,0)))</f>
        <v>101</v>
      </c>
      <c r="C130" s="140">
        <v>5</v>
      </c>
      <c r="D130" s="214"/>
      <c r="E130" s="153" t="s">
        <v>655</v>
      </c>
      <c r="F130" s="113" t="s">
        <v>576</v>
      </c>
      <c r="G130" s="114">
        <v>0.2</v>
      </c>
      <c r="H130" s="65"/>
      <c r="I130" s="66"/>
      <c r="J130" s="115"/>
      <c r="K130" s="158"/>
      <c r="L130" s="45"/>
      <c r="M130" s="69">
        <f t="shared" si="2"/>
        <v>0</v>
      </c>
    </row>
    <row r="131" spans="1:13" s="26" customFormat="1" ht="26.25" x14ac:dyDescent="0.25">
      <c r="A131" s="43">
        <f>ROW()</f>
        <v>131</v>
      </c>
      <c r="B131" s="117">
        <f>IF(C131="E","",IF(ISBLANK(E131),"",IF(ISTEXT(E131),LARGE(B$14:B130,1)+1,0)))</f>
        <v>102</v>
      </c>
      <c r="C131" s="140">
        <v>5</v>
      </c>
      <c r="D131" s="214"/>
      <c r="E131" s="153" t="s">
        <v>656</v>
      </c>
      <c r="F131" s="113" t="s">
        <v>578</v>
      </c>
      <c r="G131" s="114">
        <v>0.54</v>
      </c>
      <c r="H131" s="65"/>
      <c r="I131" s="66"/>
      <c r="J131" s="115"/>
      <c r="K131" s="158"/>
      <c r="L131" s="45"/>
      <c r="M131" s="69">
        <f t="shared" si="2"/>
        <v>0</v>
      </c>
    </row>
    <row r="132" spans="1:13" s="26" customFormat="1" ht="26.25" x14ac:dyDescent="0.25">
      <c r="A132" s="43">
        <f>ROW()</f>
        <v>132</v>
      </c>
      <c r="B132" s="117">
        <f>IF(C132="E","",IF(ISBLANK(E132),"",IF(ISTEXT(E132),LARGE(B$14:B131,1)+1,0)))</f>
        <v>103</v>
      </c>
      <c r="C132" s="140">
        <v>5</v>
      </c>
      <c r="D132" s="214"/>
      <c r="E132" s="153" t="s">
        <v>657</v>
      </c>
      <c r="F132" s="113">
        <v>1</v>
      </c>
      <c r="G132" s="114">
        <v>9.5000000000000001E-2</v>
      </c>
      <c r="H132" s="65"/>
      <c r="I132" s="66"/>
      <c r="J132" s="115"/>
      <c r="K132" s="158"/>
      <c r="L132" s="45"/>
      <c r="M132" s="69">
        <f t="shared" si="2"/>
        <v>0</v>
      </c>
    </row>
    <row r="133" spans="1:13" s="26" customFormat="1" ht="26.25" x14ac:dyDescent="0.25">
      <c r="A133" s="43">
        <f>ROW()</f>
        <v>133</v>
      </c>
      <c r="B133" s="117">
        <f>IF(C133="E","",IF(ISBLANK(E133),"",IF(ISTEXT(E133),LARGE(B$14:B132,1)+1,0)))</f>
        <v>104</v>
      </c>
      <c r="C133" s="140">
        <v>5</v>
      </c>
      <c r="D133" s="214"/>
      <c r="E133" s="153" t="s">
        <v>658</v>
      </c>
      <c r="F133" s="113" t="s">
        <v>659</v>
      </c>
      <c r="G133" s="114">
        <v>1.2E-2</v>
      </c>
      <c r="H133" s="65"/>
      <c r="I133" s="66"/>
      <c r="J133" s="115"/>
      <c r="K133" s="158"/>
      <c r="L133" s="45"/>
      <c r="M133" s="69">
        <f t="shared" si="2"/>
        <v>0</v>
      </c>
    </row>
    <row r="134" spans="1:13" s="26" customFormat="1" ht="26.25" x14ac:dyDescent="0.25">
      <c r="A134" s="43">
        <f>ROW()</f>
        <v>134</v>
      </c>
      <c r="B134" s="117">
        <f>IF(C134="E","",IF(ISBLANK(E134),"",IF(ISTEXT(E134),LARGE(B$14:B133,1)+1,0)))</f>
        <v>105</v>
      </c>
      <c r="C134" s="140">
        <v>5</v>
      </c>
      <c r="D134" s="214"/>
      <c r="E134" s="153" t="s">
        <v>660</v>
      </c>
      <c r="F134" s="113" t="s">
        <v>576</v>
      </c>
      <c r="G134" s="114">
        <v>0.14000000000000001</v>
      </c>
      <c r="H134" s="65"/>
      <c r="I134" s="66"/>
      <c r="J134" s="115"/>
      <c r="K134" s="158"/>
      <c r="L134" s="45"/>
      <c r="M134" s="69">
        <f t="shared" si="2"/>
        <v>0</v>
      </c>
    </row>
    <row r="135" spans="1:13" s="26" customFormat="1" ht="26.25" x14ac:dyDescent="0.25">
      <c r="A135" s="43">
        <f>ROW()</f>
        <v>135</v>
      </c>
      <c r="B135" s="117">
        <f>IF(C135="E","",IF(ISBLANK(E135),"",IF(ISTEXT(E135),LARGE(B$14:B134,1)+1,0)))</f>
        <v>106</v>
      </c>
      <c r="C135" s="140">
        <v>5</v>
      </c>
      <c r="D135" s="214"/>
      <c r="E135" s="153" t="s">
        <v>661</v>
      </c>
      <c r="F135" s="113" t="s">
        <v>578</v>
      </c>
      <c r="G135" s="114">
        <v>0.2</v>
      </c>
      <c r="H135" s="65"/>
      <c r="I135" s="66"/>
      <c r="J135" s="115"/>
      <c r="K135" s="158"/>
      <c r="L135" s="45"/>
      <c r="M135" s="69">
        <f t="shared" si="2"/>
        <v>0</v>
      </c>
    </row>
    <row r="136" spans="1:13" s="26" customFormat="1" ht="26.25" x14ac:dyDescent="0.25">
      <c r="A136" s="43">
        <f>ROW()</f>
        <v>136</v>
      </c>
      <c r="B136" s="117">
        <f>IF(C136="E","",IF(ISBLANK(E136),"",IF(ISTEXT(E136),LARGE(B$14:B135,1)+1,0)))</f>
        <v>107</v>
      </c>
      <c r="C136" s="140">
        <v>5</v>
      </c>
      <c r="D136" s="214"/>
      <c r="E136" s="153" t="s">
        <v>662</v>
      </c>
      <c r="F136" s="113" t="s">
        <v>576</v>
      </c>
      <c r="G136" s="114">
        <v>0.125</v>
      </c>
      <c r="H136" s="65"/>
      <c r="I136" s="66"/>
      <c r="J136" s="115"/>
      <c r="K136" s="158"/>
      <c r="L136" s="45"/>
      <c r="M136" s="69">
        <f t="shared" si="2"/>
        <v>0</v>
      </c>
    </row>
    <row r="137" spans="1:13" s="26" customFormat="1" ht="26.25" x14ac:dyDescent="0.25">
      <c r="A137" s="43">
        <f>ROW()</f>
        <v>137</v>
      </c>
      <c r="B137" s="117">
        <f>IF(C137="E","",IF(ISBLANK(E137),"",IF(ISTEXT(E137),LARGE(B$14:B136,1)+1,0)))</f>
        <v>108</v>
      </c>
      <c r="C137" s="140">
        <v>5</v>
      </c>
      <c r="D137" s="214"/>
      <c r="E137" s="153" t="s">
        <v>663</v>
      </c>
      <c r="F137" s="113" t="s">
        <v>576</v>
      </c>
      <c r="G137" s="114">
        <v>1.125</v>
      </c>
      <c r="H137" s="65"/>
      <c r="I137" s="66"/>
      <c r="J137" s="115"/>
      <c r="K137" s="158"/>
      <c r="L137" s="45"/>
      <c r="M137" s="69">
        <f t="shared" si="2"/>
        <v>0</v>
      </c>
    </row>
    <row r="138" spans="1:13" s="26" customFormat="1" ht="26.25" x14ac:dyDescent="0.25">
      <c r="A138" s="43">
        <f>ROW()</f>
        <v>138</v>
      </c>
      <c r="B138" s="117">
        <f>IF(C138="E","",IF(ISBLANK(E138),"",IF(ISTEXT(E138),LARGE(B$14:B137,1)+1,0)))</f>
        <v>109</v>
      </c>
      <c r="C138" s="140">
        <v>5</v>
      </c>
      <c r="D138" s="214"/>
      <c r="E138" s="153" t="s">
        <v>664</v>
      </c>
      <c r="F138" s="113" t="s">
        <v>576</v>
      </c>
      <c r="G138" s="114">
        <v>0.16</v>
      </c>
      <c r="H138" s="65"/>
      <c r="I138" s="66"/>
      <c r="J138" s="115"/>
      <c r="K138" s="158"/>
      <c r="L138" s="45"/>
      <c r="M138" s="69">
        <f t="shared" si="2"/>
        <v>0</v>
      </c>
    </row>
    <row r="139" spans="1:13" s="26" customFormat="1" ht="26.25" x14ac:dyDescent="0.25">
      <c r="A139" s="43">
        <f>ROW()</f>
        <v>139</v>
      </c>
      <c r="B139" s="117">
        <f>IF(C139="E","",IF(ISBLANK(E139),"",IF(ISTEXT(E139),LARGE(B$14:B138,1)+1,0)))</f>
        <v>110</v>
      </c>
      <c r="C139" s="140">
        <v>5</v>
      </c>
      <c r="D139" s="214"/>
      <c r="E139" s="153" t="s">
        <v>665</v>
      </c>
      <c r="F139" s="113" t="s">
        <v>576</v>
      </c>
      <c r="G139" s="114">
        <v>0.14000000000000001</v>
      </c>
      <c r="H139" s="65"/>
      <c r="I139" s="66"/>
      <c r="J139" s="115"/>
      <c r="K139" s="158"/>
      <c r="L139" s="45"/>
      <c r="M139" s="69">
        <f t="shared" si="2"/>
        <v>0</v>
      </c>
    </row>
    <row r="140" spans="1:13" s="26" customFormat="1" ht="26.25" x14ac:dyDescent="0.25">
      <c r="A140" s="43">
        <f>ROW()</f>
        <v>140</v>
      </c>
      <c r="B140" s="117">
        <f>IF(C140="E","",IF(ISBLANK(E140),"",IF(ISTEXT(E140),LARGE(B$14:B139,1)+1,0)))</f>
        <v>111</v>
      </c>
      <c r="C140" s="140">
        <v>5</v>
      </c>
      <c r="D140" s="214"/>
      <c r="E140" s="153" t="s">
        <v>666</v>
      </c>
      <c r="F140" s="113">
        <v>1</v>
      </c>
      <c r="G140" s="114">
        <v>7.0000000000000001E-3</v>
      </c>
      <c r="H140" s="65"/>
      <c r="I140" s="66"/>
      <c r="J140" s="115"/>
      <c r="K140" s="158"/>
      <c r="L140" s="45"/>
      <c r="M140" s="69">
        <f t="shared" si="2"/>
        <v>0</v>
      </c>
    </row>
    <row r="141" spans="1:13" s="26" customFormat="1" ht="26.25" x14ac:dyDescent="0.25">
      <c r="A141" s="43">
        <f>ROW()</f>
        <v>141</v>
      </c>
      <c r="B141" s="117">
        <f>IF(C141="E","",IF(ISBLANK(E141),"",IF(ISTEXT(E141),LARGE(B$14:B140,1)+1,0)))</f>
        <v>112</v>
      </c>
      <c r="C141" s="140">
        <v>5</v>
      </c>
      <c r="D141" s="214"/>
      <c r="E141" s="153" t="s">
        <v>667</v>
      </c>
      <c r="F141" s="113" t="s">
        <v>576</v>
      </c>
      <c r="G141" s="114">
        <v>0.15</v>
      </c>
      <c r="H141" s="65"/>
      <c r="I141" s="66"/>
      <c r="J141" s="115"/>
      <c r="K141" s="158"/>
      <c r="L141" s="45"/>
      <c r="M141" s="69">
        <f t="shared" si="2"/>
        <v>0</v>
      </c>
    </row>
    <row r="142" spans="1:13" s="26" customFormat="1" ht="25.5" x14ac:dyDescent="0.35">
      <c r="A142" s="43">
        <f>ROW()</f>
        <v>142</v>
      </c>
      <c r="B142" s="117" t="str">
        <f>IF(C142="E","",IF(ISBLANK(E142),"",IF(ISTEXT(E142),LARGE(B$14:B141,1)+1,0)))</f>
        <v/>
      </c>
      <c r="C142" s="136"/>
      <c r="D142" s="214"/>
      <c r="E142" s="155"/>
      <c r="F142" s="15"/>
      <c r="G142" s="15"/>
      <c r="H142" s="65"/>
      <c r="I142" s="66"/>
      <c r="J142" s="115"/>
      <c r="K142" s="158"/>
      <c r="L142" s="45"/>
      <c r="M142" s="69">
        <f t="shared" si="2"/>
        <v>0</v>
      </c>
    </row>
    <row r="143" spans="1:13" s="26" customFormat="1" ht="28.5" x14ac:dyDescent="0.25">
      <c r="A143" s="43">
        <f>ROW()</f>
        <v>143</v>
      </c>
      <c r="B143" s="117" t="str">
        <f>IF(C143="E","",IF(ISBLANK(E143),"",IF(ISTEXT(E143),LARGE(B$14:B142,1)+1,0)))</f>
        <v/>
      </c>
      <c r="C143" s="136"/>
      <c r="D143" s="74" t="s">
        <v>839</v>
      </c>
      <c r="E143" s="184"/>
      <c r="F143" s="130" t="s">
        <v>522</v>
      </c>
      <c r="G143" s="131"/>
      <c r="H143" s="547" t="s">
        <v>1</v>
      </c>
      <c r="I143" s="548"/>
      <c r="J143" s="173" t="s">
        <v>28</v>
      </c>
      <c r="K143" s="174" t="s">
        <v>14</v>
      </c>
      <c r="L143" s="175" t="s">
        <v>789</v>
      </c>
      <c r="M143" s="176"/>
    </row>
    <row r="144" spans="1:13" s="26" customFormat="1" ht="31.5" x14ac:dyDescent="0.35">
      <c r="A144" s="43">
        <f>ROW()</f>
        <v>144</v>
      </c>
      <c r="B144" s="117" t="str">
        <f>IF(C144="E","",IF(ISBLANK(E144),"",IF(ISTEXT(E144),LARGE(B$14:B143,1)+1,0)))</f>
        <v/>
      </c>
      <c r="C144" s="136"/>
      <c r="D144" s="214"/>
      <c r="E144" s="155"/>
      <c r="F144" s="228" t="s">
        <v>524</v>
      </c>
      <c r="G144" s="114"/>
      <c r="H144" s="65"/>
      <c r="I144" s="66"/>
      <c r="J144" s="115"/>
      <c r="K144" s="158"/>
      <c r="L144" s="45"/>
      <c r="M144" s="69">
        <f t="shared" ref="M144:M207" si="3">L144*J144</f>
        <v>0</v>
      </c>
    </row>
    <row r="145" spans="1:13" s="26" customFormat="1" ht="26.25" x14ac:dyDescent="0.25">
      <c r="A145" s="43">
        <f>ROW()</f>
        <v>145</v>
      </c>
      <c r="B145" s="117">
        <f>IF(C145="E","",IF(ISBLANK(E145),"",IF(ISTEXT(E145),LARGE(B$14:B144,1)+1,0)))</f>
        <v>113</v>
      </c>
      <c r="C145" s="141">
        <v>6</v>
      </c>
      <c r="D145" s="214"/>
      <c r="E145" s="153" t="s">
        <v>668</v>
      </c>
      <c r="F145" s="113">
        <v>1</v>
      </c>
      <c r="G145" s="114">
        <v>0.15</v>
      </c>
      <c r="H145" s="65"/>
      <c r="I145" s="66"/>
      <c r="J145" s="115"/>
      <c r="K145" s="158"/>
      <c r="L145" s="45"/>
      <c r="M145" s="69">
        <f t="shared" si="3"/>
        <v>0</v>
      </c>
    </row>
    <row r="146" spans="1:13" s="26" customFormat="1" ht="26.25" x14ac:dyDescent="0.25">
      <c r="A146" s="43">
        <f>ROW()</f>
        <v>146</v>
      </c>
      <c r="B146" s="117">
        <f>IF(C146="E","",IF(ISBLANK(E146),"",IF(ISTEXT(E146),LARGE(B$14:B145,1)+1,0)))</f>
        <v>114</v>
      </c>
      <c r="C146" s="141">
        <v>6</v>
      </c>
      <c r="D146" s="214"/>
      <c r="E146" s="153" t="s">
        <v>669</v>
      </c>
      <c r="F146" s="113">
        <v>1</v>
      </c>
      <c r="G146" s="114">
        <v>0.01</v>
      </c>
      <c r="H146" s="65"/>
      <c r="I146" s="66"/>
      <c r="J146" s="115"/>
      <c r="K146" s="158"/>
      <c r="L146" s="45"/>
      <c r="M146" s="69">
        <f t="shared" si="3"/>
        <v>0</v>
      </c>
    </row>
    <row r="147" spans="1:13" s="26" customFormat="1" ht="26.25" x14ac:dyDescent="0.25">
      <c r="A147" s="43">
        <f>ROW()</f>
        <v>147</v>
      </c>
      <c r="B147" s="117">
        <f>IF(C147="E","",IF(ISBLANK(E147),"",IF(ISTEXT(E147),LARGE(B$14:B146,1)+1,0)))</f>
        <v>115</v>
      </c>
      <c r="C147" s="141">
        <v>6</v>
      </c>
      <c r="D147" s="214"/>
      <c r="E147" s="153" t="s">
        <v>670</v>
      </c>
      <c r="F147" s="113">
        <v>1</v>
      </c>
      <c r="G147" s="114">
        <v>0.02</v>
      </c>
      <c r="H147" s="65"/>
      <c r="I147" s="66"/>
      <c r="J147" s="115"/>
      <c r="K147" s="158"/>
      <c r="L147" s="45"/>
      <c r="M147" s="69">
        <f t="shared" si="3"/>
        <v>0</v>
      </c>
    </row>
    <row r="148" spans="1:13" s="26" customFormat="1" ht="26.25" x14ac:dyDescent="0.25">
      <c r="A148" s="43">
        <f>ROW()</f>
        <v>148</v>
      </c>
      <c r="B148" s="117">
        <f>IF(C148="E","",IF(ISBLANK(E148),"",IF(ISTEXT(E148),LARGE(B$14:B147,1)+1,0)))</f>
        <v>116</v>
      </c>
      <c r="C148" s="141">
        <v>6</v>
      </c>
      <c r="D148" s="214"/>
      <c r="E148" s="153" t="s">
        <v>671</v>
      </c>
      <c r="F148" s="113">
        <v>1</v>
      </c>
      <c r="G148" s="114">
        <v>5.4999999999999997E-3</v>
      </c>
      <c r="H148" s="65"/>
      <c r="I148" s="66"/>
      <c r="J148" s="115"/>
      <c r="K148" s="158"/>
      <c r="L148" s="45"/>
      <c r="M148" s="69">
        <f t="shared" si="3"/>
        <v>0</v>
      </c>
    </row>
    <row r="149" spans="1:13" s="26" customFormat="1" ht="26.25" x14ac:dyDescent="0.25">
      <c r="A149" s="43">
        <f>ROW()</f>
        <v>149</v>
      </c>
      <c r="B149" s="117">
        <f>IF(C149="E","",IF(ISBLANK(E149),"",IF(ISTEXT(E149),LARGE(B$14:B148,1)+1,0)))</f>
        <v>117</v>
      </c>
      <c r="C149" s="141">
        <v>6</v>
      </c>
      <c r="D149" s="214"/>
      <c r="E149" s="153" t="s">
        <v>672</v>
      </c>
      <c r="F149" s="113" t="s">
        <v>673</v>
      </c>
      <c r="G149" s="114">
        <v>0.125</v>
      </c>
      <c r="H149" s="65"/>
      <c r="I149" s="66"/>
      <c r="J149" s="115"/>
      <c r="K149" s="158"/>
      <c r="L149" s="45"/>
      <c r="M149" s="69">
        <f t="shared" si="3"/>
        <v>0</v>
      </c>
    </row>
    <row r="150" spans="1:13" s="26" customFormat="1" ht="26.25" x14ac:dyDescent="0.25">
      <c r="A150" s="43">
        <f>ROW()</f>
        <v>150</v>
      </c>
      <c r="B150" s="117">
        <f>IF(C150="E","",IF(ISBLANK(E150),"",IF(ISTEXT(E150),LARGE(B$14:B149,1)+1,0)))</f>
        <v>118</v>
      </c>
      <c r="C150" s="141">
        <v>6</v>
      </c>
      <c r="D150" s="214"/>
      <c r="E150" s="153" t="s">
        <v>674</v>
      </c>
      <c r="F150" s="113" t="s">
        <v>617</v>
      </c>
      <c r="G150" s="114">
        <v>0.04</v>
      </c>
      <c r="H150" s="65"/>
      <c r="I150" s="66"/>
      <c r="J150" s="115"/>
      <c r="K150" s="158"/>
      <c r="L150" s="45"/>
      <c r="M150" s="69">
        <f t="shared" si="3"/>
        <v>0</v>
      </c>
    </row>
    <row r="151" spans="1:13" s="26" customFormat="1" ht="26.25" x14ac:dyDescent="0.25">
      <c r="A151" s="43">
        <f>ROW()</f>
        <v>151</v>
      </c>
      <c r="B151" s="117">
        <f>IF(C151="E","",IF(ISBLANK(E151),"",IF(ISTEXT(E151),LARGE(B$14:B150,1)+1,0)))</f>
        <v>119</v>
      </c>
      <c r="C151" s="141">
        <v>6</v>
      </c>
      <c r="D151" s="214"/>
      <c r="E151" s="153" t="s">
        <v>675</v>
      </c>
      <c r="F151" s="113" t="s">
        <v>676</v>
      </c>
      <c r="G151" s="114">
        <v>2.5000000000000001E-2</v>
      </c>
      <c r="H151" s="65"/>
      <c r="I151" s="66"/>
      <c r="J151" s="115"/>
      <c r="K151" s="158"/>
      <c r="L151" s="45"/>
      <c r="M151" s="69">
        <f t="shared" si="3"/>
        <v>0</v>
      </c>
    </row>
    <row r="152" spans="1:13" s="26" customFormat="1" ht="26.25" x14ac:dyDescent="0.25">
      <c r="A152" s="43">
        <f>ROW()</f>
        <v>152</v>
      </c>
      <c r="B152" s="117">
        <f>IF(C152="E","",IF(ISBLANK(E152),"",IF(ISTEXT(E152),LARGE(B$14:B151,1)+1,0)))</f>
        <v>120</v>
      </c>
      <c r="C152" s="141">
        <v>6</v>
      </c>
      <c r="D152" s="214"/>
      <c r="E152" s="153" t="s">
        <v>677</v>
      </c>
      <c r="F152" s="113" t="s">
        <v>526</v>
      </c>
      <c r="G152" s="114">
        <v>0.04</v>
      </c>
      <c r="H152" s="65"/>
      <c r="I152" s="66"/>
      <c r="J152" s="115"/>
      <c r="K152" s="158"/>
      <c r="L152" s="45"/>
      <c r="M152" s="69">
        <f t="shared" si="3"/>
        <v>0</v>
      </c>
    </row>
    <row r="153" spans="1:13" s="26" customFormat="1" ht="26.25" x14ac:dyDescent="0.25">
      <c r="A153" s="43">
        <f>ROW()</f>
        <v>153</v>
      </c>
      <c r="B153" s="117">
        <f>IF(C153="E","",IF(ISBLANK(E153),"",IF(ISTEXT(E153),LARGE(B$14:B152,1)+1,0)))</f>
        <v>121</v>
      </c>
      <c r="C153" s="141">
        <v>6</v>
      </c>
      <c r="D153" s="214"/>
      <c r="E153" s="153" t="s">
        <v>678</v>
      </c>
      <c r="F153" s="113" t="s">
        <v>526</v>
      </c>
      <c r="G153" s="114">
        <v>0.03</v>
      </c>
      <c r="H153" s="65"/>
      <c r="I153" s="66"/>
      <c r="J153" s="115"/>
      <c r="K153" s="158"/>
      <c r="L153" s="45"/>
      <c r="M153" s="69">
        <f t="shared" si="3"/>
        <v>0</v>
      </c>
    </row>
    <row r="154" spans="1:13" s="26" customFormat="1" ht="26.25" x14ac:dyDescent="0.25">
      <c r="A154" s="43">
        <f>ROW()</f>
        <v>154</v>
      </c>
      <c r="B154" s="117">
        <f>IF(C154="E","",IF(ISBLANK(E154),"",IF(ISTEXT(E154),LARGE(B$14:B153,1)+1,0)))</f>
        <v>122</v>
      </c>
      <c r="C154" s="141">
        <v>6</v>
      </c>
      <c r="D154" s="214"/>
      <c r="E154" s="153" t="s">
        <v>679</v>
      </c>
      <c r="F154" s="113" t="s">
        <v>617</v>
      </c>
      <c r="G154" s="114">
        <v>0.03</v>
      </c>
      <c r="H154" s="65"/>
      <c r="I154" s="66"/>
      <c r="J154" s="115"/>
      <c r="K154" s="158"/>
      <c r="L154" s="45"/>
      <c r="M154" s="69">
        <f t="shared" si="3"/>
        <v>0</v>
      </c>
    </row>
    <row r="155" spans="1:13" s="26" customFormat="1" ht="26.25" x14ac:dyDescent="0.25">
      <c r="A155" s="43">
        <f>ROW()</f>
        <v>155</v>
      </c>
      <c r="B155" s="117">
        <f>IF(C155="E","",IF(ISBLANK(E155),"",IF(ISTEXT(E155),LARGE(B$14:B154,1)+1,0)))</f>
        <v>123</v>
      </c>
      <c r="C155" s="141">
        <v>6</v>
      </c>
      <c r="D155" s="214"/>
      <c r="E155" s="153" t="s">
        <v>680</v>
      </c>
      <c r="F155" s="113">
        <v>1</v>
      </c>
      <c r="G155" s="114">
        <v>0.08</v>
      </c>
      <c r="H155" s="65"/>
      <c r="I155" s="66"/>
      <c r="J155" s="115"/>
      <c r="K155" s="158"/>
      <c r="L155" s="45"/>
      <c r="M155" s="69">
        <f t="shared" si="3"/>
        <v>0</v>
      </c>
    </row>
    <row r="156" spans="1:13" s="26" customFormat="1" ht="26.25" x14ac:dyDescent="0.25">
      <c r="A156" s="43">
        <f>ROW()</f>
        <v>156</v>
      </c>
      <c r="B156" s="117">
        <f>IF(C156="E","",IF(ISBLANK(E156),"",IF(ISTEXT(E156),LARGE(B$14:B155,1)+1,0)))</f>
        <v>124</v>
      </c>
      <c r="C156" s="141">
        <v>6</v>
      </c>
      <c r="D156" s="214"/>
      <c r="E156" s="153" t="s">
        <v>681</v>
      </c>
      <c r="F156" s="113">
        <v>1</v>
      </c>
      <c r="G156" s="114">
        <v>7.4999999999999997E-2</v>
      </c>
      <c r="H156" s="65"/>
      <c r="I156" s="66"/>
      <c r="J156" s="115"/>
      <c r="K156" s="158"/>
      <c r="L156" s="45"/>
      <c r="M156" s="69">
        <f t="shared" si="3"/>
        <v>0</v>
      </c>
    </row>
    <row r="157" spans="1:13" s="26" customFormat="1" ht="37.5" x14ac:dyDescent="0.25">
      <c r="A157" s="43">
        <f>ROW()</f>
        <v>157</v>
      </c>
      <c r="B157" s="117">
        <f>IF(C157="E","",IF(ISBLANK(E157),"",IF(ISTEXT(E157),LARGE(B$14:B156,1)+1,0)))</f>
        <v>125</v>
      </c>
      <c r="C157" s="141">
        <v>6</v>
      </c>
      <c r="D157" s="214"/>
      <c r="E157" s="153" t="s">
        <v>682</v>
      </c>
      <c r="F157" s="113" t="s">
        <v>683</v>
      </c>
      <c r="G157" s="114">
        <v>7.4999999999999997E-2</v>
      </c>
      <c r="H157" s="65"/>
      <c r="I157" s="66"/>
      <c r="J157" s="115"/>
      <c r="K157" s="158"/>
      <c r="L157" s="45"/>
      <c r="M157" s="69">
        <f t="shared" si="3"/>
        <v>0</v>
      </c>
    </row>
    <row r="158" spans="1:13" s="26" customFormat="1" ht="26.25" x14ac:dyDescent="0.25">
      <c r="A158" s="43">
        <f>ROW()</f>
        <v>158</v>
      </c>
      <c r="B158" s="117">
        <f>IF(C158="E","",IF(ISBLANK(E158),"",IF(ISTEXT(E158),LARGE(B$14:B157,1)+1,0)))</f>
        <v>126</v>
      </c>
      <c r="C158" s="141">
        <v>6</v>
      </c>
      <c r="D158" s="214"/>
      <c r="E158" s="153" t="s">
        <v>684</v>
      </c>
      <c r="F158" s="113" t="s">
        <v>573</v>
      </c>
      <c r="G158" s="114">
        <v>0.04</v>
      </c>
      <c r="H158" s="65"/>
      <c r="I158" s="66"/>
      <c r="J158" s="115"/>
      <c r="K158" s="158"/>
      <c r="L158" s="45"/>
      <c r="M158" s="69">
        <f t="shared" si="3"/>
        <v>0</v>
      </c>
    </row>
    <row r="159" spans="1:13" s="26" customFormat="1" ht="26.25" x14ac:dyDescent="0.25">
      <c r="A159" s="43">
        <f>ROW()</f>
        <v>159</v>
      </c>
      <c r="B159" s="117">
        <f>IF(C159="E","",IF(ISBLANK(E159),"",IF(ISTEXT(E159),LARGE(B$14:B158,1)+1,0)))</f>
        <v>127</v>
      </c>
      <c r="C159" s="141">
        <v>6</v>
      </c>
      <c r="D159" s="214"/>
      <c r="E159" s="153" t="s">
        <v>685</v>
      </c>
      <c r="F159" s="113" t="s">
        <v>592</v>
      </c>
      <c r="G159" s="114">
        <v>0.06</v>
      </c>
      <c r="H159" s="65"/>
      <c r="I159" s="66"/>
      <c r="J159" s="115"/>
      <c r="K159" s="158"/>
      <c r="L159" s="45"/>
      <c r="M159" s="69">
        <f t="shared" si="3"/>
        <v>0</v>
      </c>
    </row>
    <row r="160" spans="1:13" s="26" customFormat="1" ht="26.25" x14ac:dyDescent="0.25">
      <c r="A160" s="43">
        <f>ROW()</f>
        <v>160</v>
      </c>
      <c r="B160" s="117">
        <f>IF(C160="E","",IF(ISBLANK(E160),"",IF(ISTEXT(E160),LARGE(B$14:B159,1)+1,0)))</f>
        <v>128</v>
      </c>
      <c r="C160" s="141">
        <v>6</v>
      </c>
      <c r="D160" s="214"/>
      <c r="E160" s="153" t="s">
        <v>17</v>
      </c>
      <c r="F160" s="113" t="s">
        <v>578</v>
      </c>
      <c r="G160" s="114">
        <v>0.05</v>
      </c>
      <c r="H160" s="65"/>
      <c r="I160" s="66"/>
      <c r="J160" s="115"/>
      <c r="K160" s="158"/>
      <c r="L160" s="45"/>
      <c r="M160" s="69">
        <f t="shared" si="3"/>
        <v>0</v>
      </c>
    </row>
    <row r="161" spans="1:13" s="26" customFormat="1" ht="26.25" x14ac:dyDescent="0.25">
      <c r="A161" s="43">
        <f>ROW()</f>
        <v>161</v>
      </c>
      <c r="B161" s="117">
        <f>IF(C161="E","",IF(ISBLANK(E161),"",IF(ISTEXT(E161),LARGE(B$14:B160,1)+1,0)))</f>
        <v>129</v>
      </c>
      <c r="C161" s="141">
        <v>6</v>
      </c>
      <c r="D161" s="214"/>
      <c r="E161" s="153" t="s">
        <v>686</v>
      </c>
      <c r="F161" s="113">
        <v>1</v>
      </c>
      <c r="G161" s="114">
        <v>8.9999999999999993E-3</v>
      </c>
      <c r="H161" s="65"/>
      <c r="I161" s="66"/>
      <c r="J161" s="115"/>
      <c r="K161" s="158"/>
      <c r="L161" s="45"/>
      <c r="M161" s="69">
        <f t="shared" si="3"/>
        <v>0</v>
      </c>
    </row>
    <row r="162" spans="1:13" s="26" customFormat="1" ht="26.25" x14ac:dyDescent="0.25">
      <c r="A162" s="43">
        <f>ROW()</f>
        <v>162</v>
      </c>
      <c r="B162" s="117">
        <f>IF(C162="E","",IF(ISBLANK(E162),"",IF(ISTEXT(E162),LARGE(B$14:B161,1)+1,0)))</f>
        <v>130</v>
      </c>
      <c r="C162" s="141">
        <v>6</v>
      </c>
      <c r="D162" s="214"/>
      <c r="E162" s="153" t="s">
        <v>687</v>
      </c>
      <c r="F162" s="113" t="s">
        <v>526</v>
      </c>
      <c r="G162" s="114">
        <v>1.2E-2</v>
      </c>
      <c r="H162" s="65"/>
      <c r="I162" s="66"/>
      <c r="J162" s="115"/>
      <c r="K162" s="158"/>
      <c r="L162" s="45"/>
      <c r="M162" s="69">
        <f t="shared" si="3"/>
        <v>0</v>
      </c>
    </row>
    <row r="163" spans="1:13" s="26" customFormat="1" ht="26.25" x14ac:dyDescent="0.25">
      <c r="A163" s="43">
        <f>ROW()</f>
        <v>163</v>
      </c>
      <c r="B163" s="117">
        <f>IF(C163="E","",IF(ISBLANK(E163),"",IF(ISTEXT(E163),LARGE(B$14:B162,1)+1,0)))</f>
        <v>131</v>
      </c>
      <c r="C163" s="141">
        <v>6</v>
      </c>
      <c r="D163" s="214"/>
      <c r="E163" s="153" t="s">
        <v>688</v>
      </c>
      <c r="F163" s="113" t="s">
        <v>617</v>
      </c>
      <c r="G163" s="114">
        <v>4.4999999999999998E-2</v>
      </c>
      <c r="H163" s="65"/>
      <c r="I163" s="66"/>
      <c r="J163" s="115"/>
      <c r="K163" s="158"/>
      <c r="L163" s="45"/>
      <c r="M163" s="69">
        <f t="shared" si="3"/>
        <v>0</v>
      </c>
    </row>
    <row r="164" spans="1:13" s="26" customFormat="1" ht="26.25" x14ac:dyDescent="0.25">
      <c r="A164" s="43">
        <f>ROW()</f>
        <v>164</v>
      </c>
      <c r="B164" s="117">
        <f>IF(C164="E","",IF(ISBLANK(E164),"",IF(ISTEXT(E164),LARGE(B$14:B163,1)+1,0)))</f>
        <v>132</v>
      </c>
      <c r="C164" s="141">
        <v>6</v>
      </c>
      <c r="D164" s="214"/>
      <c r="E164" s="153" t="s">
        <v>689</v>
      </c>
      <c r="F164" s="113" t="s">
        <v>592</v>
      </c>
      <c r="G164" s="114">
        <v>7.0000000000000001E-3</v>
      </c>
      <c r="H164" s="65"/>
      <c r="I164" s="66"/>
      <c r="J164" s="115"/>
      <c r="K164" s="158"/>
      <c r="L164" s="45"/>
      <c r="M164" s="69">
        <f t="shared" si="3"/>
        <v>0</v>
      </c>
    </row>
    <row r="165" spans="1:13" s="26" customFormat="1" ht="26.25" x14ac:dyDescent="0.25">
      <c r="A165" s="43">
        <f>ROW()</f>
        <v>165</v>
      </c>
      <c r="B165" s="117">
        <f>IF(C165="E","",IF(ISBLANK(E165),"",IF(ISTEXT(E165),LARGE(B$14:B164,1)+1,0)))</f>
        <v>133</v>
      </c>
      <c r="C165" s="141">
        <v>6</v>
      </c>
      <c r="D165" s="214"/>
      <c r="E165" s="153" t="s">
        <v>690</v>
      </c>
      <c r="F165" s="113" t="s">
        <v>576</v>
      </c>
      <c r="G165" s="114">
        <v>0.06</v>
      </c>
      <c r="H165" s="65"/>
      <c r="I165" s="66"/>
      <c r="J165" s="115"/>
      <c r="K165" s="158"/>
      <c r="L165" s="45"/>
      <c r="M165" s="69">
        <f t="shared" si="3"/>
        <v>0</v>
      </c>
    </row>
    <row r="166" spans="1:13" s="26" customFormat="1" ht="26.25" x14ac:dyDescent="0.25">
      <c r="A166" s="43">
        <f>ROW()</f>
        <v>166</v>
      </c>
      <c r="B166" s="117">
        <f>IF(C166="E","",IF(ISBLANK(E166),"",IF(ISTEXT(E166),LARGE(B$14:B165,1)+1,0)))</f>
        <v>134</v>
      </c>
      <c r="C166" s="141">
        <v>6</v>
      </c>
      <c r="D166" s="214"/>
      <c r="E166" s="153" t="s">
        <v>691</v>
      </c>
      <c r="F166" s="113" t="s">
        <v>576</v>
      </c>
      <c r="G166" s="114">
        <v>5.5E-2</v>
      </c>
      <c r="H166" s="65"/>
      <c r="I166" s="66"/>
      <c r="J166" s="115"/>
      <c r="K166" s="158"/>
      <c r="L166" s="45"/>
      <c r="M166" s="69">
        <f t="shared" si="3"/>
        <v>0</v>
      </c>
    </row>
    <row r="167" spans="1:13" s="26" customFormat="1" ht="26.25" x14ac:dyDescent="0.25">
      <c r="A167" s="43">
        <f>ROW()</f>
        <v>167</v>
      </c>
      <c r="B167" s="117">
        <f>IF(C167="E","",IF(ISBLANK(E167),"",IF(ISTEXT(E167),LARGE(B$14:B166,1)+1,0)))</f>
        <v>135</v>
      </c>
      <c r="C167" s="141">
        <v>6</v>
      </c>
      <c r="D167" s="214"/>
      <c r="E167" s="153" t="s">
        <v>692</v>
      </c>
      <c r="F167" s="113" t="s">
        <v>546</v>
      </c>
      <c r="G167" s="114">
        <v>0.15</v>
      </c>
      <c r="H167" s="65"/>
      <c r="I167" s="66"/>
      <c r="J167" s="115"/>
      <c r="K167" s="158"/>
      <c r="L167" s="45"/>
      <c r="M167" s="69">
        <f t="shared" si="3"/>
        <v>0</v>
      </c>
    </row>
    <row r="168" spans="1:13" s="26" customFormat="1" ht="26.25" x14ac:dyDescent="0.25">
      <c r="A168" s="43">
        <f>ROW()</f>
        <v>168</v>
      </c>
      <c r="B168" s="117">
        <f>IF(C168="E","",IF(ISBLANK(E168),"",IF(ISTEXT(E168),LARGE(B$14:B167,1)+1,0)))</f>
        <v>136</v>
      </c>
      <c r="C168" s="141">
        <v>6</v>
      </c>
      <c r="D168" s="214"/>
      <c r="E168" s="153" t="s">
        <v>693</v>
      </c>
      <c r="F168" s="113" t="s">
        <v>694</v>
      </c>
      <c r="G168" s="114">
        <v>4.2000000000000003E-2</v>
      </c>
      <c r="H168" s="65"/>
      <c r="I168" s="66"/>
      <c r="J168" s="115"/>
      <c r="K168" s="158"/>
      <c r="L168" s="45"/>
      <c r="M168" s="69">
        <f t="shared" si="3"/>
        <v>0</v>
      </c>
    </row>
    <row r="169" spans="1:13" s="26" customFormat="1" ht="26.25" x14ac:dyDescent="0.25">
      <c r="A169" s="43">
        <f>ROW()</f>
        <v>169</v>
      </c>
      <c r="B169" s="117">
        <f>IF(C169="E","",IF(ISBLANK(E169),"",IF(ISTEXT(E169),LARGE(B$14:B168,1)+1,0)))</f>
        <v>137</v>
      </c>
      <c r="C169" s="141">
        <v>6</v>
      </c>
      <c r="D169" s="214"/>
      <c r="E169" s="153" t="s">
        <v>695</v>
      </c>
      <c r="F169" s="113" t="s">
        <v>526</v>
      </c>
      <c r="G169" s="114">
        <v>2.7E-2</v>
      </c>
      <c r="H169" s="65"/>
      <c r="I169" s="66"/>
      <c r="J169" s="115"/>
      <c r="K169" s="158"/>
      <c r="L169" s="45"/>
      <c r="M169" s="69">
        <f t="shared" si="3"/>
        <v>0</v>
      </c>
    </row>
    <row r="170" spans="1:13" s="26" customFormat="1" ht="26.25" x14ac:dyDescent="0.25">
      <c r="A170" s="43">
        <f>ROW()</f>
        <v>170</v>
      </c>
      <c r="B170" s="117">
        <f>IF(C170="E","",IF(ISBLANK(E170),"",IF(ISTEXT(E170),LARGE(B$14:B169,1)+1,0)))</f>
        <v>138</v>
      </c>
      <c r="C170" s="141">
        <v>6</v>
      </c>
      <c r="D170" s="214"/>
      <c r="E170" s="153" t="s">
        <v>696</v>
      </c>
      <c r="F170" s="113" t="s">
        <v>617</v>
      </c>
      <c r="G170" s="114">
        <v>0.05</v>
      </c>
      <c r="H170" s="65"/>
      <c r="I170" s="66"/>
      <c r="J170" s="115"/>
      <c r="K170" s="158"/>
      <c r="L170" s="45"/>
      <c r="M170" s="69">
        <f t="shared" si="3"/>
        <v>0</v>
      </c>
    </row>
    <row r="171" spans="1:13" s="26" customFormat="1" ht="26.25" x14ac:dyDescent="0.25">
      <c r="A171" s="43">
        <f>ROW()</f>
        <v>171</v>
      </c>
      <c r="B171" s="117">
        <f>IF(C171="E","",IF(ISBLANK(E171),"",IF(ISTEXT(E171),LARGE(B$14:B170,1)+1,0)))</f>
        <v>139</v>
      </c>
      <c r="C171" s="141">
        <v>6</v>
      </c>
      <c r="D171" s="214"/>
      <c r="E171" s="153" t="s">
        <v>697</v>
      </c>
      <c r="F171" s="113" t="s">
        <v>573</v>
      </c>
      <c r="G171" s="114">
        <v>2.3E-2</v>
      </c>
      <c r="H171" s="65"/>
      <c r="I171" s="66"/>
      <c r="J171" s="115"/>
      <c r="K171" s="158"/>
      <c r="L171" s="45"/>
      <c r="M171" s="69">
        <f t="shared" si="3"/>
        <v>0</v>
      </c>
    </row>
    <row r="172" spans="1:13" s="26" customFormat="1" ht="26.25" x14ac:dyDescent="0.25">
      <c r="A172" s="43">
        <f>ROW()</f>
        <v>172</v>
      </c>
      <c r="B172" s="117">
        <f>IF(C172="E","",IF(ISBLANK(E172),"",IF(ISTEXT(E172),LARGE(B$14:B171,1)+1,0)))</f>
        <v>140</v>
      </c>
      <c r="C172" s="141">
        <v>6</v>
      </c>
      <c r="D172" s="214"/>
      <c r="E172" s="153" t="s">
        <v>698</v>
      </c>
      <c r="F172" s="113" t="s">
        <v>526</v>
      </c>
      <c r="G172" s="114">
        <v>3.3000000000000002E-2</v>
      </c>
      <c r="H172" s="65"/>
      <c r="I172" s="66"/>
      <c r="J172" s="115"/>
      <c r="K172" s="158"/>
      <c r="L172" s="45"/>
      <c r="M172" s="69">
        <f t="shared" si="3"/>
        <v>0</v>
      </c>
    </row>
    <row r="173" spans="1:13" s="26" customFormat="1" ht="26.25" x14ac:dyDescent="0.25">
      <c r="A173" s="43">
        <f>ROW()</f>
        <v>173</v>
      </c>
      <c r="B173" s="117">
        <f>IF(C173="E","",IF(ISBLANK(E173),"",IF(ISTEXT(E173),LARGE(B$14:B172,1)+1,0)))</f>
        <v>141</v>
      </c>
      <c r="C173" s="141">
        <v>6</v>
      </c>
      <c r="D173" s="214"/>
      <c r="E173" s="153" t="s">
        <v>699</v>
      </c>
      <c r="F173" s="113">
        <v>1</v>
      </c>
      <c r="G173" s="114">
        <v>0.125</v>
      </c>
      <c r="H173" s="65"/>
      <c r="I173" s="66"/>
      <c r="J173" s="115"/>
      <c r="K173" s="158"/>
      <c r="L173" s="45"/>
      <c r="M173" s="69">
        <f t="shared" si="3"/>
        <v>0</v>
      </c>
    </row>
    <row r="174" spans="1:13" s="26" customFormat="1" ht="26.25" x14ac:dyDescent="0.25">
      <c r="A174" s="43">
        <f>ROW()</f>
        <v>174</v>
      </c>
      <c r="B174" s="117">
        <f>IF(C174="E","",IF(ISBLANK(E174),"",IF(ISTEXT(E174),LARGE(B$14:B173,1)+1,0)))</f>
        <v>142</v>
      </c>
      <c r="C174" s="141">
        <v>6</v>
      </c>
      <c r="D174" s="214"/>
      <c r="E174" s="153" t="s">
        <v>700</v>
      </c>
      <c r="F174" s="113">
        <v>1</v>
      </c>
      <c r="G174" s="114">
        <v>1.4999999999999999E-2</v>
      </c>
      <c r="H174" s="65"/>
      <c r="I174" s="66"/>
      <c r="J174" s="115"/>
      <c r="K174" s="158"/>
      <c r="L174" s="45"/>
      <c r="M174" s="69">
        <f t="shared" si="3"/>
        <v>0</v>
      </c>
    </row>
    <row r="175" spans="1:13" s="26" customFormat="1" ht="26.25" x14ac:dyDescent="0.25">
      <c r="A175" s="43">
        <f>ROW()</f>
        <v>175</v>
      </c>
      <c r="B175" s="117">
        <f>IF(C175="E","",IF(ISBLANK(E175),"",IF(ISTEXT(E175),LARGE(B$14:B174,1)+1,0)))</f>
        <v>143</v>
      </c>
      <c r="C175" s="141">
        <v>6</v>
      </c>
      <c r="D175" s="214"/>
      <c r="E175" s="153" t="s">
        <v>701</v>
      </c>
      <c r="F175" s="113" t="s">
        <v>576</v>
      </c>
      <c r="G175" s="114">
        <v>5.5E-2</v>
      </c>
      <c r="H175" s="65"/>
      <c r="I175" s="66"/>
      <c r="J175" s="115"/>
      <c r="K175" s="158"/>
      <c r="L175" s="45"/>
      <c r="M175" s="69">
        <f t="shared" si="3"/>
        <v>0</v>
      </c>
    </row>
    <row r="176" spans="1:13" s="26" customFormat="1" ht="26.25" x14ac:dyDescent="0.25">
      <c r="A176" s="43">
        <f>ROW()</f>
        <v>176</v>
      </c>
      <c r="B176" s="117">
        <f>IF(C176="E","",IF(ISBLANK(E176),"",IF(ISTEXT(E176),LARGE(B$14:B175,1)+1,0)))</f>
        <v>144</v>
      </c>
      <c r="C176" s="141">
        <v>6</v>
      </c>
      <c r="D176" s="214"/>
      <c r="E176" s="153" t="s">
        <v>702</v>
      </c>
      <c r="F176" s="113">
        <v>1</v>
      </c>
      <c r="G176" s="114">
        <v>6.0000000000000001E-3</v>
      </c>
      <c r="H176" s="65"/>
      <c r="I176" s="66"/>
      <c r="J176" s="115"/>
      <c r="K176" s="158"/>
      <c r="L176" s="45"/>
      <c r="M176" s="69">
        <f t="shared" si="3"/>
        <v>0</v>
      </c>
    </row>
    <row r="177" spans="1:13" s="26" customFormat="1" ht="26.25" x14ac:dyDescent="0.25">
      <c r="A177" s="43">
        <f>ROW()</f>
        <v>177</v>
      </c>
      <c r="B177" s="117">
        <f>IF(C177="E","",IF(ISBLANK(E177),"",IF(ISTEXT(E177),LARGE(B$14:B176,1)+1,0)))</f>
        <v>145</v>
      </c>
      <c r="C177" s="141">
        <v>6</v>
      </c>
      <c r="D177" s="214"/>
      <c r="E177" s="153" t="s">
        <v>703</v>
      </c>
      <c r="F177" s="113" t="s">
        <v>569</v>
      </c>
      <c r="G177" s="114">
        <v>0.125</v>
      </c>
      <c r="H177" s="65"/>
      <c r="I177" s="66"/>
      <c r="J177" s="115"/>
      <c r="K177" s="158"/>
      <c r="L177" s="45"/>
      <c r="M177" s="69">
        <f t="shared" si="3"/>
        <v>0</v>
      </c>
    </row>
    <row r="178" spans="1:13" s="26" customFormat="1" ht="26.25" x14ac:dyDescent="0.25">
      <c r="A178" s="43">
        <f>ROW()</f>
        <v>178</v>
      </c>
      <c r="B178" s="117">
        <f>IF(C178="E","",IF(ISBLANK(E178),"",IF(ISTEXT(E178),LARGE(B$14:B177,1)+1,0)))</f>
        <v>146</v>
      </c>
      <c r="C178" s="141">
        <v>6</v>
      </c>
      <c r="D178" s="214"/>
      <c r="E178" s="153" t="s">
        <v>704</v>
      </c>
      <c r="F178" s="113" t="s">
        <v>526</v>
      </c>
      <c r="G178" s="114">
        <v>1.2E-2</v>
      </c>
      <c r="H178" s="65"/>
      <c r="I178" s="66"/>
      <c r="J178" s="115"/>
      <c r="K178" s="158"/>
      <c r="L178" s="45"/>
      <c r="M178" s="69">
        <f t="shared" si="3"/>
        <v>0</v>
      </c>
    </row>
    <row r="179" spans="1:13" s="26" customFormat="1" ht="26.25" x14ac:dyDescent="0.25">
      <c r="A179" s="43">
        <f>ROW()</f>
        <v>179</v>
      </c>
      <c r="B179" s="117">
        <f>IF(C179="E","",IF(ISBLANK(E179),"",IF(ISTEXT(E179),LARGE(B$14:B178,1)+1,0)))</f>
        <v>147</v>
      </c>
      <c r="C179" s="141">
        <v>6</v>
      </c>
      <c r="D179" s="214"/>
      <c r="E179" s="153" t="s">
        <v>705</v>
      </c>
      <c r="F179" s="113" t="s">
        <v>569</v>
      </c>
      <c r="G179" s="114">
        <v>0.1</v>
      </c>
      <c r="H179" s="65"/>
      <c r="I179" s="66"/>
      <c r="J179" s="115"/>
      <c r="K179" s="158"/>
      <c r="L179" s="45"/>
      <c r="M179" s="69">
        <f t="shared" si="3"/>
        <v>0</v>
      </c>
    </row>
    <row r="180" spans="1:13" s="26" customFormat="1" ht="26.25" x14ac:dyDescent="0.25">
      <c r="A180" s="43">
        <f>ROW()</f>
        <v>180</v>
      </c>
      <c r="B180" s="117">
        <f>IF(C180="E","",IF(ISBLANK(E180),"",IF(ISTEXT(E180),LARGE(B$14:B179,1)+1,0)))</f>
        <v>148</v>
      </c>
      <c r="C180" s="141">
        <v>6</v>
      </c>
      <c r="D180" s="214"/>
      <c r="E180" s="153" t="s">
        <v>706</v>
      </c>
      <c r="F180" s="113" t="s">
        <v>592</v>
      </c>
      <c r="G180" s="114">
        <v>7.0000000000000001E-3</v>
      </c>
      <c r="H180" s="65"/>
      <c r="I180" s="66"/>
      <c r="J180" s="115"/>
      <c r="K180" s="158"/>
      <c r="L180" s="45"/>
      <c r="M180" s="69">
        <f t="shared" si="3"/>
        <v>0</v>
      </c>
    </row>
    <row r="181" spans="1:13" s="26" customFormat="1" ht="26.25" customHeight="1" x14ac:dyDescent="0.25">
      <c r="A181" s="43">
        <f>ROW()</f>
        <v>181</v>
      </c>
      <c r="B181" s="117">
        <f>IF(C181="E","",IF(ISBLANK(E181),"",IF(ISTEXT(E181),LARGE(B$14:B180,1)+1,0)))</f>
        <v>149</v>
      </c>
      <c r="C181" s="141">
        <v>6</v>
      </c>
      <c r="D181" s="214"/>
      <c r="E181" s="153" t="s">
        <v>707</v>
      </c>
      <c r="F181" s="228" t="s">
        <v>708</v>
      </c>
      <c r="G181" s="114">
        <v>1.4999999999999999E-2</v>
      </c>
      <c r="H181" s="65"/>
      <c r="I181" s="66"/>
      <c r="J181" s="115"/>
      <c r="K181" s="158"/>
      <c r="L181" s="45"/>
      <c r="M181" s="69">
        <f t="shared" si="3"/>
        <v>0</v>
      </c>
    </row>
    <row r="182" spans="1:13" s="26" customFormat="1" ht="26.25" x14ac:dyDescent="0.25">
      <c r="A182" s="43">
        <f>ROW()</f>
        <v>182</v>
      </c>
      <c r="B182" s="117">
        <f>IF(C182="E","",IF(ISBLANK(E182),"",IF(ISTEXT(E182),LARGE(B$14:B181,1)+1,0)))</f>
        <v>150</v>
      </c>
      <c r="C182" s="141">
        <v>6</v>
      </c>
      <c r="D182" s="214"/>
      <c r="E182" s="153" t="s">
        <v>709</v>
      </c>
      <c r="F182" s="113" t="s">
        <v>526</v>
      </c>
      <c r="G182" s="114">
        <v>6.0000000000000001E-3</v>
      </c>
      <c r="H182" s="65"/>
      <c r="I182" s="66"/>
      <c r="J182" s="115"/>
      <c r="K182" s="158"/>
      <c r="L182" s="45"/>
      <c r="M182" s="69">
        <f t="shared" si="3"/>
        <v>0</v>
      </c>
    </row>
    <row r="183" spans="1:13" s="26" customFormat="1" ht="25.5" x14ac:dyDescent="0.35">
      <c r="A183" s="43">
        <f>ROW()</f>
        <v>183</v>
      </c>
      <c r="B183" s="117" t="str">
        <f>IF(C183="E","",IF(ISBLANK(E183),"",IF(ISTEXT(E183),LARGE(B$14:B182,1)+1,0)))</f>
        <v/>
      </c>
      <c r="C183" s="136"/>
      <c r="D183" s="214"/>
      <c r="E183" s="155"/>
      <c r="F183" s="113"/>
      <c r="G183" s="114"/>
      <c r="H183" s="65"/>
      <c r="I183" s="66"/>
      <c r="J183" s="115"/>
      <c r="K183" s="158"/>
      <c r="L183" s="45"/>
      <c r="M183" s="69">
        <f t="shared" si="3"/>
        <v>0</v>
      </c>
    </row>
    <row r="184" spans="1:13" s="26" customFormat="1" ht="28.5" x14ac:dyDescent="0.25">
      <c r="A184" s="43">
        <f>ROW()</f>
        <v>184</v>
      </c>
      <c r="B184" s="117" t="str">
        <f>IF(C184="E","",IF(ISBLANK(E184),"",IF(ISTEXT(E184),LARGE(B$14:B183,1)+1,0)))</f>
        <v/>
      </c>
      <c r="C184" s="136"/>
      <c r="D184" s="75" t="s">
        <v>840</v>
      </c>
      <c r="E184" s="183"/>
      <c r="F184" s="128" t="s">
        <v>522</v>
      </c>
      <c r="G184" s="129"/>
      <c r="H184" s="549" t="s">
        <v>1</v>
      </c>
      <c r="I184" s="550"/>
      <c r="J184" s="173" t="s">
        <v>28</v>
      </c>
      <c r="K184" s="174" t="s">
        <v>14</v>
      </c>
      <c r="L184" s="175" t="s">
        <v>789</v>
      </c>
      <c r="M184" s="176"/>
    </row>
    <row r="185" spans="1:13" s="26" customFormat="1" ht="31.5" x14ac:dyDescent="0.35">
      <c r="A185" s="43">
        <f>ROW()</f>
        <v>185</v>
      </c>
      <c r="B185" s="117" t="str">
        <f>IF(C185="E","",IF(ISBLANK(E185),"",IF(ISTEXT(E185),LARGE(B$14:B184,1)+1,0)))</f>
        <v/>
      </c>
      <c r="C185" s="136"/>
      <c r="D185" s="214"/>
      <c r="E185" s="155"/>
      <c r="F185" s="228" t="s">
        <v>524</v>
      </c>
      <c r="G185" s="114"/>
      <c r="H185" s="65"/>
      <c r="I185" s="66"/>
      <c r="J185" s="115"/>
      <c r="K185" s="158"/>
      <c r="L185" s="45"/>
      <c r="M185" s="69">
        <f t="shared" si="3"/>
        <v>0</v>
      </c>
    </row>
    <row r="186" spans="1:13" s="26" customFormat="1" ht="26.25" x14ac:dyDescent="0.25">
      <c r="A186" s="43">
        <f>ROW()</f>
        <v>186</v>
      </c>
      <c r="B186" s="117">
        <f>IF(C186="E","",IF(ISBLANK(E186),"",IF(ISTEXT(E186),LARGE(B$14:B185,1)+1,0)))</f>
        <v>151</v>
      </c>
      <c r="C186" s="142">
        <v>7</v>
      </c>
      <c r="D186" s="214"/>
      <c r="E186" s="153" t="s">
        <v>710</v>
      </c>
      <c r="F186" s="113">
        <v>1</v>
      </c>
      <c r="G186" s="114">
        <v>0.01</v>
      </c>
      <c r="H186" s="65"/>
      <c r="I186" s="66"/>
      <c r="J186" s="115"/>
      <c r="K186" s="158"/>
      <c r="L186" s="45"/>
      <c r="M186" s="69">
        <f t="shared" si="3"/>
        <v>0</v>
      </c>
    </row>
    <row r="187" spans="1:13" s="26" customFormat="1" ht="26.25" x14ac:dyDescent="0.25">
      <c r="A187" s="43">
        <f>ROW()</f>
        <v>187</v>
      </c>
      <c r="B187" s="117">
        <f>IF(C187="E","",IF(ISBLANK(E187),"",IF(ISTEXT(E187),LARGE(B$14:B186,1)+1,0)))</f>
        <v>152</v>
      </c>
      <c r="C187" s="142">
        <v>7</v>
      </c>
      <c r="D187" s="214"/>
      <c r="E187" s="153" t="s">
        <v>711</v>
      </c>
      <c r="F187" s="113" t="s">
        <v>592</v>
      </c>
      <c r="G187" s="114">
        <v>4.0000000000000001E-3</v>
      </c>
      <c r="H187" s="65"/>
      <c r="I187" s="66"/>
      <c r="J187" s="115"/>
      <c r="K187" s="158"/>
      <c r="L187" s="45"/>
      <c r="M187" s="69">
        <f t="shared" si="3"/>
        <v>0</v>
      </c>
    </row>
    <row r="188" spans="1:13" s="26" customFormat="1" ht="31.5" x14ac:dyDescent="0.25">
      <c r="A188" s="43">
        <f>ROW()</f>
        <v>188</v>
      </c>
      <c r="B188" s="117">
        <f>IF(C188="E","",IF(ISBLANK(E188),"",IF(ISTEXT(E188),LARGE(B$14:B187,1)+1,0)))</f>
        <v>153</v>
      </c>
      <c r="C188" s="142">
        <v>7</v>
      </c>
      <c r="D188" s="214"/>
      <c r="E188" s="153" t="s">
        <v>712</v>
      </c>
      <c r="F188" s="228" t="s">
        <v>713</v>
      </c>
      <c r="G188" s="114">
        <v>0.02</v>
      </c>
      <c r="H188" s="65"/>
      <c r="I188" s="66"/>
      <c r="J188" s="115"/>
      <c r="K188" s="158"/>
      <c r="L188" s="45"/>
      <c r="M188" s="69">
        <f t="shared" si="3"/>
        <v>0</v>
      </c>
    </row>
    <row r="189" spans="1:13" s="26" customFormat="1" ht="26.25" x14ac:dyDescent="0.25">
      <c r="A189" s="43">
        <f>ROW()</f>
        <v>189</v>
      </c>
      <c r="B189" s="117">
        <f>IF(C189="E","",IF(ISBLANK(E189),"",IF(ISTEXT(E189),LARGE(B$14:B188,1)+1,0)))</f>
        <v>154</v>
      </c>
      <c r="C189" s="142">
        <v>7</v>
      </c>
      <c r="D189" s="214"/>
      <c r="E189" s="153" t="s">
        <v>714</v>
      </c>
      <c r="F189" s="113" t="s">
        <v>536</v>
      </c>
      <c r="G189" s="114">
        <v>0.03</v>
      </c>
      <c r="H189" s="65"/>
      <c r="I189" s="66"/>
      <c r="J189" s="115"/>
      <c r="K189" s="158"/>
      <c r="L189" s="45"/>
      <c r="M189" s="69">
        <f t="shared" si="3"/>
        <v>0</v>
      </c>
    </row>
    <row r="190" spans="1:13" s="26" customFormat="1" ht="26.25" x14ac:dyDescent="0.25">
      <c r="A190" s="43">
        <f>ROW()</f>
        <v>190</v>
      </c>
      <c r="B190" s="117">
        <f>IF(C190="E","",IF(ISBLANK(E190),"",IF(ISTEXT(E190),LARGE(B$14:B189,1)+1,0)))</f>
        <v>155</v>
      </c>
      <c r="C190" s="142">
        <v>7</v>
      </c>
      <c r="D190" s="214"/>
      <c r="E190" s="153" t="s">
        <v>715</v>
      </c>
      <c r="F190" s="113" t="s">
        <v>536</v>
      </c>
      <c r="G190" s="114">
        <v>3.5000000000000003E-2</v>
      </c>
      <c r="H190" s="65"/>
      <c r="I190" s="66"/>
      <c r="J190" s="115"/>
      <c r="K190" s="158"/>
      <c r="L190" s="45"/>
      <c r="M190" s="69">
        <f t="shared" si="3"/>
        <v>0</v>
      </c>
    </row>
    <row r="191" spans="1:13" s="26" customFormat="1" ht="26.25" x14ac:dyDescent="0.25">
      <c r="A191" s="43">
        <f>ROW()</f>
        <v>191</v>
      </c>
      <c r="B191" s="117">
        <f>IF(C191="E","",IF(ISBLANK(E191),"",IF(ISTEXT(E191),LARGE(B$14:B190,1)+1,0)))</f>
        <v>156</v>
      </c>
      <c r="C191" s="142">
        <v>7</v>
      </c>
      <c r="D191" s="214"/>
      <c r="E191" s="153" t="s">
        <v>716</v>
      </c>
      <c r="F191" s="113" t="s">
        <v>526</v>
      </c>
      <c r="G191" s="114">
        <v>0.03</v>
      </c>
      <c r="H191" s="65"/>
      <c r="I191" s="66"/>
      <c r="J191" s="115"/>
      <c r="K191" s="158"/>
      <c r="L191" s="45"/>
      <c r="M191" s="69">
        <f t="shared" si="3"/>
        <v>0</v>
      </c>
    </row>
    <row r="192" spans="1:13" s="26" customFormat="1" ht="26.25" x14ac:dyDescent="0.25">
      <c r="A192" s="43">
        <f>ROW()</f>
        <v>192</v>
      </c>
      <c r="B192" s="117">
        <f>IF(C192="E","",IF(ISBLANK(E192),"",IF(ISTEXT(E192),LARGE(B$14:B191,1)+1,0)))</f>
        <v>157</v>
      </c>
      <c r="C192" s="142">
        <v>7</v>
      </c>
      <c r="D192" s="214"/>
      <c r="E192" s="153" t="s">
        <v>717</v>
      </c>
      <c r="F192" s="113" t="s">
        <v>718</v>
      </c>
      <c r="G192" s="114">
        <v>0.03</v>
      </c>
      <c r="H192" s="65"/>
      <c r="I192" s="66"/>
      <c r="J192" s="115"/>
      <c r="K192" s="158"/>
      <c r="L192" s="45"/>
      <c r="M192" s="69">
        <f t="shared" si="3"/>
        <v>0</v>
      </c>
    </row>
    <row r="193" spans="1:13" s="26" customFormat="1" ht="26.25" x14ac:dyDescent="0.25">
      <c r="A193" s="43">
        <f>ROW()</f>
        <v>193</v>
      </c>
      <c r="B193" s="117">
        <f>IF(C193="E","",IF(ISBLANK(E193),"",IF(ISTEXT(E193),LARGE(B$14:B192,1)+1,0)))</f>
        <v>158</v>
      </c>
      <c r="C193" s="142">
        <v>7</v>
      </c>
      <c r="D193" s="214"/>
      <c r="E193" s="153" t="s">
        <v>719</v>
      </c>
      <c r="F193" s="113" t="s">
        <v>536</v>
      </c>
      <c r="G193" s="114">
        <v>0.02</v>
      </c>
      <c r="H193" s="65"/>
      <c r="I193" s="66"/>
      <c r="J193" s="115"/>
      <c r="K193" s="158"/>
      <c r="L193" s="45"/>
      <c r="M193" s="69">
        <f t="shared" si="3"/>
        <v>0</v>
      </c>
    </row>
    <row r="194" spans="1:13" s="26" customFormat="1" ht="26.25" x14ac:dyDescent="0.25">
      <c r="A194" s="43">
        <f>ROW()</f>
        <v>194</v>
      </c>
      <c r="B194" s="117">
        <f>IF(C194="E","",IF(ISBLANK(E194),"",IF(ISTEXT(E194),LARGE(B$14:B193,1)+1,0)))</f>
        <v>159</v>
      </c>
      <c r="C194" s="142">
        <v>7</v>
      </c>
      <c r="D194" s="214"/>
      <c r="E194" s="153" t="s">
        <v>720</v>
      </c>
      <c r="F194" s="113" t="s">
        <v>526</v>
      </c>
      <c r="G194" s="114">
        <v>1.2E-2</v>
      </c>
      <c r="H194" s="65"/>
      <c r="I194" s="66"/>
      <c r="J194" s="115"/>
      <c r="K194" s="158"/>
      <c r="L194" s="45"/>
      <c r="M194" s="69">
        <f t="shared" si="3"/>
        <v>0</v>
      </c>
    </row>
    <row r="195" spans="1:13" s="26" customFormat="1" ht="26.25" x14ac:dyDescent="0.25">
      <c r="A195" s="43">
        <f>ROW()</f>
        <v>195</v>
      </c>
      <c r="B195" s="117">
        <f>IF(C195="E","",IF(ISBLANK(E195),"",IF(ISTEXT(E195),LARGE(B$14:B194,1)+1,0)))</f>
        <v>160</v>
      </c>
      <c r="C195" s="142">
        <v>7</v>
      </c>
      <c r="D195" s="214"/>
      <c r="E195" s="153" t="s">
        <v>721</v>
      </c>
      <c r="F195" s="113" t="s">
        <v>526</v>
      </c>
      <c r="G195" s="114">
        <v>1.7999999999999999E-2</v>
      </c>
      <c r="H195" s="65"/>
      <c r="I195" s="66"/>
      <c r="J195" s="115"/>
      <c r="K195" s="158"/>
      <c r="L195" s="45"/>
      <c r="M195" s="69">
        <f t="shared" si="3"/>
        <v>0</v>
      </c>
    </row>
    <row r="196" spans="1:13" s="26" customFormat="1" ht="26.25" x14ac:dyDescent="0.25">
      <c r="A196" s="43">
        <f>ROW()</f>
        <v>196</v>
      </c>
      <c r="B196" s="117">
        <f>IF(C196="E","",IF(ISBLANK(E196),"",IF(ISTEXT(E196),LARGE(B$14:B195,1)+1,0)))</f>
        <v>161</v>
      </c>
      <c r="C196" s="142">
        <v>7</v>
      </c>
      <c r="D196" s="214"/>
      <c r="E196" s="153" t="s">
        <v>722</v>
      </c>
      <c r="F196" s="113" t="s">
        <v>526</v>
      </c>
      <c r="G196" s="114">
        <v>1E-3</v>
      </c>
      <c r="H196" s="65"/>
      <c r="I196" s="66"/>
      <c r="J196" s="115"/>
      <c r="K196" s="158"/>
      <c r="L196" s="45"/>
      <c r="M196" s="69">
        <f t="shared" si="3"/>
        <v>0</v>
      </c>
    </row>
    <row r="197" spans="1:13" s="26" customFormat="1" ht="26.25" x14ac:dyDescent="0.25">
      <c r="A197" s="43">
        <f>ROW()</f>
        <v>197</v>
      </c>
      <c r="B197" s="117">
        <f>IF(C197="E","",IF(ISBLANK(E197),"",IF(ISTEXT(E197),LARGE(B$14:B196,1)+1,0)))</f>
        <v>162</v>
      </c>
      <c r="C197" s="142">
        <v>7</v>
      </c>
      <c r="D197" s="214"/>
      <c r="E197" s="153" t="s">
        <v>723</v>
      </c>
      <c r="F197" s="113" t="s">
        <v>526</v>
      </c>
      <c r="G197" s="114">
        <v>2.3E-2</v>
      </c>
      <c r="H197" s="65"/>
      <c r="I197" s="66"/>
      <c r="J197" s="115"/>
      <c r="K197" s="158"/>
      <c r="L197" s="45"/>
      <c r="M197" s="69">
        <f t="shared" si="3"/>
        <v>0</v>
      </c>
    </row>
    <row r="198" spans="1:13" s="26" customFormat="1" ht="26.25" x14ac:dyDescent="0.25">
      <c r="A198" s="43">
        <f>ROW()</f>
        <v>198</v>
      </c>
      <c r="B198" s="117">
        <f>IF(C198="E","",IF(ISBLANK(E198),"",IF(ISTEXT(E198),LARGE(B$14:B197,1)+1,0)))</f>
        <v>163</v>
      </c>
      <c r="C198" s="142">
        <v>7</v>
      </c>
      <c r="D198" s="214"/>
      <c r="E198" s="153" t="s">
        <v>724</v>
      </c>
      <c r="F198" s="113" t="s">
        <v>526</v>
      </c>
      <c r="G198" s="114">
        <v>2.5000000000000001E-2</v>
      </c>
      <c r="H198" s="65"/>
      <c r="I198" s="66"/>
      <c r="J198" s="115"/>
      <c r="K198" s="158"/>
      <c r="L198" s="45"/>
      <c r="M198" s="69">
        <f t="shared" si="3"/>
        <v>0</v>
      </c>
    </row>
    <row r="199" spans="1:13" s="26" customFormat="1" ht="26.25" customHeight="1" x14ac:dyDescent="0.25">
      <c r="A199" s="43">
        <f>ROW()</f>
        <v>199</v>
      </c>
      <c r="B199" s="117">
        <f>IF(C199="E","",IF(ISBLANK(E199),"",IF(ISTEXT(E199),LARGE(B$14:B198,1)+1,0)))</f>
        <v>164</v>
      </c>
      <c r="C199" s="142">
        <v>7</v>
      </c>
      <c r="D199" s="214"/>
      <c r="E199" s="153" t="s">
        <v>725</v>
      </c>
      <c r="F199" s="228" t="s">
        <v>726</v>
      </c>
      <c r="G199" s="114">
        <v>2.7E-2</v>
      </c>
      <c r="H199" s="65"/>
      <c r="I199" s="66"/>
      <c r="J199" s="115"/>
      <c r="K199" s="158"/>
      <c r="L199" s="45"/>
      <c r="M199" s="69">
        <f t="shared" si="3"/>
        <v>0</v>
      </c>
    </row>
    <row r="200" spans="1:13" s="26" customFormat="1" ht="26.25" customHeight="1" x14ac:dyDescent="0.25">
      <c r="A200" s="43">
        <f>ROW()</f>
        <v>200</v>
      </c>
      <c r="B200" s="117">
        <f>IF(C200="E","",IF(ISBLANK(E200),"",IF(ISTEXT(E200),LARGE(B$14:B199,1)+1,0)))</f>
        <v>165</v>
      </c>
      <c r="C200" s="142">
        <v>7</v>
      </c>
      <c r="D200" s="214"/>
      <c r="E200" s="153" t="s">
        <v>725</v>
      </c>
      <c r="F200" s="113" t="s">
        <v>727</v>
      </c>
      <c r="G200" s="114">
        <v>2.9000000000000001E-2</v>
      </c>
      <c r="H200" s="65"/>
      <c r="I200" s="66"/>
      <c r="J200" s="115"/>
      <c r="K200" s="158"/>
      <c r="L200" s="45"/>
      <c r="M200" s="69">
        <f t="shared" si="3"/>
        <v>0</v>
      </c>
    </row>
    <row r="201" spans="1:13" s="26" customFormat="1" ht="26.25" customHeight="1" x14ac:dyDescent="0.25">
      <c r="A201" s="43">
        <f>ROW()</f>
        <v>201</v>
      </c>
      <c r="B201" s="117">
        <f>IF(C201="E","",IF(ISBLANK(E201),"",IF(ISTEXT(E201),LARGE(B$14:B200,1)+1,0)))</f>
        <v>166</v>
      </c>
      <c r="C201" s="142">
        <v>7</v>
      </c>
      <c r="D201" s="214"/>
      <c r="E201" s="153" t="s">
        <v>728</v>
      </c>
      <c r="F201" s="228" t="s">
        <v>726</v>
      </c>
      <c r="G201" s="114">
        <v>3.5000000000000003E-2</v>
      </c>
      <c r="H201" s="65"/>
      <c r="I201" s="66"/>
      <c r="J201" s="115"/>
      <c r="K201" s="158"/>
      <c r="L201" s="45"/>
      <c r="M201" s="69">
        <f t="shared" si="3"/>
        <v>0</v>
      </c>
    </row>
    <row r="202" spans="1:13" s="26" customFormat="1" ht="26.25" customHeight="1" x14ac:dyDescent="0.25">
      <c r="A202" s="43">
        <f>ROW()</f>
        <v>202</v>
      </c>
      <c r="B202" s="117">
        <f>IF(C202="E","",IF(ISBLANK(E202),"",IF(ISTEXT(E202),LARGE(B$14:B201,1)+1,0)))</f>
        <v>167</v>
      </c>
      <c r="C202" s="142">
        <v>7</v>
      </c>
      <c r="D202" s="214"/>
      <c r="E202" s="153" t="s">
        <v>728</v>
      </c>
      <c r="F202" s="113" t="s">
        <v>727</v>
      </c>
      <c r="G202" s="114">
        <v>4.4999999999999998E-2</v>
      </c>
      <c r="H202" s="65"/>
      <c r="I202" s="66"/>
      <c r="J202" s="115"/>
      <c r="K202" s="158"/>
      <c r="L202" s="45"/>
      <c r="M202" s="69">
        <f t="shared" si="3"/>
        <v>0</v>
      </c>
    </row>
    <row r="203" spans="1:13" s="26" customFormat="1" ht="26.25" x14ac:dyDescent="0.25">
      <c r="A203" s="43">
        <f>ROW()</f>
        <v>203</v>
      </c>
      <c r="B203" s="117">
        <f>IF(C203="E","",IF(ISBLANK(E203),"",IF(ISTEXT(E203),LARGE(B$14:B202,1)+1,0)))</f>
        <v>168</v>
      </c>
      <c r="C203" s="142">
        <v>7</v>
      </c>
      <c r="D203" s="214"/>
      <c r="E203" s="153" t="s">
        <v>729</v>
      </c>
      <c r="F203" s="113">
        <v>1</v>
      </c>
      <c r="G203" s="114">
        <v>2.1000000000000001E-2</v>
      </c>
      <c r="H203" s="65"/>
      <c r="I203" s="66"/>
      <c r="J203" s="115"/>
      <c r="K203" s="158"/>
      <c r="L203" s="45"/>
      <c r="M203" s="69">
        <f t="shared" si="3"/>
        <v>0</v>
      </c>
    </row>
    <row r="204" spans="1:13" s="26" customFormat="1" ht="26.25" x14ac:dyDescent="0.25">
      <c r="A204" s="43">
        <f>ROW()</f>
        <v>204</v>
      </c>
      <c r="B204" s="117">
        <f>IF(C204="E","",IF(ISBLANK(E204),"",IF(ISTEXT(E204),LARGE(B$14:B203,1)+1,0)))</f>
        <v>169</v>
      </c>
      <c r="C204" s="142">
        <v>7</v>
      </c>
      <c r="D204" s="214"/>
      <c r="E204" s="153" t="s">
        <v>730</v>
      </c>
      <c r="F204" s="113" t="s">
        <v>573</v>
      </c>
      <c r="G204" s="114">
        <v>0.04</v>
      </c>
      <c r="H204" s="65"/>
      <c r="I204" s="66"/>
      <c r="J204" s="115"/>
      <c r="K204" s="158"/>
      <c r="L204" s="45"/>
      <c r="M204" s="69">
        <f t="shared" si="3"/>
        <v>0</v>
      </c>
    </row>
    <row r="205" spans="1:13" s="26" customFormat="1" ht="26.25" x14ac:dyDescent="0.25">
      <c r="A205" s="43">
        <f>ROW()</f>
        <v>205</v>
      </c>
      <c r="B205" s="117">
        <f>IF(C205="E","",IF(ISBLANK(E205),"",IF(ISTEXT(E205),LARGE(B$14:B204,1)+1,0)))</f>
        <v>170</v>
      </c>
      <c r="C205" s="142">
        <v>7</v>
      </c>
      <c r="D205" s="214"/>
      <c r="E205" s="153" t="s">
        <v>731</v>
      </c>
      <c r="F205" s="113" t="s">
        <v>578</v>
      </c>
      <c r="G205" s="114">
        <v>0.26</v>
      </c>
      <c r="H205" s="65"/>
      <c r="I205" s="66"/>
      <c r="J205" s="115"/>
      <c r="K205" s="158"/>
      <c r="L205" s="45"/>
      <c r="M205" s="69">
        <f t="shared" si="3"/>
        <v>0</v>
      </c>
    </row>
    <row r="206" spans="1:13" s="26" customFormat="1" ht="26.25" x14ac:dyDescent="0.25">
      <c r="A206" s="43">
        <f>ROW()</f>
        <v>206</v>
      </c>
      <c r="B206" s="117">
        <f>IF(C206="E","",IF(ISBLANK(E206),"",IF(ISTEXT(E206),LARGE(B$14:B205,1)+1,0)))</f>
        <v>171</v>
      </c>
      <c r="C206" s="142">
        <v>7</v>
      </c>
      <c r="D206" s="214"/>
      <c r="E206" s="153" t="s">
        <v>732</v>
      </c>
      <c r="F206" s="113" t="s">
        <v>617</v>
      </c>
      <c r="G206" s="114">
        <v>7.0000000000000007E-2</v>
      </c>
      <c r="H206" s="65"/>
      <c r="I206" s="66"/>
      <c r="J206" s="115"/>
      <c r="K206" s="158"/>
      <c r="L206" s="45"/>
      <c r="M206" s="69">
        <f t="shared" si="3"/>
        <v>0</v>
      </c>
    </row>
    <row r="207" spans="1:13" s="26" customFormat="1" ht="26.25" x14ac:dyDescent="0.25">
      <c r="A207" s="43">
        <f>ROW()</f>
        <v>207</v>
      </c>
      <c r="B207" s="117">
        <f>IF(C207="E","",IF(ISBLANK(E207),"",IF(ISTEXT(E207),LARGE(B$14:B206,1)+1,0)))</f>
        <v>172</v>
      </c>
      <c r="C207" s="142">
        <v>7</v>
      </c>
      <c r="D207" s="214"/>
      <c r="E207" s="153" t="s">
        <v>733</v>
      </c>
      <c r="F207" s="113"/>
      <c r="G207" s="114"/>
      <c r="H207" s="65"/>
      <c r="I207" s="66"/>
      <c r="J207" s="115"/>
      <c r="K207" s="158"/>
      <c r="L207" s="45"/>
      <c r="M207" s="69">
        <f t="shared" si="3"/>
        <v>0</v>
      </c>
    </row>
    <row r="208" spans="1:13" s="26" customFormat="1" ht="26.25" x14ac:dyDescent="0.25">
      <c r="A208" s="43">
        <f>ROW()</f>
        <v>208</v>
      </c>
      <c r="B208" s="117">
        <f>IF(C208="E","",IF(ISBLANK(E208),"",IF(ISTEXT(E208),LARGE(B$14:B207,1)+1,0)))</f>
        <v>173</v>
      </c>
      <c r="C208" s="142">
        <v>7</v>
      </c>
      <c r="D208" s="214"/>
      <c r="E208" s="153" t="s">
        <v>734</v>
      </c>
      <c r="F208" s="113" t="s">
        <v>526</v>
      </c>
      <c r="G208" s="114">
        <v>1.4999999999999999E-2</v>
      </c>
      <c r="H208" s="65"/>
      <c r="I208" s="66"/>
      <c r="J208" s="115"/>
      <c r="K208" s="158"/>
      <c r="L208" s="45"/>
      <c r="M208" s="69">
        <f t="shared" ref="M208:M271" si="4">L208*J208</f>
        <v>0</v>
      </c>
    </row>
    <row r="209" spans="1:13" s="26" customFormat="1" ht="26.25" x14ac:dyDescent="0.25">
      <c r="A209" s="43">
        <f>ROW()</f>
        <v>209</v>
      </c>
      <c r="B209" s="117">
        <f>IF(C209="E","",IF(ISBLANK(E209),"",IF(ISTEXT(E209),LARGE(B$14:B208,1)+1,0)))</f>
        <v>174</v>
      </c>
      <c r="C209" s="142">
        <v>7</v>
      </c>
      <c r="D209" s="214"/>
      <c r="E209" s="153" t="s">
        <v>735</v>
      </c>
      <c r="F209" s="113">
        <v>1</v>
      </c>
      <c r="G209" s="114">
        <v>4.4999999999999998E-2</v>
      </c>
      <c r="H209" s="65"/>
      <c r="I209" s="66"/>
      <c r="J209" s="115"/>
      <c r="K209" s="158"/>
      <c r="L209" s="45"/>
      <c r="M209" s="69">
        <f t="shared" si="4"/>
        <v>0</v>
      </c>
    </row>
    <row r="210" spans="1:13" s="26" customFormat="1" ht="26.25" x14ac:dyDescent="0.25">
      <c r="A210" s="43">
        <f>ROW()</f>
        <v>210</v>
      </c>
      <c r="B210" s="117">
        <f>IF(C210="E","",IF(ISBLANK(E210),"",IF(ISTEXT(E210),LARGE(B$14:B209,1)+1,0)))</f>
        <v>175</v>
      </c>
      <c r="C210" s="142">
        <v>7</v>
      </c>
      <c r="D210" s="214"/>
      <c r="E210" s="153" t="s">
        <v>736</v>
      </c>
      <c r="F210" s="113" t="s">
        <v>569</v>
      </c>
      <c r="G210" s="114">
        <v>0.4</v>
      </c>
      <c r="H210" s="65"/>
      <c r="I210" s="66"/>
      <c r="J210" s="115"/>
      <c r="K210" s="158"/>
      <c r="L210" s="45"/>
      <c r="M210" s="69">
        <f t="shared" si="4"/>
        <v>0</v>
      </c>
    </row>
    <row r="211" spans="1:13" s="26" customFormat="1" ht="26.25" x14ac:dyDescent="0.25">
      <c r="A211" s="43">
        <f>ROW()</f>
        <v>211</v>
      </c>
      <c r="B211" s="117">
        <f>IF(C211="E","",IF(ISBLANK(E211),"",IF(ISTEXT(E211),LARGE(B$14:B210,1)+1,0)))</f>
        <v>176</v>
      </c>
      <c r="C211" s="142">
        <v>7</v>
      </c>
      <c r="D211" s="214"/>
      <c r="E211" s="153" t="s">
        <v>737</v>
      </c>
      <c r="F211" s="113" t="s">
        <v>738</v>
      </c>
      <c r="G211" s="114">
        <v>6.25E-2</v>
      </c>
      <c r="H211" s="65"/>
      <c r="I211" s="66"/>
      <c r="J211" s="115"/>
      <c r="K211" s="158"/>
      <c r="L211" s="45"/>
      <c r="M211" s="69">
        <f t="shared" si="4"/>
        <v>0</v>
      </c>
    </row>
    <row r="212" spans="1:13" s="26" customFormat="1" ht="26.25" x14ac:dyDescent="0.25">
      <c r="A212" s="43">
        <f>ROW()</f>
        <v>212</v>
      </c>
      <c r="B212" s="117">
        <f>IF(C212="E","",IF(ISBLANK(E212),"",IF(ISTEXT(E212),LARGE(B$14:B211,1)+1,0)))</f>
        <v>177</v>
      </c>
      <c r="C212" s="142">
        <v>7</v>
      </c>
      <c r="D212" s="214"/>
      <c r="E212" s="153" t="s">
        <v>739</v>
      </c>
      <c r="F212" s="113" t="s">
        <v>592</v>
      </c>
      <c r="G212" s="114">
        <v>3.3000000000000002E-2</v>
      </c>
      <c r="H212" s="65"/>
      <c r="I212" s="66"/>
      <c r="J212" s="115"/>
      <c r="K212" s="158"/>
      <c r="L212" s="45"/>
      <c r="M212" s="69">
        <f t="shared" si="4"/>
        <v>0</v>
      </c>
    </row>
    <row r="213" spans="1:13" s="26" customFormat="1" ht="26.25" x14ac:dyDescent="0.25">
      <c r="A213" s="43">
        <f>ROW()</f>
        <v>213</v>
      </c>
      <c r="B213" s="117">
        <f>IF(C213="E","",IF(ISBLANK(E213),"",IF(ISTEXT(E213),LARGE(B$14:B212,1)+1,0)))</f>
        <v>178</v>
      </c>
      <c r="C213" s="142">
        <v>7</v>
      </c>
      <c r="D213" s="214"/>
      <c r="E213" s="153" t="s">
        <v>740</v>
      </c>
      <c r="F213" s="113" t="s">
        <v>526</v>
      </c>
      <c r="G213" s="114">
        <v>0.15</v>
      </c>
      <c r="H213" s="65"/>
      <c r="I213" s="66"/>
      <c r="J213" s="115"/>
      <c r="K213" s="158"/>
      <c r="L213" s="45"/>
      <c r="M213" s="69">
        <f t="shared" si="4"/>
        <v>0</v>
      </c>
    </row>
    <row r="214" spans="1:13" s="26" customFormat="1" ht="37.5" x14ac:dyDescent="0.25">
      <c r="A214" s="43">
        <f>ROW()</f>
        <v>214</v>
      </c>
      <c r="B214" s="117">
        <f>IF(C214="E","",IF(ISBLANK(E214),"",IF(ISTEXT(E214),LARGE(B$14:B213,1)+1,0)))</f>
        <v>179</v>
      </c>
      <c r="C214" s="142">
        <v>7</v>
      </c>
      <c r="D214" s="214"/>
      <c r="E214" s="153" t="s">
        <v>741</v>
      </c>
      <c r="F214" s="113" t="s">
        <v>742</v>
      </c>
      <c r="G214" s="114">
        <v>0.3</v>
      </c>
      <c r="H214" s="65"/>
      <c r="I214" s="66"/>
      <c r="J214" s="115"/>
      <c r="K214" s="158"/>
      <c r="L214" s="45"/>
      <c r="M214" s="69">
        <f t="shared" si="4"/>
        <v>0</v>
      </c>
    </row>
    <row r="215" spans="1:13" s="26" customFormat="1" ht="26.25" x14ac:dyDescent="0.25">
      <c r="A215" s="43">
        <f>ROW()</f>
        <v>215</v>
      </c>
      <c r="B215" s="117">
        <f>IF(C215="E","",IF(ISBLANK(E215),"",IF(ISTEXT(E215),LARGE(B$14:B214,1)+1,0)))</f>
        <v>180</v>
      </c>
      <c r="C215" s="142">
        <v>7</v>
      </c>
      <c r="D215" s="214"/>
      <c r="E215" s="153" t="s">
        <v>743</v>
      </c>
      <c r="F215" s="113" t="s">
        <v>592</v>
      </c>
      <c r="G215" s="114">
        <v>3.0000000000000001E-3</v>
      </c>
      <c r="H215" s="65"/>
      <c r="I215" s="66"/>
      <c r="J215" s="115"/>
      <c r="K215" s="158"/>
      <c r="L215" s="45"/>
      <c r="M215" s="69">
        <f t="shared" si="4"/>
        <v>0</v>
      </c>
    </row>
    <row r="216" spans="1:13" s="26" customFormat="1" ht="26.25" x14ac:dyDescent="0.25">
      <c r="A216" s="43">
        <f>ROW()</f>
        <v>216</v>
      </c>
      <c r="B216" s="117" t="str">
        <f>IF(C216="E","",IF(ISBLANK(E216),"",IF(ISTEXT(E216),LARGE(B$14:B215,1)+1,0)))</f>
        <v/>
      </c>
      <c r="C216" s="62"/>
      <c r="D216" s="214"/>
      <c r="E216" s="153"/>
      <c r="F216" s="113"/>
      <c r="G216" s="114"/>
      <c r="H216" s="65"/>
      <c r="I216" s="66"/>
      <c r="J216" s="115"/>
      <c r="K216" s="158"/>
      <c r="L216" s="45"/>
      <c r="M216" s="69">
        <f t="shared" si="4"/>
        <v>0</v>
      </c>
    </row>
    <row r="217" spans="1:13" s="26" customFormat="1" ht="26.25" x14ac:dyDescent="0.25">
      <c r="A217" s="43">
        <f>ROW()</f>
        <v>217</v>
      </c>
      <c r="B217" s="117" t="str">
        <f>IF(C217="E","",IF(ISBLANK(E217),"",IF(ISTEXT(E217),LARGE(B$14:B216,1)+1,0)))</f>
        <v/>
      </c>
      <c r="C217" s="62"/>
      <c r="D217" s="214"/>
      <c r="E217" s="152"/>
      <c r="F217" s="113"/>
      <c r="G217" s="114"/>
      <c r="H217" s="65"/>
      <c r="I217" s="66"/>
      <c r="J217" s="115"/>
      <c r="K217" s="158"/>
      <c r="L217" s="45"/>
      <c r="M217" s="69">
        <f t="shared" si="4"/>
        <v>0</v>
      </c>
    </row>
    <row r="218" spans="1:13" s="26" customFormat="1" ht="26.25" x14ac:dyDescent="0.25">
      <c r="A218" s="43">
        <f>ROW()</f>
        <v>218</v>
      </c>
      <c r="B218" s="117" t="str">
        <f>IF(C218="E","",IF(ISBLANK(E218),"",IF(ISTEXT(E218),LARGE(B$14:B217,1)+1,0)))</f>
        <v/>
      </c>
      <c r="C218" s="62"/>
      <c r="D218" s="214"/>
      <c r="E218" s="152"/>
      <c r="F218" s="113"/>
      <c r="G218" s="114"/>
      <c r="H218" s="65"/>
      <c r="I218" s="66"/>
      <c r="J218" s="115"/>
      <c r="K218" s="158"/>
      <c r="L218" s="45"/>
      <c r="M218" s="69">
        <f t="shared" si="4"/>
        <v>0</v>
      </c>
    </row>
    <row r="219" spans="1:13" s="26" customFormat="1" ht="26.25" x14ac:dyDescent="0.25">
      <c r="A219" s="43">
        <f>ROW()</f>
        <v>219</v>
      </c>
      <c r="B219" s="117" t="str">
        <f>IF(C219="E","",IF(ISBLANK(E219),"",IF(ISTEXT(E219),LARGE(B$14:B218,1)+1,0)))</f>
        <v/>
      </c>
      <c r="C219" s="62"/>
      <c r="D219" s="214"/>
      <c r="E219" s="152"/>
      <c r="F219" s="113"/>
      <c r="G219" s="114"/>
      <c r="H219" s="65"/>
      <c r="I219" s="66"/>
      <c r="J219" s="115"/>
      <c r="K219" s="158"/>
      <c r="L219" s="45"/>
      <c r="M219" s="69">
        <f t="shared" si="4"/>
        <v>0</v>
      </c>
    </row>
    <row r="220" spans="1:13" s="26" customFormat="1" ht="26.25" x14ac:dyDescent="0.25">
      <c r="A220" s="43">
        <f>ROW()</f>
        <v>220</v>
      </c>
      <c r="B220" s="117" t="str">
        <f>IF(C220="E","",IF(ISBLANK(E220),"",IF(ISTEXT(E220),LARGE(B$14:B219,1)+1,0)))</f>
        <v/>
      </c>
      <c r="C220" s="62"/>
      <c r="D220" s="214"/>
      <c r="E220" s="152"/>
      <c r="F220" s="113"/>
      <c r="G220" s="114"/>
      <c r="H220" s="65"/>
      <c r="I220" s="66"/>
      <c r="J220" s="115"/>
      <c r="K220" s="158"/>
      <c r="L220" s="45"/>
      <c r="M220" s="69">
        <f t="shared" si="4"/>
        <v>0</v>
      </c>
    </row>
    <row r="221" spans="1:13" s="26" customFormat="1" ht="26.25" x14ac:dyDescent="0.25">
      <c r="A221" s="43">
        <f>ROW()</f>
        <v>221</v>
      </c>
      <c r="B221" s="117" t="str">
        <f>IF(C221="E","",IF(ISBLANK(E221),"",IF(ISTEXT(E221),LARGE(B$14:B220,1)+1,0)))</f>
        <v/>
      </c>
      <c r="C221" s="62"/>
      <c r="D221" s="214"/>
      <c r="E221" s="152"/>
      <c r="F221" s="113"/>
      <c r="G221" s="114"/>
      <c r="H221" s="65"/>
      <c r="I221" s="66"/>
      <c r="J221" s="115"/>
      <c r="K221" s="158"/>
      <c r="L221" s="45"/>
      <c r="M221" s="69">
        <f t="shared" si="4"/>
        <v>0</v>
      </c>
    </row>
    <row r="222" spans="1:13" s="26" customFormat="1" ht="26.25" x14ac:dyDescent="0.25">
      <c r="A222" s="43">
        <f>ROW()</f>
        <v>222</v>
      </c>
      <c r="B222" s="117" t="str">
        <f>IF(C222="E","",IF(ISBLANK(E222),"",IF(ISTEXT(E222),LARGE(B$14:B221,1)+1,0)))</f>
        <v/>
      </c>
      <c r="C222" s="62"/>
      <c r="D222" s="214"/>
      <c r="E222" s="152"/>
      <c r="F222" s="113"/>
      <c r="G222" s="114"/>
      <c r="H222" s="65"/>
      <c r="I222" s="66"/>
      <c r="J222" s="115"/>
      <c r="K222" s="158"/>
      <c r="L222" s="45"/>
      <c r="M222" s="69">
        <f t="shared" si="4"/>
        <v>0</v>
      </c>
    </row>
    <row r="223" spans="1:13" s="26" customFormat="1" ht="26.25" x14ac:dyDescent="0.25">
      <c r="A223" s="43">
        <f>ROW()</f>
        <v>223</v>
      </c>
      <c r="B223" s="117" t="str">
        <f>IF(C223="E","",IF(ISBLANK(E223),"",IF(ISTEXT(E223),LARGE(B$14:B222,1)+1,0)))</f>
        <v/>
      </c>
      <c r="C223" s="62"/>
      <c r="D223" s="214"/>
      <c r="E223" s="152"/>
      <c r="F223" s="113"/>
      <c r="G223" s="114"/>
      <c r="H223" s="65"/>
      <c r="I223" s="66"/>
      <c r="J223" s="115"/>
      <c r="K223" s="158"/>
      <c r="L223" s="45"/>
      <c r="M223" s="69">
        <f t="shared" si="4"/>
        <v>0</v>
      </c>
    </row>
    <row r="224" spans="1:13" s="26" customFormat="1" ht="26.25" x14ac:dyDescent="0.25">
      <c r="A224" s="43">
        <f>ROW()</f>
        <v>224</v>
      </c>
      <c r="B224" s="117" t="str">
        <f>IF(C224="E","",IF(ISBLANK(E224),"",IF(ISTEXT(E224),LARGE(B$14:B223,1)+1,0)))</f>
        <v/>
      </c>
      <c r="C224" s="62"/>
      <c r="D224" s="214"/>
      <c r="E224" s="152"/>
      <c r="F224" s="113"/>
      <c r="G224" s="114"/>
      <c r="H224" s="65"/>
      <c r="I224" s="66"/>
      <c r="J224" s="115"/>
      <c r="K224" s="158"/>
      <c r="L224" s="45"/>
      <c r="M224" s="69">
        <f t="shared" si="4"/>
        <v>0</v>
      </c>
    </row>
    <row r="225" spans="1:13" s="26" customFormat="1" ht="26.25" x14ac:dyDescent="0.25">
      <c r="A225" s="43">
        <f>ROW()</f>
        <v>225</v>
      </c>
      <c r="B225" s="117" t="str">
        <f>IF(C225="E","",IF(ISBLANK(E225),"",IF(ISTEXT(E225),LARGE(B$14:B224,1)+1,0)))</f>
        <v/>
      </c>
      <c r="C225" s="62"/>
      <c r="D225" s="214"/>
      <c r="E225" s="152"/>
      <c r="F225" s="113"/>
      <c r="G225" s="114"/>
      <c r="H225" s="65"/>
      <c r="I225" s="66"/>
      <c r="J225" s="115"/>
      <c r="K225" s="158"/>
      <c r="L225" s="45"/>
      <c r="M225" s="69">
        <f t="shared" si="4"/>
        <v>0</v>
      </c>
    </row>
    <row r="226" spans="1:13" s="26" customFormat="1" ht="26.25" x14ac:dyDescent="0.25">
      <c r="A226" s="43">
        <f>ROW()</f>
        <v>226</v>
      </c>
      <c r="B226" s="117" t="str">
        <f>IF(C226="E","",IF(ISBLANK(E226),"",IF(ISTEXT(E226),LARGE(B$14:B225,1)+1,0)))</f>
        <v/>
      </c>
      <c r="C226" s="62"/>
      <c r="D226" s="214"/>
      <c r="E226" s="152"/>
      <c r="F226" s="113"/>
      <c r="G226" s="114"/>
      <c r="H226" s="65"/>
      <c r="I226" s="66"/>
      <c r="J226" s="115"/>
      <c r="K226" s="158"/>
      <c r="L226" s="45"/>
      <c r="M226" s="69">
        <f t="shared" si="4"/>
        <v>0</v>
      </c>
    </row>
    <row r="227" spans="1:13" s="26" customFormat="1" ht="26.25" x14ac:dyDescent="0.25">
      <c r="A227" s="43">
        <f>ROW()</f>
        <v>227</v>
      </c>
      <c r="B227" s="117" t="str">
        <f>IF(C227="E","",IF(ISBLANK(E227),"",IF(ISTEXT(E227),LARGE(B$14:B226,1)+1,0)))</f>
        <v/>
      </c>
      <c r="C227" s="62"/>
      <c r="D227" s="214"/>
      <c r="E227" s="152"/>
      <c r="F227" s="113"/>
      <c r="G227" s="114"/>
      <c r="H227" s="65"/>
      <c r="I227" s="66"/>
      <c r="J227" s="115"/>
      <c r="K227" s="158"/>
      <c r="L227" s="45"/>
      <c r="M227" s="69">
        <f t="shared" si="4"/>
        <v>0</v>
      </c>
    </row>
    <row r="228" spans="1:13" s="26" customFormat="1" ht="26.25" x14ac:dyDescent="0.25">
      <c r="A228" s="43">
        <f>ROW()</f>
        <v>228</v>
      </c>
      <c r="B228" s="117" t="str">
        <f>IF(C228="E","",IF(ISBLANK(E228),"",IF(ISTEXT(E228),LARGE(B$14:B227,1)+1,0)))</f>
        <v/>
      </c>
      <c r="C228" s="62"/>
      <c r="D228" s="214"/>
      <c r="E228" s="152"/>
      <c r="F228" s="113"/>
      <c r="G228" s="114"/>
      <c r="H228" s="65"/>
      <c r="I228" s="66"/>
      <c r="J228" s="115"/>
      <c r="K228" s="158"/>
      <c r="L228" s="45"/>
      <c r="M228" s="69">
        <f t="shared" si="4"/>
        <v>0</v>
      </c>
    </row>
    <row r="229" spans="1:13" s="26" customFormat="1" ht="26.25" x14ac:dyDescent="0.25">
      <c r="A229" s="43">
        <f>ROW()</f>
        <v>229</v>
      </c>
      <c r="B229" s="117" t="str">
        <f>IF(C229="E","",IF(ISBLANK(E229),"",IF(ISTEXT(E229),LARGE(B$14:B228,1)+1,0)))</f>
        <v/>
      </c>
      <c r="C229" s="62"/>
      <c r="D229" s="214"/>
      <c r="E229" s="152"/>
      <c r="F229" s="113"/>
      <c r="G229" s="114"/>
      <c r="H229" s="65"/>
      <c r="I229" s="66"/>
      <c r="J229" s="115"/>
      <c r="K229" s="158"/>
      <c r="L229" s="45"/>
      <c r="M229" s="69">
        <f t="shared" si="4"/>
        <v>0</v>
      </c>
    </row>
    <row r="230" spans="1:13" s="26" customFormat="1" ht="26.25" x14ac:dyDescent="0.25">
      <c r="A230" s="43">
        <f>ROW()</f>
        <v>230</v>
      </c>
      <c r="B230" s="117" t="str">
        <f>IF(C230="E","",IF(ISBLANK(E230),"",IF(ISTEXT(E230),LARGE(B$14:B229,1)+1,0)))</f>
        <v/>
      </c>
      <c r="C230" s="62"/>
      <c r="D230" s="214"/>
      <c r="E230" s="152"/>
      <c r="F230" s="113"/>
      <c r="G230" s="114"/>
      <c r="H230" s="65"/>
      <c r="I230" s="66"/>
      <c r="J230" s="115"/>
      <c r="K230" s="158"/>
      <c r="L230" s="45"/>
      <c r="M230" s="69">
        <f t="shared" si="4"/>
        <v>0</v>
      </c>
    </row>
    <row r="231" spans="1:13" s="26" customFormat="1" ht="26.25" x14ac:dyDescent="0.25">
      <c r="A231" s="43">
        <f>ROW()</f>
        <v>231</v>
      </c>
      <c r="B231" s="117" t="str">
        <f>IF(C231="E","",IF(ISBLANK(E231),"",IF(ISTEXT(E231),LARGE(B$14:B230,1)+1,0)))</f>
        <v/>
      </c>
      <c r="C231" s="62"/>
      <c r="D231" s="214"/>
      <c r="E231" s="152"/>
      <c r="F231" s="113"/>
      <c r="G231" s="114"/>
      <c r="H231" s="65"/>
      <c r="I231" s="66"/>
      <c r="J231" s="115"/>
      <c r="K231" s="158"/>
      <c r="L231" s="45"/>
      <c r="M231" s="69">
        <f t="shared" si="4"/>
        <v>0</v>
      </c>
    </row>
    <row r="232" spans="1:13" s="26" customFormat="1" ht="26.25" x14ac:dyDescent="0.25">
      <c r="A232" s="43">
        <f>ROW()</f>
        <v>232</v>
      </c>
      <c r="B232" s="117" t="str">
        <f>IF(C232="E","",IF(ISBLANK(E232),"",IF(ISTEXT(E232),LARGE(B$14:B231,1)+1,0)))</f>
        <v/>
      </c>
      <c r="C232" s="62"/>
      <c r="D232" s="214"/>
      <c r="E232" s="152"/>
      <c r="F232" s="113"/>
      <c r="G232" s="114"/>
      <c r="H232" s="65"/>
      <c r="I232" s="66"/>
      <c r="J232" s="115"/>
      <c r="K232" s="158"/>
      <c r="L232" s="45"/>
      <c r="M232" s="69">
        <f t="shared" si="4"/>
        <v>0</v>
      </c>
    </row>
    <row r="233" spans="1:13" s="26" customFormat="1" ht="26.25" x14ac:dyDescent="0.25">
      <c r="A233" s="43">
        <f>ROW()</f>
        <v>233</v>
      </c>
      <c r="B233" s="117" t="str">
        <f>IF(C233="E","",IF(ISBLANK(E233),"",IF(ISTEXT(E233),LARGE(B$14:B232,1)+1,0)))</f>
        <v/>
      </c>
      <c r="C233" s="62"/>
      <c r="D233" s="214"/>
      <c r="E233" s="152"/>
      <c r="F233" s="113"/>
      <c r="G233" s="114"/>
      <c r="H233" s="65"/>
      <c r="I233" s="66"/>
      <c r="J233" s="115"/>
      <c r="K233" s="158"/>
      <c r="L233" s="45"/>
      <c r="M233" s="69">
        <f t="shared" si="4"/>
        <v>0</v>
      </c>
    </row>
    <row r="234" spans="1:13" s="26" customFormat="1" ht="26.25" x14ac:dyDescent="0.25">
      <c r="A234" s="43">
        <f>ROW()</f>
        <v>234</v>
      </c>
      <c r="B234" s="117" t="str">
        <f>IF(C234="E","",IF(ISBLANK(E234),"",IF(ISTEXT(E234),LARGE(B$14:B233,1)+1,0)))</f>
        <v/>
      </c>
      <c r="C234" s="62"/>
      <c r="D234" s="214"/>
      <c r="E234" s="152"/>
      <c r="F234" s="113"/>
      <c r="G234" s="114"/>
      <c r="H234" s="65"/>
      <c r="I234" s="66"/>
      <c r="J234" s="115"/>
      <c r="K234" s="158"/>
      <c r="L234" s="45"/>
      <c r="M234" s="69">
        <f t="shared" si="4"/>
        <v>0</v>
      </c>
    </row>
    <row r="235" spans="1:13" s="26" customFormat="1" ht="26.25" x14ac:dyDescent="0.25">
      <c r="A235" s="43">
        <f>ROW()</f>
        <v>235</v>
      </c>
      <c r="B235" s="117" t="str">
        <f>IF(C235="E","",IF(ISBLANK(E235),"",IF(ISTEXT(E235),LARGE(B$14:B234,1)+1,0)))</f>
        <v/>
      </c>
      <c r="C235" s="62"/>
      <c r="D235" s="214"/>
      <c r="E235" s="152"/>
      <c r="F235" s="113"/>
      <c r="G235" s="114"/>
      <c r="H235" s="65"/>
      <c r="I235" s="66"/>
      <c r="J235" s="115"/>
      <c r="K235" s="158"/>
      <c r="L235" s="45"/>
      <c r="M235" s="69">
        <f t="shared" si="4"/>
        <v>0</v>
      </c>
    </row>
    <row r="236" spans="1:13" s="26" customFormat="1" ht="26.25" x14ac:dyDescent="0.25">
      <c r="A236" s="43">
        <f>ROW()</f>
        <v>236</v>
      </c>
      <c r="B236" s="117" t="str">
        <f>IF(C236="E","",IF(ISBLANK(E236),"",IF(ISTEXT(E236),LARGE(B$14:B235,1)+1,0)))</f>
        <v/>
      </c>
      <c r="C236" s="62"/>
      <c r="D236" s="214"/>
      <c r="E236" s="152"/>
      <c r="F236" s="113"/>
      <c r="G236" s="114"/>
      <c r="H236" s="65"/>
      <c r="I236" s="66"/>
      <c r="J236" s="115"/>
      <c r="K236" s="158"/>
      <c r="L236" s="45"/>
      <c r="M236" s="69">
        <f t="shared" si="4"/>
        <v>0</v>
      </c>
    </row>
    <row r="237" spans="1:13" s="26" customFormat="1" ht="26.25" x14ac:dyDescent="0.25">
      <c r="A237" s="43">
        <f>ROW()</f>
        <v>237</v>
      </c>
      <c r="B237" s="117" t="str">
        <f>IF(C237="E","",IF(ISBLANK(E237),"",IF(ISTEXT(E237),LARGE(B$14:B236,1)+1,0)))</f>
        <v/>
      </c>
      <c r="C237" s="62"/>
      <c r="D237" s="214"/>
      <c r="E237" s="152"/>
      <c r="F237" s="113"/>
      <c r="G237" s="114"/>
      <c r="H237" s="65"/>
      <c r="I237" s="66"/>
      <c r="J237" s="115"/>
      <c r="K237" s="158"/>
      <c r="L237" s="45"/>
      <c r="M237" s="69">
        <f t="shared" si="4"/>
        <v>0</v>
      </c>
    </row>
    <row r="238" spans="1:13" s="26" customFormat="1" ht="26.25" x14ac:dyDescent="0.25">
      <c r="A238" s="43">
        <f>ROW()</f>
        <v>238</v>
      </c>
      <c r="B238" s="117" t="str">
        <f>IF(C238="E","",IF(ISBLANK(E238),"",IF(ISTEXT(E238),LARGE(B$14:B237,1)+1,0)))</f>
        <v/>
      </c>
      <c r="C238" s="62"/>
      <c r="D238" s="214"/>
      <c r="E238" s="152"/>
      <c r="F238" s="113"/>
      <c r="G238" s="114"/>
      <c r="H238" s="65"/>
      <c r="I238" s="66"/>
      <c r="J238" s="115"/>
      <c r="K238" s="158"/>
      <c r="L238" s="45"/>
      <c r="M238" s="69">
        <f t="shared" si="4"/>
        <v>0</v>
      </c>
    </row>
    <row r="239" spans="1:13" s="26" customFormat="1" ht="26.25" x14ac:dyDescent="0.25">
      <c r="A239" s="43">
        <f>ROW()</f>
        <v>239</v>
      </c>
      <c r="B239" s="117" t="str">
        <f>IF(C239="E","",IF(ISBLANK(E239),"",IF(ISTEXT(E239),LARGE(B$14:B238,1)+1,0)))</f>
        <v/>
      </c>
      <c r="C239" s="62"/>
      <c r="D239" s="214"/>
      <c r="E239" s="152"/>
      <c r="F239" s="113"/>
      <c r="G239" s="114"/>
      <c r="H239" s="65"/>
      <c r="I239" s="66"/>
      <c r="J239" s="115"/>
      <c r="K239" s="158"/>
      <c r="L239" s="45"/>
      <c r="M239" s="69">
        <f t="shared" si="4"/>
        <v>0</v>
      </c>
    </row>
    <row r="240" spans="1:13" s="26" customFormat="1" ht="26.25" x14ac:dyDescent="0.25">
      <c r="A240" s="43">
        <f>ROW()</f>
        <v>240</v>
      </c>
      <c r="B240" s="117" t="str">
        <f>IF(C240="E","",IF(ISBLANK(E240),"",IF(ISTEXT(E240),LARGE(B$14:B239,1)+1,0)))</f>
        <v/>
      </c>
      <c r="C240" s="62"/>
      <c r="D240" s="214"/>
      <c r="E240" s="152"/>
      <c r="F240" s="113"/>
      <c r="G240" s="114"/>
      <c r="H240" s="65"/>
      <c r="I240" s="66"/>
      <c r="J240" s="115"/>
      <c r="K240" s="158"/>
      <c r="L240" s="45"/>
      <c r="M240" s="69">
        <f t="shared" si="4"/>
        <v>0</v>
      </c>
    </row>
    <row r="241" spans="1:13" s="26" customFormat="1" ht="26.25" x14ac:dyDescent="0.25">
      <c r="A241" s="43">
        <f>ROW()</f>
        <v>241</v>
      </c>
      <c r="B241" s="117" t="str">
        <f>IF(C241="E","",IF(ISBLANK(E241),"",IF(ISTEXT(E241),LARGE(B$14:B240,1)+1,0)))</f>
        <v/>
      </c>
      <c r="C241" s="62"/>
      <c r="D241" s="214"/>
      <c r="E241" s="152"/>
      <c r="F241" s="113"/>
      <c r="G241" s="114"/>
      <c r="H241" s="65"/>
      <c r="I241" s="66"/>
      <c r="J241" s="115"/>
      <c r="K241" s="158"/>
      <c r="L241" s="45"/>
      <c r="M241" s="69">
        <f t="shared" si="4"/>
        <v>0</v>
      </c>
    </row>
    <row r="242" spans="1:13" s="26" customFormat="1" ht="26.25" x14ac:dyDescent="0.25">
      <c r="A242" s="43">
        <f>ROW()</f>
        <v>242</v>
      </c>
      <c r="B242" s="117" t="str">
        <f>IF(C242="E","",IF(ISBLANK(E242),"",IF(ISTEXT(E242),LARGE(B$14:B241,1)+1,0)))</f>
        <v/>
      </c>
      <c r="C242" s="62"/>
      <c r="D242" s="214"/>
      <c r="E242" s="152"/>
      <c r="F242" s="113"/>
      <c r="G242" s="114"/>
      <c r="H242" s="65"/>
      <c r="I242" s="66"/>
      <c r="J242" s="115"/>
      <c r="K242" s="158"/>
      <c r="L242" s="45"/>
      <c r="M242" s="69">
        <f t="shared" si="4"/>
        <v>0</v>
      </c>
    </row>
    <row r="243" spans="1:13" s="26" customFormat="1" ht="26.25" x14ac:dyDescent="0.25">
      <c r="A243" s="43">
        <f>ROW()</f>
        <v>243</v>
      </c>
      <c r="B243" s="117" t="str">
        <f>IF(C243="E","",IF(ISBLANK(E243),"",IF(ISTEXT(E243),LARGE(B$14:B242,1)+1,0)))</f>
        <v/>
      </c>
      <c r="C243" s="62"/>
      <c r="D243" s="214"/>
      <c r="E243" s="152"/>
      <c r="F243" s="113"/>
      <c r="G243" s="114"/>
      <c r="H243" s="65"/>
      <c r="I243" s="66"/>
      <c r="J243" s="115"/>
      <c r="K243" s="158"/>
      <c r="L243" s="45"/>
      <c r="M243" s="69">
        <f t="shared" si="4"/>
        <v>0</v>
      </c>
    </row>
    <row r="244" spans="1:13" s="26" customFormat="1" ht="26.25" x14ac:dyDescent="0.25">
      <c r="A244" s="43">
        <f>ROW()</f>
        <v>244</v>
      </c>
      <c r="B244" s="117" t="str">
        <f>IF(C244="E","",IF(ISBLANK(E244),"",IF(ISTEXT(E244),LARGE(B$14:B243,1)+1,0)))</f>
        <v/>
      </c>
      <c r="C244" s="62"/>
      <c r="D244" s="214"/>
      <c r="E244" s="152"/>
      <c r="F244" s="113"/>
      <c r="G244" s="114"/>
      <c r="H244" s="65"/>
      <c r="I244" s="66"/>
      <c r="J244" s="115"/>
      <c r="K244" s="158"/>
      <c r="L244" s="45"/>
      <c r="M244" s="69">
        <f t="shared" si="4"/>
        <v>0</v>
      </c>
    </row>
    <row r="245" spans="1:13" s="26" customFormat="1" ht="26.25" x14ac:dyDescent="0.25">
      <c r="A245" s="43">
        <f>ROW()</f>
        <v>245</v>
      </c>
      <c r="B245" s="117" t="str">
        <f>IF(C245="E","",IF(ISBLANK(E245),"",IF(ISTEXT(E245),LARGE(B$14:B244,1)+1,0)))</f>
        <v/>
      </c>
      <c r="C245" s="62"/>
      <c r="D245" s="214"/>
      <c r="E245" s="152"/>
      <c r="F245" s="113"/>
      <c r="G245" s="114"/>
      <c r="H245" s="65"/>
      <c r="I245" s="66"/>
      <c r="J245" s="115"/>
      <c r="K245" s="158"/>
      <c r="L245" s="45"/>
      <c r="M245" s="69">
        <f t="shared" si="4"/>
        <v>0</v>
      </c>
    </row>
    <row r="246" spans="1:13" s="26" customFormat="1" ht="26.25" x14ac:dyDescent="0.25">
      <c r="A246" s="43">
        <f>ROW()</f>
        <v>246</v>
      </c>
      <c r="B246" s="117" t="str">
        <f>IF(C246="E","",IF(ISBLANK(E246),"",IF(ISTEXT(E246),LARGE(B$14:B245,1)+1,0)))</f>
        <v/>
      </c>
      <c r="C246" s="62"/>
      <c r="D246" s="214"/>
      <c r="E246" s="152"/>
      <c r="F246" s="113"/>
      <c r="G246" s="114"/>
      <c r="H246" s="65"/>
      <c r="I246" s="66"/>
      <c r="J246" s="115"/>
      <c r="K246" s="158"/>
      <c r="L246" s="45"/>
      <c r="M246" s="69">
        <f t="shared" si="4"/>
        <v>0</v>
      </c>
    </row>
    <row r="247" spans="1:13" s="26" customFormat="1" ht="26.25" x14ac:dyDescent="0.25">
      <c r="A247" s="43">
        <f>ROW()</f>
        <v>247</v>
      </c>
      <c r="B247" s="117" t="str">
        <f>IF(C247="E","",IF(ISBLANK(E247),"",IF(ISTEXT(E247),LARGE(B$14:B246,1)+1,0)))</f>
        <v/>
      </c>
      <c r="C247" s="62"/>
      <c r="D247" s="214"/>
      <c r="E247" s="152"/>
      <c r="F247" s="113"/>
      <c r="G247" s="114"/>
      <c r="H247" s="65"/>
      <c r="I247" s="66"/>
      <c r="J247" s="115"/>
      <c r="K247" s="158"/>
      <c r="L247" s="45"/>
      <c r="M247" s="69">
        <f t="shared" si="4"/>
        <v>0</v>
      </c>
    </row>
    <row r="248" spans="1:13" s="26" customFormat="1" ht="26.25" x14ac:dyDescent="0.25">
      <c r="A248" s="43">
        <f>ROW()</f>
        <v>248</v>
      </c>
      <c r="B248" s="117" t="str">
        <f>IF(C248="E","",IF(ISBLANK(E248),"",IF(ISTEXT(E248),LARGE(B$14:B247,1)+1,0)))</f>
        <v/>
      </c>
      <c r="C248" s="62"/>
      <c r="D248" s="214"/>
      <c r="E248" s="152"/>
      <c r="F248" s="113"/>
      <c r="G248" s="114"/>
      <c r="H248" s="65"/>
      <c r="I248" s="66"/>
      <c r="J248" s="115"/>
      <c r="K248" s="158"/>
      <c r="L248" s="45"/>
      <c r="M248" s="69">
        <f t="shared" si="4"/>
        <v>0</v>
      </c>
    </row>
    <row r="249" spans="1:13" s="26" customFormat="1" ht="26.25" x14ac:dyDescent="0.25">
      <c r="A249" s="43">
        <f>ROW()</f>
        <v>249</v>
      </c>
      <c r="B249" s="117" t="str">
        <f>IF(C249="E","",IF(ISBLANK(E249),"",IF(ISTEXT(E249),LARGE(B$14:B248,1)+1,0)))</f>
        <v/>
      </c>
      <c r="C249" s="62"/>
      <c r="D249" s="214"/>
      <c r="E249" s="152"/>
      <c r="F249" s="113"/>
      <c r="G249" s="114"/>
      <c r="H249" s="65"/>
      <c r="I249" s="66"/>
      <c r="J249" s="115"/>
      <c r="K249" s="158"/>
      <c r="L249" s="45"/>
      <c r="M249" s="69">
        <f t="shared" si="4"/>
        <v>0</v>
      </c>
    </row>
    <row r="250" spans="1:13" s="26" customFormat="1" ht="26.25" x14ac:dyDescent="0.25">
      <c r="A250" s="43">
        <f>ROW()</f>
        <v>250</v>
      </c>
      <c r="B250" s="117" t="str">
        <f>IF(C250="E","",IF(ISBLANK(E250),"",IF(ISTEXT(E250),LARGE(B$14:B249,1)+1,0)))</f>
        <v/>
      </c>
      <c r="C250" s="62"/>
      <c r="D250" s="214"/>
      <c r="E250" s="152"/>
      <c r="F250" s="113"/>
      <c r="G250" s="114"/>
      <c r="H250" s="65"/>
      <c r="I250" s="66"/>
      <c r="J250" s="115"/>
      <c r="K250" s="158"/>
      <c r="L250" s="45"/>
      <c r="M250" s="69">
        <f t="shared" si="4"/>
        <v>0</v>
      </c>
    </row>
    <row r="251" spans="1:13" s="26" customFormat="1" ht="26.25" x14ac:dyDescent="0.25">
      <c r="A251" s="43">
        <f>ROW()</f>
        <v>251</v>
      </c>
      <c r="B251" s="117" t="str">
        <f>IF(C251="E","",IF(ISBLANK(E251),"",IF(ISTEXT(E251),LARGE(B$14:B250,1)+1,0)))</f>
        <v/>
      </c>
      <c r="C251" s="62"/>
      <c r="D251" s="214"/>
      <c r="E251" s="152"/>
      <c r="F251" s="113"/>
      <c r="G251" s="114"/>
      <c r="H251" s="65"/>
      <c r="I251" s="66"/>
      <c r="J251" s="115"/>
      <c r="K251" s="158"/>
      <c r="L251" s="45"/>
      <c r="M251" s="69">
        <f t="shared" si="4"/>
        <v>0</v>
      </c>
    </row>
    <row r="252" spans="1:13" s="26" customFormat="1" ht="26.25" x14ac:dyDescent="0.25">
      <c r="A252" s="43">
        <f>ROW()</f>
        <v>252</v>
      </c>
      <c r="B252" s="117" t="str">
        <f>IF(C252="E","",IF(ISBLANK(E252),"",IF(ISTEXT(E252),LARGE(B$14:B251,1)+1,0)))</f>
        <v/>
      </c>
      <c r="C252" s="62"/>
      <c r="D252" s="214"/>
      <c r="E252" s="152"/>
      <c r="F252" s="113"/>
      <c r="G252" s="114"/>
      <c r="H252" s="65"/>
      <c r="I252" s="66"/>
      <c r="J252" s="115"/>
      <c r="K252" s="158"/>
      <c r="L252" s="45"/>
      <c r="M252" s="69">
        <f t="shared" si="4"/>
        <v>0</v>
      </c>
    </row>
    <row r="253" spans="1:13" s="26" customFormat="1" ht="26.25" x14ac:dyDescent="0.25">
      <c r="A253" s="43">
        <f>ROW()</f>
        <v>253</v>
      </c>
      <c r="B253" s="117" t="str">
        <f>IF(C253="E","",IF(ISBLANK(E253),"",IF(ISTEXT(E253),LARGE(B$14:B252,1)+1,0)))</f>
        <v/>
      </c>
      <c r="C253" s="62"/>
      <c r="D253" s="214"/>
      <c r="E253" s="152"/>
      <c r="F253" s="113"/>
      <c r="G253" s="114"/>
      <c r="H253" s="65"/>
      <c r="I253" s="66"/>
      <c r="J253" s="115"/>
      <c r="K253" s="158"/>
      <c r="L253" s="45"/>
      <c r="M253" s="69">
        <f t="shared" si="4"/>
        <v>0</v>
      </c>
    </row>
    <row r="254" spans="1:13" s="26" customFormat="1" ht="26.25" x14ac:dyDescent="0.25">
      <c r="A254" s="43">
        <f>ROW()</f>
        <v>254</v>
      </c>
      <c r="B254" s="117" t="str">
        <f>IF(C254="E","",IF(ISBLANK(E254),"",IF(ISTEXT(E254),LARGE(B$14:B253,1)+1,0)))</f>
        <v/>
      </c>
      <c r="C254" s="62"/>
      <c r="D254" s="214"/>
      <c r="E254" s="152"/>
      <c r="F254" s="113"/>
      <c r="G254" s="114"/>
      <c r="H254" s="65"/>
      <c r="I254" s="66"/>
      <c r="J254" s="115"/>
      <c r="K254" s="158"/>
      <c r="L254" s="45"/>
      <c r="M254" s="69">
        <f t="shared" si="4"/>
        <v>0</v>
      </c>
    </row>
    <row r="255" spans="1:13" s="26" customFormat="1" ht="26.25" x14ac:dyDescent="0.25">
      <c r="A255" s="43">
        <f>ROW()</f>
        <v>255</v>
      </c>
      <c r="B255" s="117" t="str">
        <f>IF(C255="E","",IF(ISBLANK(E255),"",IF(ISTEXT(E255),LARGE(B$14:B254,1)+1,0)))</f>
        <v/>
      </c>
      <c r="C255" s="62"/>
      <c r="D255" s="214"/>
      <c r="E255" s="152"/>
      <c r="F255" s="113"/>
      <c r="G255" s="114"/>
      <c r="H255" s="65"/>
      <c r="I255" s="66"/>
      <c r="J255" s="115"/>
      <c r="K255" s="158"/>
      <c r="L255" s="45"/>
      <c r="M255" s="69">
        <f t="shared" si="4"/>
        <v>0</v>
      </c>
    </row>
    <row r="256" spans="1:13" s="26" customFormat="1" ht="26.25" x14ac:dyDescent="0.25">
      <c r="A256" s="43">
        <f>ROW()</f>
        <v>256</v>
      </c>
      <c r="B256" s="117" t="str">
        <f>IF(C256="E","",IF(ISBLANK(E256),"",IF(ISTEXT(E256),LARGE(B$14:B255,1)+1,0)))</f>
        <v/>
      </c>
      <c r="C256" s="62"/>
      <c r="D256" s="214"/>
      <c r="E256" s="152"/>
      <c r="F256" s="113"/>
      <c r="G256" s="114"/>
      <c r="H256" s="65"/>
      <c r="I256" s="66"/>
      <c r="J256" s="115"/>
      <c r="K256" s="158"/>
      <c r="L256" s="45"/>
      <c r="M256" s="69">
        <f t="shared" si="4"/>
        <v>0</v>
      </c>
    </row>
    <row r="257" spans="1:13" s="26" customFormat="1" ht="26.25" x14ac:dyDescent="0.25">
      <c r="A257" s="43">
        <f>ROW()</f>
        <v>257</v>
      </c>
      <c r="B257" s="117" t="str">
        <f>IF(C257="E","",IF(ISBLANK(E257),"",IF(ISTEXT(E257),LARGE(B$14:B256,1)+1,0)))</f>
        <v/>
      </c>
      <c r="C257" s="62"/>
      <c r="D257" s="214"/>
      <c r="E257" s="152"/>
      <c r="F257" s="113"/>
      <c r="G257" s="114"/>
      <c r="H257" s="65"/>
      <c r="I257" s="66"/>
      <c r="J257" s="115"/>
      <c r="K257" s="158"/>
      <c r="L257" s="45"/>
      <c r="M257" s="69">
        <f t="shared" si="4"/>
        <v>0</v>
      </c>
    </row>
    <row r="258" spans="1:13" s="26" customFormat="1" ht="26.25" x14ac:dyDescent="0.25">
      <c r="A258" s="43">
        <f>ROW()</f>
        <v>258</v>
      </c>
      <c r="B258" s="117" t="str">
        <f>IF(C258="E","",IF(ISBLANK(E258),"",IF(ISTEXT(E258),LARGE(B$14:B257,1)+1,0)))</f>
        <v/>
      </c>
      <c r="C258" s="62"/>
      <c r="D258" s="214"/>
      <c r="E258" s="152"/>
      <c r="F258" s="113"/>
      <c r="G258" s="114"/>
      <c r="H258" s="65"/>
      <c r="I258" s="66"/>
      <c r="J258" s="115"/>
      <c r="K258" s="158"/>
      <c r="L258" s="45"/>
      <c r="M258" s="69">
        <f t="shared" si="4"/>
        <v>0</v>
      </c>
    </row>
    <row r="259" spans="1:13" s="26" customFormat="1" ht="26.25" x14ac:dyDescent="0.25">
      <c r="A259" s="43">
        <f>ROW()</f>
        <v>259</v>
      </c>
      <c r="B259" s="117" t="str">
        <f>IF(C259="E","",IF(ISBLANK(E259),"",IF(ISTEXT(E259),LARGE(B$14:B258,1)+1,0)))</f>
        <v/>
      </c>
      <c r="C259" s="62"/>
      <c r="D259" s="214"/>
      <c r="E259" s="152"/>
      <c r="F259" s="113"/>
      <c r="G259" s="114"/>
      <c r="H259" s="65"/>
      <c r="I259" s="66"/>
      <c r="J259" s="115"/>
      <c r="K259" s="158"/>
      <c r="L259" s="45"/>
      <c r="M259" s="69">
        <f t="shared" si="4"/>
        <v>0</v>
      </c>
    </row>
    <row r="260" spans="1:13" s="26" customFormat="1" ht="26.25" x14ac:dyDescent="0.25">
      <c r="A260" s="43">
        <f>ROW()</f>
        <v>260</v>
      </c>
      <c r="B260" s="117" t="str">
        <f>IF(C260="E","",IF(ISBLANK(E260),"",IF(ISTEXT(E260),LARGE(B$14:B259,1)+1,0)))</f>
        <v/>
      </c>
      <c r="C260" s="62"/>
      <c r="D260" s="214"/>
      <c r="E260" s="152"/>
      <c r="F260" s="113"/>
      <c r="G260" s="114"/>
      <c r="H260" s="65"/>
      <c r="I260" s="66"/>
      <c r="J260" s="115"/>
      <c r="K260" s="158"/>
      <c r="L260" s="45"/>
      <c r="M260" s="69">
        <f t="shared" si="4"/>
        <v>0</v>
      </c>
    </row>
    <row r="261" spans="1:13" s="26" customFormat="1" ht="26.25" x14ac:dyDescent="0.25">
      <c r="A261" s="43">
        <f>ROW()</f>
        <v>261</v>
      </c>
      <c r="B261" s="117" t="str">
        <f>IF(C261="E","",IF(ISBLANK(E261),"",IF(ISTEXT(E261),LARGE(B$14:B260,1)+1,0)))</f>
        <v/>
      </c>
      <c r="C261" s="62"/>
      <c r="D261" s="214"/>
      <c r="E261" s="152"/>
      <c r="F261" s="113"/>
      <c r="G261" s="114"/>
      <c r="H261" s="65"/>
      <c r="I261" s="66"/>
      <c r="J261" s="115"/>
      <c r="K261" s="158"/>
      <c r="L261" s="45"/>
      <c r="M261" s="69">
        <f t="shared" si="4"/>
        <v>0</v>
      </c>
    </row>
    <row r="262" spans="1:13" s="26" customFormat="1" ht="26.25" x14ac:dyDescent="0.25">
      <c r="A262" s="43">
        <f>ROW()</f>
        <v>262</v>
      </c>
      <c r="B262" s="117" t="str">
        <f>IF(C262="E","",IF(ISBLANK(E262),"",IF(ISTEXT(E262),LARGE(B$14:B261,1)+1,0)))</f>
        <v/>
      </c>
      <c r="C262" s="62"/>
      <c r="D262" s="214"/>
      <c r="E262" s="152"/>
      <c r="F262" s="113"/>
      <c r="G262" s="114"/>
      <c r="H262" s="65"/>
      <c r="I262" s="66"/>
      <c r="J262" s="115"/>
      <c r="K262" s="158"/>
      <c r="L262" s="45"/>
      <c r="M262" s="69">
        <f t="shared" si="4"/>
        <v>0</v>
      </c>
    </row>
    <row r="263" spans="1:13" s="26" customFormat="1" ht="26.25" x14ac:dyDescent="0.25">
      <c r="A263" s="43">
        <f>ROW()</f>
        <v>263</v>
      </c>
      <c r="B263" s="117" t="str">
        <f>IF(C263="E","",IF(ISBLANK(E263),"",IF(ISTEXT(E263),LARGE(B$14:B262,1)+1,0)))</f>
        <v/>
      </c>
      <c r="C263" s="62"/>
      <c r="D263" s="214"/>
      <c r="E263" s="152"/>
      <c r="F263" s="113"/>
      <c r="G263" s="114"/>
      <c r="H263" s="65"/>
      <c r="I263" s="66"/>
      <c r="J263" s="115"/>
      <c r="K263" s="158"/>
      <c r="L263" s="45"/>
      <c r="M263" s="69">
        <f t="shared" si="4"/>
        <v>0</v>
      </c>
    </row>
    <row r="264" spans="1:13" s="26" customFormat="1" ht="26.25" x14ac:dyDescent="0.25">
      <c r="A264" s="43">
        <f>ROW()</f>
        <v>264</v>
      </c>
      <c r="B264" s="117" t="str">
        <f>IF(C264="E","",IF(ISBLANK(E264),"",IF(ISTEXT(E264),LARGE(B$14:B263,1)+1,0)))</f>
        <v/>
      </c>
      <c r="C264" s="62"/>
      <c r="D264" s="214"/>
      <c r="E264" s="152"/>
      <c r="F264" s="113"/>
      <c r="G264" s="114"/>
      <c r="H264" s="65"/>
      <c r="I264" s="66"/>
      <c r="J264" s="115"/>
      <c r="K264" s="158"/>
      <c r="L264" s="45"/>
      <c r="M264" s="69">
        <f t="shared" si="4"/>
        <v>0</v>
      </c>
    </row>
    <row r="265" spans="1:13" s="26" customFormat="1" ht="26.25" x14ac:dyDescent="0.25">
      <c r="A265" s="43">
        <f>ROW()</f>
        <v>265</v>
      </c>
      <c r="B265" s="117" t="str">
        <f>IF(C265="E","",IF(ISBLANK(E265),"",IF(ISTEXT(E265),LARGE(B$14:B264,1)+1,0)))</f>
        <v/>
      </c>
      <c r="C265" s="62"/>
      <c r="D265" s="214"/>
      <c r="E265" s="152"/>
      <c r="F265" s="113"/>
      <c r="G265" s="114"/>
      <c r="H265" s="65"/>
      <c r="I265" s="66"/>
      <c r="J265" s="115"/>
      <c r="K265" s="158"/>
      <c r="L265" s="45"/>
      <c r="M265" s="69">
        <f t="shared" si="4"/>
        <v>0</v>
      </c>
    </row>
    <row r="266" spans="1:13" s="26" customFormat="1" ht="26.25" x14ac:dyDescent="0.25">
      <c r="A266" s="43">
        <f>ROW()</f>
        <v>266</v>
      </c>
      <c r="B266" s="117" t="str">
        <f>IF(C266="E","",IF(ISBLANK(E266),"",IF(ISTEXT(E266),LARGE(B$14:B265,1)+1,0)))</f>
        <v/>
      </c>
      <c r="C266" s="62"/>
      <c r="D266" s="214"/>
      <c r="E266" s="152"/>
      <c r="F266" s="113"/>
      <c r="G266" s="114"/>
      <c r="H266" s="65"/>
      <c r="I266" s="66"/>
      <c r="J266" s="115"/>
      <c r="K266" s="158"/>
      <c r="L266" s="45"/>
      <c r="M266" s="69">
        <f t="shared" si="4"/>
        <v>0</v>
      </c>
    </row>
    <row r="267" spans="1:13" s="26" customFormat="1" ht="26.25" x14ac:dyDescent="0.25">
      <c r="A267" s="43">
        <f>ROW()</f>
        <v>267</v>
      </c>
      <c r="B267" s="117" t="str">
        <f>IF(C267="E","",IF(ISBLANK(E267),"",IF(ISTEXT(E267),LARGE(B$14:B266,1)+1,0)))</f>
        <v/>
      </c>
      <c r="C267" s="62"/>
      <c r="D267" s="214"/>
      <c r="E267" s="152"/>
      <c r="F267" s="113"/>
      <c r="G267" s="114"/>
      <c r="H267" s="65"/>
      <c r="I267" s="66"/>
      <c r="J267" s="115"/>
      <c r="K267" s="158"/>
      <c r="L267" s="45"/>
      <c r="M267" s="69">
        <f t="shared" si="4"/>
        <v>0</v>
      </c>
    </row>
    <row r="268" spans="1:13" s="26" customFormat="1" ht="26.25" x14ac:dyDescent="0.25">
      <c r="A268" s="43">
        <f>ROW()</f>
        <v>268</v>
      </c>
      <c r="B268" s="117" t="str">
        <f>IF(C268="E","",IF(ISBLANK(E268),"",IF(ISTEXT(E268),LARGE(B$14:B267,1)+1,0)))</f>
        <v/>
      </c>
      <c r="C268" s="62"/>
      <c r="D268" s="214"/>
      <c r="E268" s="152"/>
      <c r="F268" s="113"/>
      <c r="G268" s="114"/>
      <c r="H268" s="65"/>
      <c r="I268" s="66"/>
      <c r="J268" s="115"/>
      <c r="K268" s="158"/>
      <c r="L268" s="45"/>
      <c r="M268" s="69">
        <f t="shared" si="4"/>
        <v>0</v>
      </c>
    </row>
    <row r="269" spans="1:13" s="26" customFormat="1" ht="26.25" x14ac:dyDescent="0.25">
      <c r="A269" s="43">
        <f>ROW()</f>
        <v>269</v>
      </c>
      <c r="B269" s="117" t="str">
        <f>IF(C269="E","",IF(ISBLANK(E269),"",IF(ISTEXT(E269),LARGE(B$14:B268,1)+1,0)))</f>
        <v/>
      </c>
      <c r="C269" s="62"/>
      <c r="D269" s="214"/>
      <c r="E269" s="152"/>
      <c r="F269" s="113"/>
      <c r="G269" s="114"/>
      <c r="H269" s="65"/>
      <c r="I269" s="66"/>
      <c r="J269" s="115"/>
      <c r="K269" s="158"/>
      <c r="L269" s="45"/>
      <c r="M269" s="69">
        <f t="shared" si="4"/>
        <v>0</v>
      </c>
    </row>
    <row r="270" spans="1:13" s="26" customFormat="1" ht="26.25" x14ac:dyDescent="0.25">
      <c r="A270" s="43">
        <f>ROW()</f>
        <v>270</v>
      </c>
      <c r="B270" s="117" t="str">
        <f>IF(C270="E","",IF(ISBLANK(E270),"",IF(ISTEXT(E270),LARGE(B$14:B269,1)+1,0)))</f>
        <v/>
      </c>
      <c r="C270" s="62"/>
      <c r="D270" s="214"/>
      <c r="E270" s="152"/>
      <c r="F270" s="113"/>
      <c r="G270" s="114"/>
      <c r="H270" s="65"/>
      <c r="I270" s="66"/>
      <c r="J270" s="115"/>
      <c r="K270" s="158"/>
      <c r="L270" s="45"/>
      <c r="M270" s="69">
        <f t="shared" si="4"/>
        <v>0</v>
      </c>
    </row>
    <row r="271" spans="1:13" s="26" customFormat="1" ht="26.25" x14ac:dyDescent="0.25">
      <c r="A271" s="43">
        <f>ROW()</f>
        <v>271</v>
      </c>
      <c r="B271" s="117" t="str">
        <f>IF(C271="E","",IF(ISBLANK(E271),"",IF(ISTEXT(E271),LARGE(B$14:B270,1)+1,0)))</f>
        <v/>
      </c>
      <c r="C271" s="62"/>
      <c r="D271" s="214"/>
      <c r="E271" s="152"/>
      <c r="F271" s="113"/>
      <c r="G271" s="114"/>
      <c r="H271" s="65"/>
      <c r="I271" s="66"/>
      <c r="J271" s="115"/>
      <c r="K271" s="158"/>
      <c r="L271" s="45"/>
      <c r="M271" s="69">
        <f t="shared" si="4"/>
        <v>0</v>
      </c>
    </row>
    <row r="272" spans="1:13" s="26" customFormat="1" ht="26.25" x14ac:dyDescent="0.25">
      <c r="A272" s="43">
        <f>ROW()</f>
        <v>272</v>
      </c>
      <c r="B272" s="117" t="str">
        <f>IF(C272="E","",IF(ISBLANK(E272),"",IF(ISTEXT(E272),LARGE(B$14:B271,1)+1,0)))</f>
        <v/>
      </c>
      <c r="C272" s="62"/>
      <c r="D272" s="214"/>
      <c r="E272" s="152"/>
      <c r="F272" s="113"/>
      <c r="G272" s="114"/>
      <c r="H272" s="65"/>
      <c r="I272" s="66"/>
      <c r="J272" s="115"/>
      <c r="K272" s="158"/>
      <c r="L272" s="45"/>
      <c r="M272" s="69">
        <f t="shared" ref="M272:M335" si="5">L272*J272</f>
        <v>0</v>
      </c>
    </row>
    <row r="273" spans="1:13" s="26" customFormat="1" ht="26.25" x14ac:dyDescent="0.25">
      <c r="A273" s="43">
        <f>ROW()</f>
        <v>273</v>
      </c>
      <c r="B273" s="117" t="str">
        <f>IF(C273="E","",IF(ISBLANK(E273),"",IF(ISTEXT(E273),LARGE(B$14:B272,1)+1,0)))</f>
        <v/>
      </c>
      <c r="C273" s="62"/>
      <c r="D273" s="214"/>
      <c r="E273" s="152"/>
      <c r="F273" s="113"/>
      <c r="G273" s="114"/>
      <c r="H273" s="65"/>
      <c r="I273" s="66"/>
      <c r="J273" s="115"/>
      <c r="K273" s="158"/>
      <c r="L273" s="45"/>
      <c r="M273" s="69">
        <f t="shared" si="5"/>
        <v>0</v>
      </c>
    </row>
    <row r="274" spans="1:13" s="26" customFormat="1" ht="26.25" x14ac:dyDescent="0.25">
      <c r="A274" s="43">
        <f>ROW()</f>
        <v>274</v>
      </c>
      <c r="B274" s="117" t="str">
        <f>IF(C274="E","",IF(ISBLANK(E274),"",IF(ISTEXT(E274),LARGE(B$14:B273,1)+1,0)))</f>
        <v/>
      </c>
      <c r="C274" s="62"/>
      <c r="D274" s="214"/>
      <c r="E274" s="152"/>
      <c r="F274" s="113"/>
      <c r="G274" s="114"/>
      <c r="H274" s="65"/>
      <c r="I274" s="66"/>
      <c r="J274" s="115"/>
      <c r="K274" s="158"/>
      <c r="L274" s="45"/>
      <c r="M274" s="69">
        <f t="shared" si="5"/>
        <v>0</v>
      </c>
    </row>
    <row r="275" spans="1:13" s="26" customFormat="1" ht="26.25" x14ac:dyDescent="0.25">
      <c r="A275" s="43">
        <f>ROW()</f>
        <v>275</v>
      </c>
      <c r="B275" s="117" t="str">
        <f>IF(C275="E","",IF(ISBLANK(E275),"",IF(ISTEXT(E275),LARGE(B$14:B274,1)+1,0)))</f>
        <v/>
      </c>
      <c r="C275" s="62"/>
      <c r="D275" s="214"/>
      <c r="E275" s="152"/>
      <c r="F275" s="113"/>
      <c r="G275" s="114"/>
      <c r="H275" s="65"/>
      <c r="I275" s="66"/>
      <c r="J275" s="115"/>
      <c r="K275" s="158"/>
      <c r="L275" s="45"/>
      <c r="M275" s="69">
        <f t="shared" si="5"/>
        <v>0</v>
      </c>
    </row>
    <row r="276" spans="1:13" s="26" customFormat="1" ht="26.25" x14ac:dyDescent="0.25">
      <c r="A276" s="43">
        <f>ROW()</f>
        <v>276</v>
      </c>
      <c r="B276" s="117" t="str">
        <f>IF(C276="E","",IF(ISBLANK(E276),"",IF(ISTEXT(E276),LARGE(B$14:B275,1)+1,0)))</f>
        <v/>
      </c>
      <c r="C276" s="62"/>
      <c r="D276" s="214"/>
      <c r="E276" s="152"/>
      <c r="F276" s="113"/>
      <c r="G276" s="114"/>
      <c r="H276" s="65"/>
      <c r="I276" s="66"/>
      <c r="J276" s="115"/>
      <c r="K276" s="158"/>
      <c r="L276" s="45"/>
      <c r="M276" s="69">
        <f t="shared" si="5"/>
        <v>0</v>
      </c>
    </row>
    <row r="277" spans="1:13" s="26" customFormat="1" ht="26.25" x14ac:dyDescent="0.25">
      <c r="A277" s="43">
        <f>ROW()</f>
        <v>277</v>
      </c>
      <c r="B277" s="117" t="str">
        <f>IF(C277="E","",IF(ISBLANK(E277),"",IF(ISTEXT(E277),LARGE(B$14:B276,1)+1,0)))</f>
        <v/>
      </c>
      <c r="C277" s="62"/>
      <c r="D277" s="214"/>
      <c r="E277" s="152"/>
      <c r="F277" s="113"/>
      <c r="G277" s="114"/>
      <c r="H277" s="65"/>
      <c r="I277" s="66"/>
      <c r="J277" s="115"/>
      <c r="K277" s="158"/>
      <c r="L277" s="45"/>
      <c r="M277" s="69">
        <f t="shared" si="5"/>
        <v>0</v>
      </c>
    </row>
    <row r="278" spans="1:13" s="26" customFormat="1" ht="26.25" x14ac:dyDescent="0.25">
      <c r="A278" s="43">
        <f>ROW()</f>
        <v>278</v>
      </c>
      <c r="B278" s="117" t="str">
        <f>IF(C278="E","",IF(ISBLANK(E278),"",IF(ISTEXT(E278),LARGE(B$14:B277,1)+1,0)))</f>
        <v/>
      </c>
      <c r="C278" s="62"/>
      <c r="D278" s="214"/>
      <c r="E278" s="152"/>
      <c r="F278" s="113"/>
      <c r="G278" s="114"/>
      <c r="H278" s="65"/>
      <c r="I278" s="66"/>
      <c r="J278" s="115"/>
      <c r="K278" s="158"/>
      <c r="L278" s="45"/>
      <c r="M278" s="69">
        <f t="shared" si="5"/>
        <v>0</v>
      </c>
    </row>
    <row r="279" spans="1:13" s="26" customFormat="1" ht="26.25" x14ac:dyDescent="0.25">
      <c r="A279" s="43">
        <f>ROW()</f>
        <v>279</v>
      </c>
      <c r="B279" s="117" t="str">
        <f>IF(C279="E","",IF(ISBLANK(E279),"",IF(ISTEXT(E279),LARGE(B$14:B278,1)+1,0)))</f>
        <v/>
      </c>
      <c r="C279" s="62"/>
      <c r="D279" s="214"/>
      <c r="E279" s="152"/>
      <c r="F279" s="113"/>
      <c r="G279" s="114"/>
      <c r="H279" s="65"/>
      <c r="I279" s="66"/>
      <c r="J279" s="115"/>
      <c r="K279" s="158"/>
      <c r="L279" s="45"/>
      <c r="M279" s="69">
        <f t="shared" si="5"/>
        <v>0</v>
      </c>
    </row>
    <row r="280" spans="1:13" s="26" customFormat="1" ht="26.25" x14ac:dyDescent="0.25">
      <c r="A280" s="43">
        <f>ROW()</f>
        <v>280</v>
      </c>
      <c r="B280" s="117" t="str">
        <f>IF(C280="E","",IF(ISBLANK(E280),"",IF(ISTEXT(E280),LARGE(B$14:B279,1)+1,0)))</f>
        <v/>
      </c>
      <c r="C280" s="62"/>
      <c r="D280" s="214"/>
      <c r="E280" s="152"/>
      <c r="F280" s="113"/>
      <c r="G280" s="114"/>
      <c r="H280" s="65"/>
      <c r="I280" s="66"/>
      <c r="J280" s="115"/>
      <c r="K280" s="158"/>
      <c r="L280" s="45"/>
      <c r="M280" s="69">
        <f t="shared" si="5"/>
        <v>0</v>
      </c>
    </row>
    <row r="281" spans="1:13" s="26" customFormat="1" ht="26.25" x14ac:dyDescent="0.25">
      <c r="A281" s="43">
        <f>ROW()</f>
        <v>281</v>
      </c>
      <c r="B281" s="117" t="str">
        <f>IF(C281="E","",IF(ISBLANK(E281),"",IF(ISTEXT(E281),LARGE(B$14:B280,1)+1,0)))</f>
        <v/>
      </c>
      <c r="C281" s="62"/>
      <c r="D281" s="214"/>
      <c r="E281" s="152"/>
      <c r="F281" s="113"/>
      <c r="G281" s="114"/>
      <c r="H281" s="65"/>
      <c r="I281" s="66"/>
      <c r="J281" s="115"/>
      <c r="K281" s="158"/>
      <c r="L281" s="45"/>
      <c r="M281" s="69">
        <f t="shared" si="5"/>
        <v>0</v>
      </c>
    </row>
    <row r="282" spans="1:13" s="26" customFormat="1" ht="26.25" x14ac:dyDescent="0.25">
      <c r="A282" s="43">
        <f>ROW()</f>
        <v>282</v>
      </c>
      <c r="B282" s="117" t="str">
        <f>IF(C282="E","",IF(ISBLANK(E282),"",IF(ISTEXT(E282),LARGE(B$14:B281,1)+1,0)))</f>
        <v/>
      </c>
      <c r="C282" s="62"/>
      <c r="D282" s="214"/>
      <c r="E282" s="152"/>
      <c r="F282" s="113"/>
      <c r="G282" s="114"/>
      <c r="H282" s="65"/>
      <c r="I282" s="66"/>
      <c r="J282" s="115"/>
      <c r="K282" s="158"/>
      <c r="L282" s="45"/>
      <c r="M282" s="69">
        <f t="shared" si="5"/>
        <v>0</v>
      </c>
    </row>
    <row r="283" spans="1:13" s="26" customFormat="1" ht="26.25" x14ac:dyDescent="0.25">
      <c r="A283" s="43">
        <f>ROW()</f>
        <v>283</v>
      </c>
      <c r="B283" s="117" t="str">
        <f>IF(C283="E","",IF(ISBLANK(E283),"",IF(ISTEXT(E283),LARGE(B$14:B282,1)+1,0)))</f>
        <v/>
      </c>
      <c r="C283" s="62"/>
      <c r="D283" s="214"/>
      <c r="E283" s="152"/>
      <c r="F283" s="113"/>
      <c r="G283" s="114"/>
      <c r="H283" s="65"/>
      <c r="I283" s="66"/>
      <c r="J283" s="115"/>
      <c r="K283" s="158"/>
      <c r="L283" s="45"/>
      <c r="M283" s="69">
        <f t="shared" si="5"/>
        <v>0</v>
      </c>
    </row>
    <row r="284" spans="1:13" s="26" customFormat="1" ht="26.25" x14ac:dyDescent="0.25">
      <c r="A284" s="43">
        <f>ROW()</f>
        <v>284</v>
      </c>
      <c r="B284" s="117" t="str">
        <f>IF(C284="E","",IF(ISBLANK(E284),"",IF(ISTEXT(E284),LARGE(B$14:B283,1)+1,0)))</f>
        <v/>
      </c>
      <c r="C284" s="62"/>
      <c r="D284" s="214"/>
      <c r="E284" s="152"/>
      <c r="F284" s="113"/>
      <c r="G284" s="114"/>
      <c r="H284" s="65"/>
      <c r="I284" s="66"/>
      <c r="J284" s="115"/>
      <c r="K284" s="158"/>
      <c r="L284" s="45"/>
      <c r="M284" s="69">
        <f t="shared" si="5"/>
        <v>0</v>
      </c>
    </row>
    <row r="285" spans="1:13" s="26" customFormat="1" ht="26.25" x14ac:dyDescent="0.25">
      <c r="A285" s="43">
        <f>ROW()</f>
        <v>285</v>
      </c>
      <c r="B285" s="117" t="str">
        <f>IF(C285="E","",IF(ISBLANK(E285),"",IF(ISTEXT(E285),LARGE(B$14:B284,1)+1,0)))</f>
        <v/>
      </c>
      <c r="C285" s="62"/>
      <c r="D285" s="214"/>
      <c r="E285" s="152"/>
      <c r="F285" s="113"/>
      <c r="G285" s="114"/>
      <c r="H285" s="65"/>
      <c r="I285" s="66"/>
      <c r="J285" s="115"/>
      <c r="K285" s="158"/>
      <c r="L285" s="45"/>
      <c r="M285" s="69">
        <f t="shared" si="5"/>
        <v>0</v>
      </c>
    </row>
    <row r="286" spans="1:13" s="26" customFormat="1" ht="26.25" x14ac:dyDescent="0.25">
      <c r="A286" s="43">
        <f>ROW()</f>
        <v>286</v>
      </c>
      <c r="B286" s="117" t="str">
        <f>IF(C286="E","",IF(ISBLANK(E286),"",IF(ISTEXT(E286),LARGE(B$14:B285,1)+1,0)))</f>
        <v/>
      </c>
      <c r="C286" s="62"/>
      <c r="D286" s="214"/>
      <c r="E286" s="152"/>
      <c r="F286" s="113"/>
      <c r="G286" s="114"/>
      <c r="H286" s="65"/>
      <c r="I286" s="66"/>
      <c r="J286" s="115"/>
      <c r="K286" s="158"/>
      <c r="L286" s="45"/>
      <c r="M286" s="69">
        <f t="shared" si="5"/>
        <v>0</v>
      </c>
    </row>
    <row r="287" spans="1:13" s="26" customFormat="1" ht="26.25" x14ac:dyDescent="0.25">
      <c r="A287" s="43">
        <f>ROW()</f>
        <v>287</v>
      </c>
      <c r="B287" s="117" t="str">
        <f>IF(C287="E","",IF(ISBLANK(E287),"",IF(ISTEXT(E287),LARGE(B$14:B286,1)+1,0)))</f>
        <v/>
      </c>
      <c r="C287" s="62"/>
      <c r="D287" s="214"/>
      <c r="E287" s="152"/>
      <c r="F287" s="113"/>
      <c r="G287" s="114"/>
      <c r="H287" s="65"/>
      <c r="I287" s="66"/>
      <c r="J287" s="115"/>
      <c r="K287" s="158"/>
      <c r="L287" s="45"/>
      <c r="M287" s="69">
        <f t="shared" si="5"/>
        <v>0</v>
      </c>
    </row>
    <row r="288" spans="1:13" s="26" customFormat="1" ht="26.25" x14ac:dyDescent="0.25">
      <c r="A288" s="43">
        <f>ROW()</f>
        <v>288</v>
      </c>
      <c r="B288" s="117" t="str">
        <f>IF(C288="E","",IF(ISBLANK(E288),"",IF(ISTEXT(E288),LARGE(B$14:B287,1)+1,0)))</f>
        <v/>
      </c>
      <c r="C288" s="62"/>
      <c r="D288" s="214"/>
      <c r="E288" s="152"/>
      <c r="F288" s="113"/>
      <c r="G288" s="114"/>
      <c r="H288" s="65"/>
      <c r="I288" s="66"/>
      <c r="J288" s="115"/>
      <c r="K288" s="158"/>
      <c r="L288" s="45"/>
      <c r="M288" s="69">
        <f t="shared" si="5"/>
        <v>0</v>
      </c>
    </row>
    <row r="289" spans="1:13" s="26" customFormat="1" ht="26.25" x14ac:dyDescent="0.25">
      <c r="A289" s="43">
        <f>ROW()</f>
        <v>289</v>
      </c>
      <c r="B289" s="117" t="str">
        <f>IF(C289="E","",IF(ISBLANK(E289),"",IF(ISTEXT(E289),LARGE(B$14:B288,1)+1,0)))</f>
        <v/>
      </c>
      <c r="C289" s="62"/>
      <c r="D289" s="214"/>
      <c r="E289" s="152"/>
      <c r="F289" s="113"/>
      <c r="G289" s="114"/>
      <c r="H289" s="65"/>
      <c r="I289" s="66"/>
      <c r="J289" s="115"/>
      <c r="K289" s="158"/>
      <c r="L289" s="45"/>
      <c r="M289" s="69">
        <f t="shared" si="5"/>
        <v>0</v>
      </c>
    </row>
    <row r="290" spans="1:13" s="26" customFormat="1" ht="26.25" x14ac:dyDescent="0.25">
      <c r="A290" s="43">
        <f>ROW()</f>
        <v>290</v>
      </c>
      <c r="B290" s="117" t="str">
        <f>IF(C290="E","",IF(ISBLANK(E290),"",IF(ISTEXT(E290),LARGE(B$14:B289,1)+1,0)))</f>
        <v/>
      </c>
      <c r="C290" s="62"/>
      <c r="D290" s="214"/>
      <c r="E290" s="152"/>
      <c r="F290" s="113"/>
      <c r="G290" s="114"/>
      <c r="H290" s="65"/>
      <c r="I290" s="66"/>
      <c r="J290" s="115"/>
      <c r="K290" s="158"/>
      <c r="L290" s="45"/>
      <c r="M290" s="69">
        <f t="shared" si="5"/>
        <v>0</v>
      </c>
    </row>
    <row r="291" spans="1:13" s="26" customFormat="1" ht="26.25" x14ac:dyDescent="0.25">
      <c r="A291" s="43">
        <f>ROW()</f>
        <v>291</v>
      </c>
      <c r="B291" s="117" t="str">
        <f>IF(C291="E","",IF(ISBLANK(E291),"",IF(ISTEXT(E291),LARGE(B$14:B290,1)+1,0)))</f>
        <v/>
      </c>
      <c r="C291" s="62"/>
      <c r="D291" s="214"/>
      <c r="E291" s="152"/>
      <c r="F291" s="113"/>
      <c r="G291" s="114"/>
      <c r="H291" s="65"/>
      <c r="I291" s="66"/>
      <c r="J291" s="115"/>
      <c r="K291" s="158"/>
      <c r="L291" s="45"/>
      <c r="M291" s="69">
        <f t="shared" si="5"/>
        <v>0</v>
      </c>
    </row>
    <row r="292" spans="1:13" s="26" customFormat="1" ht="26.25" x14ac:dyDescent="0.25">
      <c r="A292" s="43">
        <f>ROW()</f>
        <v>292</v>
      </c>
      <c r="B292" s="117" t="str">
        <f>IF(C292="E","",IF(ISBLANK(E292),"",IF(ISTEXT(E292),LARGE(B$14:B291,1)+1,0)))</f>
        <v/>
      </c>
      <c r="C292" s="62"/>
      <c r="D292" s="214"/>
      <c r="E292" s="152"/>
      <c r="F292" s="113"/>
      <c r="G292" s="114"/>
      <c r="H292" s="65"/>
      <c r="I292" s="66"/>
      <c r="J292" s="115"/>
      <c r="K292" s="158"/>
      <c r="L292" s="45"/>
      <c r="M292" s="69">
        <f t="shared" si="5"/>
        <v>0</v>
      </c>
    </row>
    <row r="293" spans="1:13" s="26" customFormat="1" ht="26.25" x14ac:dyDescent="0.25">
      <c r="A293" s="43">
        <f>ROW()</f>
        <v>293</v>
      </c>
      <c r="B293" s="117" t="str">
        <f>IF(C293="E","",IF(ISBLANK(E293),"",IF(ISTEXT(E293),LARGE(B$14:B292,1)+1,0)))</f>
        <v/>
      </c>
      <c r="C293" s="62"/>
      <c r="D293" s="214"/>
      <c r="E293" s="152"/>
      <c r="F293" s="113"/>
      <c r="G293" s="114"/>
      <c r="H293" s="65"/>
      <c r="I293" s="66"/>
      <c r="J293" s="115"/>
      <c r="K293" s="158"/>
      <c r="L293" s="45"/>
      <c r="M293" s="69">
        <f t="shared" si="5"/>
        <v>0</v>
      </c>
    </row>
    <row r="294" spans="1:13" s="26" customFormat="1" ht="26.25" x14ac:dyDescent="0.25">
      <c r="A294" s="43">
        <f>ROW()</f>
        <v>294</v>
      </c>
      <c r="B294" s="117" t="str">
        <f>IF(C294="E","",IF(ISBLANK(E294),"",IF(ISTEXT(E294),LARGE(B$14:B293,1)+1,0)))</f>
        <v/>
      </c>
      <c r="C294" s="62"/>
      <c r="D294" s="214"/>
      <c r="E294" s="152"/>
      <c r="F294" s="113"/>
      <c r="G294" s="114"/>
      <c r="H294" s="65"/>
      <c r="I294" s="66"/>
      <c r="J294" s="115"/>
      <c r="K294" s="158"/>
      <c r="L294" s="45"/>
      <c r="M294" s="69">
        <f t="shared" si="5"/>
        <v>0</v>
      </c>
    </row>
    <row r="295" spans="1:13" s="26" customFormat="1" ht="26.25" x14ac:dyDescent="0.25">
      <c r="A295" s="43">
        <f>ROW()</f>
        <v>295</v>
      </c>
      <c r="B295" s="117" t="str">
        <f>IF(C295="E","",IF(ISBLANK(E295),"",IF(ISTEXT(E295),LARGE(B$14:B294,1)+1,0)))</f>
        <v/>
      </c>
      <c r="C295" s="62"/>
      <c r="D295" s="214"/>
      <c r="E295" s="152"/>
      <c r="F295" s="113"/>
      <c r="G295" s="114"/>
      <c r="H295" s="65"/>
      <c r="I295" s="66"/>
      <c r="J295" s="115"/>
      <c r="K295" s="158"/>
      <c r="L295" s="45"/>
      <c r="M295" s="69">
        <f t="shared" si="5"/>
        <v>0</v>
      </c>
    </row>
    <row r="296" spans="1:13" s="26" customFormat="1" ht="26.25" x14ac:dyDescent="0.25">
      <c r="A296" s="43">
        <f>ROW()</f>
        <v>296</v>
      </c>
      <c r="B296" s="117" t="str">
        <f>IF(C296="E","",IF(ISBLANK(E296),"",IF(ISTEXT(E296),LARGE(B$14:B295,1)+1,0)))</f>
        <v/>
      </c>
      <c r="C296" s="62"/>
      <c r="D296" s="214"/>
      <c r="E296" s="152"/>
      <c r="F296" s="113"/>
      <c r="G296" s="114"/>
      <c r="H296" s="65"/>
      <c r="I296" s="66"/>
      <c r="J296" s="115"/>
      <c r="K296" s="158"/>
      <c r="L296" s="45"/>
      <c r="M296" s="69">
        <f t="shared" si="5"/>
        <v>0</v>
      </c>
    </row>
    <row r="297" spans="1:13" s="26" customFormat="1" ht="26.25" x14ac:dyDescent="0.25">
      <c r="A297" s="43">
        <f>ROW()</f>
        <v>297</v>
      </c>
      <c r="B297" s="117" t="str">
        <f>IF(C297="E","",IF(ISBLANK(E297),"",IF(ISTEXT(E297),LARGE(B$14:B296,1)+1,0)))</f>
        <v/>
      </c>
      <c r="C297" s="62"/>
      <c r="D297" s="214"/>
      <c r="E297" s="152"/>
      <c r="F297" s="113"/>
      <c r="G297" s="114"/>
      <c r="H297" s="65"/>
      <c r="I297" s="66"/>
      <c r="J297" s="115"/>
      <c r="K297" s="158"/>
      <c r="L297" s="45"/>
      <c r="M297" s="69">
        <f t="shared" si="5"/>
        <v>0</v>
      </c>
    </row>
    <row r="298" spans="1:13" s="26" customFormat="1" ht="26.25" x14ac:dyDescent="0.25">
      <c r="A298" s="43">
        <f>ROW()</f>
        <v>298</v>
      </c>
      <c r="B298" s="117" t="str">
        <f>IF(C298="E","",IF(ISBLANK(E298),"",IF(ISTEXT(E298),LARGE(B$14:B297,1)+1,0)))</f>
        <v/>
      </c>
      <c r="C298" s="62"/>
      <c r="D298" s="214"/>
      <c r="E298" s="152"/>
      <c r="F298" s="113"/>
      <c r="G298" s="114"/>
      <c r="H298" s="65"/>
      <c r="I298" s="66"/>
      <c r="J298" s="115"/>
      <c r="K298" s="158"/>
      <c r="L298" s="45"/>
      <c r="M298" s="69">
        <f t="shared" si="5"/>
        <v>0</v>
      </c>
    </row>
    <row r="299" spans="1:13" s="26" customFormat="1" ht="26.25" x14ac:dyDescent="0.25">
      <c r="A299" s="43">
        <f>ROW()</f>
        <v>299</v>
      </c>
      <c r="B299" s="117" t="str">
        <f>IF(C299="E","",IF(ISBLANK(E299),"",IF(ISTEXT(E299),LARGE(B$14:B298,1)+1,0)))</f>
        <v/>
      </c>
      <c r="C299" s="62"/>
      <c r="D299" s="214"/>
      <c r="E299" s="152"/>
      <c r="F299" s="113"/>
      <c r="G299" s="114"/>
      <c r="H299" s="65"/>
      <c r="I299" s="66"/>
      <c r="J299" s="115"/>
      <c r="K299" s="158"/>
      <c r="L299" s="45"/>
      <c r="M299" s="69">
        <f t="shared" si="5"/>
        <v>0</v>
      </c>
    </row>
    <row r="300" spans="1:13" s="26" customFormat="1" ht="26.25" x14ac:dyDescent="0.25">
      <c r="A300" s="43">
        <f>ROW()</f>
        <v>300</v>
      </c>
      <c r="B300" s="117" t="str">
        <f>IF(C300="E","",IF(ISBLANK(E300),"",IF(ISTEXT(E300),LARGE(B$14:B299,1)+1,0)))</f>
        <v/>
      </c>
      <c r="C300" s="62"/>
      <c r="D300" s="214"/>
      <c r="E300" s="152"/>
      <c r="F300" s="113"/>
      <c r="G300" s="114"/>
      <c r="H300" s="65"/>
      <c r="I300" s="66"/>
      <c r="J300" s="115"/>
      <c r="K300" s="158"/>
      <c r="L300" s="45"/>
      <c r="M300" s="69">
        <f t="shared" si="5"/>
        <v>0</v>
      </c>
    </row>
    <row r="301" spans="1:13" s="26" customFormat="1" ht="26.25" x14ac:dyDescent="0.25">
      <c r="A301" s="43">
        <f>ROW()</f>
        <v>301</v>
      </c>
      <c r="B301" s="117" t="str">
        <f>IF(C301="E","",IF(ISBLANK(E301),"",IF(ISTEXT(E301),LARGE(B$14:B300,1)+1,0)))</f>
        <v/>
      </c>
      <c r="C301" s="62"/>
      <c r="D301" s="214"/>
      <c r="E301" s="152"/>
      <c r="F301" s="113"/>
      <c r="G301" s="114"/>
      <c r="H301" s="65"/>
      <c r="I301" s="66"/>
      <c r="J301" s="115"/>
      <c r="K301" s="158"/>
      <c r="L301" s="45"/>
      <c r="M301" s="69">
        <f t="shared" si="5"/>
        <v>0</v>
      </c>
    </row>
    <row r="302" spans="1:13" s="26" customFormat="1" ht="26.25" x14ac:dyDescent="0.25">
      <c r="A302" s="43">
        <f>ROW()</f>
        <v>302</v>
      </c>
      <c r="B302" s="117" t="str">
        <f>IF(C302="E","",IF(ISBLANK(E302),"",IF(ISTEXT(E302),LARGE(B$14:B301,1)+1,0)))</f>
        <v/>
      </c>
      <c r="C302" s="62"/>
      <c r="D302" s="214"/>
      <c r="E302" s="152"/>
      <c r="F302" s="113"/>
      <c r="G302" s="114"/>
      <c r="H302" s="65"/>
      <c r="I302" s="66"/>
      <c r="J302" s="115"/>
      <c r="K302" s="158"/>
      <c r="L302" s="45"/>
      <c r="M302" s="69">
        <f t="shared" si="5"/>
        <v>0</v>
      </c>
    </row>
    <row r="303" spans="1:13" s="26" customFormat="1" ht="26.25" x14ac:dyDescent="0.25">
      <c r="A303" s="43">
        <f>ROW()</f>
        <v>303</v>
      </c>
      <c r="B303" s="117" t="str">
        <f>IF(C303="E","",IF(ISBLANK(E303),"",IF(ISTEXT(E303),LARGE(B$14:B302,1)+1,0)))</f>
        <v/>
      </c>
      <c r="C303" s="62"/>
      <c r="D303" s="214"/>
      <c r="E303" s="152"/>
      <c r="F303" s="113"/>
      <c r="G303" s="114"/>
      <c r="H303" s="65"/>
      <c r="I303" s="66"/>
      <c r="J303" s="115"/>
      <c r="K303" s="158"/>
      <c r="L303" s="45"/>
      <c r="M303" s="69">
        <f t="shared" si="5"/>
        <v>0</v>
      </c>
    </row>
    <row r="304" spans="1:13" s="26" customFormat="1" ht="26.25" x14ac:dyDescent="0.25">
      <c r="A304" s="43">
        <f>ROW()</f>
        <v>304</v>
      </c>
      <c r="B304" s="117" t="str">
        <f>IF(C304="E","",IF(ISBLANK(E304),"",IF(ISTEXT(E304),LARGE(B$14:B303,1)+1,0)))</f>
        <v/>
      </c>
      <c r="C304" s="62"/>
      <c r="D304" s="214"/>
      <c r="E304" s="152"/>
      <c r="F304" s="113"/>
      <c r="G304" s="114"/>
      <c r="H304" s="65"/>
      <c r="I304" s="66"/>
      <c r="J304" s="115"/>
      <c r="K304" s="158"/>
      <c r="L304" s="45"/>
      <c r="M304" s="69">
        <f t="shared" si="5"/>
        <v>0</v>
      </c>
    </row>
    <row r="305" spans="1:13" s="26" customFormat="1" ht="26.25" x14ac:dyDescent="0.25">
      <c r="A305" s="43">
        <f>ROW()</f>
        <v>305</v>
      </c>
      <c r="B305" s="117" t="str">
        <f>IF(C305="E","",IF(ISBLANK(E305),"",IF(ISTEXT(E305),LARGE(B$14:B304,1)+1,0)))</f>
        <v/>
      </c>
      <c r="C305" s="62"/>
      <c r="D305" s="214"/>
      <c r="E305" s="152"/>
      <c r="F305" s="113"/>
      <c r="G305" s="114"/>
      <c r="H305" s="65"/>
      <c r="I305" s="66"/>
      <c r="J305" s="115"/>
      <c r="K305" s="158"/>
      <c r="L305" s="45"/>
      <c r="M305" s="69">
        <f t="shared" si="5"/>
        <v>0</v>
      </c>
    </row>
    <row r="306" spans="1:13" s="26" customFormat="1" ht="26.25" x14ac:dyDescent="0.25">
      <c r="A306" s="43">
        <f>ROW()</f>
        <v>306</v>
      </c>
      <c r="B306" s="117" t="str">
        <f>IF(C306="E","",IF(ISBLANK(E306),"",IF(ISTEXT(E306),LARGE(B$14:B305,1)+1,0)))</f>
        <v/>
      </c>
      <c r="C306" s="62"/>
      <c r="D306" s="214"/>
      <c r="E306" s="152"/>
      <c r="F306" s="113"/>
      <c r="G306" s="114"/>
      <c r="H306" s="65"/>
      <c r="I306" s="66"/>
      <c r="J306" s="115"/>
      <c r="K306" s="158"/>
      <c r="L306" s="45"/>
      <c r="M306" s="69">
        <f t="shared" si="5"/>
        <v>0</v>
      </c>
    </row>
    <row r="307" spans="1:13" s="26" customFormat="1" ht="26.25" x14ac:dyDescent="0.25">
      <c r="A307" s="43">
        <f>ROW()</f>
        <v>307</v>
      </c>
      <c r="B307" s="117" t="str">
        <f>IF(C307="E","",IF(ISBLANK(E307),"",IF(ISTEXT(E307),LARGE(B$14:B306,1)+1,0)))</f>
        <v/>
      </c>
      <c r="C307" s="62"/>
      <c r="D307" s="214"/>
      <c r="E307" s="152"/>
      <c r="F307" s="113"/>
      <c r="G307" s="114"/>
      <c r="H307" s="65"/>
      <c r="I307" s="66"/>
      <c r="J307" s="115"/>
      <c r="K307" s="158"/>
      <c r="L307" s="45"/>
      <c r="M307" s="69">
        <f t="shared" si="5"/>
        <v>0</v>
      </c>
    </row>
    <row r="308" spans="1:13" s="26" customFormat="1" ht="26.25" x14ac:dyDescent="0.25">
      <c r="A308" s="43">
        <f>ROW()</f>
        <v>308</v>
      </c>
      <c r="B308" s="117" t="str">
        <f>IF(C308="E","",IF(ISBLANK(E308),"",IF(ISTEXT(E308),LARGE(B$14:B307,1)+1,0)))</f>
        <v/>
      </c>
      <c r="C308" s="62"/>
      <c r="D308" s="214"/>
      <c r="E308" s="152"/>
      <c r="F308" s="113"/>
      <c r="G308" s="114"/>
      <c r="H308" s="65"/>
      <c r="I308" s="66"/>
      <c r="J308" s="115"/>
      <c r="K308" s="158"/>
      <c r="L308" s="45"/>
      <c r="M308" s="69">
        <f t="shared" si="5"/>
        <v>0</v>
      </c>
    </row>
    <row r="309" spans="1:13" s="26" customFormat="1" ht="26.25" x14ac:dyDescent="0.25">
      <c r="A309" s="43">
        <f>ROW()</f>
        <v>309</v>
      </c>
      <c r="B309" s="117" t="str">
        <f>IF(C309="E","",IF(ISBLANK(E309),"",IF(ISTEXT(E309),LARGE(B$14:B308,1)+1,0)))</f>
        <v/>
      </c>
      <c r="C309" s="62"/>
      <c r="D309" s="214"/>
      <c r="E309" s="152"/>
      <c r="F309" s="113"/>
      <c r="G309" s="114"/>
      <c r="H309" s="65"/>
      <c r="I309" s="66"/>
      <c r="J309" s="115"/>
      <c r="K309" s="158"/>
      <c r="L309" s="45"/>
      <c r="M309" s="69">
        <f t="shared" si="5"/>
        <v>0</v>
      </c>
    </row>
    <row r="310" spans="1:13" s="26" customFormat="1" ht="26.25" x14ac:dyDescent="0.25">
      <c r="A310" s="43">
        <f>ROW()</f>
        <v>310</v>
      </c>
      <c r="B310" s="117" t="str">
        <f>IF(C310="E","",IF(ISBLANK(E310),"",IF(ISTEXT(E310),LARGE(B$14:B309,1)+1,0)))</f>
        <v/>
      </c>
      <c r="C310" s="62"/>
      <c r="D310" s="214"/>
      <c r="E310" s="152"/>
      <c r="F310" s="113"/>
      <c r="G310" s="114"/>
      <c r="H310" s="65"/>
      <c r="I310" s="66"/>
      <c r="J310" s="115"/>
      <c r="K310" s="158"/>
      <c r="L310" s="45"/>
      <c r="M310" s="69">
        <f t="shared" si="5"/>
        <v>0</v>
      </c>
    </row>
    <row r="311" spans="1:13" s="26" customFormat="1" ht="26.25" x14ac:dyDescent="0.25">
      <c r="A311" s="43">
        <f>ROW()</f>
        <v>311</v>
      </c>
      <c r="B311" s="117" t="str">
        <f>IF(C311="E","",IF(ISBLANK(E311),"",IF(ISTEXT(E311),LARGE(B$14:B310,1)+1,0)))</f>
        <v/>
      </c>
      <c r="C311" s="62"/>
      <c r="D311" s="214"/>
      <c r="E311" s="152"/>
      <c r="F311" s="113"/>
      <c r="G311" s="114"/>
      <c r="H311" s="65"/>
      <c r="I311" s="66"/>
      <c r="J311" s="115"/>
      <c r="K311" s="158"/>
      <c r="L311" s="45"/>
      <c r="M311" s="69">
        <f t="shared" si="5"/>
        <v>0</v>
      </c>
    </row>
    <row r="312" spans="1:13" s="26" customFormat="1" ht="26.25" x14ac:dyDescent="0.25">
      <c r="A312" s="43">
        <f>ROW()</f>
        <v>312</v>
      </c>
      <c r="B312" s="117" t="str">
        <f>IF(C312="E","",IF(ISBLANK(E312),"",IF(ISTEXT(E312),LARGE(B$14:B311,1)+1,0)))</f>
        <v/>
      </c>
      <c r="C312" s="62"/>
      <c r="D312" s="214"/>
      <c r="E312" s="152"/>
      <c r="F312" s="113"/>
      <c r="G312" s="114"/>
      <c r="H312" s="65"/>
      <c r="I312" s="66"/>
      <c r="J312" s="115"/>
      <c r="K312" s="158"/>
      <c r="L312" s="45"/>
      <c r="M312" s="69">
        <f t="shared" si="5"/>
        <v>0</v>
      </c>
    </row>
    <row r="313" spans="1:13" s="26" customFormat="1" ht="26.25" x14ac:dyDescent="0.25">
      <c r="A313" s="43">
        <f>ROW()</f>
        <v>313</v>
      </c>
      <c r="B313" s="117" t="str">
        <f>IF(C313="E","",IF(ISBLANK(E313),"",IF(ISTEXT(E313),LARGE(B$14:B312,1)+1,0)))</f>
        <v/>
      </c>
      <c r="C313" s="62"/>
      <c r="D313" s="214"/>
      <c r="E313" s="152"/>
      <c r="F313" s="113"/>
      <c r="G313" s="114"/>
      <c r="H313" s="65"/>
      <c r="I313" s="66"/>
      <c r="J313" s="115"/>
      <c r="K313" s="158"/>
      <c r="L313" s="45"/>
      <c r="M313" s="69">
        <f t="shared" si="5"/>
        <v>0</v>
      </c>
    </row>
    <row r="314" spans="1:13" s="26" customFormat="1" ht="26.25" x14ac:dyDescent="0.25">
      <c r="A314" s="43">
        <f>ROW()</f>
        <v>314</v>
      </c>
      <c r="B314" s="117" t="str">
        <f>IF(C314="E","",IF(ISBLANK(E314),"",IF(ISTEXT(E314),LARGE(B$14:B313,1)+1,0)))</f>
        <v/>
      </c>
      <c r="C314" s="62"/>
      <c r="D314" s="214"/>
      <c r="E314" s="152"/>
      <c r="F314" s="113"/>
      <c r="G314" s="114"/>
      <c r="H314" s="65"/>
      <c r="I314" s="66"/>
      <c r="J314" s="115"/>
      <c r="K314" s="158"/>
      <c r="L314" s="45"/>
      <c r="M314" s="69">
        <f t="shared" si="5"/>
        <v>0</v>
      </c>
    </row>
    <row r="315" spans="1:13" s="26" customFormat="1" ht="26.25" x14ac:dyDescent="0.25">
      <c r="A315" s="43">
        <f>ROW()</f>
        <v>315</v>
      </c>
      <c r="B315" s="117" t="str">
        <f>IF(C315="E","",IF(ISBLANK(E315),"",IF(ISTEXT(E315),LARGE(B$14:B314,1)+1,0)))</f>
        <v/>
      </c>
      <c r="C315" s="62"/>
      <c r="D315" s="214"/>
      <c r="E315" s="152"/>
      <c r="F315" s="113"/>
      <c r="G315" s="114"/>
      <c r="H315" s="65"/>
      <c r="I315" s="66"/>
      <c r="J315" s="115"/>
      <c r="K315" s="158"/>
      <c r="L315" s="45"/>
      <c r="M315" s="69">
        <f t="shared" si="5"/>
        <v>0</v>
      </c>
    </row>
    <row r="316" spans="1:13" s="26" customFormat="1" ht="26.25" x14ac:dyDescent="0.25">
      <c r="A316" s="43">
        <f>ROW()</f>
        <v>316</v>
      </c>
      <c r="B316" s="117" t="str">
        <f>IF(C316="E","",IF(ISBLANK(E316),"",IF(ISTEXT(E316),LARGE(B$14:B315,1)+1,0)))</f>
        <v/>
      </c>
      <c r="C316" s="62"/>
      <c r="D316" s="214"/>
      <c r="E316" s="152"/>
      <c r="F316" s="113"/>
      <c r="G316" s="114"/>
      <c r="H316" s="65"/>
      <c r="I316" s="66"/>
      <c r="J316" s="115"/>
      <c r="K316" s="158"/>
      <c r="L316" s="45"/>
      <c r="M316" s="69">
        <f t="shared" si="5"/>
        <v>0</v>
      </c>
    </row>
    <row r="317" spans="1:13" s="26" customFormat="1" ht="26.25" x14ac:dyDescent="0.25">
      <c r="A317" s="43">
        <f>ROW()</f>
        <v>317</v>
      </c>
      <c r="B317" s="117" t="str">
        <f>IF(C317="E","",IF(ISBLANK(E317),"",IF(ISTEXT(E317),LARGE(B$14:B316,1)+1,0)))</f>
        <v/>
      </c>
      <c r="C317" s="62"/>
      <c r="D317" s="214"/>
      <c r="E317" s="152"/>
      <c r="F317" s="113"/>
      <c r="G317" s="114"/>
      <c r="H317" s="65"/>
      <c r="I317" s="66"/>
      <c r="J317" s="115"/>
      <c r="K317" s="158"/>
      <c r="L317" s="45"/>
      <c r="M317" s="69">
        <f t="shared" si="5"/>
        <v>0</v>
      </c>
    </row>
    <row r="318" spans="1:13" s="26" customFormat="1" ht="26.25" x14ac:dyDescent="0.25">
      <c r="A318" s="43">
        <f>ROW()</f>
        <v>318</v>
      </c>
      <c r="B318" s="117" t="str">
        <f>IF(C318="E","",IF(ISBLANK(E318),"",IF(ISTEXT(E318),LARGE(B$14:B317,1)+1,0)))</f>
        <v/>
      </c>
      <c r="C318" s="62"/>
      <c r="D318" s="214"/>
      <c r="E318" s="152"/>
      <c r="F318" s="113"/>
      <c r="G318" s="114"/>
      <c r="H318" s="65"/>
      <c r="I318" s="66"/>
      <c r="J318" s="115"/>
      <c r="K318" s="158"/>
      <c r="L318" s="45"/>
      <c r="M318" s="69">
        <f t="shared" si="5"/>
        <v>0</v>
      </c>
    </row>
    <row r="319" spans="1:13" s="26" customFormat="1" ht="26.25" x14ac:dyDescent="0.25">
      <c r="A319" s="43">
        <f>ROW()</f>
        <v>319</v>
      </c>
      <c r="B319" s="117" t="str">
        <f>IF(C319="E","",IF(ISBLANK(E319),"",IF(ISTEXT(E319),LARGE(B$14:B318,1)+1,0)))</f>
        <v/>
      </c>
      <c r="C319" s="62"/>
      <c r="D319" s="214"/>
      <c r="E319" s="152"/>
      <c r="F319" s="113"/>
      <c r="G319" s="114"/>
      <c r="H319" s="65"/>
      <c r="I319" s="66"/>
      <c r="J319" s="115"/>
      <c r="K319" s="158"/>
      <c r="L319" s="45"/>
      <c r="M319" s="69">
        <f t="shared" si="5"/>
        <v>0</v>
      </c>
    </row>
    <row r="320" spans="1:13" s="26" customFormat="1" ht="26.25" x14ac:dyDescent="0.25">
      <c r="A320" s="43">
        <f>ROW()</f>
        <v>320</v>
      </c>
      <c r="B320" s="117" t="str">
        <f>IF(C320="E","",IF(ISBLANK(E320),"",IF(ISTEXT(E320),LARGE(B$14:B319,1)+1,0)))</f>
        <v/>
      </c>
      <c r="C320" s="62"/>
      <c r="D320" s="214"/>
      <c r="E320" s="152"/>
      <c r="F320" s="113"/>
      <c r="G320" s="114"/>
      <c r="H320" s="65"/>
      <c r="I320" s="66"/>
      <c r="J320" s="115"/>
      <c r="K320" s="158"/>
      <c r="L320" s="45"/>
      <c r="M320" s="69">
        <f t="shared" si="5"/>
        <v>0</v>
      </c>
    </row>
    <row r="321" spans="1:13" s="26" customFormat="1" ht="26.25" x14ac:dyDescent="0.25">
      <c r="A321" s="43">
        <f>ROW()</f>
        <v>321</v>
      </c>
      <c r="B321" s="117" t="str">
        <f>IF(C321="E","",IF(ISBLANK(E321),"",IF(ISTEXT(E321),LARGE(B$14:B320,1)+1,0)))</f>
        <v/>
      </c>
      <c r="C321" s="62"/>
      <c r="D321" s="214"/>
      <c r="E321" s="152"/>
      <c r="F321" s="113"/>
      <c r="G321" s="114"/>
      <c r="H321" s="65"/>
      <c r="I321" s="66"/>
      <c r="J321" s="115"/>
      <c r="K321" s="158"/>
      <c r="L321" s="45"/>
      <c r="M321" s="69">
        <f t="shared" si="5"/>
        <v>0</v>
      </c>
    </row>
    <row r="322" spans="1:13" s="26" customFormat="1" ht="26.25" x14ac:dyDescent="0.25">
      <c r="A322" s="43">
        <f>ROW()</f>
        <v>322</v>
      </c>
      <c r="B322" s="117" t="str">
        <f>IF(C322="E","",IF(ISBLANK(E322),"",IF(ISTEXT(E322),LARGE(B$14:B321,1)+1,0)))</f>
        <v/>
      </c>
      <c r="C322" s="62"/>
      <c r="D322" s="214"/>
      <c r="E322" s="152"/>
      <c r="F322" s="113"/>
      <c r="G322" s="114"/>
      <c r="H322" s="65"/>
      <c r="I322" s="66"/>
      <c r="J322" s="115"/>
      <c r="K322" s="158"/>
      <c r="L322" s="45"/>
      <c r="M322" s="69">
        <f t="shared" si="5"/>
        <v>0</v>
      </c>
    </row>
    <row r="323" spans="1:13" s="26" customFormat="1" ht="26.25" x14ac:dyDescent="0.25">
      <c r="A323" s="43">
        <f>ROW()</f>
        <v>323</v>
      </c>
      <c r="B323" s="117" t="str">
        <f>IF(C323="E","",IF(ISBLANK(E323),"",IF(ISTEXT(E323),LARGE(B$14:B322,1)+1,0)))</f>
        <v/>
      </c>
      <c r="C323" s="62"/>
      <c r="D323" s="214"/>
      <c r="E323" s="152"/>
      <c r="F323" s="113"/>
      <c r="G323" s="114"/>
      <c r="H323" s="65"/>
      <c r="I323" s="66"/>
      <c r="J323" s="115"/>
      <c r="K323" s="158"/>
      <c r="L323" s="45"/>
      <c r="M323" s="69">
        <f t="shared" si="5"/>
        <v>0</v>
      </c>
    </row>
    <row r="324" spans="1:13" s="26" customFormat="1" ht="26.25" x14ac:dyDescent="0.25">
      <c r="A324" s="43">
        <f>ROW()</f>
        <v>324</v>
      </c>
      <c r="B324" s="117" t="str">
        <f>IF(C324="E","",IF(ISBLANK(E324),"",IF(ISTEXT(E324),LARGE(B$14:B323,1)+1,0)))</f>
        <v/>
      </c>
      <c r="C324" s="62"/>
      <c r="D324" s="214"/>
      <c r="E324" s="152"/>
      <c r="F324" s="113"/>
      <c r="G324" s="114"/>
      <c r="H324" s="65"/>
      <c r="I324" s="66"/>
      <c r="J324" s="115"/>
      <c r="K324" s="158"/>
      <c r="L324" s="45"/>
      <c r="M324" s="69">
        <f t="shared" si="5"/>
        <v>0</v>
      </c>
    </row>
    <row r="325" spans="1:13" s="26" customFormat="1" ht="26.25" x14ac:dyDescent="0.25">
      <c r="A325" s="43">
        <f>ROW()</f>
        <v>325</v>
      </c>
      <c r="B325" s="117" t="str">
        <f>IF(C325="E","",IF(ISBLANK(E325),"",IF(ISTEXT(E325),LARGE(B$14:B324,1)+1,0)))</f>
        <v/>
      </c>
      <c r="C325" s="62"/>
      <c r="D325" s="214"/>
      <c r="E325" s="152"/>
      <c r="F325" s="113"/>
      <c r="G325" s="114"/>
      <c r="H325" s="65"/>
      <c r="I325" s="66"/>
      <c r="J325" s="115"/>
      <c r="K325" s="158"/>
      <c r="L325" s="45"/>
      <c r="M325" s="69">
        <f t="shared" si="5"/>
        <v>0</v>
      </c>
    </row>
    <row r="326" spans="1:13" s="26" customFormat="1" ht="26.25" x14ac:dyDescent="0.25">
      <c r="A326" s="43">
        <f>ROW()</f>
        <v>326</v>
      </c>
      <c r="B326" s="117" t="str">
        <f>IF(C326="E","",IF(ISBLANK(E326),"",IF(ISTEXT(E326),LARGE(B$14:B325,1)+1,0)))</f>
        <v/>
      </c>
      <c r="C326" s="62"/>
      <c r="D326" s="214"/>
      <c r="E326" s="152"/>
      <c r="F326" s="113"/>
      <c r="G326" s="114"/>
      <c r="H326" s="65"/>
      <c r="I326" s="66"/>
      <c r="J326" s="115"/>
      <c r="K326" s="158"/>
      <c r="L326" s="45"/>
      <c r="M326" s="69">
        <f t="shared" si="5"/>
        <v>0</v>
      </c>
    </row>
    <row r="327" spans="1:13" s="26" customFormat="1" ht="26.25" x14ac:dyDescent="0.25">
      <c r="A327" s="43">
        <f>ROW()</f>
        <v>327</v>
      </c>
      <c r="B327" s="117" t="str">
        <f>IF(C327="E","",IF(ISBLANK(E327),"",IF(ISTEXT(E327),LARGE(B$14:B326,1)+1,0)))</f>
        <v/>
      </c>
      <c r="C327" s="62"/>
      <c r="D327" s="214"/>
      <c r="E327" s="152"/>
      <c r="F327" s="113"/>
      <c r="G327" s="114"/>
      <c r="H327" s="65"/>
      <c r="I327" s="66"/>
      <c r="J327" s="115"/>
      <c r="K327" s="158"/>
      <c r="L327" s="45"/>
      <c r="M327" s="69">
        <f t="shared" si="5"/>
        <v>0</v>
      </c>
    </row>
    <row r="328" spans="1:13" s="26" customFormat="1" ht="26.25" x14ac:dyDescent="0.25">
      <c r="A328" s="43">
        <f>ROW()</f>
        <v>328</v>
      </c>
      <c r="B328" s="117" t="str">
        <f>IF(C328="E","",IF(ISBLANK(E328),"",IF(ISTEXT(E328),LARGE(B$14:B327,1)+1,0)))</f>
        <v/>
      </c>
      <c r="C328" s="62"/>
      <c r="D328" s="214"/>
      <c r="E328" s="152"/>
      <c r="F328" s="113"/>
      <c r="G328" s="114"/>
      <c r="H328" s="65"/>
      <c r="I328" s="66"/>
      <c r="J328" s="115"/>
      <c r="K328" s="158"/>
      <c r="L328" s="45"/>
      <c r="M328" s="69">
        <f t="shared" si="5"/>
        <v>0</v>
      </c>
    </row>
    <row r="329" spans="1:13" s="26" customFormat="1" ht="26.25" x14ac:dyDescent="0.25">
      <c r="A329" s="43">
        <f>ROW()</f>
        <v>329</v>
      </c>
      <c r="B329" s="117" t="str">
        <f>IF(C329="E","",IF(ISBLANK(E329),"",IF(ISTEXT(E329),LARGE(B$14:B328,1)+1,0)))</f>
        <v/>
      </c>
      <c r="C329" s="62"/>
      <c r="D329" s="214"/>
      <c r="E329" s="152"/>
      <c r="F329" s="113"/>
      <c r="G329" s="114"/>
      <c r="H329" s="65"/>
      <c r="I329" s="66"/>
      <c r="J329" s="115"/>
      <c r="K329" s="158"/>
      <c r="L329" s="45"/>
      <c r="M329" s="69">
        <f t="shared" si="5"/>
        <v>0</v>
      </c>
    </row>
    <row r="330" spans="1:13" s="26" customFormat="1" ht="26.25" x14ac:dyDescent="0.25">
      <c r="A330" s="43">
        <f>ROW()</f>
        <v>330</v>
      </c>
      <c r="B330" s="117" t="str">
        <f>IF(C330="E","",IF(ISBLANK(E330),"",IF(ISTEXT(E330),LARGE(B$14:B329,1)+1,0)))</f>
        <v/>
      </c>
      <c r="C330" s="62"/>
      <c r="D330" s="214"/>
      <c r="E330" s="152"/>
      <c r="F330" s="113"/>
      <c r="G330" s="114"/>
      <c r="H330" s="65"/>
      <c r="I330" s="66"/>
      <c r="J330" s="115"/>
      <c r="K330" s="158"/>
      <c r="L330" s="45"/>
      <c r="M330" s="69">
        <f t="shared" si="5"/>
        <v>0</v>
      </c>
    </row>
    <row r="331" spans="1:13" s="26" customFormat="1" ht="26.25" x14ac:dyDescent="0.25">
      <c r="A331" s="43">
        <f>ROW()</f>
        <v>331</v>
      </c>
      <c r="B331" s="117" t="str">
        <f>IF(C331="E","",IF(ISBLANK(E331),"",IF(ISTEXT(E331),LARGE(B$14:B330,1)+1,0)))</f>
        <v/>
      </c>
      <c r="C331" s="62"/>
      <c r="D331" s="214"/>
      <c r="E331" s="152"/>
      <c r="F331" s="113"/>
      <c r="G331" s="114"/>
      <c r="H331" s="65"/>
      <c r="I331" s="66"/>
      <c r="J331" s="115"/>
      <c r="K331" s="158"/>
      <c r="L331" s="45"/>
      <c r="M331" s="69">
        <f t="shared" si="5"/>
        <v>0</v>
      </c>
    </row>
    <row r="332" spans="1:13" s="26" customFormat="1" ht="26.25" x14ac:dyDescent="0.25">
      <c r="A332" s="43">
        <f>ROW()</f>
        <v>332</v>
      </c>
      <c r="B332" s="117" t="str">
        <f>IF(C332="E","",IF(ISBLANK(E332),"",IF(ISTEXT(E332),LARGE(B$14:B331,1)+1,0)))</f>
        <v/>
      </c>
      <c r="C332" s="62"/>
      <c r="D332" s="214"/>
      <c r="E332" s="152"/>
      <c r="F332" s="113"/>
      <c r="G332" s="114"/>
      <c r="H332" s="65"/>
      <c r="I332" s="66"/>
      <c r="J332" s="115"/>
      <c r="K332" s="158"/>
      <c r="L332" s="45"/>
      <c r="M332" s="69">
        <f t="shared" si="5"/>
        <v>0</v>
      </c>
    </row>
    <row r="333" spans="1:13" s="26" customFormat="1" ht="26.25" x14ac:dyDescent="0.25">
      <c r="A333" s="43">
        <f>ROW()</f>
        <v>333</v>
      </c>
      <c r="B333" s="117" t="str">
        <f>IF(C333="E","",IF(ISBLANK(E333),"",IF(ISTEXT(E333),LARGE(B$14:B332,1)+1,0)))</f>
        <v/>
      </c>
      <c r="C333" s="62"/>
      <c r="D333" s="214"/>
      <c r="E333" s="152"/>
      <c r="F333" s="113"/>
      <c r="G333" s="114"/>
      <c r="H333" s="65"/>
      <c r="I333" s="66"/>
      <c r="J333" s="115"/>
      <c r="K333" s="158"/>
      <c r="L333" s="45"/>
      <c r="M333" s="69">
        <f t="shared" si="5"/>
        <v>0</v>
      </c>
    </row>
    <row r="334" spans="1:13" s="26" customFormat="1" ht="26.25" x14ac:dyDescent="0.25">
      <c r="A334" s="43">
        <f>ROW()</f>
        <v>334</v>
      </c>
      <c r="B334" s="117" t="str">
        <f>IF(C334="E","",IF(ISBLANK(E334),"",IF(ISTEXT(E334),LARGE(B$14:B333,1)+1,0)))</f>
        <v/>
      </c>
      <c r="C334" s="62"/>
      <c r="D334" s="214"/>
      <c r="E334" s="152"/>
      <c r="F334" s="113"/>
      <c r="G334" s="114"/>
      <c r="H334" s="65"/>
      <c r="I334" s="66"/>
      <c r="J334" s="115"/>
      <c r="K334" s="158"/>
      <c r="L334" s="45"/>
      <c r="M334" s="69">
        <f t="shared" si="5"/>
        <v>0</v>
      </c>
    </row>
    <row r="335" spans="1:13" s="26" customFormat="1" ht="26.25" x14ac:dyDescent="0.25">
      <c r="A335" s="43">
        <f>ROW()</f>
        <v>335</v>
      </c>
      <c r="B335" s="117" t="str">
        <f>IF(C335="E","",IF(ISBLANK(E335),"",IF(ISTEXT(E335),LARGE(B$14:B334,1)+1,0)))</f>
        <v/>
      </c>
      <c r="C335" s="62"/>
      <c r="D335" s="214"/>
      <c r="E335" s="152"/>
      <c r="F335" s="113"/>
      <c r="G335" s="114"/>
      <c r="H335" s="65"/>
      <c r="I335" s="66"/>
      <c r="J335" s="115"/>
      <c r="K335" s="158"/>
      <c r="L335" s="45"/>
      <c r="M335" s="69">
        <f t="shared" si="5"/>
        <v>0</v>
      </c>
    </row>
    <row r="336" spans="1:13" s="26" customFormat="1" ht="26.25" x14ac:dyDescent="0.25">
      <c r="A336" s="43">
        <f>ROW()</f>
        <v>336</v>
      </c>
      <c r="B336" s="117" t="str">
        <f>IF(C336="E","",IF(ISBLANK(E336),"",IF(ISTEXT(E336),LARGE(B$14:B335,1)+1,0)))</f>
        <v/>
      </c>
      <c r="C336" s="62"/>
      <c r="D336" s="214"/>
      <c r="E336" s="152"/>
      <c r="F336" s="113"/>
      <c r="G336" s="114"/>
      <c r="H336" s="65"/>
      <c r="I336" s="66"/>
      <c r="J336" s="115"/>
      <c r="K336" s="158"/>
      <c r="L336" s="45"/>
      <c r="M336" s="69">
        <f t="shared" ref="M336:M399" si="6">L336*J336</f>
        <v>0</v>
      </c>
    </row>
    <row r="337" spans="1:13" s="26" customFormat="1" ht="26.25" x14ac:dyDescent="0.25">
      <c r="A337" s="43">
        <f>ROW()</f>
        <v>337</v>
      </c>
      <c r="B337" s="117" t="str">
        <f>IF(C337="E","",IF(ISBLANK(E337),"",IF(ISTEXT(E337),LARGE(B$14:B336,1)+1,0)))</f>
        <v/>
      </c>
      <c r="C337" s="62"/>
      <c r="D337" s="214"/>
      <c r="E337" s="152"/>
      <c r="F337" s="113"/>
      <c r="G337" s="114"/>
      <c r="H337" s="65"/>
      <c r="I337" s="66"/>
      <c r="J337" s="115"/>
      <c r="K337" s="158"/>
      <c r="L337" s="45"/>
      <c r="M337" s="69">
        <f t="shared" si="6"/>
        <v>0</v>
      </c>
    </row>
    <row r="338" spans="1:13" s="26" customFormat="1" ht="26.25" x14ac:dyDescent="0.25">
      <c r="A338" s="43">
        <f>ROW()</f>
        <v>338</v>
      </c>
      <c r="B338" s="117" t="str">
        <f>IF(C338="E","",IF(ISBLANK(E338),"",IF(ISTEXT(E338),LARGE(B$14:B337,1)+1,0)))</f>
        <v/>
      </c>
      <c r="C338" s="62"/>
      <c r="D338" s="214"/>
      <c r="E338" s="152"/>
      <c r="F338" s="113"/>
      <c r="G338" s="114"/>
      <c r="H338" s="65"/>
      <c r="I338" s="66"/>
      <c r="J338" s="115"/>
      <c r="K338" s="158"/>
      <c r="L338" s="45"/>
      <c r="M338" s="69">
        <f t="shared" si="6"/>
        <v>0</v>
      </c>
    </row>
    <row r="339" spans="1:13" s="26" customFormat="1" ht="26.25" x14ac:dyDescent="0.25">
      <c r="A339" s="43">
        <f>ROW()</f>
        <v>339</v>
      </c>
      <c r="B339" s="117" t="str">
        <f>IF(C339="E","",IF(ISBLANK(E339),"",IF(ISTEXT(E339),LARGE(B$14:B338,1)+1,0)))</f>
        <v/>
      </c>
      <c r="C339" s="62"/>
      <c r="D339" s="214"/>
      <c r="E339" s="152"/>
      <c r="F339" s="113"/>
      <c r="G339" s="114"/>
      <c r="H339" s="65"/>
      <c r="I339" s="66"/>
      <c r="J339" s="115"/>
      <c r="K339" s="158"/>
      <c r="L339" s="45"/>
      <c r="M339" s="69">
        <f t="shared" si="6"/>
        <v>0</v>
      </c>
    </row>
    <row r="340" spans="1:13" s="26" customFormat="1" ht="26.25" x14ac:dyDescent="0.25">
      <c r="A340" s="43">
        <f>ROW()</f>
        <v>340</v>
      </c>
      <c r="B340" s="117" t="str">
        <f>IF(C340="E","",IF(ISBLANK(E340),"",IF(ISTEXT(E340),LARGE(B$14:B339,1)+1,0)))</f>
        <v/>
      </c>
      <c r="C340" s="62"/>
      <c r="D340" s="214"/>
      <c r="E340" s="152"/>
      <c r="F340" s="113"/>
      <c r="G340" s="114"/>
      <c r="H340" s="65"/>
      <c r="I340" s="66"/>
      <c r="J340" s="115"/>
      <c r="K340" s="158"/>
      <c r="L340" s="45"/>
      <c r="M340" s="69">
        <f t="shared" si="6"/>
        <v>0</v>
      </c>
    </row>
    <row r="341" spans="1:13" s="26" customFormat="1" ht="26.25" x14ac:dyDescent="0.25">
      <c r="A341" s="43">
        <f>ROW()</f>
        <v>341</v>
      </c>
      <c r="B341" s="117" t="str">
        <f>IF(C341="E","",IF(ISBLANK(E341),"",IF(ISTEXT(E341),LARGE(B$14:B340,1)+1,0)))</f>
        <v/>
      </c>
      <c r="C341" s="62"/>
      <c r="D341" s="214"/>
      <c r="E341" s="152"/>
      <c r="F341" s="113"/>
      <c r="G341" s="114"/>
      <c r="H341" s="65"/>
      <c r="I341" s="66"/>
      <c r="J341" s="115"/>
      <c r="K341" s="158"/>
      <c r="L341" s="45"/>
      <c r="M341" s="69">
        <f t="shared" si="6"/>
        <v>0</v>
      </c>
    </row>
    <row r="342" spans="1:13" s="26" customFormat="1" ht="26.25" x14ac:dyDescent="0.25">
      <c r="A342" s="43">
        <f>ROW()</f>
        <v>342</v>
      </c>
      <c r="B342" s="117" t="str">
        <f>IF(C342="E","",IF(ISBLANK(E342),"",IF(ISTEXT(E342),LARGE(B$14:B341,1)+1,0)))</f>
        <v/>
      </c>
      <c r="C342" s="62"/>
      <c r="D342" s="214"/>
      <c r="E342" s="152"/>
      <c r="F342" s="113"/>
      <c r="G342" s="114"/>
      <c r="H342" s="65"/>
      <c r="I342" s="66"/>
      <c r="J342" s="115"/>
      <c r="K342" s="158"/>
      <c r="L342" s="45"/>
      <c r="M342" s="69">
        <f t="shared" si="6"/>
        <v>0</v>
      </c>
    </row>
    <row r="343" spans="1:13" s="26" customFormat="1" ht="26.25" x14ac:dyDescent="0.25">
      <c r="A343" s="43">
        <f>ROW()</f>
        <v>343</v>
      </c>
      <c r="B343" s="117" t="str">
        <f>IF(C343="E","",IF(ISBLANK(E343),"",IF(ISTEXT(E343),LARGE(B$14:B342,1)+1,0)))</f>
        <v/>
      </c>
      <c r="C343" s="62"/>
      <c r="D343" s="214"/>
      <c r="E343" s="152"/>
      <c r="F343" s="113"/>
      <c r="G343" s="114"/>
      <c r="H343" s="65"/>
      <c r="I343" s="66"/>
      <c r="J343" s="115"/>
      <c r="K343" s="158"/>
      <c r="L343" s="45"/>
      <c r="M343" s="69">
        <f t="shared" si="6"/>
        <v>0</v>
      </c>
    </row>
    <row r="344" spans="1:13" s="26" customFormat="1" ht="26.25" x14ac:dyDescent="0.25">
      <c r="A344" s="43">
        <f>ROW()</f>
        <v>344</v>
      </c>
      <c r="B344" s="117" t="str">
        <f>IF(C344="E","",IF(ISBLANK(E344),"",IF(ISTEXT(E344),LARGE(B$14:B343,1)+1,0)))</f>
        <v/>
      </c>
      <c r="C344" s="62"/>
      <c r="D344" s="214"/>
      <c r="E344" s="152"/>
      <c r="F344" s="113"/>
      <c r="G344" s="114"/>
      <c r="H344" s="65"/>
      <c r="I344" s="66"/>
      <c r="J344" s="115"/>
      <c r="K344" s="158"/>
      <c r="L344" s="45"/>
      <c r="M344" s="69">
        <f t="shared" si="6"/>
        <v>0</v>
      </c>
    </row>
    <row r="345" spans="1:13" s="26" customFormat="1" ht="26.25" x14ac:dyDescent="0.25">
      <c r="A345" s="43">
        <f>ROW()</f>
        <v>345</v>
      </c>
      <c r="B345" s="117" t="str">
        <f>IF(C345="E","",IF(ISBLANK(E345),"",IF(ISTEXT(E345),LARGE(B$14:B344,1)+1,0)))</f>
        <v/>
      </c>
      <c r="C345" s="62"/>
      <c r="D345" s="214"/>
      <c r="E345" s="152"/>
      <c r="F345" s="113"/>
      <c r="G345" s="114"/>
      <c r="H345" s="65"/>
      <c r="I345" s="66"/>
      <c r="J345" s="115"/>
      <c r="K345" s="158"/>
      <c r="L345" s="45"/>
      <c r="M345" s="69">
        <f t="shared" si="6"/>
        <v>0</v>
      </c>
    </row>
    <row r="346" spans="1:13" s="26" customFormat="1" ht="26.25" x14ac:dyDescent="0.25">
      <c r="A346" s="43">
        <f>ROW()</f>
        <v>346</v>
      </c>
      <c r="B346" s="117" t="str">
        <f>IF(C346="E","",IF(ISBLANK(E346),"",IF(ISTEXT(E346),LARGE(B$14:B345,1)+1,0)))</f>
        <v/>
      </c>
      <c r="C346" s="62"/>
      <c r="D346" s="214"/>
      <c r="E346" s="152"/>
      <c r="F346" s="113"/>
      <c r="G346" s="114"/>
      <c r="H346" s="65"/>
      <c r="I346" s="66"/>
      <c r="J346" s="115"/>
      <c r="K346" s="158"/>
      <c r="L346" s="45"/>
      <c r="M346" s="69">
        <f t="shared" si="6"/>
        <v>0</v>
      </c>
    </row>
    <row r="347" spans="1:13" s="26" customFormat="1" ht="26.25" x14ac:dyDescent="0.25">
      <c r="A347" s="43">
        <f>ROW()</f>
        <v>347</v>
      </c>
      <c r="B347" s="117" t="str">
        <f>IF(C347="E","",IF(ISBLANK(E347),"",IF(ISTEXT(E347),LARGE(B$14:B346,1)+1,0)))</f>
        <v/>
      </c>
      <c r="C347" s="62"/>
      <c r="D347" s="214"/>
      <c r="E347" s="152"/>
      <c r="F347" s="113"/>
      <c r="G347" s="114"/>
      <c r="H347" s="65"/>
      <c r="I347" s="66"/>
      <c r="J347" s="115"/>
      <c r="K347" s="158"/>
      <c r="L347" s="45"/>
      <c r="M347" s="69">
        <f t="shared" si="6"/>
        <v>0</v>
      </c>
    </row>
    <row r="348" spans="1:13" s="26" customFormat="1" ht="26.25" x14ac:dyDescent="0.25">
      <c r="A348" s="43">
        <f>ROW()</f>
        <v>348</v>
      </c>
      <c r="B348" s="117" t="str">
        <f>IF(C348="E","",IF(ISBLANK(E348),"",IF(ISTEXT(E348),LARGE(B$14:B347,1)+1,0)))</f>
        <v/>
      </c>
      <c r="C348" s="62"/>
      <c r="D348" s="214"/>
      <c r="E348" s="152"/>
      <c r="F348" s="113"/>
      <c r="G348" s="114"/>
      <c r="H348" s="65"/>
      <c r="I348" s="66"/>
      <c r="J348" s="115"/>
      <c r="K348" s="158"/>
      <c r="L348" s="45"/>
      <c r="M348" s="69">
        <f t="shared" si="6"/>
        <v>0</v>
      </c>
    </row>
    <row r="349" spans="1:13" s="26" customFormat="1" ht="26.25" x14ac:dyDescent="0.25">
      <c r="A349" s="43">
        <f>ROW()</f>
        <v>349</v>
      </c>
      <c r="B349" s="117" t="str">
        <f>IF(C349="E","",IF(ISBLANK(E349),"",IF(ISTEXT(E349),LARGE(B$14:B348,1)+1,0)))</f>
        <v/>
      </c>
      <c r="C349" s="62"/>
      <c r="D349" s="214"/>
      <c r="E349" s="152"/>
      <c r="F349" s="113"/>
      <c r="G349" s="114"/>
      <c r="H349" s="65"/>
      <c r="I349" s="66"/>
      <c r="J349" s="115"/>
      <c r="K349" s="158"/>
      <c r="L349" s="45"/>
      <c r="M349" s="69">
        <f t="shared" si="6"/>
        <v>0</v>
      </c>
    </row>
    <row r="350" spans="1:13" s="26" customFormat="1" ht="26.25" x14ac:dyDescent="0.25">
      <c r="A350" s="43">
        <f>ROW()</f>
        <v>350</v>
      </c>
      <c r="B350" s="117" t="str">
        <f>IF(C350="E","",IF(ISBLANK(E350),"",IF(ISTEXT(E350),LARGE(B$14:B349,1)+1,0)))</f>
        <v/>
      </c>
      <c r="C350" s="62"/>
      <c r="D350" s="214"/>
      <c r="E350" s="152"/>
      <c r="F350" s="113"/>
      <c r="G350" s="114"/>
      <c r="H350" s="65"/>
      <c r="I350" s="66"/>
      <c r="J350" s="115"/>
      <c r="K350" s="158"/>
      <c r="L350" s="45"/>
      <c r="M350" s="69">
        <f t="shared" si="6"/>
        <v>0</v>
      </c>
    </row>
    <row r="351" spans="1:13" s="26" customFormat="1" ht="26.25" x14ac:dyDescent="0.25">
      <c r="A351" s="43">
        <f>ROW()</f>
        <v>351</v>
      </c>
      <c r="B351" s="117" t="str">
        <f>IF(C351="E","",IF(ISBLANK(E351),"",IF(ISTEXT(E351),LARGE(B$14:B350,1)+1,0)))</f>
        <v/>
      </c>
      <c r="C351" s="62"/>
      <c r="D351" s="214"/>
      <c r="E351" s="152"/>
      <c r="F351" s="113"/>
      <c r="G351" s="114"/>
      <c r="H351" s="65"/>
      <c r="I351" s="66"/>
      <c r="J351" s="115"/>
      <c r="K351" s="158"/>
      <c r="L351" s="45"/>
      <c r="M351" s="69">
        <f t="shared" si="6"/>
        <v>0</v>
      </c>
    </row>
    <row r="352" spans="1:13" s="26" customFormat="1" ht="26.25" x14ac:dyDescent="0.25">
      <c r="A352" s="43">
        <f>ROW()</f>
        <v>352</v>
      </c>
      <c r="B352" s="117" t="str">
        <f>IF(C352="E","",IF(ISBLANK(E352),"",IF(ISTEXT(E352),LARGE(B$14:B351,1)+1,0)))</f>
        <v/>
      </c>
      <c r="C352" s="62"/>
      <c r="D352" s="214"/>
      <c r="E352" s="152"/>
      <c r="F352" s="113"/>
      <c r="G352" s="114"/>
      <c r="H352" s="65"/>
      <c r="I352" s="66"/>
      <c r="J352" s="115"/>
      <c r="K352" s="158"/>
      <c r="L352" s="45"/>
      <c r="M352" s="69">
        <f t="shared" si="6"/>
        <v>0</v>
      </c>
    </row>
    <row r="353" spans="1:13" s="26" customFormat="1" ht="26.25" x14ac:dyDescent="0.25">
      <c r="A353" s="43">
        <f>ROW()</f>
        <v>353</v>
      </c>
      <c r="B353" s="117" t="str">
        <f>IF(C353="E","",IF(ISBLANK(E353),"",IF(ISTEXT(E353),LARGE(B$14:B352,1)+1,0)))</f>
        <v/>
      </c>
      <c r="C353" s="62"/>
      <c r="D353" s="214"/>
      <c r="E353" s="152"/>
      <c r="F353" s="113"/>
      <c r="G353" s="114"/>
      <c r="H353" s="65"/>
      <c r="I353" s="66"/>
      <c r="J353" s="115"/>
      <c r="K353" s="158"/>
      <c r="L353" s="45"/>
      <c r="M353" s="69">
        <f t="shared" si="6"/>
        <v>0</v>
      </c>
    </row>
    <row r="354" spans="1:13" s="26" customFormat="1" ht="26.25" x14ac:dyDescent="0.25">
      <c r="A354" s="43">
        <f>ROW()</f>
        <v>354</v>
      </c>
      <c r="B354" s="117" t="str">
        <f>IF(C354="E","",IF(ISBLANK(E354),"",IF(ISTEXT(E354),LARGE(B$14:B353,1)+1,0)))</f>
        <v/>
      </c>
      <c r="C354" s="62"/>
      <c r="D354" s="214"/>
      <c r="E354" s="152"/>
      <c r="F354" s="113"/>
      <c r="G354" s="114"/>
      <c r="H354" s="65"/>
      <c r="I354" s="66"/>
      <c r="J354" s="115"/>
      <c r="K354" s="158"/>
      <c r="L354" s="45"/>
      <c r="M354" s="69">
        <f t="shared" si="6"/>
        <v>0</v>
      </c>
    </row>
    <row r="355" spans="1:13" s="26" customFormat="1" ht="26.25" x14ac:dyDescent="0.25">
      <c r="A355" s="43">
        <f>ROW()</f>
        <v>355</v>
      </c>
      <c r="B355" s="117" t="str">
        <f>IF(C355="E","",IF(ISBLANK(E355),"",IF(ISTEXT(E355),LARGE(B$14:B354,1)+1,0)))</f>
        <v/>
      </c>
      <c r="C355" s="62"/>
      <c r="D355" s="214"/>
      <c r="E355" s="152"/>
      <c r="F355" s="113"/>
      <c r="G355" s="114"/>
      <c r="H355" s="65"/>
      <c r="I355" s="66"/>
      <c r="J355" s="115"/>
      <c r="K355" s="158"/>
      <c r="L355" s="45"/>
      <c r="M355" s="69">
        <f t="shared" si="6"/>
        <v>0</v>
      </c>
    </row>
    <row r="356" spans="1:13" s="26" customFormat="1" ht="26.25" x14ac:dyDescent="0.25">
      <c r="A356" s="43">
        <f>ROW()</f>
        <v>356</v>
      </c>
      <c r="B356" s="117" t="str">
        <f>IF(C356="E","",IF(ISBLANK(E356),"",IF(ISTEXT(E356),LARGE(B$14:B355,1)+1,0)))</f>
        <v/>
      </c>
      <c r="C356" s="62"/>
      <c r="D356" s="214"/>
      <c r="E356" s="152"/>
      <c r="F356" s="113"/>
      <c r="G356" s="114"/>
      <c r="H356" s="65"/>
      <c r="I356" s="66"/>
      <c r="J356" s="115"/>
      <c r="K356" s="158"/>
      <c r="L356" s="45"/>
      <c r="M356" s="69">
        <f t="shared" si="6"/>
        <v>0</v>
      </c>
    </row>
    <row r="357" spans="1:13" s="26" customFormat="1" ht="26.25" x14ac:dyDescent="0.25">
      <c r="A357" s="43">
        <f>ROW()</f>
        <v>357</v>
      </c>
      <c r="B357" s="117" t="str">
        <f>IF(C357="E","",IF(ISBLANK(E357),"",IF(ISTEXT(E357),LARGE(B$14:B356,1)+1,0)))</f>
        <v/>
      </c>
      <c r="C357" s="62"/>
      <c r="D357" s="214"/>
      <c r="E357" s="152"/>
      <c r="F357" s="113"/>
      <c r="G357" s="114"/>
      <c r="H357" s="65"/>
      <c r="I357" s="66"/>
      <c r="J357" s="115"/>
      <c r="K357" s="158"/>
      <c r="L357" s="45"/>
      <c r="M357" s="69">
        <f t="shared" si="6"/>
        <v>0</v>
      </c>
    </row>
    <row r="358" spans="1:13" s="26" customFormat="1" ht="26.25" x14ac:dyDescent="0.25">
      <c r="A358" s="43">
        <f>ROW()</f>
        <v>358</v>
      </c>
      <c r="B358" s="117" t="str">
        <f>IF(C358="E","",IF(ISBLANK(E358),"",IF(ISTEXT(E358),LARGE(B$14:B357,1)+1,0)))</f>
        <v/>
      </c>
      <c r="C358" s="62"/>
      <c r="D358" s="214"/>
      <c r="E358" s="152"/>
      <c r="F358" s="113"/>
      <c r="G358" s="114"/>
      <c r="H358" s="65"/>
      <c r="I358" s="66"/>
      <c r="J358" s="115"/>
      <c r="K358" s="158"/>
      <c r="L358" s="45"/>
      <c r="M358" s="69">
        <f t="shared" si="6"/>
        <v>0</v>
      </c>
    </row>
    <row r="359" spans="1:13" s="26" customFormat="1" ht="26.25" x14ac:dyDescent="0.25">
      <c r="A359" s="43">
        <f>ROW()</f>
        <v>359</v>
      </c>
      <c r="B359" s="117" t="str">
        <f>IF(C359="E","",IF(ISBLANK(E359),"",IF(ISTEXT(E359),LARGE(B$14:B358,1)+1,0)))</f>
        <v/>
      </c>
      <c r="C359" s="62"/>
      <c r="D359" s="214"/>
      <c r="E359" s="152"/>
      <c r="F359" s="113"/>
      <c r="G359" s="114"/>
      <c r="H359" s="65"/>
      <c r="I359" s="66"/>
      <c r="J359" s="115"/>
      <c r="K359" s="158"/>
      <c r="L359" s="45"/>
      <c r="M359" s="69">
        <f t="shared" si="6"/>
        <v>0</v>
      </c>
    </row>
    <row r="360" spans="1:13" s="26" customFormat="1" ht="26.25" x14ac:dyDescent="0.25">
      <c r="A360" s="43">
        <f>ROW()</f>
        <v>360</v>
      </c>
      <c r="B360" s="117" t="str">
        <f>IF(C360="E","",IF(ISBLANK(E360),"",IF(ISTEXT(E360),LARGE(B$14:B359,1)+1,0)))</f>
        <v/>
      </c>
      <c r="C360" s="62"/>
      <c r="D360" s="214"/>
      <c r="E360" s="152"/>
      <c r="F360" s="113"/>
      <c r="G360" s="114"/>
      <c r="H360" s="65"/>
      <c r="I360" s="66"/>
      <c r="J360" s="115"/>
      <c r="K360" s="158"/>
      <c r="L360" s="45"/>
      <c r="M360" s="69">
        <f t="shared" si="6"/>
        <v>0</v>
      </c>
    </row>
    <row r="361" spans="1:13" s="26" customFormat="1" ht="26.25" x14ac:dyDescent="0.25">
      <c r="A361" s="43">
        <f>ROW()</f>
        <v>361</v>
      </c>
      <c r="B361" s="117" t="str">
        <f>IF(C361="E","",IF(ISBLANK(E361),"",IF(ISTEXT(E361),LARGE(B$14:B360,1)+1,0)))</f>
        <v/>
      </c>
      <c r="C361" s="62"/>
      <c r="D361" s="214"/>
      <c r="E361" s="152"/>
      <c r="F361" s="113"/>
      <c r="G361" s="114"/>
      <c r="H361" s="65"/>
      <c r="I361" s="66"/>
      <c r="J361" s="115"/>
      <c r="K361" s="158"/>
      <c r="L361" s="45"/>
      <c r="M361" s="69">
        <f t="shared" si="6"/>
        <v>0</v>
      </c>
    </row>
    <row r="362" spans="1:13" s="26" customFormat="1" ht="26.25" x14ac:dyDescent="0.25">
      <c r="A362" s="43">
        <f>ROW()</f>
        <v>362</v>
      </c>
      <c r="B362" s="117" t="str">
        <f>IF(C362="E","",IF(ISBLANK(E362),"",IF(ISTEXT(E362),LARGE(B$14:B361,1)+1,0)))</f>
        <v/>
      </c>
      <c r="C362" s="62"/>
      <c r="D362" s="214"/>
      <c r="E362" s="152"/>
      <c r="F362" s="113"/>
      <c r="G362" s="114"/>
      <c r="H362" s="65"/>
      <c r="I362" s="66"/>
      <c r="J362" s="115"/>
      <c r="K362" s="158"/>
      <c r="L362" s="45"/>
      <c r="M362" s="69">
        <f t="shared" si="6"/>
        <v>0</v>
      </c>
    </row>
    <row r="363" spans="1:13" s="26" customFormat="1" ht="26.25" x14ac:dyDescent="0.25">
      <c r="A363" s="43">
        <f>ROW()</f>
        <v>363</v>
      </c>
      <c r="B363" s="117" t="str">
        <f>IF(C363="E","",IF(ISBLANK(E363),"",IF(ISTEXT(E363),LARGE(B$14:B362,1)+1,0)))</f>
        <v/>
      </c>
      <c r="C363" s="62"/>
      <c r="D363" s="214"/>
      <c r="E363" s="152"/>
      <c r="F363" s="113"/>
      <c r="G363" s="114"/>
      <c r="H363" s="65"/>
      <c r="I363" s="66"/>
      <c r="J363" s="115"/>
      <c r="K363" s="158"/>
      <c r="L363" s="45"/>
      <c r="M363" s="69">
        <f t="shared" si="6"/>
        <v>0</v>
      </c>
    </row>
    <row r="364" spans="1:13" s="26" customFormat="1" ht="26.25" x14ac:dyDescent="0.25">
      <c r="A364" s="43">
        <f>ROW()</f>
        <v>364</v>
      </c>
      <c r="B364" s="117" t="str">
        <f>IF(C364="E","",IF(ISBLANK(E364),"",IF(ISTEXT(E364),LARGE(B$14:B363,1)+1,0)))</f>
        <v/>
      </c>
      <c r="C364" s="62"/>
      <c r="D364" s="214"/>
      <c r="E364" s="152"/>
      <c r="F364" s="113"/>
      <c r="G364" s="114"/>
      <c r="H364" s="65"/>
      <c r="I364" s="66"/>
      <c r="J364" s="115"/>
      <c r="K364" s="158"/>
      <c r="L364" s="45"/>
      <c r="M364" s="69">
        <f t="shared" si="6"/>
        <v>0</v>
      </c>
    </row>
    <row r="365" spans="1:13" s="26" customFormat="1" ht="26.25" x14ac:dyDescent="0.25">
      <c r="A365" s="43">
        <f>ROW()</f>
        <v>365</v>
      </c>
      <c r="B365" s="117" t="str">
        <f>IF(C365="E","",IF(ISBLANK(E365),"",IF(ISTEXT(E365),LARGE(B$14:B364,1)+1,0)))</f>
        <v/>
      </c>
      <c r="C365" s="62"/>
      <c r="D365" s="214"/>
      <c r="E365" s="152"/>
      <c r="F365" s="113"/>
      <c r="G365" s="114"/>
      <c r="H365" s="65"/>
      <c r="I365" s="66"/>
      <c r="J365" s="115"/>
      <c r="K365" s="158"/>
      <c r="L365" s="45"/>
      <c r="M365" s="69">
        <f t="shared" si="6"/>
        <v>0</v>
      </c>
    </row>
    <row r="366" spans="1:13" s="26" customFormat="1" ht="26.25" x14ac:dyDescent="0.25">
      <c r="A366" s="43">
        <f>ROW()</f>
        <v>366</v>
      </c>
      <c r="B366" s="117" t="str">
        <f>IF(C366="E","",IF(ISBLANK(E366),"",IF(ISTEXT(E366),LARGE(B$14:B365,1)+1,0)))</f>
        <v/>
      </c>
      <c r="C366" s="62"/>
      <c r="D366" s="214"/>
      <c r="E366" s="152"/>
      <c r="F366" s="113"/>
      <c r="G366" s="114"/>
      <c r="H366" s="65"/>
      <c r="I366" s="66"/>
      <c r="J366" s="115"/>
      <c r="K366" s="158"/>
      <c r="L366" s="45"/>
      <c r="M366" s="69">
        <f t="shared" si="6"/>
        <v>0</v>
      </c>
    </row>
    <row r="367" spans="1:13" s="26" customFormat="1" ht="26.25" x14ac:dyDescent="0.25">
      <c r="A367" s="43">
        <f>ROW()</f>
        <v>367</v>
      </c>
      <c r="B367" s="117" t="str">
        <f>IF(C367="E","",IF(ISBLANK(E367),"",IF(ISTEXT(E367),LARGE(B$14:B366,1)+1,0)))</f>
        <v/>
      </c>
      <c r="C367" s="62"/>
      <c r="D367" s="214"/>
      <c r="E367" s="152"/>
      <c r="F367" s="113"/>
      <c r="G367" s="114"/>
      <c r="H367" s="65"/>
      <c r="I367" s="66"/>
      <c r="J367" s="115"/>
      <c r="K367" s="158"/>
      <c r="L367" s="45"/>
      <c r="M367" s="69">
        <f t="shared" si="6"/>
        <v>0</v>
      </c>
    </row>
    <row r="368" spans="1:13" s="26" customFormat="1" ht="26.25" x14ac:dyDescent="0.25">
      <c r="A368" s="43">
        <f>ROW()</f>
        <v>368</v>
      </c>
      <c r="B368" s="117" t="str">
        <f>IF(C368="E","",IF(ISBLANK(E368),"",IF(ISTEXT(E368),LARGE(B$14:B367,1)+1,0)))</f>
        <v/>
      </c>
      <c r="C368" s="62"/>
      <c r="D368" s="214"/>
      <c r="E368" s="152"/>
      <c r="F368" s="113"/>
      <c r="G368" s="114"/>
      <c r="H368" s="65"/>
      <c r="I368" s="66"/>
      <c r="J368" s="115"/>
      <c r="K368" s="158"/>
      <c r="L368" s="45"/>
      <c r="M368" s="69">
        <f t="shared" si="6"/>
        <v>0</v>
      </c>
    </row>
    <row r="369" spans="1:13" s="26" customFormat="1" ht="26.25" x14ac:dyDescent="0.25">
      <c r="A369" s="43">
        <f>ROW()</f>
        <v>369</v>
      </c>
      <c r="B369" s="117" t="str">
        <f>IF(C369="E","",IF(ISBLANK(E369),"",IF(ISTEXT(E369),LARGE(B$14:B368,1)+1,0)))</f>
        <v/>
      </c>
      <c r="C369" s="62"/>
      <c r="D369" s="214"/>
      <c r="E369" s="152"/>
      <c r="F369" s="113"/>
      <c r="G369" s="114"/>
      <c r="H369" s="65"/>
      <c r="I369" s="66"/>
      <c r="J369" s="115"/>
      <c r="K369" s="158"/>
      <c r="L369" s="45"/>
      <c r="M369" s="69">
        <f t="shared" si="6"/>
        <v>0</v>
      </c>
    </row>
    <row r="370" spans="1:13" s="26" customFormat="1" ht="26.25" x14ac:dyDescent="0.25">
      <c r="A370" s="43">
        <f>ROW()</f>
        <v>370</v>
      </c>
      <c r="B370" s="117" t="str">
        <f>IF(C370="E","",IF(ISBLANK(E370),"",IF(ISTEXT(E370),LARGE(B$14:B369,1)+1,0)))</f>
        <v/>
      </c>
      <c r="C370" s="62"/>
      <c r="D370" s="214"/>
      <c r="E370" s="152"/>
      <c r="F370" s="113"/>
      <c r="G370" s="114"/>
      <c r="H370" s="65"/>
      <c r="I370" s="66"/>
      <c r="J370" s="115"/>
      <c r="K370" s="158"/>
      <c r="L370" s="45"/>
      <c r="M370" s="69">
        <f t="shared" si="6"/>
        <v>0</v>
      </c>
    </row>
    <row r="371" spans="1:13" s="26" customFormat="1" ht="26.25" x14ac:dyDescent="0.25">
      <c r="A371" s="43">
        <f>ROW()</f>
        <v>371</v>
      </c>
      <c r="B371" s="117" t="str">
        <f>IF(C371="E","",IF(ISBLANK(E371),"",IF(ISTEXT(E371),LARGE(B$14:B370,1)+1,0)))</f>
        <v/>
      </c>
      <c r="C371" s="62"/>
      <c r="D371" s="214"/>
      <c r="E371" s="152"/>
      <c r="F371" s="113"/>
      <c r="G371" s="114"/>
      <c r="H371" s="65"/>
      <c r="I371" s="66"/>
      <c r="J371" s="115"/>
      <c r="K371" s="158"/>
      <c r="L371" s="45"/>
      <c r="M371" s="69">
        <f t="shared" si="6"/>
        <v>0</v>
      </c>
    </row>
    <row r="372" spans="1:13" s="26" customFormat="1" ht="26.25" x14ac:dyDescent="0.25">
      <c r="A372" s="43">
        <f>ROW()</f>
        <v>372</v>
      </c>
      <c r="B372" s="117" t="str">
        <f>IF(C372="E","",IF(ISBLANK(E372),"",IF(ISTEXT(E372),LARGE(B$14:B371,1)+1,0)))</f>
        <v/>
      </c>
      <c r="C372" s="62"/>
      <c r="D372" s="214"/>
      <c r="E372" s="152"/>
      <c r="F372" s="113"/>
      <c r="G372" s="114"/>
      <c r="H372" s="65"/>
      <c r="I372" s="66"/>
      <c r="J372" s="115"/>
      <c r="K372" s="158"/>
      <c r="L372" s="45"/>
      <c r="M372" s="69">
        <f t="shared" si="6"/>
        <v>0</v>
      </c>
    </row>
    <row r="373" spans="1:13" s="26" customFormat="1" ht="26.25" x14ac:dyDescent="0.25">
      <c r="A373" s="43">
        <f>ROW()</f>
        <v>373</v>
      </c>
      <c r="B373" s="117" t="str">
        <f>IF(C373="E","",IF(ISBLANK(E373),"",IF(ISTEXT(E373),LARGE(B$14:B372,1)+1,0)))</f>
        <v/>
      </c>
      <c r="C373" s="62"/>
      <c r="D373" s="214"/>
      <c r="E373" s="152"/>
      <c r="F373" s="113"/>
      <c r="G373" s="114"/>
      <c r="H373" s="65"/>
      <c r="I373" s="66"/>
      <c r="J373" s="115"/>
      <c r="K373" s="158"/>
      <c r="L373" s="45"/>
      <c r="M373" s="69">
        <f t="shared" si="6"/>
        <v>0</v>
      </c>
    </row>
    <row r="374" spans="1:13" s="26" customFormat="1" ht="26.25" x14ac:dyDescent="0.25">
      <c r="A374" s="43">
        <f>ROW()</f>
        <v>374</v>
      </c>
      <c r="B374" s="117" t="str">
        <f>IF(C374="E","",IF(ISBLANK(E374),"",IF(ISTEXT(E374),LARGE(B$14:B373,1)+1,0)))</f>
        <v/>
      </c>
      <c r="C374" s="62"/>
      <c r="D374" s="214"/>
      <c r="E374" s="152"/>
      <c r="F374" s="113"/>
      <c r="G374" s="114"/>
      <c r="H374" s="65"/>
      <c r="I374" s="66"/>
      <c r="J374" s="115"/>
      <c r="K374" s="158"/>
      <c r="L374" s="45"/>
      <c r="M374" s="69">
        <f t="shared" si="6"/>
        <v>0</v>
      </c>
    </row>
    <row r="375" spans="1:13" s="26" customFormat="1" ht="26.25" x14ac:dyDescent="0.25">
      <c r="A375" s="43">
        <f>ROW()</f>
        <v>375</v>
      </c>
      <c r="B375" s="117" t="str">
        <f>IF(C375="E","",IF(ISBLANK(E375),"",IF(ISTEXT(E375),LARGE(B$14:B374,1)+1,0)))</f>
        <v/>
      </c>
      <c r="C375" s="62"/>
      <c r="D375" s="214"/>
      <c r="E375" s="152"/>
      <c r="F375" s="113"/>
      <c r="G375" s="114"/>
      <c r="H375" s="65"/>
      <c r="I375" s="66"/>
      <c r="J375" s="115"/>
      <c r="K375" s="158"/>
      <c r="L375" s="45"/>
      <c r="M375" s="69">
        <f t="shared" si="6"/>
        <v>0</v>
      </c>
    </row>
    <row r="376" spans="1:13" s="26" customFormat="1" ht="26.25" x14ac:dyDescent="0.25">
      <c r="A376" s="43">
        <f>ROW()</f>
        <v>376</v>
      </c>
      <c r="B376" s="117" t="str">
        <f>IF(C376="E","",IF(ISBLANK(E376),"",IF(ISTEXT(E376),LARGE(B$14:B375,1)+1,0)))</f>
        <v/>
      </c>
      <c r="C376" s="62"/>
      <c r="D376" s="214"/>
      <c r="E376" s="152"/>
      <c r="F376" s="113"/>
      <c r="G376" s="114"/>
      <c r="H376" s="65"/>
      <c r="I376" s="66"/>
      <c r="J376" s="115"/>
      <c r="K376" s="158"/>
      <c r="L376" s="45"/>
      <c r="M376" s="69">
        <f t="shared" si="6"/>
        <v>0</v>
      </c>
    </row>
    <row r="377" spans="1:13" s="26" customFormat="1" ht="26.25" x14ac:dyDescent="0.25">
      <c r="A377" s="43">
        <f>ROW()</f>
        <v>377</v>
      </c>
      <c r="B377" s="117" t="str">
        <f>IF(C377="E","",IF(ISBLANK(E377),"",IF(ISTEXT(E377),LARGE(B$14:B376,1)+1,0)))</f>
        <v/>
      </c>
      <c r="C377" s="62"/>
      <c r="D377" s="214"/>
      <c r="E377" s="152"/>
      <c r="F377" s="113"/>
      <c r="G377" s="114"/>
      <c r="H377" s="65"/>
      <c r="I377" s="66"/>
      <c r="J377" s="115"/>
      <c r="K377" s="158"/>
      <c r="L377" s="45"/>
      <c r="M377" s="69">
        <f t="shared" si="6"/>
        <v>0</v>
      </c>
    </row>
    <row r="378" spans="1:13" s="26" customFormat="1" ht="26.25" x14ac:dyDescent="0.25">
      <c r="A378" s="43">
        <f>ROW()</f>
        <v>378</v>
      </c>
      <c r="B378" s="117" t="str">
        <f>IF(C378="E","",IF(ISBLANK(E378),"",IF(ISTEXT(E378),LARGE(B$14:B377,1)+1,0)))</f>
        <v/>
      </c>
      <c r="C378" s="62"/>
      <c r="D378" s="214"/>
      <c r="E378" s="152"/>
      <c r="F378" s="113"/>
      <c r="G378" s="114"/>
      <c r="H378" s="65"/>
      <c r="I378" s="66"/>
      <c r="J378" s="115"/>
      <c r="K378" s="158"/>
      <c r="L378" s="45"/>
      <c r="M378" s="69">
        <f t="shared" si="6"/>
        <v>0</v>
      </c>
    </row>
    <row r="379" spans="1:13" s="26" customFormat="1" ht="26.25" x14ac:dyDescent="0.25">
      <c r="A379" s="43">
        <f>ROW()</f>
        <v>379</v>
      </c>
      <c r="B379" s="117" t="str">
        <f>IF(C379="E","",IF(ISBLANK(E379),"",IF(ISTEXT(E379),LARGE(B$14:B378,1)+1,0)))</f>
        <v/>
      </c>
      <c r="C379" s="62"/>
      <c r="D379" s="214"/>
      <c r="E379" s="152"/>
      <c r="F379" s="113"/>
      <c r="G379" s="114"/>
      <c r="H379" s="65"/>
      <c r="I379" s="66"/>
      <c r="J379" s="115"/>
      <c r="K379" s="158"/>
      <c r="L379" s="45"/>
      <c r="M379" s="69">
        <f t="shared" si="6"/>
        <v>0</v>
      </c>
    </row>
    <row r="380" spans="1:13" s="26" customFormat="1" ht="26.25" x14ac:dyDescent="0.25">
      <c r="A380" s="43">
        <f>ROW()</f>
        <v>380</v>
      </c>
      <c r="B380" s="117" t="str">
        <f>IF(C380="E","",IF(ISBLANK(E380),"",IF(ISTEXT(E380),LARGE(B$14:B379,1)+1,0)))</f>
        <v/>
      </c>
      <c r="C380" s="62"/>
      <c r="D380" s="214"/>
      <c r="E380" s="152"/>
      <c r="F380" s="113"/>
      <c r="G380" s="114"/>
      <c r="H380" s="65"/>
      <c r="I380" s="66"/>
      <c r="J380" s="115"/>
      <c r="K380" s="158"/>
      <c r="L380" s="45"/>
      <c r="M380" s="69">
        <f t="shared" si="6"/>
        <v>0</v>
      </c>
    </row>
    <row r="381" spans="1:13" s="26" customFormat="1" ht="26.25" x14ac:dyDescent="0.25">
      <c r="A381" s="43">
        <f>ROW()</f>
        <v>381</v>
      </c>
      <c r="B381" s="117" t="str">
        <f>IF(C381="E","",IF(ISBLANK(E381),"",IF(ISTEXT(E381),LARGE(B$14:B380,1)+1,0)))</f>
        <v/>
      </c>
      <c r="C381" s="62"/>
      <c r="D381" s="214"/>
      <c r="E381" s="152"/>
      <c r="F381" s="113"/>
      <c r="G381" s="114"/>
      <c r="H381" s="65"/>
      <c r="I381" s="66"/>
      <c r="J381" s="115"/>
      <c r="K381" s="158"/>
      <c r="L381" s="45"/>
      <c r="M381" s="69">
        <f t="shared" si="6"/>
        <v>0</v>
      </c>
    </row>
    <row r="382" spans="1:13" s="26" customFormat="1" ht="26.25" x14ac:dyDescent="0.25">
      <c r="A382" s="43">
        <f>ROW()</f>
        <v>382</v>
      </c>
      <c r="B382" s="117" t="str">
        <f>IF(C382="E","",IF(ISBLANK(E382),"",IF(ISTEXT(E382),LARGE(B$14:B381,1)+1,0)))</f>
        <v/>
      </c>
      <c r="C382" s="62"/>
      <c r="D382" s="214"/>
      <c r="E382" s="152"/>
      <c r="F382" s="113"/>
      <c r="G382" s="114"/>
      <c r="H382" s="65"/>
      <c r="I382" s="66"/>
      <c r="J382" s="115"/>
      <c r="K382" s="158"/>
      <c r="L382" s="45"/>
      <c r="M382" s="69">
        <f t="shared" si="6"/>
        <v>0</v>
      </c>
    </row>
    <row r="383" spans="1:13" s="26" customFormat="1" ht="26.25" x14ac:dyDescent="0.25">
      <c r="A383" s="43">
        <f>ROW()</f>
        <v>383</v>
      </c>
      <c r="B383" s="117" t="str">
        <f>IF(C383="E","",IF(ISBLANK(E383),"",IF(ISTEXT(E383),LARGE(B$14:B382,1)+1,0)))</f>
        <v/>
      </c>
      <c r="C383" s="62"/>
      <c r="D383" s="214"/>
      <c r="E383" s="152"/>
      <c r="F383" s="113"/>
      <c r="G383" s="114"/>
      <c r="H383" s="65"/>
      <c r="I383" s="66"/>
      <c r="J383" s="115"/>
      <c r="K383" s="158"/>
      <c r="L383" s="45"/>
      <c r="M383" s="69">
        <f t="shared" si="6"/>
        <v>0</v>
      </c>
    </row>
    <row r="384" spans="1:13" s="26" customFormat="1" ht="26.25" x14ac:dyDescent="0.25">
      <c r="A384" s="43">
        <f>ROW()</f>
        <v>384</v>
      </c>
      <c r="B384" s="117" t="str">
        <f>IF(C384="E","",IF(ISBLANK(E384),"",IF(ISTEXT(E384),LARGE(B$14:B383,1)+1,0)))</f>
        <v/>
      </c>
      <c r="C384" s="62"/>
      <c r="D384" s="214"/>
      <c r="E384" s="152"/>
      <c r="F384" s="113"/>
      <c r="G384" s="114"/>
      <c r="H384" s="65"/>
      <c r="I384" s="66"/>
      <c r="J384" s="115"/>
      <c r="K384" s="158"/>
      <c r="L384" s="45"/>
      <c r="M384" s="69">
        <f t="shared" si="6"/>
        <v>0</v>
      </c>
    </row>
    <row r="385" spans="1:13" s="26" customFormat="1" ht="26.25" x14ac:dyDescent="0.25">
      <c r="A385" s="43">
        <f>ROW()</f>
        <v>385</v>
      </c>
      <c r="B385" s="117" t="str">
        <f>IF(C385="E","",IF(ISBLANK(E385),"",IF(ISTEXT(E385),LARGE(B$14:B384,1)+1,0)))</f>
        <v/>
      </c>
      <c r="C385" s="62"/>
      <c r="D385" s="214"/>
      <c r="E385" s="152"/>
      <c r="F385" s="113"/>
      <c r="G385" s="114"/>
      <c r="H385" s="65"/>
      <c r="I385" s="66"/>
      <c r="J385" s="115"/>
      <c r="K385" s="158"/>
      <c r="L385" s="45"/>
      <c r="M385" s="69">
        <f t="shared" si="6"/>
        <v>0</v>
      </c>
    </row>
    <row r="386" spans="1:13" s="26" customFormat="1" ht="26.25" x14ac:dyDescent="0.25">
      <c r="A386" s="43">
        <f>ROW()</f>
        <v>386</v>
      </c>
      <c r="B386" s="117" t="str">
        <f>IF(C386="E","",IF(ISBLANK(E386),"",IF(ISTEXT(E386),LARGE(B$14:B385,1)+1,0)))</f>
        <v/>
      </c>
      <c r="C386" s="62"/>
      <c r="D386" s="214"/>
      <c r="E386" s="152"/>
      <c r="F386" s="113"/>
      <c r="G386" s="114"/>
      <c r="H386" s="65"/>
      <c r="I386" s="66"/>
      <c r="J386" s="115"/>
      <c r="K386" s="158"/>
      <c r="L386" s="45"/>
      <c r="M386" s="69">
        <f t="shared" si="6"/>
        <v>0</v>
      </c>
    </row>
    <row r="387" spans="1:13" s="26" customFormat="1" ht="26.25" x14ac:dyDescent="0.25">
      <c r="A387" s="43">
        <f>ROW()</f>
        <v>387</v>
      </c>
      <c r="B387" s="117" t="str">
        <f>IF(C387="E","",IF(ISBLANK(E387),"",IF(ISTEXT(E387),LARGE(B$14:B386,1)+1,0)))</f>
        <v/>
      </c>
      <c r="C387" s="62"/>
      <c r="D387" s="214"/>
      <c r="E387" s="152"/>
      <c r="F387" s="113"/>
      <c r="G387" s="114"/>
      <c r="H387" s="65"/>
      <c r="I387" s="66"/>
      <c r="J387" s="115"/>
      <c r="K387" s="158"/>
      <c r="L387" s="45"/>
      <c r="M387" s="69">
        <f t="shared" si="6"/>
        <v>0</v>
      </c>
    </row>
    <row r="388" spans="1:13" s="26" customFormat="1" ht="26.25" x14ac:dyDescent="0.25">
      <c r="A388" s="43">
        <f>ROW()</f>
        <v>388</v>
      </c>
      <c r="B388" s="117" t="str">
        <f>IF(C388="E","",IF(ISBLANK(E388),"",IF(ISTEXT(E388),LARGE(B$14:B387,1)+1,0)))</f>
        <v/>
      </c>
      <c r="C388" s="62"/>
      <c r="D388" s="214"/>
      <c r="E388" s="152"/>
      <c r="F388" s="113"/>
      <c r="G388" s="114"/>
      <c r="H388" s="65"/>
      <c r="I388" s="66"/>
      <c r="J388" s="115"/>
      <c r="K388" s="158"/>
      <c r="L388" s="45"/>
      <c r="M388" s="69">
        <f t="shared" si="6"/>
        <v>0</v>
      </c>
    </row>
    <row r="389" spans="1:13" s="26" customFormat="1" ht="26.25" x14ac:dyDescent="0.25">
      <c r="A389" s="43">
        <f>ROW()</f>
        <v>389</v>
      </c>
      <c r="B389" s="117" t="str">
        <f>IF(C389="E","",IF(ISBLANK(E389),"",IF(ISTEXT(E389),LARGE(B$14:B388,1)+1,0)))</f>
        <v/>
      </c>
      <c r="C389" s="62"/>
      <c r="D389" s="214"/>
      <c r="E389" s="152"/>
      <c r="F389" s="113"/>
      <c r="G389" s="114"/>
      <c r="H389" s="65"/>
      <c r="I389" s="66"/>
      <c r="J389" s="115"/>
      <c r="K389" s="158"/>
      <c r="L389" s="45"/>
      <c r="M389" s="69">
        <f t="shared" si="6"/>
        <v>0</v>
      </c>
    </row>
    <row r="390" spans="1:13" s="26" customFormat="1" ht="26.25" x14ac:dyDescent="0.25">
      <c r="A390" s="43">
        <f>ROW()</f>
        <v>390</v>
      </c>
      <c r="B390" s="117" t="str">
        <f>IF(C390="E","",IF(ISBLANK(E390),"",IF(ISTEXT(E390),LARGE(B$14:B389,1)+1,0)))</f>
        <v/>
      </c>
      <c r="C390" s="62"/>
      <c r="D390" s="214"/>
      <c r="E390" s="152"/>
      <c r="F390" s="113"/>
      <c r="G390" s="114"/>
      <c r="H390" s="65"/>
      <c r="I390" s="66"/>
      <c r="J390" s="115"/>
      <c r="K390" s="158"/>
      <c r="L390" s="45"/>
      <c r="M390" s="69">
        <f t="shared" si="6"/>
        <v>0</v>
      </c>
    </row>
    <row r="391" spans="1:13" s="26" customFormat="1" ht="26.25" x14ac:dyDescent="0.25">
      <c r="A391" s="43">
        <f>ROW()</f>
        <v>391</v>
      </c>
      <c r="B391" s="117" t="str">
        <f>IF(C391="E","",IF(ISBLANK(E391),"",IF(ISTEXT(E391),LARGE(B$14:B390,1)+1,0)))</f>
        <v/>
      </c>
      <c r="C391" s="62"/>
      <c r="D391" s="214"/>
      <c r="E391" s="152"/>
      <c r="F391" s="113"/>
      <c r="G391" s="114"/>
      <c r="H391" s="65"/>
      <c r="I391" s="66"/>
      <c r="J391" s="115"/>
      <c r="K391" s="158"/>
      <c r="L391" s="45"/>
      <c r="M391" s="69">
        <f t="shared" si="6"/>
        <v>0</v>
      </c>
    </row>
    <row r="392" spans="1:13" s="26" customFormat="1" ht="26.25" x14ac:dyDescent="0.25">
      <c r="A392" s="43">
        <f>ROW()</f>
        <v>392</v>
      </c>
      <c r="B392" s="117" t="str">
        <f>IF(C392="E","",IF(ISBLANK(E392),"",IF(ISTEXT(E392),LARGE(B$14:B391,1)+1,0)))</f>
        <v/>
      </c>
      <c r="C392" s="62"/>
      <c r="D392" s="214"/>
      <c r="E392" s="152"/>
      <c r="F392" s="113"/>
      <c r="G392" s="114"/>
      <c r="H392" s="65"/>
      <c r="I392" s="66"/>
      <c r="J392" s="115"/>
      <c r="K392" s="158"/>
      <c r="L392" s="45"/>
      <c r="M392" s="69">
        <f t="shared" si="6"/>
        <v>0</v>
      </c>
    </row>
    <row r="393" spans="1:13" s="26" customFormat="1" ht="26.25" x14ac:dyDescent="0.25">
      <c r="A393" s="43">
        <f>ROW()</f>
        <v>393</v>
      </c>
      <c r="B393" s="117" t="str">
        <f>IF(C393="E","",IF(ISBLANK(E393),"",IF(ISTEXT(E393),LARGE(B$14:B392,1)+1,0)))</f>
        <v/>
      </c>
      <c r="C393" s="62"/>
      <c r="D393" s="214"/>
      <c r="E393" s="152"/>
      <c r="F393" s="113"/>
      <c r="G393" s="114"/>
      <c r="H393" s="65"/>
      <c r="I393" s="66"/>
      <c r="J393" s="115"/>
      <c r="K393" s="158"/>
      <c r="L393" s="45"/>
      <c r="M393" s="69">
        <f t="shared" si="6"/>
        <v>0</v>
      </c>
    </row>
    <row r="394" spans="1:13" s="26" customFormat="1" ht="26.25" x14ac:dyDescent="0.25">
      <c r="A394" s="43">
        <f>ROW()</f>
        <v>394</v>
      </c>
      <c r="B394" s="117" t="str">
        <f>IF(C394="E","",IF(ISBLANK(E394),"",IF(ISTEXT(E394),LARGE(B$14:B393,1)+1,0)))</f>
        <v/>
      </c>
      <c r="C394" s="62"/>
      <c r="D394" s="214"/>
      <c r="E394" s="152"/>
      <c r="F394" s="113"/>
      <c r="G394" s="114"/>
      <c r="H394" s="65"/>
      <c r="I394" s="66"/>
      <c r="J394" s="115"/>
      <c r="K394" s="158"/>
      <c r="L394" s="45"/>
      <c r="M394" s="69">
        <f t="shared" si="6"/>
        <v>0</v>
      </c>
    </row>
    <row r="395" spans="1:13" s="26" customFormat="1" ht="26.25" x14ac:dyDescent="0.25">
      <c r="A395" s="43">
        <f>ROW()</f>
        <v>395</v>
      </c>
      <c r="B395" s="117" t="str">
        <f>IF(C395="E","",IF(ISBLANK(E395),"",IF(ISTEXT(E395),LARGE(B$14:B394,1)+1,0)))</f>
        <v/>
      </c>
      <c r="C395" s="62"/>
      <c r="D395" s="214"/>
      <c r="E395" s="152"/>
      <c r="F395" s="113"/>
      <c r="G395" s="114"/>
      <c r="H395" s="65"/>
      <c r="I395" s="66"/>
      <c r="J395" s="115"/>
      <c r="K395" s="158"/>
      <c r="L395" s="45"/>
      <c r="M395" s="69">
        <f t="shared" si="6"/>
        <v>0</v>
      </c>
    </row>
    <row r="396" spans="1:13" s="26" customFormat="1" ht="26.25" x14ac:dyDescent="0.25">
      <c r="A396" s="43">
        <f>ROW()</f>
        <v>396</v>
      </c>
      <c r="B396" s="117" t="str">
        <f>IF(C396="E","",IF(ISBLANK(E396),"",IF(ISTEXT(E396),LARGE(B$14:B395,1)+1,0)))</f>
        <v/>
      </c>
      <c r="C396" s="62"/>
      <c r="D396" s="214"/>
      <c r="E396" s="152"/>
      <c r="F396" s="113"/>
      <c r="G396" s="114"/>
      <c r="H396" s="65"/>
      <c r="I396" s="66"/>
      <c r="J396" s="115"/>
      <c r="K396" s="158"/>
      <c r="L396" s="45"/>
      <c r="M396" s="69">
        <f t="shared" si="6"/>
        <v>0</v>
      </c>
    </row>
    <row r="397" spans="1:13" s="26" customFormat="1" ht="26.25" x14ac:dyDescent="0.25">
      <c r="A397" s="43">
        <f>ROW()</f>
        <v>397</v>
      </c>
      <c r="B397" s="117" t="str">
        <f>IF(C397="E","",IF(ISBLANK(E397),"",IF(ISTEXT(E397),LARGE(B$14:B396,1)+1,0)))</f>
        <v/>
      </c>
      <c r="C397" s="62"/>
      <c r="D397" s="214"/>
      <c r="E397" s="152"/>
      <c r="F397" s="113"/>
      <c r="G397" s="114"/>
      <c r="H397" s="65"/>
      <c r="I397" s="66"/>
      <c r="J397" s="115"/>
      <c r="K397" s="158"/>
      <c r="L397" s="45"/>
      <c r="M397" s="69">
        <f t="shared" si="6"/>
        <v>0</v>
      </c>
    </row>
    <row r="398" spans="1:13" s="26" customFormat="1" ht="26.25" x14ac:dyDescent="0.25">
      <c r="A398" s="43">
        <f>ROW()</f>
        <v>398</v>
      </c>
      <c r="B398" s="117" t="str">
        <f>IF(C398="E","",IF(ISBLANK(E398),"",IF(ISTEXT(E398),LARGE(B$14:B397,1)+1,0)))</f>
        <v/>
      </c>
      <c r="C398" s="62"/>
      <c r="D398" s="214"/>
      <c r="E398" s="152"/>
      <c r="F398" s="113"/>
      <c r="G398" s="114"/>
      <c r="H398" s="65"/>
      <c r="I398" s="66"/>
      <c r="J398" s="115"/>
      <c r="K398" s="158"/>
      <c r="L398" s="45"/>
      <c r="M398" s="69">
        <f t="shared" si="6"/>
        <v>0</v>
      </c>
    </row>
    <row r="399" spans="1:13" s="26" customFormat="1" ht="26.25" x14ac:dyDescent="0.25">
      <c r="A399" s="43">
        <f>ROW()</f>
        <v>399</v>
      </c>
      <c r="B399" s="117" t="str">
        <f>IF(C399="E","",IF(ISBLANK(E399),"",IF(ISTEXT(E399),LARGE(B$14:B398,1)+1,0)))</f>
        <v/>
      </c>
      <c r="C399" s="62"/>
      <c r="D399" s="214"/>
      <c r="E399" s="152"/>
      <c r="F399" s="113"/>
      <c r="G399" s="114"/>
      <c r="H399" s="65"/>
      <c r="I399" s="66"/>
      <c r="J399" s="115"/>
      <c r="K399" s="158"/>
      <c r="L399" s="45"/>
      <c r="M399" s="69">
        <f t="shared" si="6"/>
        <v>0</v>
      </c>
    </row>
    <row r="400" spans="1:13" s="26" customFormat="1" ht="26.25" x14ac:dyDescent="0.25">
      <c r="A400" s="43">
        <f>ROW()</f>
        <v>400</v>
      </c>
      <c r="B400" s="117" t="str">
        <f>IF(C400="E","",IF(ISBLANK(E400),"",IF(ISTEXT(E400),LARGE(B$14:B399,1)+1,0)))</f>
        <v/>
      </c>
      <c r="C400" s="62"/>
      <c r="D400" s="214"/>
      <c r="E400" s="152"/>
      <c r="F400" s="113"/>
      <c r="G400" s="114"/>
      <c r="H400" s="65"/>
      <c r="I400" s="66"/>
      <c r="J400" s="115"/>
      <c r="K400" s="158"/>
      <c r="L400" s="45"/>
      <c r="M400" s="69">
        <f t="shared" ref="M400:M463" si="7">L400*J400</f>
        <v>0</v>
      </c>
    </row>
    <row r="401" spans="1:13" s="26" customFormat="1" ht="26.25" x14ac:dyDescent="0.25">
      <c r="A401" s="43">
        <f>ROW()</f>
        <v>401</v>
      </c>
      <c r="B401" s="117" t="str">
        <f>IF(C401="E","",IF(ISBLANK(E401),"",IF(ISTEXT(E401),LARGE(B$14:B400,1)+1,0)))</f>
        <v/>
      </c>
      <c r="C401" s="62"/>
      <c r="D401" s="214"/>
      <c r="E401" s="152"/>
      <c r="F401" s="113"/>
      <c r="G401" s="114"/>
      <c r="H401" s="65"/>
      <c r="I401" s="66"/>
      <c r="J401" s="115"/>
      <c r="K401" s="158"/>
      <c r="L401" s="45"/>
      <c r="M401" s="69">
        <f t="shared" si="7"/>
        <v>0</v>
      </c>
    </row>
    <row r="402" spans="1:13" s="26" customFormat="1" ht="26.25" x14ac:dyDescent="0.25">
      <c r="A402" s="43">
        <f>ROW()</f>
        <v>402</v>
      </c>
      <c r="B402" s="117" t="str">
        <f>IF(C402="E","",IF(ISBLANK(E402),"",IF(ISTEXT(E402),LARGE(B$14:B401,1)+1,0)))</f>
        <v/>
      </c>
      <c r="C402" s="62"/>
      <c r="D402" s="214"/>
      <c r="E402" s="152"/>
      <c r="F402" s="113"/>
      <c r="G402" s="114"/>
      <c r="H402" s="65"/>
      <c r="I402" s="66"/>
      <c r="J402" s="115"/>
      <c r="K402" s="158"/>
      <c r="L402" s="45"/>
      <c r="M402" s="69">
        <f t="shared" si="7"/>
        <v>0</v>
      </c>
    </row>
    <row r="403" spans="1:13" s="26" customFormat="1" ht="26.25" x14ac:dyDescent="0.25">
      <c r="A403" s="43">
        <f>ROW()</f>
        <v>403</v>
      </c>
      <c r="B403" s="117" t="str">
        <f>IF(C403="E","",IF(ISBLANK(E403),"",IF(ISTEXT(E403),LARGE(B$14:B402,1)+1,0)))</f>
        <v/>
      </c>
      <c r="C403" s="62"/>
      <c r="D403" s="214"/>
      <c r="E403" s="152"/>
      <c r="F403" s="113"/>
      <c r="G403" s="114"/>
      <c r="H403" s="65"/>
      <c r="I403" s="66"/>
      <c r="J403" s="115"/>
      <c r="K403" s="158"/>
      <c r="L403" s="45"/>
      <c r="M403" s="69">
        <f t="shared" si="7"/>
        <v>0</v>
      </c>
    </row>
    <row r="404" spans="1:13" s="26" customFormat="1" ht="26.25" x14ac:dyDescent="0.25">
      <c r="A404" s="43">
        <f>ROW()</f>
        <v>404</v>
      </c>
      <c r="B404" s="117" t="str">
        <f>IF(C404="E","",IF(ISBLANK(E404),"",IF(ISTEXT(E404),LARGE(B$14:B403,1)+1,0)))</f>
        <v/>
      </c>
      <c r="C404" s="62"/>
      <c r="D404" s="214"/>
      <c r="E404" s="152"/>
      <c r="F404" s="113"/>
      <c r="G404" s="114"/>
      <c r="H404" s="65"/>
      <c r="I404" s="66"/>
      <c r="J404" s="115"/>
      <c r="K404" s="158"/>
      <c r="L404" s="45"/>
      <c r="M404" s="69">
        <f t="shared" si="7"/>
        <v>0</v>
      </c>
    </row>
    <row r="405" spans="1:13" s="26" customFormat="1" ht="26.25" x14ac:dyDescent="0.25">
      <c r="A405" s="43">
        <f>ROW()</f>
        <v>405</v>
      </c>
      <c r="B405" s="117" t="str">
        <f>IF(C405="E","",IF(ISBLANK(E405),"",IF(ISTEXT(E405),LARGE(B$14:B404,1)+1,0)))</f>
        <v/>
      </c>
      <c r="C405" s="62"/>
      <c r="D405" s="214"/>
      <c r="E405" s="152"/>
      <c r="F405" s="113"/>
      <c r="G405" s="114"/>
      <c r="H405" s="65"/>
      <c r="I405" s="66"/>
      <c r="J405" s="115"/>
      <c r="K405" s="158"/>
      <c r="L405" s="45"/>
      <c r="M405" s="69">
        <f t="shared" si="7"/>
        <v>0</v>
      </c>
    </row>
    <row r="406" spans="1:13" s="26" customFormat="1" ht="26.25" x14ac:dyDescent="0.25">
      <c r="A406" s="43">
        <f>ROW()</f>
        <v>406</v>
      </c>
      <c r="B406" s="117" t="str">
        <f>IF(C406="E","",IF(ISBLANK(E406),"",IF(ISTEXT(E406),LARGE(B$14:B405,1)+1,0)))</f>
        <v/>
      </c>
      <c r="C406" s="62"/>
      <c r="D406" s="214"/>
      <c r="E406" s="152"/>
      <c r="F406" s="113"/>
      <c r="G406" s="114"/>
      <c r="H406" s="65"/>
      <c r="I406" s="66"/>
      <c r="J406" s="115"/>
      <c r="K406" s="158"/>
      <c r="L406" s="45"/>
      <c r="M406" s="69">
        <f t="shared" si="7"/>
        <v>0</v>
      </c>
    </row>
    <row r="407" spans="1:13" s="26" customFormat="1" ht="26.25" x14ac:dyDescent="0.25">
      <c r="A407" s="43">
        <f>ROW()</f>
        <v>407</v>
      </c>
      <c r="B407" s="117" t="str">
        <f>IF(C407="E","",IF(ISBLANK(E407),"",IF(ISTEXT(E407),LARGE(B$14:B406,1)+1,0)))</f>
        <v/>
      </c>
      <c r="C407" s="62"/>
      <c r="D407" s="214"/>
      <c r="E407" s="152"/>
      <c r="F407" s="113"/>
      <c r="G407" s="114"/>
      <c r="H407" s="65"/>
      <c r="I407" s="66"/>
      <c r="J407" s="115"/>
      <c r="K407" s="158"/>
      <c r="L407" s="45"/>
      <c r="M407" s="69">
        <f t="shared" si="7"/>
        <v>0</v>
      </c>
    </row>
    <row r="408" spans="1:13" s="26" customFormat="1" ht="26.25" x14ac:dyDescent="0.25">
      <c r="A408" s="43">
        <f>ROW()</f>
        <v>408</v>
      </c>
      <c r="B408" s="117" t="str">
        <f>IF(C408="E","",IF(ISBLANK(E408),"",IF(ISTEXT(E408),LARGE(B$14:B407,1)+1,0)))</f>
        <v/>
      </c>
      <c r="C408" s="62"/>
      <c r="D408" s="214"/>
      <c r="E408" s="152"/>
      <c r="F408" s="113"/>
      <c r="G408" s="114"/>
      <c r="H408" s="65"/>
      <c r="I408" s="66"/>
      <c r="J408" s="115"/>
      <c r="K408" s="158"/>
      <c r="L408" s="45"/>
      <c r="M408" s="69">
        <f t="shared" si="7"/>
        <v>0</v>
      </c>
    </row>
    <row r="409" spans="1:13" s="26" customFormat="1" ht="26.25" x14ac:dyDescent="0.25">
      <c r="A409" s="43">
        <f>ROW()</f>
        <v>409</v>
      </c>
      <c r="B409" s="117" t="str">
        <f>IF(C409="E","",IF(ISBLANK(E409),"",IF(ISTEXT(E409),LARGE(B$14:B408,1)+1,0)))</f>
        <v/>
      </c>
      <c r="C409" s="62"/>
      <c r="D409" s="214"/>
      <c r="E409" s="152"/>
      <c r="F409" s="113"/>
      <c r="G409" s="114"/>
      <c r="H409" s="65"/>
      <c r="I409" s="66"/>
      <c r="J409" s="115"/>
      <c r="K409" s="158"/>
      <c r="L409" s="45"/>
      <c r="M409" s="69">
        <f t="shared" si="7"/>
        <v>0</v>
      </c>
    </row>
    <row r="410" spans="1:13" s="26" customFormat="1" ht="26.25" x14ac:dyDescent="0.25">
      <c r="A410" s="43">
        <f>ROW()</f>
        <v>410</v>
      </c>
      <c r="B410" s="117" t="str">
        <f>IF(C410="E","",IF(ISBLANK(E410),"",IF(ISTEXT(E410),LARGE(B$14:B409,1)+1,0)))</f>
        <v/>
      </c>
      <c r="C410" s="62"/>
      <c r="D410" s="214"/>
      <c r="E410" s="152"/>
      <c r="F410" s="113"/>
      <c r="G410" s="114"/>
      <c r="H410" s="65"/>
      <c r="I410" s="66"/>
      <c r="J410" s="115"/>
      <c r="K410" s="158"/>
      <c r="L410" s="45"/>
      <c r="M410" s="69">
        <f t="shared" si="7"/>
        <v>0</v>
      </c>
    </row>
    <row r="411" spans="1:13" s="26" customFormat="1" ht="26.25" x14ac:dyDescent="0.25">
      <c r="A411" s="43">
        <f>ROW()</f>
        <v>411</v>
      </c>
      <c r="B411" s="117" t="str">
        <f>IF(C411="E","",IF(ISBLANK(E411),"",IF(ISTEXT(E411),LARGE(B$14:B410,1)+1,0)))</f>
        <v/>
      </c>
      <c r="C411" s="62"/>
      <c r="D411" s="214"/>
      <c r="E411" s="152"/>
      <c r="F411" s="113"/>
      <c r="G411" s="114"/>
      <c r="H411" s="65"/>
      <c r="I411" s="66"/>
      <c r="J411" s="115"/>
      <c r="K411" s="158"/>
      <c r="L411" s="45"/>
      <c r="M411" s="69">
        <f t="shared" si="7"/>
        <v>0</v>
      </c>
    </row>
    <row r="412" spans="1:13" s="26" customFormat="1" ht="26.25" x14ac:dyDescent="0.25">
      <c r="A412" s="43">
        <f>ROW()</f>
        <v>412</v>
      </c>
      <c r="B412" s="117" t="str">
        <f>IF(C412="E","",IF(ISBLANK(E412),"",IF(ISTEXT(E412),LARGE(B$14:B411,1)+1,0)))</f>
        <v/>
      </c>
      <c r="C412" s="62"/>
      <c r="D412" s="214"/>
      <c r="E412" s="152"/>
      <c r="F412" s="113"/>
      <c r="G412" s="114"/>
      <c r="H412" s="65"/>
      <c r="I412" s="66"/>
      <c r="J412" s="115"/>
      <c r="K412" s="158"/>
      <c r="L412" s="45"/>
      <c r="M412" s="69">
        <f t="shared" si="7"/>
        <v>0</v>
      </c>
    </row>
    <row r="413" spans="1:13" s="26" customFormat="1" ht="26.25" x14ac:dyDescent="0.25">
      <c r="A413" s="43">
        <f>ROW()</f>
        <v>413</v>
      </c>
      <c r="B413" s="117" t="str">
        <f>IF(C413="E","",IF(ISBLANK(E413),"",IF(ISTEXT(E413),LARGE(B$14:B412,1)+1,0)))</f>
        <v/>
      </c>
      <c r="C413" s="62"/>
      <c r="D413" s="214"/>
      <c r="E413" s="152"/>
      <c r="F413" s="113"/>
      <c r="G413" s="114"/>
      <c r="H413" s="65"/>
      <c r="I413" s="66"/>
      <c r="J413" s="115"/>
      <c r="K413" s="158"/>
      <c r="L413" s="45"/>
      <c r="M413" s="69">
        <f t="shared" si="7"/>
        <v>0</v>
      </c>
    </row>
    <row r="414" spans="1:13" s="26" customFormat="1" ht="26.25" x14ac:dyDescent="0.25">
      <c r="A414" s="43">
        <f>ROW()</f>
        <v>414</v>
      </c>
      <c r="B414" s="117" t="str">
        <f>IF(C414="E","",IF(ISBLANK(E414),"",IF(ISTEXT(E414),LARGE(B$14:B413,1)+1,0)))</f>
        <v/>
      </c>
      <c r="C414" s="62"/>
      <c r="D414" s="214"/>
      <c r="E414" s="152"/>
      <c r="F414" s="113"/>
      <c r="G414" s="114"/>
      <c r="H414" s="65"/>
      <c r="I414" s="66"/>
      <c r="J414" s="115"/>
      <c r="K414" s="158"/>
      <c r="L414" s="45"/>
      <c r="M414" s="69">
        <f t="shared" si="7"/>
        <v>0</v>
      </c>
    </row>
    <row r="415" spans="1:13" s="26" customFormat="1" ht="26.25" x14ac:dyDescent="0.25">
      <c r="A415" s="43">
        <f>ROW()</f>
        <v>415</v>
      </c>
      <c r="B415" s="117" t="str">
        <f>IF(C415="E","",IF(ISBLANK(E415),"",IF(ISTEXT(E415),LARGE(B$14:B414,1)+1,0)))</f>
        <v/>
      </c>
      <c r="C415" s="62"/>
      <c r="D415" s="214"/>
      <c r="E415" s="152"/>
      <c r="F415" s="113"/>
      <c r="G415" s="114"/>
      <c r="H415" s="65"/>
      <c r="I415" s="66"/>
      <c r="J415" s="115"/>
      <c r="K415" s="158"/>
      <c r="L415" s="45"/>
      <c r="M415" s="69">
        <f t="shared" si="7"/>
        <v>0</v>
      </c>
    </row>
    <row r="416" spans="1:13" s="26" customFormat="1" ht="26.25" x14ac:dyDescent="0.25">
      <c r="A416" s="43">
        <f>ROW()</f>
        <v>416</v>
      </c>
      <c r="B416" s="117" t="str">
        <f>IF(C416="E","",IF(ISBLANK(E416),"",IF(ISTEXT(E416),LARGE(B$14:B415,1)+1,0)))</f>
        <v/>
      </c>
      <c r="C416" s="62"/>
      <c r="D416" s="214"/>
      <c r="E416" s="152"/>
      <c r="F416" s="113"/>
      <c r="G416" s="114"/>
      <c r="H416" s="65"/>
      <c r="I416" s="66"/>
      <c r="J416" s="115"/>
      <c r="K416" s="158"/>
      <c r="L416" s="45"/>
      <c r="M416" s="69">
        <f t="shared" si="7"/>
        <v>0</v>
      </c>
    </row>
    <row r="417" spans="1:13" s="26" customFormat="1" ht="26.25" x14ac:dyDescent="0.25">
      <c r="A417" s="43">
        <f>ROW()</f>
        <v>417</v>
      </c>
      <c r="B417" s="117" t="str">
        <f>IF(C417="E","",IF(ISBLANK(E417),"",IF(ISTEXT(E417),LARGE(B$14:B416,1)+1,0)))</f>
        <v/>
      </c>
      <c r="C417" s="62"/>
      <c r="D417" s="214"/>
      <c r="E417" s="152"/>
      <c r="F417" s="113"/>
      <c r="G417" s="114"/>
      <c r="H417" s="65"/>
      <c r="I417" s="66"/>
      <c r="J417" s="115"/>
      <c r="K417" s="158"/>
      <c r="L417" s="45"/>
      <c r="M417" s="69">
        <f t="shared" si="7"/>
        <v>0</v>
      </c>
    </row>
    <row r="418" spans="1:13" s="26" customFormat="1" ht="26.25" x14ac:dyDescent="0.25">
      <c r="A418" s="43">
        <f>ROW()</f>
        <v>418</v>
      </c>
      <c r="B418" s="117" t="str">
        <f>IF(C418="E","",IF(ISBLANK(E418),"",IF(ISTEXT(E418),LARGE(B$14:B417,1)+1,0)))</f>
        <v/>
      </c>
      <c r="C418" s="62"/>
      <c r="D418" s="214"/>
      <c r="E418" s="152"/>
      <c r="F418" s="113"/>
      <c r="G418" s="114"/>
      <c r="H418" s="65"/>
      <c r="I418" s="66"/>
      <c r="J418" s="115"/>
      <c r="K418" s="158"/>
      <c r="L418" s="45"/>
      <c r="M418" s="69">
        <f t="shared" si="7"/>
        <v>0</v>
      </c>
    </row>
    <row r="419" spans="1:13" s="26" customFormat="1" ht="26.25" x14ac:dyDescent="0.25">
      <c r="A419" s="43">
        <f>ROW()</f>
        <v>419</v>
      </c>
      <c r="B419" s="117" t="str">
        <f>IF(C419="E","",IF(ISBLANK(E419),"",IF(ISTEXT(E419),LARGE(B$14:B418,1)+1,0)))</f>
        <v/>
      </c>
      <c r="C419" s="62"/>
      <c r="D419" s="214"/>
      <c r="E419" s="152"/>
      <c r="F419" s="113"/>
      <c r="G419" s="114"/>
      <c r="H419" s="65"/>
      <c r="I419" s="66"/>
      <c r="J419" s="115"/>
      <c r="K419" s="158"/>
      <c r="L419" s="45"/>
      <c r="M419" s="69">
        <f t="shared" si="7"/>
        <v>0</v>
      </c>
    </row>
    <row r="420" spans="1:13" s="26" customFormat="1" ht="26.25" x14ac:dyDescent="0.25">
      <c r="A420" s="43">
        <f>ROW()</f>
        <v>420</v>
      </c>
      <c r="B420" s="117" t="str">
        <f>IF(C420="E","",IF(ISBLANK(E420),"",IF(ISTEXT(E420),LARGE(B$14:B419,1)+1,0)))</f>
        <v/>
      </c>
      <c r="C420" s="62"/>
      <c r="D420" s="214"/>
      <c r="E420" s="152"/>
      <c r="F420" s="113"/>
      <c r="G420" s="114"/>
      <c r="H420" s="65"/>
      <c r="I420" s="66"/>
      <c r="J420" s="115"/>
      <c r="K420" s="158"/>
      <c r="L420" s="45"/>
      <c r="M420" s="69">
        <f t="shared" si="7"/>
        <v>0</v>
      </c>
    </row>
    <row r="421" spans="1:13" s="26" customFormat="1" ht="26.25" x14ac:dyDescent="0.25">
      <c r="A421" s="43">
        <f>ROW()</f>
        <v>421</v>
      </c>
      <c r="B421" s="117" t="str">
        <f>IF(C421="E","",IF(ISBLANK(E421),"",IF(ISTEXT(E421),LARGE(B$14:B420,1)+1,0)))</f>
        <v/>
      </c>
      <c r="C421" s="62"/>
      <c r="D421" s="214"/>
      <c r="E421" s="152"/>
      <c r="F421" s="113"/>
      <c r="G421" s="114"/>
      <c r="H421" s="65"/>
      <c r="I421" s="66"/>
      <c r="J421" s="115"/>
      <c r="K421" s="158"/>
      <c r="L421" s="45"/>
      <c r="M421" s="69">
        <f t="shared" si="7"/>
        <v>0</v>
      </c>
    </row>
    <row r="422" spans="1:13" s="26" customFormat="1" ht="26.25" x14ac:dyDescent="0.25">
      <c r="A422" s="43">
        <f>ROW()</f>
        <v>422</v>
      </c>
      <c r="B422" s="117" t="str">
        <f>IF(C422="E","",IF(ISBLANK(E422),"",IF(ISTEXT(E422),LARGE(B$14:B421,1)+1,0)))</f>
        <v/>
      </c>
      <c r="C422" s="62"/>
      <c r="D422" s="214"/>
      <c r="E422" s="152"/>
      <c r="F422" s="113"/>
      <c r="G422" s="114"/>
      <c r="H422" s="65"/>
      <c r="I422" s="66"/>
      <c r="J422" s="115"/>
      <c r="K422" s="158"/>
      <c r="L422" s="45"/>
      <c r="M422" s="69">
        <f t="shared" si="7"/>
        <v>0</v>
      </c>
    </row>
    <row r="423" spans="1:13" s="26" customFormat="1" ht="26.25" x14ac:dyDescent="0.25">
      <c r="A423" s="43">
        <f>ROW()</f>
        <v>423</v>
      </c>
      <c r="B423" s="117" t="str">
        <f>IF(C423="E","",IF(ISBLANK(E423),"",IF(ISTEXT(E423),LARGE(B$14:B422,1)+1,0)))</f>
        <v/>
      </c>
      <c r="C423" s="62"/>
      <c r="D423" s="214"/>
      <c r="E423" s="152"/>
      <c r="F423" s="113"/>
      <c r="G423" s="114"/>
      <c r="H423" s="65"/>
      <c r="I423" s="66"/>
      <c r="J423" s="115"/>
      <c r="K423" s="158"/>
      <c r="L423" s="45"/>
      <c r="M423" s="69">
        <f t="shared" si="7"/>
        <v>0</v>
      </c>
    </row>
    <row r="424" spans="1:13" s="26" customFormat="1" ht="26.25" x14ac:dyDescent="0.25">
      <c r="A424" s="43">
        <f>ROW()</f>
        <v>424</v>
      </c>
      <c r="B424" s="117" t="str">
        <f>IF(C424="E","",IF(ISBLANK(E424),"",IF(ISTEXT(E424),LARGE(B$14:B423,1)+1,0)))</f>
        <v/>
      </c>
      <c r="C424" s="62"/>
      <c r="D424" s="214"/>
      <c r="E424" s="152"/>
      <c r="F424" s="113"/>
      <c r="G424" s="114"/>
      <c r="H424" s="65"/>
      <c r="I424" s="66"/>
      <c r="J424" s="115"/>
      <c r="K424" s="158"/>
      <c r="L424" s="45"/>
      <c r="M424" s="69">
        <f t="shared" si="7"/>
        <v>0</v>
      </c>
    </row>
    <row r="425" spans="1:13" s="26" customFormat="1" ht="26.25" x14ac:dyDescent="0.25">
      <c r="A425" s="43">
        <f>ROW()</f>
        <v>425</v>
      </c>
      <c r="B425" s="117" t="str">
        <f>IF(C425="E","",IF(ISBLANK(E425),"",IF(ISTEXT(E425),LARGE(B$14:B424,1)+1,0)))</f>
        <v/>
      </c>
      <c r="C425" s="62"/>
      <c r="D425" s="214"/>
      <c r="E425" s="152"/>
      <c r="F425" s="113"/>
      <c r="G425" s="114"/>
      <c r="H425" s="65"/>
      <c r="I425" s="66"/>
      <c r="J425" s="115"/>
      <c r="K425" s="158"/>
      <c r="L425" s="45"/>
      <c r="M425" s="69">
        <f t="shared" si="7"/>
        <v>0</v>
      </c>
    </row>
    <row r="426" spans="1:13" s="26" customFormat="1" ht="26.25" x14ac:dyDescent="0.25">
      <c r="A426" s="43">
        <f>ROW()</f>
        <v>426</v>
      </c>
      <c r="B426" s="117" t="str">
        <f>IF(C426="E","",IF(ISBLANK(E426),"",IF(ISTEXT(E426),LARGE(B$14:B425,1)+1,0)))</f>
        <v/>
      </c>
      <c r="C426" s="62"/>
      <c r="D426" s="214"/>
      <c r="E426" s="152"/>
      <c r="F426" s="113"/>
      <c r="G426" s="114"/>
      <c r="H426" s="65"/>
      <c r="I426" s="66"/>
      <c r="J426" s="115"/>
      <c r="K426" s="158"/>
      <c r="L426" s="45"/>
      <c r="M426" s="69">
        <f t="shared" si="7"/>
        <v>0</v>
      </c>
    </row>
    <row r="427" spans="1:13" s="26" customFormat="1" ht="26.25" x14ac:dyDescent="0.25">
      <c r="A427" s="43">
        <f>ROW()</f>
        <v>427</v>
      </c>
      <c r="B427" s="117" t="str">
        <f>IF(C427="E","",IF(ISBLANK(E427),"",IF(ISTEXT(E427),LARGE(B$14:B426,1)+1,0)))</f>
        <v/>
      </c>
      <c r="C427" s="62"/>
      <c r="D427" s="214"/>
      <c r="E427" s="152"/>
      <c r="F427" s="113"/>
      <c r="G427" s="114"/>
      <c r="H427" s="65"/>
      <c r="I427" s="66"/>
      <c r="J427" s="115"/>
      <c r="K427" s="158"/>
      <c r="L427" s="45"/>
      <c r="M427" s="69">
        <f t="shared" si="7"/>
        <v>0</v>
      </c>
    </row>
    <row r="428" spans="1:13" s="26" customFormat="1" ht="26.25" x14ac:dyDescent="0.25">
      <c r="A428" s="43">
        <f>ROW()</f>
        <v>428</v>
      </c>
      <c r="B428" s="117" t="str">
        <f>IF(C428="E","",IF(ISBLANK(E428),"",IF(ISTEXT(E428),LARGE(B$14:B427,1)+1,0)))</f>
        <v/>
      </c>
      <c r="C428" s="62"/>
      <c r="D428" s="214"/>
      <c r="E428" s="152"/>
      <c r="F428" s="113"/>
      <c r="G428" s="114"/>
      <c r="H428" s="65"/>
      <c r="I428" s="66"/>
      <c r="J428" s="115"/>
      <c r="K428" s="158"/>
      <c r="L428" s="45"/>
      <c r="M428" s="69">
        <f t="shared" si="7"/>
        <v>0</v>
      </c>
    </row>
    <row r="429" spans="1:13" s="26" customFormat="1" ht="26.25" x14ac:dyDescent="0.25">
      <c r="A429" s="43">
        <f>ROW()</f>
        <v>429</v>
      </c>
      <c r="B429" s="117" t="str">
        <f>IF(C429="E","",IF(ISBLANK(E429),"",IF(ISTEXT(E429),LARGE(B$14:B428,1)+1,0)))</f>
        <v/>
      </c>
      <c r="C429" s="62"/>
      <c r="D429" s="214"/>
      <c r="E429" s="152"/>
      <c r="F429" s="113"/>
      <c r="G429" s="114"/>
      <c r="H429" s="65"/>
      <c r="I429" s="66"/>
      <c r="J429" s="115"/>
      <c r="K429" s="158"/>
      <c r="L429" s="45"/>
      <c r="M429" s="69">
        <f t="shared" si="7"/>
        <v>0</v>
      </c>
    </row>
    <row r="430" spans="1:13" s="26" customFormat="1" ht="26.25" x14ac:dyDescent="0.25">
      <c r="A430" s="43">
        <f>ROW()</f>
        <v>430</v>
      </c>
      <c r="B430" s="117" t="str">
        <f>IF(C430="E","",IF(ISBLANK(E430),"",IF(ISTEXT(E430),LARGE(B$14:B429,1)+1,0)))</f>
        <v/>
      </c>
      <c r="C430" s="62"/>
      <c r="D430" s="214"/>
      <c r="E430" s="152"/>
      <c r="F430" s="113"/>
      <c r="G430" s="114"/>
      <c r="H430" s="65"/>
      <c r="I430" s="66"/>
      <c r="J430" s="115"/>
      <c r="K430" s="158"/>
      <c r="L430" s="45"/>
      <c r="M430" s="69">
        <f t="shared" si="7"/>
        <v>0</v>
      </c>
    </row>
    <row r="431" spans="1:13" s="26" customFormat="1" ht="26.25" x14ac:dyDescent="0.25">
      <c r="A431" s="43">
        <f>ROW()</f>
        <v>431</v>
      </c>
      <c r="B431" s="117" t="str">
        <f>IF(C431="E","",IF(ISBLANK(E431),"",IF(ISTEXT(E431),LARGE(B$14:B430,1)+1,0)))</f>
        <v/>
      </c>
      <c r="C431" s="62"/>
      <c r="D431" s="214"/>
      <c r="E431" s="152"/>
      <c r="F431" s="113"/>
      <c r="G431" s="114"/>
      <c r="H431" s="65"/>
      <c r="I431" s="66"/>
      <c r="J431" s="115"/>
      <c r="K431" s="158"/>
      <c r="L431" s="45"/>
      <c r="M431" s="69">
        <f t="shared" si="7"/>
        <v>0</v>
      </c>
    </row>
    <row r="432" spans="1:13" s="26" customFormat="1" ht="26.25" x14ac:dyDescent="0.25">
      <c r="A432" s="43">
        <f>ROW()</f>
        <v>432</v>
      </c>
      <c r="B432" s="117" t="str">
        <f>IF(C432="E","",IF(ISBLANK(E432),"",IF(ISTEXT(E432),LARGE(B$14:B431,1)+1,0)))</f>
        <v/>
      </c>
      <c r="C432" s="62"/>
      <c r="D432" s="214"/>
      <c r="E432" s="152"/>
      <c r="F432" s="113"/>
      <c r="G432" s="114"/>
      <c r="H432" s="65"/>
      <c r="I432" s="66"/>
      <c r="J432" s="115"/>
      <c r="K432" s="158"/>
      <c r="L432" s="45"/>
      <c r="M432" s="69">
        <f t="shared" si="7"/>
        <v>0</v>
      </c>
    </row>
    <row r="433" spans="1:13" s="26" customFormat="1" ht="26.25" x14ac:dyDescent="0.25">
      <c r="A433" s="43">
        <f>ROW()</f>
        <v>433</v>
      </c>
      <c r="B433" s="117" t="str">
        <f>IF(C433="E","",IF(ISBLANK(E433),"",IF(ISTEXT(E433),LARGE(B$14:B432,1)+1,0)))</f>
        <v/>
      </c>
      <c r="C433" s="62"/>
      <c r="D433" s="214"/>
      <c r="E433" s="152"/>
      <c r="F433" s="113"/>
      <c r="G433" s="114"/>
      <c r="H433" s="65"/>
      <c r="I433" s="66"/>
      <c r="J433" s="115"/>
      <c r="K433" s="158"/>
      <c r="L433" s="45"/>
      <c r="M433" s="69">
        <f t="shared" si="7"/>
        <v>0</v>
      </c>
    </row>
    <row r="434" spans="1:13" s="26" customFormat="1" ht="26.25" x14ac:dyDescent="0.25">
      <c r="A434" s="43">
        <f>ROW()</f>
        <v>434</v>
      </c>
      <c r="B434" s="117" t="str">
        <f>IF(C434="E","",IF(ISBLANK(E434),"",IF(ISTEXT(E434),LARGE(B$14:B433,1)+1,0)))</f>
        <v/>
      </c>
      <c r="C434" s="62"/>
      <c r="D434" s="214"/>
      <c r="E434" s="152"/>
      <c r="F434" s="113"/>
      <c r="G434" s="114"/>
      <c r="H434" s="65"/>
      <c r="I434" s="66"/>
      <c r="J434" s="115"/>
      <c r="K434" s="158"/>
      <c r="L434" s="45"/>
      <c r="M434" s="69">
        <f t="shared" si="7"/>
        <v>0</v>
      </c>
    </row>
    <row r="435" spans="1:13" s="26" customFormat="1" ht="26.25" x14ac:dyDescent="0.25">
      <c r="A435" s="43">
        <f>ROW()</f>
        <v>435</v>
      </c>
      <c r="B435" s="117" t="str">
        <f>IF(C435="E","",IF(ISBLANK(E435),"",IF(ISTEXT(E435),LARGE(B$14:B434,1)+1,0)))</f>
        <v/>
      </c>
      <c r="C435" s="62"/>
      <c r="D435" s="214"/>
      <c r="E435" s="152"/>
      <c r="F435" s="113"/>
      <c r="G435" s="114"/>
      <c r="H435" s="65"/>
      <c r="I435" s="66"/>
      <c r="J435" s="115"/>
      <c r="K435" s="158"/>
      <c r="L435" s="45"/>
      <c r="M435" s="69">
        <f t="shared" si="7"/>
        <v>0</v>
      </c>
    </row>
    <row r="436" spans="1:13" s="26" customFormat="1" ht="26.25" x14ac:dyDescent="0.25">
      <c r="A436" s="43">
        <f>ROW()</f>
        <v>436</v>
      </c>
      <c r="B436" s="117" t="str">
        <f>IF(C436="E","",IF(ISBLANK(E436),"",IF(ISTEXT(E436),LARGE(B$14:B435,1)+1,0)))</f>
        <v/>
      </c>
      <c r="C436" s="62"/>
      <c r="D436" s="214"/>
      <c r="E436" s="152"/>
      <c r="F436" s="113"/>
      <c r="G436" s="114"/>
      <c r="H436" s="65"/>
      <c r="I436" s="66"/>
      <c r="J436" s="115"/>
      <c r="K436" s="158"/>
      <c r="L436" s="45"/>
      <c r="M436" s="69">
        <f t="shared" si="7"/>
        <v>0</v>
      </c>
    </row>
    <row r="437" spans="1:13" s="26" customFormat="1" ht="26.25" x14ac:dyDescent="0.25">
      <c r="A437" s="43">
        <f>ROW()</f>
        <v>437</v>
      </c>
      <c r="B437" s="117" t="str">
        <f>IF(C437="E","",IF(ISBLANK(E437),"",IF(ISTEXT(E437),LARGE(B$14:B436,1)+1,0)))</f>
        <v/>
      </c>
      <c r="C437" s="62"/>
      <c r="D437" s="214"/>
      <c r="E437" s="152"/>
      <c r="F437" s="113"/>
      <c r="G437" s="114"/>
      <c r="H437" s="65"/>
      <c r="I437" s="66"/>
      <c r="J437" s="115"/>
      <c r="K437" s="158"/>
      <c r="L437" s="45"/>
      <c r="M437" s="69">
        <f t="shared" si="7"/>
        <v>0</v>
      </c>
    </row>
    <row r="438" spans="1:13" s="26" customFormat="1" ht="26.25" x14ac:dyDescent="0.25">
      <c r="A438" s="43">
        <f>ROW()</f>
        <v>438</v>
      </c>
      <c r="B438" s="117" t="str">
        <f>IF(C438="E","",IF(ISBLANK(E438),"",IF(ISTEXT(E438),LARGE(B$14:B437,1)+1,0)))</f>
        <v/>
      </c>
      <c r="C438" s="62"/>
      <c r="D438" s="214"/>
      <c r="E438" s="152"/>
      <c r="F438" s="113"/>
      <c r="G438" s="114"/>
      <c r="H438" s="65"/>
      <c r="I438" s="66"/>
      <c r="J438" s="115"/>
      <c r="K438" s="158"/>
      <c r="L438" s="45"/>
      <c r="M438" s="69">
        <f t="shared" si="7"/>
        <v>0</v>
      </c>
    </row>
    <row r="439" spans="1:13" s="26" customFormat="1" ht="26.25" x14ac:dyDescent="0.25">
      <c r="A439" s="43">
        <f>ROW()</f>
        <v>439</v>
      </c>
      <c r="B439" s="117" t="str">
        <f>IF(C439="E","",IF(ISBLANK(E439),"",IF(ISTEXT(E439),LARGE(B$14:B438,1)+1,0)))</f>
        <v/>
      </c>
      <c r="C439" s="62"/>
      <c r="D439" s="214"/>
      <c r="E439" s="152"/>
      <c r="F439" s="113"/>
      <c r="G439" s="114"/>
      <c r="H439" s="65"/>
      <c r="I439" s="66"/>
      <c r="J439" s="115"/>
      <c r="K439" s="158"/>
      <c r="L439" s="45"/>
      <c r="M439" s="69">
        <f t="shared" si="7"/>
        <v>0</v>
      </c>
    </row>
    <row r="440" spans="1:13" s="26" customFormat="1" ht="26.25" x14ac:dyDescent="0.25">
      <c r="A440" s="43">
        <f>ROW()</f>
        <v>440</v>
      </c>
      <c r="B440" s="117" t="str">
        <f>IF(C440="E","",IF(ISBLANK(E440),"",IF(ISTEXT(E440),LARGE(B$14:B439,1)+1,0)))</f>
        <v/>
      </c>
      <c r="C440" s="62"/>
      <c r="D440" s="214"/>
      <c r="E440" s="152"/>
      <c r="F440" s="113"/>
      <c r="G440" s="114"/>
      <c r="H440" s="65"/>
      <c r="I440" s="66"/>
      <c r="J440" s="115"/>
      <c r="K440" s="158"/>
      <c r="L440" s="45"/>
      <c r="M440" s="69">
        <f t="shared" si="7"/>
        <v>0</v>
      </c>
    </row>
    <row r="441" spans="1:13" s="26" customFormat="1" ht="26.25" x14ac:dyDescent="0.25">
      <c r="A441" s="43">
        <f>ROW()</f>
        <v>441</v>
      </c>
      <c r="B441" s="117" t="str">
        <f>IF(C441="E","",IF(ISBLANK(E441),"",IF(ISTEXT(E441),LARGE(B$14:B440,1)+1,0)))</f>
        <v/>
      </c>
      <c r="C441" s="62"/>
      <c r="D441" s="214"/>
      <c r="E441" s="152"/>
      <c r="F441" s="113"/>
      <c r="G441" s="114"/>
      <c r="H441" s="65"/>
      <c r="I441" s="66"/>
      <c r="J441" s="115"/>
      <c r="K441" s="158"/>
      <c r="L441" s="45"/>
      <c r="M441" s="69">
        <f t="shared" si="7"/>
        <v>0</v>
      </c>
    </row>
    <row r="442" spans="1:13" s="26" customFormat="1" ht="26.25" x14ac:dyDescent="0.25">
      <c r="A442" s="43">
        <f>ROW()</f>
        <v>442</v>
      </c>
      <c r="B442" s="117" t="str">
        <f>IF(C442="E","",IF(ISBLANK(E442),"",IF(ISTEXT(E442),LARGE(B$14:B441,1)+1,0)))</f>
        <v/>
      </c>
      <c r="C442" s="62"/>
      <c r="D442" s="214"/>
      <c r="E442" s="152"/>
      <c r="F442" s="113"/>
      <c r="G442" s="114"/>
      <c r="H442" s="65"/>
      <c r="I442" s="66"/>
      <c r="J442" s="115"/>
      <c r="K442" s="158"/>
      <c r="L442" s="45"/>
      <c r="M442" s="69">
        <f t="shared" si="7"/>
        <v>0</v>
      </c>
    </row>
    <row r="443" spans="1:13" s="26" customFormat="1" ht="26.25" x14ac:dyDescent="0.25">
      <c r="A443" s="43">
        <f>ROW()</f>
        <v>443</v>
      </c>
      <c r="B443" s="117" t="str">
        <f>IF(C443="E","",IF(ISBLANK(E443),"",IF(ISTEXT(E443),LARGE(B$14:B442,1)+1,0)))</f>
        <v/>
      </c>
      <c r="C443" s="62"/>
      <c r="D443" s="214"/>
      <c r="E443" s="152"/>
      <c r="F443" s="113"/>
      <c r="G443" s="114"/>
      <c r="H443" s="65"/>
      <c r="I443" s="66"/>
      <c r="J443" s="115"/>
      <c r="K443" s="158"/>
      <c r="L443" s="45"/>
      <c r="M443" s="69">
        <f t="shared" si="7"/>
        <v>0</v>
      </c>
    </row>
    <row r="444" spans="1:13" s="26" customFormat="1" ht="26.25" x14ac:dyDescent="0.25">
      <c r="A444" s="43">
        <f>ROW()</f>
        <v>444</v>
      </c>
      <c r="B444" s="117" t="str">
        <f>IF(C444="E","",IF(ISBLANK(E444),"",IF(ISTEXT(E444),LARGE(B$14:B443,1)+1,0)))</f>
        <v/>
      </c>
      <c r="C444" s="62"/>
      <c r="D444" s="214"/>
      <c r="E444" s="152"/>
      <c r="F444" s="113"/>
      <c r="G444" s="114"/>
      <c r="H444" s="65"/>
      <c r="I444" s="66"/>
      <c r="J444" s="115"/>
      <c r="K444" s="158"/>
      <c r="L444" s="45"/>
      <c r="M444" s="69">
        <f t="shared" si="7"/>
        <v>0</v>
      </c>
    </row>
    <row r="445" spans="1:13" s="26" customFormat="1" ht="26.25" x14ac:dyDescent="0.25">
      <c r="A445" s="43">
        <f>ROW()</f>
        <v>445</v>
      </c>
      <c r="B445" s="117" t="str">
        <f>IF(C445="E","",IF(ISBLANK(E445),"",IF(ISTEXT(E445),LARGE(B$14:B444,1)+1,0)))</f>
        <v/>
      </c>
      <c r="C445" s="62"/>
      <c r="D445" s="214"/>
      <c r="E445" s="152"/>
      <c r="F445" s="113"/>
      <c r="G445" s="114"/>
      <c r="H445" s="65"/>
      <c r="I445" s="66"/>
      <c r="J445" s="115"/>
      <c r="K445" s="158"/>
      <c r="L445" s="45"/>
      <c r="M445" s="69">
        <f t="shared" si="7"/>
        <v>0</v>
      </c>
    </row>
    <row r="446" spans="1:13" s="26" customFormat="1" ht="35.1" customHeight="1" x14ac:dyDescent="0.25">
      <c r="A446" s="43">
        <f>ROW()</f>
        <v>446</v>
      </c>
      <c r="B446" s="117" t="str">
        <f>IF(C446="E","",IF(ISBLANK(E446),"",IF(ISTEXT(E446),LARGE(B$14:B445,1)+1,0)))</f>
        <v/>
      </c>
      <c r="C446" s="62"/>
      <c r="D446" s="214"/>
      <c r="E446" s="152"/>
      <c r="F446" s="113"/>
      <c r="G446" s="114"/>
      <c r="H446" s="65"/>
      <c r="I446" s="66"/>
      <c r="J446" s="115"/>
      <c r="K446" s="158"/>
      <c r="L446" s="45"/>
      <c r="M446" s="69">
        <f t="shared" si="7"/>
        <v>0</v>
      </c>
    </row>
    <row r="447" spans="1:13" s="26" customFormat="1" ht="26.25" x14ac:dyDescent="0.25">
      <c r="A447" s="43">
        <f>ROW()</f>
        <v>447</v>
      </c>
      <c r="B447" s="117" t="str">
        <f>IF(C447="E","",IF(ISBLANK(E447),"",IF(ISTEXT(E447),LARGE(B$14:B446,1)+1,0)))</f>
        <v/>
      </c>
      <c r="C447" s="62"/>
      <c r="D447" s="214"/>
      <c r="E447" s="152"/>
      <c r="F447" s="113"/>
      <c r="G447" s="114"/>
      <c r="H447" s="65"/>
      <c r="I447" s="66"/>
      <c r="J447" s="115"/>
      <c r="K447" s="158"/>
      <c r="L447" s="45"/>
      <c r="M447" s="69">
        <f t="shared" si="7"/>
        <v>0</v>
      </c>
    </row>
    <row r="448" spans="1:13" s="26" customFormat="1" ht="26.25" x14ac:dyDescent="0.25">
      <c r="A448" s="43">
        <f>ROW()</f>
        <v>448</v>
      </c>
      <c r="B448" s="117" t="str">
        <f>IF(C448="E","",IF(ISBLANK(E448),"",IF(ISTEXT(E448),LARGE(B$14:B447,1)+1,0)))</f>
        <v/>
      </c>
      <c r="C448" s="62"/>
      <c r="D448" s="214"/>
      <c r="E448" s="152"/>
      <c r="F448" s="113"/>
      <c r="G448" s="114"/>
      <c r="H448" s="65"/>
      <c r="I448" s="66"/>
      <c r="J448" s="115"/>
      <c r="K448" s="158"/>
      <c r="L448" s="45"/>
      <c r="M448" s="69">
        <f t="shared" si="7"/>
        <v>0</v>
      </c>
    </row>
    <row r="449" spans="1:13" s="26" customFormat="1" ht="26.25" x14ac:dyDescent="0.25">
      <c r="A449" s="43">
        <f>ROW()</f>
        <v>449</v>
      </c>
      <c r="B449" s="117" t="str">
        <f>IF(C449="E","",IF(ISBLANK(E449),"",IF(ISTEXT(E449),LARGE(B$14:B448,1)+1,0)))</f>
        <v/>
      </c>
      <c r="C449" s="62"/>
      <c r="D449" s="214"/>
      <c r="E449" s="152"/>
      <c r="F449" s="113"/>
      <c r="G449" s="114"/>
      <c r="H449" s="65"/>
      <c r="I449" s="66"/>
      <c r="J449" s="115"/>
      <c r="K449" s="158"/>
      <c r="L449" s="45"/>
      <c r="M449" s="69">
        <f t="shared" si="7"/>
        <v>0</v>
      </c>
    </row>
    <row r="450" spans="1:13" s="26" customFormat="1" ht="26.25" x14ac:dyDescent="0.25">
      <c r="A450" s="43">
        <f>ROW()</f>
        <v>450</v>
      </c>
      <c r="B450" s="117" t="str">
        <f>IF(C450="E","",IF(ISBLANK(E450),"",IF(ISTEXT(E450),LARGE(B$14:B449,1)+1,0)))</f>
        <v/>
      </c>
      <c r="C450" s="62"/>
      <c r="D450" s="214"/>
      <c r="E450" s="152"/>
      <c r="F450" s="113"/>
      <c r="G450" s="114"/>
      <c r="H450" s="65"/>
      <c r="I450" s="66"/>
      <c r="J450" s="115"/>
      <c r="K450" s="158"/>
      <c r="L450" s="45"/>
      <c r="M450" s="69">
        <f t="shared" si="7"/>
        <v>0</v>
      </c>
    </row>
    <row r="451" spans="1:13" s="26" customFormat="1" ht="26.25" x14ac:dyDescent="0.25">
      <c r="A451" s="43">
        <f>ROW()</f>
        <v>451</v>
      </c>
      <c r="B451" s="117" t="str">
        <f>IF(C451="E","",IF(ISBLANK(E451),"",IF(ISTEXT(E451),LARGE(B$14:B450,1)+1,0)))</f>
        <v/>
      </c>
      <c r="C451" s="62"/>
      <c r="D451" s="214"/>
      <c r="E451" s="152"/>
      <c r="F451" s="113"/>
      <c r="G451" s="114"/>
      <c r="H451" s="65"/>
      <c r="I451" s="66"/>
      <c r="J451" s="115"/>
      <c r="K451" s="158"/>
      <c r="L451" s="45"/>
      <c r="M451" s="69">
        <f t="shared" si="7"/>
        <v>0</v>
      </c>
    </row>
    <row r="452" spans="1:13" s="26" customFormat="1" ht="26.25" x14ac:dyDescent="0.25">
      <c r="A452" s="43">
        <f>ROW()</f>
        <v>452</v>
      </c>
      <c r="B452" s="117" t="str">
        <f>IF(C452="E","",IF(ISBLANK(E452),"",IF(ISTEXT(E452),LARGE(B$14:B451,1)+1,0)))</f>
        <v/>
      </c>
      <c r="C452" s="62"/>
      <c r="D452" s="214"/>
      <c r="E452" s="152"/>
      <c r="F452" s="113"/>
      <c r="G452" s="114"/>
      <c r="H452" s="65"/>
      <c r="I452" s="66"/>
      <c r="J452" s="115"/>
      <c r="K452" s="158"/>
      <c r="L452" s="45"/>
      <c r="M452" s="69">
        <f t="shared" si="7"/>
        <v>0</v>
      </c>
    </row>
    <row r="453" spans="1:13" s="26" customFormat="1" ht="26.25" x14ac:dyDescent="0.25">
      <c r="A453" s="43">
        <f>ROW()</f>
        <v>453</v>
      </c>
      <c r="B453" s="117" t="str">
        <f>IF(C453="E","",IF(ISBLANK(E453),"",IF(ISTEXT(E453),LARGE(B$14:B452,1)+1,0)))</f>
        <v/>
      </c>
      <c r="C453" s="62"/>
      <c r="D453" s="214"/>
      <c r="E453" s="152"/>
      <c r="F453" s="113"/>
      <c r="G453" s="114"/>
      <c r="H453" s="65"/>
      <c r="I453" s="66"/>
      <c r="J453" s="115"/>
      <c r="K453" s="158"/>
      <c r="L453" s="45"/>
      <c r="M453" s="69">
        <f t="shared" si="7"/>
        <v>0</v>
      </c>
    </row>
    <row r="454" spans="1:13" s="26" customFormat="1" ht="26.25" x14ac:dyDescent="0.25">
      <c r="A454" s="43">
        <f>ROW()</f>
        <v>454</v>
      </c>
      <c r="B454" s="117" t="str">
        <f>IF(C454="E","",IF(ISBLANK(E454),"",IF(ISTEXT(E454),LARGE(B$14:B453,1)+1,0)))</f>
        <v/>
      </c>
      <c r="C454" s="62"/>
      <c r="D454" s="214"/>
      <c r="E454" s="152"/>
      <c r="F454" s="113"/>
      <c r="G454" s="114"/>
      <c r="H454" s="65"/>
      <c r="I454" s="66"/>
      <c r="J454" s="115"/>
      <c r="K454" s="158"/>
      <c r="L454" s="45"/>
      <c r="M454" s="69">
        <f t="shared" si="7"/>
        <v>0</v>
      </c>
    </row>
    <row r="455" spans="1:13" s="26" customFormat="1" ht="26.25" x14ac:dyDescent="0.25">
      <c r="A455" s="43">
        <f>ROW()</f>
        <v>455</v>
      </c>
      <c r="B455" s="117" t="str">
        <f>IF(C455="E","",IF(ISBLANK(E455),"",IF(ISTEXT(E455),LARGE(B$14:B454,1)+1,0)))</f>
        <v/>
      </c>
      <c r="C455" s="62"/>
      <c r="D455" s="214"/>
      <c r="E455" s="152"/>
      <c r="F455" s="113"/>
      <c r="G455" s="114"/>
      <c r="H455" s="65"/>
      <c r="I455" s="66"/>
      <c r="J455" s="115"/>
      <c r="K455" s="158"/>
      <c r="L455" s="45"/>
      <c r="M455" s="69">
        <f t="shared" si="7"/>
        <v>0</v>
      </c>
    </row>
    <row r="456" spans="1:13" s="26" customFormat="1" ht="26.25" x14ac:dyDescent="0.25">
      <c r="A456" s="43">
        <f>ROW()</f>
        <v>456</v>
      </c>
      <c r="B456" s="117" t="str">
        <f>IF(C456="E","",IF(ISBLANK(E456),"",IF(ISTEXT(E456),LARGE(B$14:B455,1)+1,0)))</f>
        <v/>
      </c>
      <c r="C456" s="62"/>
      <c r="D456" s="214"/>
      <c r="E456" s="152"/>
      <c r="F456" s="113"/>
      <c r="G456" s="114"/>
      <c r="H456" s="65"/>
      <c r="I456" s="66"/>
      <c r="J456" s="115"/>
      <c r="K456" s="158"/>
      <c r="L456" s="45"/>
      <c r="M456" s="69">
        <f t="shared" si="7"/>
        <v>0</v>
      </c>
    </row>
    <row r="457" spans="1:13" s="26" customFormat="1" ht="26.25" x14ac:dyDescent="0.25">
      <c r="A457" s="43">
        <f>ROW()</f>
        <v>457</v>
      </c>
      <c r="B457" s="117" t="str">
        <f>IF(C457="E","",IF(ISBLANK(E457),"",IF(ISTEXT(E457),LARGE(B$14:B456,1)+1,0)))</f>
        <v/>
      </c>
      <c r="C457" s="62"/>
      <c r="D457" s="214"/>
      <c r="E457" s="152"/>
      <c r="F457" s="113"/>
      <c r="G457" s="114"/>
      <c r="H457" s="65"/>
      <c r="I457" s="66"/>
      <c r="J457" s="115"/>
      <c r="K457" s="158"/>
      <c r="L457" s="45"/>
      <c r="M457" s="69">
        <f t="shared" si="7"/>
        <v>0</v>
      </c>
    </row>
    <row r="458" spans="1:13" s="26" customFormat="1" ht="26.25" x14ac:dyDescent="0.25">
      <c r="A458" s="43">
        <f>ROW()</f>
        <v>458</v>
      </c>
      <c r="B458" s="117" t="str">
        <f>IF(C458="E","",IF(ISBLANK(E458),"",IF(ISTEXT(E458),LARGE(B$14:B457,1)+1,0)))</f>
        <v/>
      </c>
      <c r="C458" s="62"/>
      <c r="D458" s="214"/>
      <c r="E458" s="152"/>
      <c r="F458" s="113"/>
      <c r="G458" s="114"/>
      <c r="H458" s="65"/>
      <c r="I458" s="66"/>
      <c r="J458" s="115"/>
      <c r="K458" s="158"/>
      <c r="L458" s="45"/>
      <c r="M458" s="69">
        <f t="shared" si="7"/>
        <v>0</v>
      </c>
    </row>
    <row r="459" spans="1:13" s="26" customFormat="1" ht="26.25" x14ac:dyDescent="0.25">
      <c r="A459" s="43">
        <f>ROW()</f>
        <v>459</v>
      </c>
      <c r="B459" s="117" t="str">
        <f>IF(C459="E","",IF(ISBLANK(E459),"",IF(ISTEXT(E459),LARGE(B$14:B458,1)+1,0)))</f>
        <v/>
      </c>
      <c r="C459" s="62"/>
      <c r="D459" s="214"/>
      <c r="E459" s="152"/>
      <c r="F459" s="113"/>
      <c r="G459" s="114"/>
      <c r="H459" s="65"/>
      <c r="I459" s="66"/>
      <c r="J459" s="115"/>
      <c r="K459" s="158"/>
      <c r="L459" s="45"/>
      <c r="M459" s="69">
        <f t="shared" si="7"/>
        <v>0</v>
      </c>
    </row>
    <row r="460" spans="1:13" s="26" customFormat="1" ht="26.25" x14ac:dyDescent="0.25">
      <c r="A460" s="43">
        <f>ROW()</f>
        <v>460</v>
      </c>
      <c r="B460" s="117" t="str">
        <f>IF(C460="E","",IF(ISBLANK(E460),"",IF(ISTEXT(E460),LARGE(B$14:B459,1)+1,0)))</f>
        <v/>
      </c>
      <c r="C460" s="62"/>
      <c r="D460" s="214"/>
      <c r="E460" s="152"/>
      <c r="F460" s="113"/>
      <c r="G460" s="114"/>
      <c r="H460" s="65"/>
      <c r="I460" s="66"/>
      <c r="J460" s="115"/>
      <c r="K460" s="158"/>
      <c r="L460" s="45"/>
      <c r="M460" s="69">
        <f t="shared" si="7"/>
        <v>0</v>
      </c>
    </row>
    <row r="461" spans="1:13" s="26" customFormat="1" ht="26.25" x14ac:dyDescent="0.25">
      <c r="A461" s="43">
        <f>ROW()</f>
        <v>461</v>
      </c>
      <c r="B461" s="117" t="str">
        <f>IF(C461="E","",IF(ISBLANK(E461),"",IF(ISTEXT(E461),LARGE(B$14:B460,1)+1,0)))</f>
        <v/>
      </c>
      <c r="C461" s="62"/>
      <c r="D461" s="214"/>
      <c r="E461" s="152"/>
      <c r="F461" s="113"/>
      <c r="G461" s="114"/>
      <c r="H461" s="65"/>
      <c r="I461" s="66"/>
      <c r="J461" s="115"/>
      <c r="K461" s="158"/>
      <c r="L461" s="45"/>
      <c r="M461" s="69">
        <f t="shared" si="7"/>
        <v>0</v>
      </c>
    </row>
    <row r="462" spans="1:13" s="26" customFormat="1" ht="26.25" x14ac:dyDescent="0.25">
      <c r="A462" s="43">
        <f>ROW()</f>
        <v>462</v>
      </c>
      <c r="B462" s="117" t="str">
        <f>IF(C462="E","",IF(ISBLANK(E462),"",IF(ISTEXT(E462),LARGE(B$14:B461,1)+1,0)))</f>
        <v/>
      </c>
      <c r="C462" s="62"/>
      <c r="D462" s="214"/>
      <c r="E462" s="152"/>
      <c r="F462" s="113"/>
      <c r="G462" s="114"/>
      <c r="H462" s="65"/>
      <c r="I462" s="66"/>
      <c r="J462" s="115"/>
      <c r="K462" s="158"/>
      <c r="L462" s="45"/>
      <c r="M462" s="69">
        <f t="shared" si="7"/>
        <v>0</v>
      </c>
    </row>
    <row r="463" spans="1:13" s="26" customFormat="1" ht="26.25" x14ac:dyDescent="0.25">
      <c r="A463" s="43">
        <f>ROW()</f>
        <v>463</v>
      </c>
      <c r="B463" s="117" t="str">
        <f>IF(C463="E","",IF(ISBLANK(E463),"",IF(ISTEXT(E463),LARGE(B$14:B462,1)+1,0)))</f>
        <v/>
      </c>
      <c r="C463" s="62"/>
      <c r="D463" s="214"/>
      <c r="E463" s="152"/>
      <c r="F463" s="113"/>
      <c r="G463" s="114"/>
      <c r="H463" s="65"/>
      <c r="I463" s="66"/>
      <c r="J463" s="115"/>
      <c r="K463" s="158"/>
      <c r="L463" s="45"/>
      <c r="M463" s="69">
        <f t="shared" si="7"/>
        <v>0</v>
      </c>
    </row>
    <row r="464" spans="1:13" s="26" customFormat="1" ht="26.25" x14ac:dyDescent="0.25">
      <c r="A464" s="43">
        <f>ROW()</f>
        <v>464</v>
      </c>
      <c r="B464" s="117" t="str">
        <f>IF(C464="E","",IF(ISBLANK(E464),"",IF(ISTEXT(E464),LARGE(B$14:B463,1)+1,0)))</f>
        <v/>
      </c>
      <c r="C464" s="62"/>
      <c r="D464" s="214"/>
      <c r="E464" s="152"/>
      <c r="F464" s="113"/>
      <c r="G464" s="114"/>
      <c r="H464" s="65"/>
      <c r="I464" s="66"/>
      <c r="J464" s="115"/>
      <c r="K464" s="158"/>
      <c r="L464" s="45"/>
      <c r="M464" s="69">
        <f t="shared" ref="M464:M559" si="8">L464*J464</f>
        <v>0</v>
      </c>
    </row>
    <row r="465" spans="1:13" s="26" customFormat="1" ht="26.25" x14ac:dyDescent="0.25">
      <c r="A465" s="43">
        <f>ROW()</f>
        <v>465</v>
      </c>
      <c r="B465" s="117" t="str">
        <f>IF(C465="E","",IF(ISBLANK(E465),"",IF(ISTEXT(E465),LARGE(B$14:B464,1)+1,0)))</f>
        <v/>
      </c>
      <c r="C465" s="62"/>
      <c r="D465" s="214"/>
      <c r="E465" s="152"/>
      <c r="F465" s="113"/>
      <c r="G465" s="114"/>
      <c r="H465" s="65"/>
      <c r="I465" s="66"/>
      <c r="J465" s="115"/>
      <c r="K465" s="158"/>
      <c r="L465" s="45"/>
      <c r="M465" s="69">
        <f t="shared" si="8"/>
        <v>0</v>
      </c>
    </row>
    <row r="466" spans="1:13" s="26" customFormat="1" ht="26.25" x14ac:dyDescent="0.25">
      <c r="A466" s="43">
        <f>ROW()</f>
        <v>466</v>
      </c>
      <c r="B466" s="117" t="str">
        <f>IF(C466="E","",IF(ISBLANK(E466),"",IF(ISTEXT(E466),LARGE(B$14:B465,1)+1,0)))</f>
        <v/>
      </c>
      <c r="C466" s="62"/>
      <c r="D466" s="214"/>
      <c r="E466" s="152"/>
      <c r="F466" s="113"/>
      <c r="G466" s="114"/>
      <c r="H466" s="65"/>
      <c r="I466" s="66"/>
      <c r="J466" s="115"/>
      <c r="K466" s="158"/>
      <c r="L466" s="45"/>
      <c r="M466" s="69">
        <f t="shared" si="8"/>
        <v>0</v>
      </c>
    </row>
    <row r="467" spans="1:13" s="26" customFormat="1" ht="26.25" x14ac:dyDescent="0.25">
      <c r="A467" s="43">
        <f>ROW()</f>
        <v>467</v>
      </c>
      <c r="B467" s="117" t="str">
        <f>IF(C467="E","",IF(ISBLANK(E467),"",IF(ISTEXT(E467),LARGE(B$14:B466,1)+1,0)))</f>
        <v/>
      </c>
      <c r="C467" s="62"/>
      <c r="D467" s="214"/>
      <c r="E467" s="152"/>
      <c r="F467" s="113"/>
      <c r="G467" s="114"/>
      <c r="H467" s="65"/>
      <c r="I467" s="66"/>
      <c r="J467" s="115"/>
      <c r="K467" s="158"/>
      <c r="L467" s="45"/>
      <c r="M467" s="69">
        <f t="shared" si="8"/>
        <v>0</v>
      </c>
    </row>
    <row r="468" spans="1:13" s="26" customFormat="1" ht="26.25" x14ac:dyDescent="0.25">
      <c r="A468" s="43">
        <f>ROW()</f>
        <v>468</v>
      </c>
      <c r="B468" s="117" t="str">
        <f>IF(C468="E","",IF(ISBLANK(E468),"",IF(ISTEXT(E468),LARGE(B$14:B467,1)+1,0)))</f>
        <v/>
      </c>
      <c r="C468" s="62"/>
      <c r="D468" s="214"/>
      <c r="E468" s="152"/>
      <c r="F468" s="113"/>
      <c r="G468" s="114"/>
      <c r="H468" s="65"/>
      <c r="I468" s="66"/>
      <c r="J468" s="115"/>
      <c r="K468" s="158"/>
      <c r="L468" s="45"/>
      <c r="M468" s="69">
        <f t="shared" si="8"/>
        <v>0</v>
      </c>
    </row>
    <row r="469" spans="1:13" s="26" customFormat="1" ht="26.25" x14ac:dyDescent="0.25">
      <c r="A469" s="43">
        <f>ROW()</f>
        <v>469</v>
      </c>
      <c r="B469" s="117" t="str">
        <f>IF(C469="E","",IF(ISBLANK(E469),"",IF(ISTEXT(E469),LARGE(B$14:B468,1)+1,0)))</f>
        <v/>
      </c>
      <c r="C469" s="62"/>
      <c r="D469" s="214"/>
      <c r="E469" s="152"/>
      <c r="F469" s="113"/>
      <c r="G469" s="114"/>
      <c r="H469" s="65"/>
      <c r="I469" s="66"/>
      <c r="J469" s="115"/>
      <c r="K469" s="158"/>
      <c r="L469" s="45"/>
      <c r="M469" s="69">
        <f t="shared" si="8"/>
        <v>0</v>
      </c>
    </row>
    <row r="470" spans="1:13" s="26" customFormat="1" ht="26.25" x14ac:dyDescent="0.25">
      <c r="A470" s="43">
        <f>ROW()</f>
        <v>470</v>
      </c>
      <c r="B470" s="117" t="str">
        <f>IF(C470="E","",IF(ISBLANK(E470),"",IF(ISTEXT(E470),LARGE(B$14:B469,1)+1,0)))</f>
        <v/>
      </c>
      <c r="C470" s="62"/>
      <c r="D470" s="214"/>
      <c r="E470" s="152"/>
      <c r="F470" s="113"/>
      <c r="G470" s="114"/>
      <c r="H470" s="65"/>
      <c r="I470" s="66"/>
      <c r="J470" s="115"/>
      <c r="K470" s="158"/>
      <c r="L470" s="45"/>
      <c r="M470" s="69">
        <f t="shared" si="8"/>
        <v>0</v>
      </c>
    </row>
    <row r="471" spans="1:13" s="26" customFormat="1" ht="26.25" x14ac:dyDescent="0.25">
      <c r="A471" s="43">
        <f>ROW()</f>
        <v>471</v>
      </c>
      <c r="B471" s="117" t="str">
        <f>IF(C471="E","",IF(ISBLANK(E471),"",IF(ISTEXT(E471),LARGE(B$14:B470,1)+1,0)))</f>
        <v/>
      </c>
      <c r="C471" s="62"/>
      <c r="D471" s="214"/>
      <c r="E471" s="152"/>
      <c r="F471" s="113"/>
      <c r="G471" s="114"/>
      <c r="H471" s="65"/>
      <c r="I471" s="66"/>
      <c r="J471" s="115"/>
      <c r="K471" s="158"/>
      <c r="L471" s="45"/>
      <c r="M471" s="69">
        <f t="shared" si="8"/>
        <v>0</v>
      </c>
    </row>
    <row r="472" spans="1:13" s="26" customFormat="1" ht="26.25" x14ac:dyDescent="0.25">
      <c r="A472" s="43">
        <f>ROW()</f>
        <v>472</v>
      </c>
      <c r="B472" s="117" t="str">
        <f>IF(C472="E","",IF(ISBLANK(E472),"",IF(ISTEXT(E472),LARGE(B$14:B471,1)+1,0)))</f>
        <v/>
      </c>
      <c r="C472" s="62"/>
      <c r="D472" s="214"/>
      <c r="E472" s="152"/>
      <c r="F472" s="113"/>
      <c r="G472" s="114"/>
      <c r="H472" s="65"/>
      <c r="I472" s="66"/>
      <c r="J472" s="115"/>
      <c r="K472" s="158"/>
      <c r="L472" s="45"/>
      <c r="M472" s="69">
        <f t="shared" si="8"/>
        <v>0</v>
      </c>
    </row>
    <row r="473" spans="1:13" s="26" customFormat="1" ht="26.25" x14ac:dyDescent="0.25">
      <c r="A473" s="43">
        <f>ROW()</f>
        <v>473</v>
      </c>
      <c r="B473" s="117" t="str">
        <f>IF(C473="E","",IF(ISBLANK(E473),"",IF(ISTEXT(E473),LARGE(B$14:B472,1)+1,0)))</f>
        <v/>
      </c>
      <c r="C473" s="62"/>
      <c r="D473" s="214"/>
      <c r="E473" s="152"/>
      <c r="F473" s="113"/>
      <c r="G473" s="114"/>
      <c r="H473" s="65"/>
      <c r="I473" s="66"/>
      <c r="J473" s="115"/>
      <c r="K473" s="158"/>
      <c r="L473" s="45"/>
      <c r="M473" s="69">
        <f t="shared" si="8"/>
        <v>0</v>
      </c>
    </row>
    <row r="474" spans="1:13" s="26" customFormat="1" ht="26.25" x14ac:dyDescent="0.25">
      <c r="A474" s="43">
        <f>ROW()</f>
        <v>474</v>
      </c>
      <c r="B474" s="117" t="str">
        <f>IF(C474="E","",IF(ISBLANK(E474),"",IF(ISTEXT(E474),LARGE(B$14:B473,1)+1,0)))</f>
        <v/>
      </c>
      <c r="C474" s="62"/>
      <c r="D474" s="214"/>
      <c r="E474" s="152"/>
      <c r="F474" s="113"/>
      <c r="G474" s="114"/>
      <c r="H474" s="65"/>
      <c r="I474" s="66"/>
      <c r="J474" s="115"/>
      <c r="K474" s="158"/>
      <c r="L474" s="45"/>
      <c r="M474" s="69">
        <f t="shared" si="8"/>
        <v>0</v>
      </c>
    </row>
    <row r="475" spans="1:13" s="26" customFormat="1" ht="26.25" x14ac:dyDescent="0.25">
      <c r="A475" s="43">
        <f>ROW()</f>
        <v>475</v>
      </c>
      <c r="B475" s="117" t="str">
        <f>IF(C475="E","",IF(ISBLANK(E475),"",IF(ISTEXT(E475),LARGE(B$14:B474,1)+1,0)))</f>
        <v/>
      </c>
      <c r="C475" s="62"/>
      <c r="D475" s="214"/>
      <c r="E475" s="152"/>
      <c r="F475" s="113"/>
      <c r="G475" s="114"/>
      <c r="H475" s="65"/>
      <c r="I475" s="66"/>
      <c r="J475" s="115"/>
      <c r="K475" s="158"/>
      <c r="L475" s="45"/>
      <c r="M475" s="69">
        <f t="shared" si="8"/>
        <v>0</v>
      </c>
    </row>
    <row r="476" spans="1:13" s="26" customFormat="1" ht="26.25" x14ac:dyDescent="0.25">
      <c r="A476" s="43">
        <f>ROW()</f>
        <v>476</v>
      </c>
      <c r="B476" s="117" t="str">
        <f>IF(C476="E","",IF(ISBLANK(E476),"",IF(ISTEXT(E476),LARGE(B$14:B475,1)+1,0)))</f>
        <v/>
      </c>
      <c r="C476" s="62"/>
      <c r="D476" s="214"/>
      <c r="E476" s="152"/>
      <c r="F476" s="113"/>
      <c r="G476" s="114"/>
      <c r="H476" s="65"/>
      <c r="I476" s="66"/>
      <c r="J476" s="115"/>
      <c r="K476" s="158"/>
      <c r="L476" s="45"/>
      <c r="M476" s="69">
        <f t="shared" si="8"/>
        <v>0</v>
      </c>
    </row>
    <row r="477" spans="1:13" s="26" customFormat="1" ht="26.25" x14ac:dyDescent="0.25">
      <c r="A477" s="43">
        <f>ROW()</f>
        <v>477</v>
      </c>
      <c r="B477" s="117" t="str">
        <f>IF(C477="E","",IF(ISBLANK(E477),"",IF(ISTEXT(E477),LARGE(B$14:B476,1)+1,0)))</f>
        <v/>
      </c>
      <c r="C477" s="62"/>
      <c r="D477" s="214"/>
      <c r="E477" s="152"/>
      <c r="F477" s="113"/>
      <c r="G477" s="114"/>
      <c r="H477" s="65"/>
      <c r="I477" s="66"/>
      <c r="J477" s="115"/>
      <c r="K477" s="158"/>
      <c r="L477" s="45"/>
      <c r="M477" s="69">
        <f t="shared" si="8"/>
        <v>0</v>
      </c>
    </row>
    <row r="478" spans="1:13" s="26" customFormat="1" ht="26.25" x14ac:dyDescent="0.25">
      <c r="A478" s="43">
        <f>ROW()</f>
        <v>478</v>
      </c>
      <c r="B478" s="117" t="str">
        <f>IF(C478="E","",IF(ISBLANK(E478),"",IF(ISTEXT(E478),LARGE(B$14:B477,1)+1,0)))</f>
        <v/>
      </c>
      <c r="C478" s="62"/>
      <c r="D478" s="214"/>
      <c r="E478" s="152"/>
      <c r="F478" s="113"/>
      <c r="G478" s="114"/>
      <c r="H478" s="65"/>
      <c r="I478" s="66"/>
      <c r="J478" s="115"/>
      <c r="K478" s="158"/>
      <c r="L478" s="45"/>
      <c r="M478" s="69">
        <f t="shared" si="8"/>
        <v>0</v>
      </c>
    </row>
    <row r="479" spans="1:13" s="26" customFormat="1" ht="26.25" x14ac:dyDescent="0.25">
      <c r="A479" s="43">
        <f>ROW()</f>
        <v>479</v>
      </c>
      <c r="B479" s="117" t="str">
        <f>IF(C479="E","",IF(ISBLANK(E479),"",IF(ISTEXT(E479),LARGE(B$14:B478,1)+1,0)))</f>
        <v/>
      </c>
      <c r="C479" s="62"/>
      <c r="D479" s="214"/>
      <c r="E479" s="152"/>
      <c r="F479" s="113"/>
      <c r="G479" s="114"/>
      <c r="H479" s="65"/>
      <c r="I479" s="66"/>
      <c r="J479" s="115"/>
      <c r="K479" s="158"/>
      <c r="L479" s="45"/>
      <c r="M479" s="69">
        <f t="shared" si="8"/>
        <v>0</v>
      </c>
    </row>
    <row r="480" spans="1:13" s="26" customFormat="1" ht="26.25" x14ac:dyDescent="0.25">
      <c r="A480" s="43">
        <f>ROW()</f>
        <v>480</v>
      </c>
      <c r="B480" s="117" t="str">
        <f>IF(C480="E","",IF(ISBLANK(E480),"",IF(ISTEXT(E480),LARGE(B$14:B479,1)+1,0)))</f>
        <v/>
      </c>
      <c r="C480" s="62"/>
      <c r="D480" s="214"/>
      <c r="E480" s="152"/>
      <c r="F480" s="113"/>
      <c r="G480" s="114"/>
      <c r="H480" s="65"/>
      <c r="I480" s="66"/>
      <c r="J480" s="115"/>
      <c r="K480" s="158"/>
      <c r="L480" s="45"/>
      <c r="M480" s="69">
        <f t="shared" si="8"/>
        <v>0</v>
      </c>
    </row>
    <row r="481" spans="1:13" s="26" customFormat="1" ht="26.25" x14ac:dyDescent="0.25">
      <c r="A481" s="43">
        <f>ROW()</f>
        <v>481</v>
      </c>
      <c r="B481" s="117" t="str">
        <f>IF(C481="E","",IF(ISBLANK(E481),"",IF(ISTEXT(E481),LARGE(B$14:B480,1)+1,0)))</f>
        <v/>
      </c>
      <c r="C481" s="62"/>
      <c r="D481" s="214"/>
      <c r="E481" s="152"/>
      <c r="F481" s="113"/>
      <c r="G481" s="114"/>
      <c r="H481" s="65"/>
      <c r="I481" s="66"/>
      <c r="J481" s="115"/>
      <c r="K481" s="158"/>
      <c r="L481" s="45"/>
      <c r="M481" s="69">
        <f t="shared" si="8"/>
        <v>0</v>
      </c>
    </row>
    <row r="482" spans="1:13" s="26" customFormat="1" ht="26.25" x14ac:dyDescent="0.25">
      <c r="A482" s="43">
        <f>ROW()</f>
        <v>482</v>
      </c>
      <c r="B482" s="117" t="str">
        <f>IF(C482="E","",IF(ISBLANK(E482),"",IF(ISTEXT(E482),LARGE(B$14:B481,1)+1,0)))</f>
        <v/>
      </c>
      <c r="C482" s="62"/>
      <c r="D482" s="214"/>
      <c r="E482" s="152"/>
      <c r="F482" s="113"/>
      <c r="G482" s="114"/>
      <c r="H482" s="65"/>
      <c r="I482" s="66"/>
      <c r="J482" s="115"/>
      <c r="K482" s="158"/>
      <c r="L482" s="45"/>
      <c r="M482" s="69">
        <f t="shared" si="8"/>
        <v>0</v>
      </c>
    </row>
    <row r="483" spans="1:13" s="26" customFormat="1" ht="26.25" x14ac:dyDescent="0.25">
      <c r="A483" s="43">
        <f>ROW()</f>
        <v>483</v>
      </c>
      <c r="B483" s="117" t="str">
        <f>IF(C483="E","",IF(ISBLANK(E483),"",IF(ISTEXT(E483),LARGE(B$14:B482,1)+1,0)))</f>
        <v/>
      </c>
      <c r="C483" s="62"/>
      <c r="D483" s="214"/>
      <c r="E483" s="152"/>
      <c r="F483" s="113"/>
      <c r="G483" s="114"/>
      <c r="H483" s="65"/>
      <c r="I483" s="66"/>
      <c r="J483" s="115"/>
      <c r="K483" s="158"/>
      <c r="L483" s="45"/>
      <c r="M483" s="69">
        <f t="shared" si="8"/>
        <v>0</v>
      </c>
    </row>
    <row r="484" spans="1:13" s="26" customFormat="1" ht="26.25" x14ac:dyDescent="0.25">
      <c r="A484" s="43">
        <f>ROW()</f>
        <v>484</v>
      </c>
      <c r="B484" s="117" t="str">
        <f>IF(C484="E","",IF(ISBLANK(E484),"",IF(ISTEXT(E484),LARGE(B$14:B483,1)+1,0)))</f>
        <v/>
      </c>
      <c r="C484" s="62"/>
      <c r="D484" s="214"/>
      <c r="E484" s="152"/>
      <c r="F484" s="113"/>
      <c r="G484" s="114"/>
      <c r="H484" s="65"/>
      <c r="I484" s="66"/>
      <c r="J484" s="115"/>
      <c r="K484" s="158"/>
      <c r="L484" s="45"/>
      <c r="M484" s="69">
        <f t="shared" si="8"/>
        <v>0</v>
      </c>
    </row>
    <row r="485" spans="1:13" s="26" customFormat="1" ht="26.25" x14ac:dyDescent="0.25">
      <c r="A485" s="43">
        <f>ROW()</f>
        <v>485</v>
      </c>
      <c r="B485" s="117" t="str">
        <f>IF(C485="E","",IF(ISBLANK(E485),"",IF(ISTEXT(E485),LARGE(B$14:B484,1)+1,0)))</f>
        <v/>
      </c>
      <c r="C485" s="62"/>
      <c r="D485" s="214"/>
      <c r="E485" s="152"/>
      <c r="F485" s="113"/>
      <c r="G485" s="114"/>
      <c r="H485" s="65"/>
      <c r="I485" s="66"/>
      <c r="J485" s="115"/>
      <c r="K485" s="158"/>
      <c r="L485" s="45"/>
      <c r="M485" s="69">
        <f t="shared" si="8"/>
        <v>0</v>
      </c>
    </row>
    <row r="486" spans="1:13" s="26" customFormat="1" ht="26.25" x14ac:dyDescent="0.25">
      <c r="A486" s="43">
        <f>ROW()</f>
        <v>486</v>
      </c>
      <c r="B486" s="117" t="str">
        <f>IF(C486="E","",IF(ISBLANK(E486),"",IF(ISTEXT(E486),LARGE(B$14:B485,1)+1,0)))</f>
        <v/>
      </c>
      <c r="C486" s="62"/>
      <c r="D486" s="214"/>
      <c r="E486" s="152"/>
      <c r="F486" s="113"/>
      <c r="G486" s="114"/>
      <c r="H486" s="65"/>
      <c r="I486" s="66"/>
      <c r="J486" s="115"/>
      <c r="K486" s="158"/>
      <c r="L486" s="45"/>
      <c r="M486" s="69">
        <f t="shared" si="8"/>
        <v>0</v>
      </c>
    </row>
    <row r="487" spans="1:13" s="26" customFormat="1" ht="26.25" x14ac:dyDescent="0.25">
      <c r="A487" s="43">
        <f>ROW()</f>
        <v>487</v>
      </c>
      <c r="B487" s="117" t="str">
        <f>IF(C487="E","",IF(ISBLANK(E487),"",IF(ISTEXT(E487),LARGE(B$14:B486,1)+1,0)))</f>
        <v/>
      </c>
      <c r="C487" s="62"/>
      <c r="D487" s="214"/>
      <c r="E487" s="152"/>
      <c r="F487" s="113"/>
      <c r="G487" s="114"/>
      <c r="H487" s="65"/>
      <c r="I487" s="66"/>
      <c r="J487" s="115"/>
      <c r="K487" s="158"/>
      <c r="L487" s="45"/>
      <c r="M487" s="69">
        <f t="shared" si="8"/>
        <v>0</v>
      </c>
    </row>
    <row r="488" spans="1:13" s="26" customFormat="1" ht="26.25" x14ac:dyDescent="0.25">
      <c r="A488" s="43">
        <f>ROW()</f>
        <v>488</v>
      </c>
      <c r="B488" s="117" t="str">
        <f>IF(C488="E","",IF(ISBLANK(E488),"",IF(ISTEXT(E488),LARGE(B$14:B487,1)+1,0)))</f>
        <v/>
      </c>
      <c r="C488" s="62"/>
      <c r="D488" s="214"/>
      <c r="E488" s="152"/>
      <c r="F488" s="113"/>
      <c r="G488" s="114"/>
      <c r="H488" s="65"/>
      <c r="I488" s="66"/>
      <c r="J488" s="115"/>
      <c r="K488" s="158"/>
      <c r="L488" s="45"/>
      <c r="M488" s="69">
        <f t="shared" si="8"/>
        <v>0</v>
      </c>
    </row>
    <row r="489" spans="1:13" s="26" customFormat="1" ht="26.25" x14ac:dyDescent="0.25">
      <c r="A489" s="43">
        <f>ROW()</f>
        <v>489</v>
      </c>
      <c r="B489" s="117" t="str">
        <f>IF(C489="E","",IF(ISBLANK(E489),"",IF(ISTEXT(E489),LARGE(B$14:B488,1)+1,0)))</f>
        <v/>
      </c>
      <c r="C489" s="62"/>
      <c r="D489" s="214"/>
      <c r="E489" s="152"/>
      <c r="F489" s="113"/>
      <c r="G489" s="114"/>
      <c r="H489" s="65"/>
      <c r="I489" s="66"/>
      <c r="J489" s="115"/>
      <c r="K489" s="158"/>
      <c r="L489" s="45"/>
      <c r="M489" s="69">
        <f t="shared" si="8"/>
        <v>0</v>
      </c>
    </row>
    <row r="490" spans="1:13" s="26" customFormat="1" ht="26.25" x14ac:dyDescent="0.25">
      <c r="A490" s="43">
        <f>ROW()</f>
        <v>490</v>
      </c>
      <c r="B490" s="117" t="str">
        <f>IF(C490="E","",IF(ISBLANK(E490),"",IF(ISTEXT(E490),LARGE(B$14:B489,1)+1,0)))</f>
        <v/>
      </c>
      <c r="C490" s="62"/>
      <c r="D490" s="214"/>
      <c r="E490" s="152"/>
      <c r="F490" s="113"/>
      <c r="G490" s="114"/>
      <c r="H490" s="65"/>
      <c r="I490" s="66"/>
      <c r="J490" s="115"/>
      <c r="K490" s="158"/>
      <c r="L490" s="45"/>
      <c r="M490" s="69">
        <f t="shared" si="8"/>
        <v>0</v>
      </c>
    </row>
    <row r="491" spans="1:13" s="26" customFormat="1" ht="26.25" x14ac:dyDescent="0.25">
      <c r="A491" s="43">
        <f>ROW()</f>
        <v>491</v>
      </c>
      <c r="B491" s="117" t="str">
        <f>IF(C491="E","",IF(ISBLANK(E491),"",IF(ISTEXT(E491),LARGE(B$14:B490,1)+1,0)))</f>
        <v/>
      </c>
      <c r="C491" s="62"/>
      <c r="D491" s="214"/>
      <c r="E491" s="152"/>
      <c r="F491" s="113"/>
      <c r="G491" s="114"/>
      <c r="H491" s="65"/>
      <c r="I491" s="66"/>
      <c r="J491" s="115"/>
      <c r="K491" s="158"/>
      <c r="L491" s="45"/>
      <c r="M491" s="69">
        <f t="shared" si="8"/>
        <v>0</v>
      </c>
    </row>
    <row r="492" spans="1:13" s="26" customFormat="1" ht="26.25" x14ac:dyDescent="0.25">
      <c r="A492" s="43">
        <f>ROW()</f>
        <v>492</v>
      </c>
      <c r="B492" s="117" t="str">
        <f>IF(C492="E","",IF(ISBLANK(E492),"",IF(ISTEXT(E492),LARGE(B$14:B491,1)+1,0)))</f>
        <v/>
      </c>
      <c r="C492" s="62"/>
      <c r="D492" s="214"/>
      <c r="E492" s="152"/>
      <c r="F492" s="113"/>
      <c r="G492" s="114"/>
      <c r="H492" s="65"/>
      <c r="I492" s="66"/>
      <c r="J492" s="115"/>
      <c r="K492" s="158"/>
      <c r="L492" s="45"/>
      <c r="M492" s="69">
        <f t="shared" si="8"/>
        <v>0</v>
      </c>
    </row>
    <row r="493" spans="1:13" s="26" customFormat="1" ht="26.25" x14ac:dyDescent="0.25">
      <c r="A493" s="43">
        <f>ROW()</f>
        <v>493</v>
      </c>
      <c r="B493" s="117" t="str">
        <f>IF(C493="E","",IF(ISBLANK(E493),"",IF(ISTEXT(E493),LARGE(B$14:B492,1)+1,0)))</f>
        <v/>
      </c>
      <c r="C493" s="62"/>
      <c r="D493" s="214"/>
      <c r="E493" s="152"/>
      <c r="F493" s="113"/>
      <c r="G493" s="114"/>
      <c r="H493" s="65"/>
      <c r="I493" s="66"/>
      <c r="J493" s="115"/>
      <c r="K493" s="158"/>
      <c r="L493" s="45"/>
      <c r="M493" s="69">
        <f t="shared" si="8"/>
        <v>0</v>
      </c>
    </row>
    <row r="494" spans="1:13" s="26" customFormat="1" ht="26.25" x14ac:dyDescent="0.25">
      <c r="A494" s="43">
        <f>ROW()</f>
        <v>494</v>
      </c>
      <c r="B494" s="117" t="str">
        <f>IF(C494="E","",IF(ISBLANK(E494),"",IF(ISTEXT(E494),LARGE(B$14:B493,1)+1,0)))</f>
        <v/>
      </c>
      <c r="C494" s="62"/>
      <c r="D494" s="214"/>
      <c r="E494" s="152"/>
      <c r="F494" s="113"/>
      <c r="G494" s="114"/>
      <c r="H494" s="65"/>
      <c r="I494" s="66"/>
      <c r="J494" s="115"/>
      <c r="K494" s="158"/>
      <c r="L494" s="45"/>
      <c r="M494" s="69">
        <f t="shared" si="8"/>
        <v>0</v>
      </c>
    </row>
    <row r="495" spans="1:13" s="26" customFormat="1" ht="26.25" x14ac:dyDescent="0.25">
      <c r="A495" s="43">
        <f>ROW()</f>
        <v>495</v>
      </c>
      <c r="B495" s="117" t="str">
        <f>IF(C495="E","",IF(ISBLANK(E495),"",IF(ISTEXT(E495),LARGE(B$14:B494,1)+1,0)))</f>
        <v/>
      </c>
      <c r="C495" s="62"/>
      <c r="D495" s="214"/>
      <c r="E495" s="152"/>
      <c r="F495" s="113"/>
      <c r="G495" s="114"/>
      <c r="H495" s="65"/>
      <c r="I495" s="66"/>
      <c r="J495" s="115"/>
      <c r="K495" s="158"/>
      <c r="L495" s="45"/>
      <c r="M495" s="69">
        <f t="shared" si="8"/>
        <v>0</v>
      </c>
    </row>
    <row r="496" spans="1:13" s="26" customFormat="1" ht="26.25" x14ac:dyDescent="0.25">
      <c r="A496" s="43">
        <f>ROW()</f>
        <v>496</v>
      </c>
      <c r="B496" s="117" t="str">
        <f>IF(C496="E","",IF(ISBLANK(E496),"",IF(ISTEXT(E496),LARGE(B$14:B495,1)+1,0)))</f>
        <v/>
      </c>
      <c r="C496" s="62"/>
      <c r="D496" s="214"/>
      <c r="E496" s="152"/>
      <c r="F496" s="113"/>
      <c r="G496" s="114"/>
      <c r="H496" s="65"/>
      <c r="I496" s="66"/>
      <c r="J496" s="115"/>
      <c r="K496" s="158"/>
      <c r="L496" s="45"/>
      <c r="M496" s="69">
        <f t="shared" si="8"/>
        <v>0</v>
      </c>
    </row>
    <row r="497" spans="1:13" s="26" customFormat="1" ht="26.25" x14ac:dyDescent="0.25">
      <c r="A497" s="43">
        <f>ROW()</f>
        <v>497</v>
      </c>
      <c r="B497" s="117" t="str">
        <f>IF(C497="E","",IF(ISBLANK(E497),"",IF(ISTEXT(E497),LARGE(B$14:B496,1)+1,0)))</f>
        <v/>
      </c>
      <c r="C497" s="62"/>
      <c r="D497" s="214"/>
      <c r="E497" s="152"/>
      <c r="F497" s="113"/>
      <c r="G497" s="114"/>
      <c r="H497" s="65"/>
      <c r="I497" s="66"/>
      <c r="J497" s="115"/>
      <c r="K497" s="158"/>
      <c r="L497" s="45"/>
      <c r="M497" s="69">
        <f t="shared" si="8"/>
        <v>0</v>
      </c>
    </row>
    <row r="498" spans="1:13" s="26" customFormat="1" ht="26.25" x14ac:dyDescent="0.25">
      <c r="A498" s="43">
        <f>ROW()</f>
        <v>498</v>
      </c>
      <c r="B498" s="117" t="str">
        <f>IF(C498="E","",IF(ISBLANK(E498),"",IF(ISTEXT(E498),LARGE(B$14:B497,1)+1,0)))</f>
        <v/>
      </c>
      <c r="C498" s="62"/>
      <c r="D498" s="214"/>
      <c r="E498" s="152"/>
      <c r="F498" s="113"/>
      <c r="G498" s="114"/>
      <c r="H498" s="65"/>
      <c r="I498" s="66"/>
      <c r="J498" s="115"/>
      <c r="K498" s="158"/>
      <c r="L498" s="45"/>
      <c r="M498" s="69">
        <f t="shared" si="8"/>
        <v>0</v>
      </c>
    </row>
    <row r="499" spans="1:13" s="26" customFormat="1" ht="26.25" x14ac:dyDescent="0.25">
      <c r="A499" s="43">
        <f>ROW()</f>
        <v>499</v>
      </c>
      <c r="B499" s="117" t="str">
        <f>IF(C499="E","",IF(ISBLANK(E499),"",IF(ISTEXT(E499),LARGE(B$14:B498,1)+1,0)))</f>
        <v/>
      </c>
      <c r="C499" s="62"/>
      <c r="D499" s="214"/>
      <c r="E499" s="152"/>
      <c r="F499" s="113"/>
      <c r="G499" s="114"/>
      <c r="H499" s="65"/>
      <c r="I499" s="66"/>
      <c r="J499" s="115"/>
      <c r="K499" s="158"/>
      <c r="L499" s="45"/>
      <c r="M499" s="69">
        <f t="shared" si="8"/>
        <v>0</v>
      </c>
    </row>
    <row r="500" spans="1:13" s="26" customFormat="1" ht="26.25" x14ac:dyDescent="0.25">
      <c r="A500" s="43">
        <f>ROW()</f>
        <v>500</v>
      </c>
      <c r="B500" s="117" t="str">
        <f>IF(C500="E","",IF(ISBLANK(E500),"",IF(ISTEXT(E500),LARGE(B$14:B499,1)+1,0)))</f>
        <v/>
      </c>
      <c r="C500" s="62"/>
      <c r="D500" s="214"/>
      <c r="E500" s="152"/>
      <c r="F500" s="113"/>
      <c r="G500" s="114"/>
      <c r="H500" s="65"/>
      <c r="I500" s="66"/>
      <c r="J500" s="115"/>
      <c r="K500" s="158"/>
      <c r="L500" s="45"/>
      <c r="M500" s="69">
        <f t="shared" si="8"/>
        <v>0</v>
      </c>
    </row>
    <row r="501" spans="1:13" s="26" customFormat="1" ht="26.25" x14ac:dyDescent="0.25">
      <c r="A501" s="43">
        <f>ROW()</f>
        <v>501</v>
      </c>
      <c r="B501" s="117" t="str">
        <f>IF(C501="E","",IF(ISBLANK(E501),"",IF(ISTEXT(E501),LARGE(B$14:B500,1)+1,0)))</f>
        <v/>
      </c>
      <c r="C501" s="62"/>
      <c r="D501" s="214"/>
      <c r="E501" s="152"/>
      <c r="F501" s="113"/>
      <c r="G501" s="114"/>
      <c r="H501" s="65"/>
      <c r="I501" s="66"/>
      <c r="J501" s="115"/>
      <c r="K501" s="158"/>
      <c r="L501" s="45"/>
      <c r="M501" s="69">
        <f t="shared" si="8"/>
        <v>0</v>
      </c>
    </row>
    <row r="502" spans="1:13" s="26" customFormat="1" ht="26.25" x14ac:dyDescent="0.25">
      <c r="A502" s="43">
        <f>ROW()</f>
        <v>502</v>
      </c>
      <c r="B502" s="117" t="str">
        <f>IF(C502="E","",IF(ISBLANK(E502),"",IF(ISTEXT(E502),LARGE(B$14:B501,1)+1,0)))</f>
        <v/>
      </c>
      <c r="C502" s="62"/>
      <c r="D502" s="214"/>
      <c r="E502" s="152"/>
      <c r="F502" s="113"/>
      <c r="G502" s="114"/>
      <c r="H502" s="65"/>
      <c r="I502" s="66"/>
      <c r="J502" s="115"/>
      <c r="K502" s="158"/>
      <c r="L502" s="45"/>
      <c r="M502" s="69">
        <f t="shared" si="8"/>
        <v>0</v>
      </c>
    </row>
    <row r="503" spans="1:13" s="26" customFormat="1" ht="26.25" x14ac:dyDescent="0.25">
      <c r="A503" s="43">
        <f>ROW()</f>
        <v>503</v>
      </c>
      <c r="B503" s="117" t="str">
        <f>IF(C503="E","",IF(ISBLANK(E503),"",IF(ISTEXT(E503),LARGE(B$14:B502,1)+1,0)))</f>
        <v/>
      </c>
      <c r="C503" s="62"/>
      <c r="D503" s="214"/>
      <c r="E503" s="152"/>
      <c r="F503" s="113"/>
      <c r="G503" s="114"/>
      <c r="H503" s="65"/>
      <c r="I503" s="66"/>
      <c r="J503" s="115"/>
      <c r="K503" s="158"/>
      <c r="L503" s="45"/>
      <c r="M503" s="69">
        <f t="shared" si="8"/>
        <v>0</v>
      </c>
    </row>
    <row r="504" spans="1:13" s="26" customFormat="1" ht="26.25" x14ac:dyDescent="0.25">
      <c r="A504" s="43">
        <f>ROW()</f>
        <v>504</v>
      </c>
      <c r="B504" s="117" t="str">
        <f>IF(C504="E","",IF(ISBLANK(E504),"",IF(ISTEXT(E504),LARGE(B$14:B503,1)+1,0)))</f>
        <v/>
      </c>
      <c r="C504" s="62"/>
      <c r="D504" s="214"/>
      <c r="E504" s="152"/>
      <c r="F504" s="113"/>
      <c r="G504" s="114"/>
      <c r="H504" s="65"/>
      <c r="I504" s="66"/>
      <c r="J504" s="115"/>
      <c r="K504" s="158"/>
      <c r="L504" s="45"/>
      <c r="M504" s="69">
        <f t="shared" si="8"/>
        <v>0</v>
      </c>
    </row>
    <row r="505" spans="1:13" s="26" customFormat="1" ht="26.25" x14ac:dyDescent="0.25">
      <c r="A505" s="43">
        <f>ROW()</f>
        <v>505</v>
      </c>
      <c r="B505" s="117" t="str">
        <f>IF(C505="E","",IF(ISBLANK(E505),"",IF(ISTEXT(E505),LARGE(B$14:B504,1)+1,0)))</f>
        <v/>
      </c>
      <c r="C505" s="62"/>
      <c r="D505" s="214"/>
      <c r="E505" s="152"/>
      <c r="F505" s="113"/>
      <c r="G505" s="114"/>
      <c r="H505" s="65"/>
      <c r="I505" s="66"/>
      <c r="J505" s="115"/>
      <c r="K505" s="158"/>
      <c r="L505" s="45"/>
      <c r="M505" s="69">
        <f t="shared" si="8"/>
        <v>0</v>
      </c>
    </row>
    <row r="506" spans="1:13" s="26" customFormat="1" ht="26.25" x14ac:dyDescent="0.25">
      <c r="A506" s="43">
        <f>ROW()</f>
        <v>506</v>
      </c>
      <c r="B506" s="117" t="str">
        <f>IF(C506="E","",IF(ISBLANK(E506),"",IF(ISTEXT(E506),LARGE(B$14:B505,1)+1,0)))</f>
        <v/>
      </c>
      <c r="C506" s="62"/>
      <c r="D506" s="214"/>
      <c r="E506" s="152"/>
      <c r="F506" s="113"/>
      <c r="G506" s="114"/>
      <c r="H506" s="65"/>
      <c r="I506" s="66"/>
      <c r="J506" s="115"/>
      <c r="K506" s="158"/>
      <c r="L506" s="45"/>
      <c r="M506" s="69">
        <f t="shared" si="8"/>
        <v>0</v>
      </c>
    </row>
    <row r="507" spans="1:13" s="26" customFormat="1" ht="26.25" x14ac:dyDescent="0.25">
      <c r="A507" s="43">
        <f>ROW()</f>
        <v>507</v>
      </c>
      <c r="B507" s="117" t="str">
        <f>IF(C507="E","",IF(ISBLANK(E507),"",IF(ISTEXT(E507),LARGE(B$14:B506,1)+1,0)))</f>
        <v/>
      </c>
      <c r="C507" s="62"/>
      <c r="D507" s="214"/>
      <c r="E507" s="152"/>
      <c r="F507" s="113"/>
      <c r="G507" s="114"/>
      <c r="H507" s="65"/>
      <c r="I507" s="66"/>
      <c r="J507" s="115"/>
      <c r="K507" s="158"/>
      <c r="L507" s="45"/>
      <c r="M507" s="69">
        <f t="shared" si="8"/>
        <v>0</v>
      </c>
    </row>
    <row r="508" spans="1:13" s="26" customFormat="1" ht="26.25" x14ac:dyDescent="0.25">
      <c r="A508" s="43">
        <f>ROW()</f>
        <v>508</v>
      </c>
      <c r="B508" s="117" t="str">
        <f>IF(C508="E","",IF(ISBLANK(E508),"",IF(ISTEXT(E508),LARGE(B$14:B507,1)+1,0)))</f>
        <v/>
      </c>
      <c r="C508" s="62"/>
      <c r="D508" s="214"/>
      <c r="E508" s="152"/>
      <c r="F508" s="113"/>
      <c r="G508" s="114"/>
      <c r="H508" s="65"/>
      <c r="I508" s="66"/>
      <c r="J508" s="115"/>
      <c r="K508" s="158"/>
      <c r="L508" s="45"/>
      <c r="M508" s="69">
        <f t="shared" si="8"/>
        <v>0</v>
      </c>
    </row>
    <row r="509" spans="1:13" s="26" customFormat="1" ht="26.25" x14ac:dyDescent="0.25">
      <c r="A509" s="43">
        <f>ROW()</f>
        <v>509</v>
      </c>
      <c r="B509" s="117" t="str">
        <f>IF(C509="E","",IF(ISBLANK(E509),"",IF(ISTEXT(E509),LARGE(B$14:B508,1)+1,0)))</f>
        <v/>
      </c>
      <c r="C509" s="62"/>
      <c r="D509" s="214"/>
      <c r="E509" s="152"/>
      <c r="F509" s="113"/>
      <c r="G509" s="114"/>
      <c r="H509" s="65"/>
      <c r="I509" s="66"/>
      <c r="J509" s="115"/>
      <c r="K509" s="158"/>
      <c r="L509" s="45"/>
      <c r="M509" s="69">
        <f t="shared" si="8"/>
        <v>0</v>
      </c>
    </row>
    <row r="510" spans="1:13" s="26" customFormat="1" ht="26.25" x14ac:dyDescent="0.25">
      <c r="A510" s="43">
        <f>ROW()</f>
        <v>510</v>
      </c>
      <c r="B510" s="117" t="str">
        <f>IF(C510="E","",IF(ISBLANK(E510),"",IF(ISTEXT(E510),LARGE(B$14:B509,1)+1,0)))</f>
        <v/>
      </c>
      <c r="C510" s="62"/>
      <c r="D510" s="214"/>
      <c r="E510" s="152"/>
      <c r="F510" s="113"/>
      <c r="G510" s="114"/>
      <c r="H510" s="65"/>
      <c r="I510" s="66"/>
      <c r="J510" s="115"/>
      <c r="K510" s="158"/>
      <c r="L510" s="45"/>
      <c r="M510" s="69">
        <f t="shared" si="8"/>
        <v>0</v>
      </c>
    </row>
    <row r="511" spans="1:13" s="26" customFormat="1" ht="26.25" x14ac:dyDescent="0.25">
      <c r="A511" s="43">
        <f>ROW()</f>
        <v>511</v>
      </c>
      <c r="B511" s="117" t="str">
        <f>IF(C511="E","",IF(ISBLANK(E511),"",IF(ISTEXT(E511),LARGE(B$14:B510,1)+1,0)))</f>
        <v/>
      </c>
      <c r="C511" s="62"/>
      <c r="D511" s="214"/>
      <c r="E511" s="152"/>
      <c r="F511" s="113"/>
      <c r="G511" s="114"/>
      <c r="H511" s="65"/>
      <c r="I511" s="66"/>
      <c r="J511" s="115"/>
      <c r="K511" s="158"/>
      <c r="L511" s="45"/>
      <c r="M511" s="69">
        <f t="shared" si="8"/>
        <v>0</v>
      </c>
    </row>
    <row r="512" spans="1:13" s="26" customFormat="1" ht="26.25" x14ac:dyDescent="0.25">
      <c r="A512" s="43">
        <f>ROW()</f>
        <v>512</v>
      </c>
      <c r="B512" s="117" t="str">
        <f>IF(C512="E","",IF(ISBLANK(E512),"",IF(ISTEXT(E512),LARGE(B$14:B511,1)+1,0)))</f>
        <v/>
      </c>
      <c r="C512" s="62"/>
      <c r="D512" s="214"/>
      <c r="E512" s="152"/>
      <c r="F512" s="113"/>
      <c r="G512" s="114"/>
      <c r="H512" s="65"/>
      <c r="I512" s="66"/>
      <c r="J512" s="115"/>
      <c r="K512" s="158"/>
      <c r="L512" s="45"/>
      <c r="M512" s="69">
        <f t="shared" si="8"/>
        <v>0</v>
      </c>
    </row>
    <row r="513" spans="1:13" s="26" customFormat="1" ht="26.25" x14ac:dyDescent="0.25">
      <c r="A513" s="43">
        <f>ROW()</f>
        <v>513</v>
      </c>
      <c r="B513" s="117" t="str">
        <f>IF(C513="E","",IF(ISBLANK(E513),"",IF(ISTEXT(E513),LARGE(B$14:B512,1)+1,0)))</f>
        <v/>
      </c>
      <c r="C513" s="62"/>
      <c r="D513" s="214"/>
      <c r="E513" s="152"/>
      <c r="F513" s="113"/>
      <c r="G513" s="114"/>
      <c r="H513" s="65"/>
      <c r="I513" s="66"/>
      <c r="J513" s="115"/>
      <c r="K513" s="158"/>
      <c r="L513" s="45"/>
      <c r="M513" s="69">
        <f t="shared" si="8"/>
        <v>0</v>
      </c>
    </row>
    <row r="514" spans="1:13" s="26" customFormat="1" ht="26.25" x14ac:dyDescent="0.25">
      <c r="A514" s="43">
        <f>ROW()</f>
        <v>514</v>
      </c>
      <c r="B514" s="117" t="str">
        <f>IF(C514="E","",IF(ISBLANK(E514),"",IF(ISTEXT(E514),LARGE(B$14:B513,1)+1,0)))</f>
        <v/>
      </c>
      <c r="C514" s="62"/>
      <c r="D514" s="214"/>
      <c r="E514" s="152"/>
      <c r="F514" s="113"/>
      <c r="G514" s="114"/>
      <c r="H514" s="65"/>
      <c r="I514" s="66"/>
      <c r="J514" s="115"/>
      <c r="K514" s="158"/>
      <c r="L514" s="45"/>
      <c r="M514" s="69">
        <f t="shared" si="8"/>
        <v>0</v>
      </c>
    </row>
    <row r="515" spans="1:13" s="26" customFormat="1" ht="26.25" x14ac:dyDescent="0.25">
      <c r="A515" s="43">
        <f>ROW()</f>
        <v>515</v>
      </c>
      <c r="B515" s="117" t="str">
        <f>IF(C515="E","",IF(ISBLANK(E515),"",IF(ISTEXT(E515),LARGE(B$14:B514,1)+1,0)))</f>
        <v/>
      </c>
      <c r="C515" s="62"/>
      <c r="D515" s="214"/>
      <c r="E515" s="152"/>
      <c r="F515" s="113"/>
      <c r="G515" s="114"/>
      <c r="H515" s="65"/>
      <c r="I515" s="66"/>
      <c r="J515" s="115"/>
      <c r="K515" s="158"/>
      <c r="L515" s="45"/>
      <c r="M515" s="69">
        <f t="shared" si="8"/>
        <v>0</v>
      </c>
    </row>
    <row r="516" spans="1:13" s="26" customFormat="1" ht="26.25" x14ac:dyDescent="0.25">
      <c r="A516" s="43">
        <f>ROW()</f>
        <v>516</v>
      </c>
      <c r="B516" s="117" t="str">
        <f>IF(C516="E","",IF(ISBLANK(E516),"",IF(ISTEXT(E516),LARGE(B$14:B515,1)+1,0)))</f>
        <v/>
      </c>
      <c r="C516" s="62"/>
      <c r="D516" s="214"/>
      <c r="E516" s="152"/>
      <c r="F516" s="113"/>
      <c r="G516" s="114"/>
      <c r="H516" s="65"/>
      <c r="I516" s="66"/>
      <c r="J516" s="115"/>
      <c r="K516" s="158"/>
      <c r="L516" s="45"/>
      <c r="M516" s="69">
        <f t="shared" si="8"/>
        <v>0</v>
      </c>
    </row>
    <row r="517" spans="1:13" s="26" customFormat="1" ht="26.25" x14ac:dyDescent="0.25">
      <c r="A517" s="43">
        <f>ROW()</f>
        <v>517</v>
      </c>
      <c r="B517" s="117" t="str">
        <f>IF(C517="E","",IF(ISBLANK(E517),"",IF(ISTEXT(E517),LARGE(B$14:B516,1)+1,0)))</f>
        <v/>
      </c>
      <c r="C517" s="62"/>
      <c r="D517" s="214"/>
      <c r="E517" s="152"/>
      <c r="F517" s="113"/>
      <c r="G517" s="114"/>
      <c r="H517" s="65"/>
      <c r="I517" s="66"/>
      <c r="J517" s="115"/>
      <c r="K517" s="158"/>
      <c r="L517" s="45"/>
      <c r="M517" s="69">
        <f t="shared" si="8"/>
        <v>0</v>
      </c>
    </row>
    <row r="518" spans="1:13" s="26" customFormat="1" ht="26.25" x14ac:dyDescent="0.25">
      <c r="A518" s="43">
        <f>ROW()</f>
        <v>518</v>
      </c>
      <c r="B518" s="117" t="str">
        <f>IF(C518="E","",IF(ISBLANK(E518),"",IF(ISTEXT(E518),LARGE(B$14:B517,1)+1,0)))</f>
        <v/>
      </c>
      <c r="C518" s="62"/>
      <c r="D518" s="214"/>
      <c r="E518" s="152"/>
      <c r="F518" s="113"/>
      <c r="G518" s="114"/>
      <c r="H518" s="65"/>
      <c r="I518" s="66"/>
      <c r="J518" s="115"/>
      <c r="K518" s="158"/>
      <c r="L518" s="45"/>
      <c r="M518" s="69">
        <f t="shared" si="8"/>
        <v>0</v>
      </c>
    </row>
    <row r="519" spans="1:13" s="26" customFormat="1" ht="26.25" x14ac:dyDescent="0.25">
      <c r="A519" s="43">
        <f>ROW()</f>
        <v>519</v>
      </c>
      <c r="B519" s="117" t="str">
        <f>IF(C519="E","",IF(ISBLANK(E519),"",IF(ISTEXT(E519),LARGE(B$14:B518,1)+1,0)))</f>
        <v/>
      </c>
      <c r="C519" s="62"/>
      <c r="D519" s="214"/>
      <c r="E519" s="152"/>
      <c r="F519" s="113"/>
      <c r="G519" s="114"/>
      <c r="H519" s="65"/>
      <c r="I519" s="66"/>
      <c r="J519" s="115"/>
      <c r="K519" s="158"/>
      <c r="L519" s="45"/>
      <c r="M519" s="69">
        <f t="shared" si="8"/>
        <v>0</v>
      </c>
    </row>
    <row r="520" spans="1:13" s="26" customFormat="1" ht="26.25" x14ac:dyDescent="0.25">
      <c r="A520" s="43">
        <f>ROW()</f>
        <v>520</v>
      </c>
      <c r="B520" s="117" t="str">
        <f>IF(C520="E","",IF(ISBLANK(E520),"",IF(ISTEXT(E520),LARGE(B$14:B519,1)+1,0)))</f>
        <v/>
      </c>
      <c r="C520" s="62"/>
      <c r="D520" s="214"/>
      <c r="E520" s="152"/>
      <c r="F520" s="113"/>
      <c r="G520" s="114"/>
      <c r="H520" s="65"/>
      <c r="I520" s="66"/>
      <c r="J520" s="115"/>
      <c r="K520" s="158"/>
      <c r="L520" s="45"/>
      <c r="M520" s="69">
        <f t="shared" si="8"/>
        <v>0</v>
      </c>
    </row>
    <row r="521" spans="1:13" s="26" customFormat="1" ht="26.25" x14ac:dyDescent="0.25">
      <c r="A521" s="43">
        <f>ROW()</f>
        <v>521</v>
      </c>
      <c r="B521" s="117" t="str">
        <f>IF(C521="E","",IF(ISBLANK(E521),"",IF(ISTEXT(E521),LARGE(B$14:B520,1)+1,0)))</f>
        <v/>
      </c>
      <c r="C521" s="62"/>
      <c r="D521" s="214"/>
      <c r="E521" s="152"/>
      <c r="F521" s="113"/>
      <c r="G521" s="114"/>
      <c r="H521" s="65"/>
      <c r="I521" s="66"/>
      <c r="J521" s="115"/>
      <c r="K521" s="158"/>
      <c r="L521" s="45"/>
      <c r="M521" s="69">
        <f t="shared" si="8"/>
        <v>0</v>
      </c>
    </row>
    <row r="522" spans="1:13" s="26" customFormat="1" ht="26.25" x14ac:dyDescent="0.25">
      <c r="A522" s="43">
        <f>ROW()</f>
        <v>522</v>
      </c>
      <c r="B522" s="117" t="str">
        <f>IF(C522="E","",IF(ISBLANK(E522),"",IF(ISTEXT(E522),LARGE(B$14:B521,1)+1,0)))</f>
        <v/>
      </c>
      <c r="C522" s="62"/>
      <c r="D522" s="214"/>
      <c r="E522" s="152"/>
      <c r="F522" s="113"/>
      <c r="G522" s="114"/>
      <c r="H522" s="65"/>
      <c r="I522" s="66"/>
      <c r="J522" s="115"/>
      <c r="K522" s="158"/>
      <c r="L522" s="45"/>
      <c r="M522" s="69">
        <f t="shared" si="8"/>
        <v>0</v>
      </c>
    </row>
    <row r="523" spans="1:13" s="26" customFormat="1" ht="26.25" x14ac:dyDescent="0.25">
      <c r="A523" s="43">
        <f>ROW()</f>
        <v>523</v>
      </c>
      <c r="B523" s="117" t="str">
        <f>IF(C523="E","",IF(ISBLANK(E523),"",IF(ISTEXT(E523),LARGE(B$14:B522,1)+1,0)))</f>
        <v/>
      </c>
      <c r="C523" s="62"/>
      <c r="D523" s="214"/>
      <c r="E523" s="152"/>
      <c r="F523" s="113"/>
      <c r="G523" s="114"/>
      <c r="H523" s="65"/>
      <c r="I523" s="66"/>
      <c r="J523" s="115"/>
      <c r="K523" s="158"/>
      <c r="L523" s="45"/>
      <c r="M523" s="69">
        <f t="shared" si="8"/>
        <v>0</v>
      </c>
    </row>
    <row r="524" spans="1:13" s="26" customFormat="1" ht="26.25" x14ac:dyDescent="0.25">
      <c r="A524" s="43">
        <f>ROW()</f>
        <v>524</v>
      </c>
      <c r="B524" s="117" t="str">
        <f>IF(C524="E","",IF(ISBLANK(E524),"",IF(ISTEXT(E524),LARGE(B$14:B523,1)+1,0)))</f>
        <v/>
      </c>
      <c r="C524" s="62"/>
      <c r="D524" s="214"/>
      <c r="E524" s="152"/>
      <c r="F524" s="113"/>
      <c r="G524" s="114"/>
      <c r="H524" s="65"/>
      <c r="I524" s="66"/>
      <c r="J524" s="115"/>
      <c r="K524" s="158"/>
      <c r="L524" s="45"/>
      <c r="M524" s="69">
        <f t="shared" si="8"/>
        <v>0</v>
      </c>
    </row>
    <row r="525" spans="1:13" s="26" customFormat="1" ht="26.25" x14ac:dyDescent="0.25">
      <c r="A525" s="43">
        <f>ROW()</f>
        <v>525</v>
      </c>
      <c r="B525" s="117" t="str">
        <f>IF(C525="E","",IF(ISBLANK(E525),"",IF(ISTEXT(E525),LARGE(B$14:B524,1)+1,0)))</f>
        <v/>
      </c>
      <c r="C525" s="62"/>
      <c r="D525" s="214"/>
      <c r="E525" s="152"/>
      <c r="F525" s="113"/>
      <c r="G525" s="114"/>
      <c r="H525" s="65"/>
      <c r="I525" s="66"/>
      <c r="J525" s="115"/>
      <c r="K525" s="158"/>
      <c r="L525" s="45"/>
      <c r="M525" s="69">
        <f t="shared" si="8"/>
        <v>0</v>
      </c>
    </row>
    <row r="526" spans="1:13" s="26" customFormat="1" ht="26.25" x14ac:dyDescent="0.25">
      <c r="A526" s="43">
        <f>ROW()</f>
        <v>526</v>
      </c>
      <c r="B526" s="117" t="str">
        <f>IF(C526="E","",IF(ISBLANK(E526),"",IF(ISTEXT(E526),LARGE(B$14:B525,1)+1,0)))</f>
        <v/>
      </c>
      <c r="C526" s="62"/>
      <c r="D526" s="214"/>
      <c r="E526" s="152"/>
      <c r="F526" s="113"/>
      <c r="G526" s="114"/>
      <c r="H526" s="65"/>
      <c r="I526" s="66"/>
      <c r="J526" s="115"/>
      <c r="K526" s="158"/>
      <c r="L526" s="45"/>
      <c r="M526" s="69">
        <f t="shared" si="8"/>
        <v>0</v>
      </c>
    </row>
    <row r="527" spans="1:13" s="26" customFormat="1" ht="26.25" x14ac:dyDescent="0.25">
      <c r="A527" s="43">
        <f>ROW()</f>
        <v>527</v>
      </c>
      <c r="B527" s="117" t="str">
        <f>IF(C527="E","",IF(ISBLANK(E527),"",IF(ISTEXT(E527),LARGE(B$14:B526,1)+1,0)))</f>
        <v/>
      </c>
      <c r="C527" s="62"/>
      <c r="D527" s="214"/>
      <c r="E527" s="152"/>
      <c r="F527" s="113"/>
      <c r="G527" s="114"/>
      <c r="H527" s="65"/>
      <c r="I527" s="66"/>
      <c r="J527" s="115"/>
      <c r="K527" s="158"/>
      <c r="L527" s="45"/>
      <c r="M527" s="69">
        <f t="shared" si="8"/>
        <v>0</v>
      </c>
    </row>
    <row r="528" spans="1:13" s="26" customFormat="1" ht="26.25" x14ac:dyDescent="0.25">
      <c r="A528" s="43">
        <f>ROW()</f>
        <v>528</v>
      </c>
      <c r="B528" s="117" t="str">
        <f>IF(C528="E","",IF(ISBLANK(E528),"",IF(ISTEXT(E528),LARGE(B$14:B527,1)+1,0)))</f>
        <v/>
      </c>
      <c r="C528" s="62"/>
      <c r="D528" s="214"/>
      <c r="E528" s="152"/>
      <c r="F528" s="113"/>
      <c r="G528" s="114"/>
      <c r="H528" s="65"/>
      <c r="I528" s="66"/>
      <c r="J528" s="115"/>
      <c r="K528" s="158"/>
      <c r="L528" s="45"/>
      <c r="M528" s="69">
        <f t="shared" si="8"/>
        <v>0</v>
      </c>
    </row>
    <row r="529" spans="1:13" s="26" customFormat="1" ht="26.25" x14ac:dyDescent="0.25">
      <c r="A529" s="43">
        <f>ROW()</f>
        <v>529</v>
      </c>
      <c r="B529" s="117" t="str">
        <f>IF(C529="E","",IF(ISBLANK(E529),"",IF(ISTEXT(E529),LARGE(B$14:B528,1)+1,0)))</f>
        <v/>
      </c>
      <c r="C529" s="62"/>
      <c r="D529" s="214"/>
      <c r="E529" s="152"/>
      <c r="F529" s="113"/>
      <c r="G529" s="114"/>
      <c r="H529" s="65"/>
      <c r="I529" s="66"/>
      <c r="J529" s="115"/>
      <c r="K529" s="158"/>
      <c r="L529" s="45"/>
      <c r="M529" s="69">
        <f t="shared" si="8"/>
        <v>0</v>
      </c>
    </row>
    <row r="530" spans="1:13" s="26" customFormat="1" ht="26.25" x14ac:dyDescent="0.25">
      <c r="A530" s="43">
        <f>ROW()</f>
        <v>530</v>
      </c>
      <c r="B530" s="117" t="str">
        <f>IF(C530="E","",IF(ISBLANK(E530),"",IF(ISTEXT(E530),LARGE(B$14:B529,1)+1,0)))</f>
        <v/>
      </c>
      <c r="C530" s="62"/>
      <c r="D530" s="214"/>
      <c r="E530" s="152"/>
      <c r="F530" s="113"/>
      <c r="G530" s="114"/>
      <c r="H530" s="65"/>
      <c r="I530" s="66"/>
      <c r="J530" s="115"/>
      <c r="K530" s="158"/>
      <c r="L530" s="45"/>
      <c r="M530" s="69">
        <f t="shared" si="8"/>
        <v>0</v>
      </c>
    </row>
    <row r="531" spans="1:13" s="26" customFormat="1" ht="26.25" x14ac:dyDescent="0.25">
      <c r="A531" s="43">
        <f>ROW()</f>
        <v>531</v>
      </c>
      <c r="B531" s="117" t="str">
        <f>IF(C531="E","",IF(ISBLANK(E531),"",IF(ISTEXT(E531),LARGE(B$14:B530,1)+1,0)))</f>
        <v/>
      </c>
      <c r="C531" s="62"/>
      <c r="D531" s="214"/>
      <c r="E531" s="152"/>
      <c r="F531" s="113"/>
      <c r="G531" s="114"/>
      <c r="H531" s="65"/>
      <c r="I531" s="66"/>
      <c r="J531" s="115"/>
      <c r="K531" s="158"/>
      <c r="L531" s="45"/>
      <c r="M531" s="69">
        <f t="shared" si="8"/>
        <v>0</v>
      </c>
    </row>
    <row r="532" spans="1:13" s="26" customFormat="1" ht="26.25" x14ac:dyDescent="0.25">
      <c r="A532" s="43">
        <f>ROW()</f>
        <v>532</v>
      </c>
      <c r="B532" s="117" t="str">
        <f>IF(C532="E","",IF(ISBLANK(E532),"",IF(ISTEXT(E532),LARGE(B$14:B531,1)+1,0)))</f>
        <v/>
      </c>
      <c r="C532" s="62"/>
      <c r="D532" s="214"/>
      <c r="E532" s="152"/>
      <c r="F532" s="113"/>
      <c r="G532" s="114"/>
      <c r="H532" s="65"/>
      <c r="I532" s="66"/>
      <c r="J532" s="115"/>
      <c r="K532" s="158"/>
      <c r="L532" s="45"/>
      <c r="M532" s="69">
        <f t="shared" si="8"/>
        <v>0</v>
      </c>
    </row>
    <row r="533" spans="1:13" s="26" customFormat="1" ht="26.25" x14ac:dyDescent="0.25">
      <c r="A533" s="43">
        <f>ROW()</f>
        <v>533</v>
      </c>
      <c r="B533" s="117" t="str">
        <f>IF(C533="E","",IF(ISBLANK(E533),"",IF(ISTEXT(E533),LARGE(B$14:B532,1)+1,0)))</f>
        <v/>
      </c>
      <c r="C533" s="62"/>
      <c r="D533" s="214"/>
      <c r="E533" s="152"/>
      <c r="F533" s="113"/>
      <c r="G533" s="114"/>
      <c r="H533" s="65"/>
      <c r="I533" s="66"/>
      <c r="J533" s="115"/>
      <c r="K533" s="158"/>
      <c r="L533" s="45"/>
      <c r="M533" s="69">
        <f t="shared" si="8"/>
        <v>0</v>
      </c>
    </row>
    <row r="534" spans="1:13" s="26" customFormat="1" ht="26.25" x14ac:dyDescent="0.25">
      <c r="A534" s="43">
        <f>ROW()</f>
        <v>534</v>
      </c>
      <c r="B534" s="117" t="str">
        <f>IF(C534="E","",IF(ISBLANK(E534),"",IF(ISTEXT(E534),LARGE(B$14:B533,1)+1,0)))</f>
        <v/>
      </c>
      <c r="C534" s="62"/>
      <c r="D534" s="214"/>
      <c r="E534" s="152"/>
      <c r="F534" s="113"/>
      <c r="G534" s="114"/>
      <c r="H534" s="65"/>
      <c r="I534" s="66"/>
      <c r="J534" s="115"/>
      <c r="K534" s="158"/>
      <c r="L534" s="45"/>
      <c r="M534" s="69">
        <f t="shared" si="8"/>
        <v>0</v>
      </c>
    </row>
    <row r="535" spans="1:13" s="26" customFormat="1" ht="26.25" x14ac:dyDescent="0.25">
      <c r="A535" s="43">
        <f>ROW()</f>
        <v>535</v>
      </c>
      <c r="B535" s="117" t="str">
        <f>IF(C535="E","",IF(ISBLANK(E535),"",IF(ISTEXT(E535),LARGE(B$14:B534,1)+1,0)))</f>
        <v/>
      </c>
      <c r="C535" s="62"/>
      <c r="D535" s="214"/>
      <c r="E535" s="152"/>
      <c r="F535" s="113"/>
      <c r="G535" s="114"/>
      <c r="H535" s="65"/>
      <c r="I535" s="66"/>
      <c r="J535" s="115"/>
      <c r="K535" s="158"/>
      <c r="L535" s="45"/>
      <c r="M535" s="69">
        <f t="shared" si="8"/>
        <v>0</v>
      </c>
    </row>
    <row r="536" spans="1:13" s="26" customFormat="1" ht="26.25" x14ac:dyDescent="0.25">
      <c r="A536" s="43">
        <f>ROW()</f>
        <v>536</v>
      </c>
      <c r="B536" s="117" t="str">
        <f>IF(C536="E","",IF(ISBLANK(E536),"",IF(ISTEXT(E536),LARGE(B$14:B535,1)+1,0)))</f>
        <v/>
      </c>
      <c r="C536" s="62"/>
      <c r="D536" s="214"/>
      <c r="E536" s="152"/>
      <c r="F536" s="113"/>
      <c r="G536" s="114"/>
      <c r="H536" s="65"/>
      <c r="I536" s="66"/>
      <c r="J536" s="115"/>
      <c r="K536" s="158"/>
      <c r="L536" s="45"/>
      <c r="M536" s="69">
        <f t="shared" si="8"/>
        <v>0</v>
      </c>
    </row>
    <row r="537" spans="1:13" s="26" customFormat="1" ht="26.25" x14ac:dyDescent="0.25">
      <c r="A537" s="43">
        <f>ROW()</f>
        <v>537</v>
      </c>
      <c r="B537" s="117" t="str">
        <f>IF(C537="E","",IF(ISBLANK(E537),"",IF(ISTEXT(E537),LARGE(B$14:B536,1)+1,0)))</f>
        <v/>
      </c>
      <c r="C537" s="62"/>
      <c r="D537" s="214"/>
      <c r="E537" s="152"/>
      <c r="F537" s="113"/>
      <c r="G537" s="114"/>
      <c r="H537" s="65"/>
      <c r="I537" s="66"/>
      <c r="J537" s="115"/>
      <c r="K537" s="158"/>
      <c r="L537" s="45"/>
      <c r="M537" s="69">
        <f t="shared" si="8"/>
        <v>0</v>
      </c>
    </row>
    <row r="538" spans="1:13" s="26" customFormat="1" ht="26.25" x14ac:dyDescent="0.25">
      <c r="A538" s="43">
        <f>ROW()</f>
        <v>538</v>
      </c>
      <c r="B538" s="117" t="str">
        <f>IF(C538="E","",IF(ISBLANK(E538),"",IF(ISTEXT(E538),LARGE(B$14:B537,1)+1,0)))</f>
        <v/>
      </c>
      <c r="C538" s="62"/>
      <c r="D538" s="214"/>
      <c r="E538" s="152"/>
      <c r="F538" s="113"/>
      <c r="G538" s="114"/>
      <c r="H538" s="65"/>
      <c r="I538" s="66"/>
      <c r="J538" s="115"/>
      <c r="K538" s="158"/>
      <c r="L538" s="45"/>
      <c r="M538" s="69">
        <f t="shared" si="8"/>
        <v>0</v>
      </c>
    </row>
    <row r="539" spans="1:13" s="26" customFormat="1" ht="26.25" x14ac:dyDescent="0.25">
      <c r="A539" s="43">
        <f>ROW()</f>
        <v>539</v>
      </c>
      <c r="B539" s="117" t="str">
        <f>IF(C539="E","",IF(ISBLANK(E539),"",IF(ISTEXT(E539),LARGE(B$14:B538,1)+1,0)))</f>
        <v/>
      </c>
      <c r="C539" s="62"/>
      <c r="D539" s="214"/>
      <c r="E539" s="152"/>
      <c r="F539" s="113"/>
      <c r="G539" s="114"/>
      <c r="H539" s="65"/>
      <c r="I539" s="66"/>
      <c r="J539" s="115"/>
      <c r="K539" s="158"/>
      <c r="L539" s="45"/>
      <c r="M539" s="69">
        <f t="shared" si="8"/>
        <v>0</v>
      </c>
    </row>
    <row r="540" spans="1:13" s="26" customFormat="1" ht="26.25" x14ac:dyDescent="0.25">
      <c r="A540" s="43">
        <f>ROW()</f>
        <v>540</v>
      </c>
      <c r="B540" s="117" t="str">
        <f>IF(C540="E","",IF(ISBLANK(E540),"",IF(ISTEXT(E540),LARGE(B$14:B539,1)+1,0)))</f>
        <v/>
      </c>
      <c r="C540" s="62"/>
      <c r="D540" s="214"/>
      <c r="E540" s="152"/>
      <c r="F540" s="113"/>
      <c r="G540" s="114"/>
      <c r="H540" s="65"/>
      <c r="I540" s="66"/>
      <c r="J540" s="115"/>
      <c r="K540" s="158"/>
      <c r="L540" s="45"/>
      <c r="M540" s="69">
        <f t="shared" si="8"/>
        <v>0</v>
      </c>
    </row>
    <row r="541" spans="1:13" s="26" customFormat="1" ht="26.25" x14ac:dyDescent="0.25">
      <c r="A541" s="43">
        <f>ROW()</f>
        <v>541</v>
      </c>
      <c r="B541" s="117" t="str">
        <f>IF(C541="E","",IF(ISBLANK(E541),"",IF(ISTEXT(E541),LARGE(B$14:B540,1)+1,0)))</f>
        <v/>
      </c>
      <c r="C541" s="62"/>
      <c r="D541" s="214"/>
      <c r="E541" s="152"/>
      <c r="F541" s="113"/>
      <c r="G541" s="114"/>
      <c r="H541" s="65"/>
      <c r="I541" s="66"/>
      <c r="J541" s="115"/>
      <c r="K541" s="158"/>
      <c r="L541" s="45"/>
      <c r="M541" s="69">
        <f t="shared" si="8"/>
        <v>0</v>
      </c>
    </row>
    <row r="542" spans="1:13" s="26" customFormat="1" ht="26.25" x14ac:dyDescent="0.25">
      <c r="A542" s="43">
        <f>ROW()</f>
        <v>542</v>
      </c>
      <c r="B542" s="117" t="str">
        <f>IF(C542="E","",IF(ISBLANK(E542),"",IF(ISTEXT(E542),LARGE(B$14:B541,1)+1,0)))</f>
        <v/>
      </c>
      <c r="C542" s="62"/>
      <c r="D542" s="214"/>
      <c r="E542" s="152"/>
      <c r="F542" s="113"/>
      <c r="G542" s="114"/>
      <c r="H542" s="65"/>
      <c r="I542" s="66"/>
      <c r="J542" s="115"/>
      <c r="K542" s="158"/>
      <c r="L542" s="45"/>
      <c r="M542" s="69">
        <f t="shared" si="8"/>
        <v>0</v>
      </c>
    </row>
    <row r="543" spans="1:13" s="26" customFormat="1" ht="26.25" x14ac:dyDescent="0.25">
      <c r="A543" s="43">
        <f>ROW()</f>
        <v>543</v>
      </c>
      <c r="B543" s="117" t="str">
        <f>IF(C543="E","",IF(ISBLANK(E543),"",IF(ISTEXT(E543),LARGE(B$14:B542,1)+1,0)))</f>
        <v/>
      </c>
      <c r="C543" s="62"/>
      <c r="D543" s="214"/>
      <c r="E543" s="152"/>
      <c r="F543" s="113"/>
      <c r="G543" s="114"/>
      <c r="H543" s="65"/>
      <c r="I543" s="66"/>
      <c r="J543" s="115"/>
      <c r="K543" s="158"/>
      <c r="L543" s="45"/>
      <c r="M543" s="69">
        <f t="shared" si="8"/>
        <v>0</v>
      </c>
    </row>
    <row r="544" spans="1:13" s="26" customFormat="1" ht="26.25" x14ac:dyDescent="0.25">
      <c r="A544" s="43">
        <f>ROW()</f>
        <v>544</v>
      </c>
      <c r="B544" s="117" t="str">
        <f>IF(C544="E","",IF(ISBLANK(E544),"",IF(ISTEXT(E544),LARGE(B$14:B543,1)+1,0)))</f>
        <v/>
      </c>
      <c r="C544" s="62"/>
      <c r="D544" s="214"/>
      <c r="E544" s="152"/>
      <c r="F544" s="113"/>
      <c r="G544" s="114"/>
      <c r="H544" s="65"/>
      <c r="I544" s="66"/>
      <c r="J544" s="115"/>
      <c r="K544" s="158"/>
      <c r="L544" s="45"/>
      <c r="M544" s="69">
        <f t="shared" si="8"/>
        <v>0</v>
      </c>
    </row>
    <row r="545" spans="1:13" s="26" customFormat="1" ht="26.25" x14ac:dyDescent="0.25">
      <c r="A545" s="43">
        <f>ROW()</f>
        <v>545</v>
      </c>
      <c r="B545" s="117" t="str">
        <f>IF(C545="E","",IF(ISBLANK(E545),"",IF(ISTEXT(E545),LARGE(B$14:B544,1)+1,0)))</f>
        <v/>
      </c>
      <c r="C545" s="62"/>
      <c r="D545" s="214"/>
      <c r="E545" s="152"/>
      <c r="F545" s="113"/>
      <c r="G545" s="114"/>
      <c r="H545" s="65"/>
      <c r="I545" s="66"/>
      <c r="J545" s="115"/>
      <c r="K545" s="158"/>
      <c r="L545" s="45"/>
      <c r="M545" s="69">
        <f t="shared" si="8"/>
        <v>0</v>
      </c>
    </row>
    <row r="546" spans="1:13" s="26" customFormat="1" ht="26.25" x14ac:dyDescent="0.25">
      <c r="A546" s="43">
        <f>ROW()</f>
        <v>546</v>
      </c>
      <c r="B546" s="117" t="str">
        <f>IF(C546="E","",IF(ISBLANK(E546),"",IF(ISTEXT(E546),LARGE(B$14:B545,1)+1,0)))</f>
        <v/>
      </c>
      <c r="C546" s="62"/>
      <c r="D546" s="214"/>
      <c r="E546" s="152"/>
      <c r="F546" s="113"/>
      <c r="G546" s="114"/>
      <c r="H546" s="65"/>
      <c r="I546" s="66"/>
      <c r="J546" s="115"/>
      <c r="K546" s="158"/>
      <c r="L546" s="45"/>
      <c r="M546" s="69">
        <f t="shared" si="8"/>
        <v>0</v>
      </c>
    </row>
    <row r="547" spans="1:13" s="26" customFormat="1" ht="26.25" x14ac:dyDescent="0.25">
      <c r="A547" s="43">
        <f>ROW()</f>
        <v>547</v>
      </c>
      <c r="B547" s="117" t="str">
        <f>IF(C547="E","",IF(ISBLANK(E547),"",IF(ISTEXT(E547),LARGE(B$14:B546,1)+1,0)))</f>
        <v/>
      </c>
      <c r="C547" s="62"/>
      <c r="D547" s="214"/>
      <c r="E547" s="152"/>
      <c r="F547" s="113"/>
      <c r="G547" s="114"/>
      <c r="H547" s="65"/>
      <c r="I547" s="66"/>
      <c r="J547" s="115"/>
      <c r="K547" s="158"/>
      <c r="L547" s="45"/>
      <c r="M547" s="69">
        <f t="shared" si="8"/>
        <v>0</v>
      </c>
    </row>
    <row r="548" spans="1:13" s="26" customFormat="1" ht="26.25" x14ac:dyDescent="0.25">
      <c r="A548" s="43">
        <f>ROW()</f>
        <v>548</v>
      </c>
      <c r="B548" s="117" t="str">
        <f>IF(C548="E","",IF(ISBLANK(E548),"",IF(ISTEXT(E548),LARGE(B$14:B547,1)+1,0)))</f>
        <v/>
      </c>
      <c r="C548" s="62"/>
      <c r="D548" s="214"/>
      <c r="E548" s="152"/>
      <c r="F548" s="113"/>
      <c r="G548" s="114"/>
      <c r="H548" s="65"/>
      <c r="I548" s="66"/>
      <c r="J548" s="115"/>
      <c r="K548" s="158"/>
      <c r="L548" s="45"/>
      <c r="M548" s="69">
        <f t="shared" si="8"/>
        <v>0</v>
      </c>
    </row>
    <row r="549" spans="1:13" s="26" customFormat="1" ht="26.25" x14ac:dyDescent="0.25">
      <c r="A549" s="43">
        <f>ROW()</f>
        <v>549</v>
      </c>
      <c r="B549" s="117" t="str">
        <f>IF(C549="E","",IF(ISBLANK(E549),"",IF(ISTEXT(E549),LARGE(B$14:B548,1)+1,0)))</f>
        <v/>
      </c>
      <c r="C549" s="62"/>
      <c r="D549" s="214"/>
      <c r="E549" s="152"/>
      <c r="F549" s="113"/>
      <c r="G549" s="114"/>
      <c r="H549" s="65"/>
      <c r="I549" s="66"/>
      <c r="J549" s="115"/>
      <c r="K549" s="158"/>
      <c r="L549" s="45"/>
      <c r="M549" s="69">
        <f t="shared" si="8"/>
        <v>0</v>
      </c>
    </row>
    <row r="550" spans="1:13" s="26" customFormat="1" ht="26.25" x14ac:dyDescent="0.25">
      <c r="A550" s="43">
        <f>ROW()</f>
        <v>550</v>
      </c>
      <c r="B550" s="117" t="str">
        <f>IF(C550="E","",IF(ISBLANK(E550),"",IF(ISTEXT(E550),LARGE(B$14:B549,1)+1,0)))</f>
        <v/>
      </c>
      <c r="C550" s="62"/>
      <c r="D550" s="214"/>
      <c r="E550" s="152"/>
      <c r="F550" s="113"/>
      <c r="G550" s="114"/>
      <c r="H550" s="65"/>
      <c r="I550" s="66"/>
      <c r="J550" s="115"/>
      <c r="K550" s="158"/>
      <c r="L550" s="45"/>
      <c r="M550" s="69">
        <f t="shared" si="8"/>
        <v>0</v>
      </c>
    </row>
    <row r="551" spans="1:13" s="26" customFormat="1" ht="26.25" x14ac:dyDescent="0.25">
      <c r="A551" s="43">
        <f>ROW()</f>
        <v>551</v>
      </c>
      <c r="B551" s="117" t="str">
        <f>IF(C551="E","",IF(ISBLANK(E551),"",IF(ISTEXT(E551),LARGE(B$14:B550,1)+1,0)))</f>
        <v/>
      </c>
      <c r="C551" s="62"/>
      <c r="D551" s="214"/>
      <c r="E551" s="152"/>
      <c r="F551" s="113"/>
      <c r="G551" s="114"/>
      <c r="H551" s="65"/>
      <c r="I551" s="66"/>
      <c r="J551" s="115"/>
      <c r="K551" s="158"/>
      <c r="L551" s="45"/>
      <c r="M551" s="69">
        <f t="shared" si="8"/>
        <v>0</v>
      </c>
    </row>
    <row r="552" spans="1:13" s="26" customFormat="1" ht="26.25" x14ac:dyDescent="0.25">
      <c r="A552" s="43">
        <f>ROW()</f>
        <v>552</v>
      </c>
      <c r="B552" s="117" t="str">
        <f>IF(C552="E","",IF(ISBLANK(E552),"",IF(ISTEXT(E552),LARGE(B$14:B551,1)+1,0)))</f>
        <v/>
      </c>
      <c r="C552" s="62"/>
      <c r="D552" s="214"/>
      <c r="E552" s="152"/>
      <c r="F552" s="113"/>
      <c r="G552" s="114"/>
      <c r="H552" s="65"/>
      <c r="I552" s="66"/>
      <c r="J552" s="115"/>
      <c r="K552" s="158"/>
      <c r="L552" s="45"/>
      <c r="M552" s="69">
        <f t="shared" si="8"/>
        <v>0</v>
      </c>
    </row>
    <row r="553" spans="1:13" s="26" customFormat="1" ht="26.25" x14ac:dyDescent="0.25">
      <c r="A553" s="43">
        <f>ROW()</f>
        <v>553</v>
      </c>
      <c r="B553" s="117" t="str">
        <f>IF(C553="E","",IF(ISBLANK(E553),"",IF(ISTEXT(E553),LARGE(B$14:B552,1)+1,0)))</f>
        <v/>
      </c>
      <c r="C553" s="62"/>
      <c r="D553" s="214"/>
      <c r="E553" s="152"/>
      <c r="F553" s="113"/>
      <c r="G553" s="114"/>
      <c r="H553" s="65"/>
      <c r="I553" s="66"/>
      <c r="J553" s="115"/>
      <c r="K553" s="158"/>
      <c r="L553" s="45"/>
      <c r="M553" s="69">
        <f t="shared" si="8"/>
        <v>0</v>
      </c>
    </row>
    <row r="554" spans="1:13" s="26" customFormat="1" ht="26.25" x14ac:dyDescent="0.25">
      <c r="A554" s="43">
        <f>ROW()</f>
        <v>554</v>
      </c>
      <c r="B554" s="117" t="str">
        <f>IF(C554="E","",IF(ISBLANK(E554),"",IF(ISTEXT(E554),LARGE(B$14:B553,1)+1,0)))</f>
        <v/>
      </c>
      <c r="C554" s="62"/>
      <c r="D554" s="214"/>
      <c r="E554" s="152"/>
      <c r="F554" s="113"/>
      <c r="G554" s="114"/>
      <c r="H554" s="65"/>
      <c r="I554" s="66"/>
      <c r="J554" s="115"/>
      <c r="K554" s="158"/>
      <c r="L554" s="45"/>
      <c r="M554" s="69">
        <f t="shared" si="8"/>
        <v>0</v>
      </c>
    </row>
    <row r="555" spans="1:13" s="26" customFormat="1" ht="26.25" x14ac:dyDescent="0.25">
      <c r="A555" s="43">
        <f>ROW()</f>
        <v>555</v>
      </c>
      <c r="B555" s="117" t="str">
        <f>IF(C555="E","",IF(ISBLANK(E555),"",IF(ISTEXT(E555),LARGE(B$14:B554,1)+1,0)))</f>
        <v/>
      </c>
      <c r="C555" s="62"/>
      <c r="D555" s="214"/>
      <c r="E555" s="152"/>
      <c r="F555" s="113"/>
      <c r="G555" s="114"/>
      <c r="H555" s="65"/>
      <c r="I555" s="66"/>
      <c r="J555" s="115"/>
      <c r="K555" s="158"/>
      <c r="L555" s="45"/>
      <c r="M555" s="69">
        <f t="shared" si="8"/>
        <v>0</v>
      </c>
    </row>
    <row r="556" spans="1:13" s="26" customFormat="1" ht="26.25" x14ac:dyDescent="0.25">
      <c r="A556" s="43">
        <f>ROW()</f>
        <v>556</v>
      </c>
      <c r="B556" s="117" t="str">
        <f>IF(C556="E","",IF(ISBLANK(E556),"",IF(ISTEXT(E556),LARGE(B$14:B555,1)+1,0)))</f>
        <v/>
      </c>
      <c r="C556" s="62"/>
      <c r="D556" s="214"/>
      <c r="E556" s="152"/>
      <c r="F556" s="113"/>
      <c r="G556" s="114"/>
      <c r="H556" s="65"/>
      <c r="I556" s="66"/>
      <c r="J556" s="115"/>
      <c r="K556" s="158"/>
      <c r="L556" s="45"/>
      <c r="M556" s="69">
        <f t="shared" si="8"/>
        <v>0</v>
      </c>
    </row>
    <row r="557" spans="1:13" s="26" customFormat="1" ht="26.25" x14ac:dyDescent="0.25">
      <c r="A557" s="43">
        <f>ROW()</f>
        <v>557</v>
      </c>
      <c r="B557" s="117" t="str">
        <f>IF(C557="E","",IF(ISBLANK(E557),"",IF(ISTEXT(E557),LARGE(B$14:B556,1)+1,0)))</f>
        <v/>
      </c>
      <c r="C557" s="62"/>
      <c r="D557" s="214"/>
      <c r="E557" s="152"/>
      <c r="F557" s="113"/>
      <c r="G557" s="114"/>
      <c r="H557" s="65"/>
      <c r="I557" s="66"/>
      <c r="J557" s="115"/>
      <c r="K557" s="158"/>
      <c r="L557" s="45"/>
      <c r="M557" s="69">
        <f t="shared" si="8"/>
        <v>0</v>
      </c>
    </row>
    <row r="558" spans="1:13" s="26" customFormat="1" ht="26.25" x14ac:dyDescent="0.25">
      <c r="A558" s="43">
        <f>ROW()</f>
        <v>558</v>
      </c>
      <c r="B558" s="117" t="str">
        <f>IF(C558="E","",IF(ISBLANK(E558),"",IF(ISTEXT(E558),LARGE(B$14:B557,1)+1,0)))</f>
        <v/>
      </c>
      <c r="C558" s="62"/>
      <c r="D558" s="214"/>
      <c r="E558" s="152"/>
      <c r="F558" s="113"/>
      <c r="G558" s="114"/>
      <c r="H558" s="65"/>
      <c r="I558" s="66"/>
      <c r="J558" s="115"/>
      <c r="K558" s="158"/>
      <c r="L558" s="45"/>
      <c r="M558" s="69">
        <f t="shared" si="8"/>
        <v>0</v>
      </c>
    </row>
    <row r="559" spans="1:13" s="26" customFormat="1" ht="26.25" x14ac:dyDescent="0.25">
      <c r="A559" s="43">
        <f>ROW()</f>
        <v>559</v>
      </c>
      <c r="B559" s="117" t="str">
        <f>IF(C559="E","",IF(ISBLANK(E559),"",IF(ISTEXT(E559),LARGE(B$14:B558,1)+1,0)))</f>
        <v/>
      </c>
      <c r="C559" s="62"/>
      <c r="D559" s="214"/>
      <c r="E559" s="152"/>
      <c r="F559" s="113"/>
      <c r="G559" s="114"/>
      <c r="H559" s="65"/>
      <c r="I559" s="66"/>
      <c r="J559" s="115"/>
      <c r="K559" s="46"/>
      <c r="L559" s="45"/>
      <c r="M559" s="69">
        <f t="shared" si="8"/>
        <v>0</v>
      </c>
    </row>
    <row r="560" spans="1:13" s="26" customFormat="1" ht="19.5" customHeight="1" x14ac:dyDescent="0.25">
      <c r="A560" s="94">
        <f>ROW()</f>
        <v>560</v>
      </c>
      <c r="B560" s="92"/>
      <c r="C560" s="92"/>
      <c r="D560" s="92"/>
      <c r="E560" s="93"/>
      <c r="F560" s="93"/>
      <c r="G560" s="93"/>
      <c r="H560" s="93"/>
      <c r="I560" s="93"/>
      <c r="J560" s="93"/>
      <c r="K560" s="93"/>
      <c r="L560" s="93"/>
      <c r="M560" s="93"/>
    </row>
    <row r="561" spans="1:4" s="26" customFormat="1" x14ac:dyDescent="0.25">
      <c r="A561" s="4"/>
      <c r="B561" s="4"/>
      <c r="C561" s="4"/>
      <c r="D561" s="4"/>
    </row>
  </sheetData>
  <mergeCells count="30">
    <mergeCell ref="A2:A4"/>
    <mergeCell ref="B2:M2"/>
    <mergeCell ref="B4:C4"/>
    <mergeCell ref="E4:K5"/>
    <mergeCell ref="L4:M4"/>
    <mergeCell ref="B5:C5"/>
    <mergeCell ref="L5:M5"/>
    <mergeCell ref="M6:M7"/>
    <mergeCell ref="E12:E13"/>
    <mergeCell ref="F12:G13"/>
    <mergeCell ref="H12:I13"/>
    <mergeCell ref="J12:J13"/>
    <mergeCell ref="L12:L13"/>
    <mergeCell ref="M12:M13"/>
    <mergeCell ref="J6:K6"/>
    <mergeCell ref="J7:K7"/>
    <mergeCell ref="H16:I16"/>
    <mergeCell ref="H143:I143"/>
    <mergeCell ref="H184:I184"/>
    <mergeCell ref="B6:C6"/>
    <mergeCell ref="B7:C7"/>
    <mergeCell ref="B8:C8"/>
    <mergeCell ref="G6:H6"/>
    <mergeCell ref="G7:H7"/>
    <mergeCell ref="G8:H8"/>
    <mergeCell ref="H46:I46"/>
    <mergeCell ref="F82:G82"/>
    <mergeCell ref="H82:I82"/>
    <mergeCell ref="H93:I93"/>
    <mergeCell ref="H115:I115"/>
  </mergeCells>
  <printOptions gridLines="1" gridLinesSet="0"/>
  <pageMargins left="0.25" right="0.78740157499999996" top="2.0299999999999998" bottom="0.984251969" header="0.4921259845" footer="0.4921259845"/>
  <pageSetup paperSize="9" scale="70" orientation="portrait" horizontalDpi="4294967292" r:id="rId1"/>
  <headerFooter alignWithMargins="0">
    <oddHeader>&amp;L&amp;A&amp;C&amp;BI.U.F.M. U.R.S.S. Confidentiel&amp;B&amp;RPage &amp;P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17E8-E0B3-40E8-AEFF-B991EE12C437}">
  <dimension ref="A1:R561"/>
  <sheetViews>
    <sheetView workbookViewId="0">
      <selection activeCell="N4" sqref="N4"/>
    </sheetView>
  </sheetViews>
  <sheetFormatPr baseColWidth="10" defaultRowHeight="15" x14ac:dyDescent="0.25"/>
  <cols>
    <col min="1" max="1" width="5.85546875" style="4" customWidth="1"/>
    <col min="2" max="2" width="11" style="4" customWidth="1"/>
    <col min="3" max="4" width="12.140625" style="4" customWidth="1"/>
    <col min="5" max="5" width="39" style="4" customWidth="1"/>
    <col min="6" max="7" width="18.7109375" style="4" customWidth="1"/>
    <col min="8" max="10" width="20.7109375" style="4" customWidth="1"/>
    <col min="11" max="11" width="20.7109375" style="26" customWidth="1"/>
    <col min="12" max="12" width="16.5703125" style="4" customWidth="1"/>
    <col min="13" max="13" width="17.140625" style="4" customWidth="1"/>
    <col min="14" max="15" width="11.42578125" style="4"/>
    <col min="16" max="16" width="135.85546875" style="4" customWidth="1"/>
    <col min="17" max="249" width="11.42578125" style="4"/>
    <col min="250" max="250" width="34" style="4" customWidth="1"/>
    <col min="251" max="253" width="11.42578125" style="4"/>
    <col min="254" max="254" width="22.140625" style="4" customWidth="1"/>
    <col min="255" max="255" width="17.42578125" style="4" customWidth="1"/>
    <col min="256" max="505" width="11.42578125" style="4"/>
    <col min="506" max="506" width="34" style="4" customWidth="1"/>
    <col min="507" max="509" width="11.42578125" style="4"/>
    <col min="510" max="510" width="22.140625" style="4" customWidth="1"/>
    <col min="511" max="511" width="17.42578125" style="4" customWidth="1"/>
    <col min="512" max="761" width="11.42578125" style="4"/>
    <col min="762" max="762" width="34" style="4" customWidth="1"/>
    <col min="763" max="765" width="11.42578125" style="4"/>
    <col min="766" max="766" width="22.140625" style="4" customWidth="1"/>
    <col min="767" max="767" width="17.42578125" style="4" customWidth="1"/>
    <col min="768" max="1017" width="11.42578125" style="4"/>
    <col min="1018" max="1018" width="34" style="4" customWidth="1"/>
    <col min="1019" max="1021" width="11.42578125" style="4"/>
    <col min="1022" max="1022" width="22.140625" style="4" customWidth="1"/>
    <col min="1023" max="1023" width="17.42578125" style="4" customWidth="1"/>
    <col min="1024" max="1273" width="11.42578125" style="4"/>
    <col min="1274" max="1274" width="34" style="4" customWidth="1"/>
    <col min="1275" max="1277" width="11.42578125" style="4"/>
    <col min="1278" max="1278" width="22.140625" style="4" customWidth="1"/>
    <col min="1279" max="1279" width="17.42578125" style="4" customWidth="1"/>
    <col min="1280" max="1529" width="11.42578125" style="4"/>
    <col min="1530" max="1530" width="34" style="4" customWidth="1"/>
    <col min="1531" max="1533" width="11.42578125" style="4"/>
    <col min="1534" max="1534" width="22.140625" style="4" customWidth="1"/>
    <col min="1535" max="1535" width="17.42578125" style="4" customWidth="1"/>
    <col min="1536" max="1785" width="11.42578125" style="4"/>
    <col min="1786" max="1786" width="34" style="4" customWidth="1"/>
    <col min="1787" max="1789" width="11.42578125" style="4"/>
    <col min="1790" max="1790" width="22.140625" style="4" customWidth="1"/>
    <col min="1791" max="1791" width="17.42578125" style="4" customWidth="1"/>
    <col min="1792" max="2041" width="11.42578125" style="4"/>
    <col min="2042" max="2042" width="34" style="4" customWidth="1"/>
    <col min="2043" max="2045" width="11.42578125" style="4"/>
    <col min="2046" max="2046" width="22.140625" style="4" customWidth="1"/>
    <col min="2047" max="2047" width="17.42578125" style="4" customWidth="1"/>
    <col min="2048" max="2297" width="11.42578125" style="4"/>
    <col min="2298" max="2298" width="34" style="4" customWidth="1"/>
    <col min="2299" max="2301" width="11.42578125" style="4"/>
    <col min="2302" max="2302" width="22.140625" style="4" customWidth="1"/>
    <col min="2303" max="2303" width="17.42578125" style="4" customWidth="1"/>
    <col min="2304" max="2553" width="11.42578125" style="4"/>
    <col min="2554" max="2554" width="34" style="4" customWidth="1"/>
    <col min="2555" max="2557" width="11.42578125" style="4"/>
    <col min="2558" max="2558" width="22.140625" style="4" customWidth="1"/>
    <col min="2559" max="2559" width="17.42578125" style="4" customWidth="1"/>
    <col min="2560" max="2809" width="11.42578125" style="4"/>
    <col min="2810" max="2810" width="34" style="4" customWidth="1"/>
    <col min="2811" max="2813" width="11.42578125" style="4"/>
    <col min="2814" max="2814" width="22.140625" style="4" customWidth="1"/>
    <col min="2815" max="2815" width="17.42578125" style="4" customWidth="1"/>
    <col min="2816" max="3065" width="11.42578125" style="4"/>
    <col min="3066" max="3066" width="34" style="4" customWidth="1"/>
    <col min="3067" max="3069" width="11.42578125" style="4"/>
    <col min="3070" max="3070" width="22.140625" style="4" customWidth="1"/>
    <col min="3071" max="3071" width="17.42578125" style="4" customWidth="1"/>
    <col min="3072" max="3321" width="11.42578125" style="4"/>
    <col min="3322" max="3322" width="34" style="4" customWidth="1"/>
    <col min="3323" max="3325" width="11.42578125" style="4"/>
    <col min="3326" max="3326" width="22.140625" style="4" customWidth="1"/>
    <col min="3327" max="3327" width="17.42578125" style="4" customWidth="1"/>
    <col min="3328" max="3577" width="11.42578125" style="4"/>
    <col min="3578" max="3578" width="34" style="4" customWidth="1"/>
    <col min="3579" max="3581" width="11.42578125" style="4"/>
    <col min="3582" max="3582" width="22.140625" style="4" customWidth="1"/>
    <col min="3583" max="3583" width="17.42578125" style="4" customWidth="1"/>
    <col min="3584" max="3833" width="11.42578125" style="4"/>
    <col min="3834" max="3834" width="34" style="4" customWidth="1"/>
    <col min="3835" max="3837" width="11.42578125" style="4"/>
    <col min="3838" max="3838" width="22.140625" style="4" customWidth="1"/>
    <col min="3839" max="3839" width="17.42578125" style="4" customWidth="1"/>
    <col min="3840" max="4089" width="11.42578125" style="4"/>
    <col min="4090" max="4090" width="34" style="4" customWidth="1"/>
    <col min="4091" max="4093" width="11.42578125" style="4"/>
    <col min="4094" max="4094" width="22.140625" style="4" customWidth="1"/>
    <col min="4095" max="4095" width="17.42578125" style="4" customWidth="1"/>
    <col min="4096" max="4345" width="11.42578125" style="4"/>
    <col min="4346" max="4346" width="34" style="4" customWidth="1"/>
    <col min="4347" max="4349" width="11.42578125" style="4"/>
    <col min="4350" max="4350" width="22.140625" style="4" customWidth="1"/>
    <col min="4351" max="4351" width="17.42578125" style="4" customWidth="1"/>
    <col min="4352" max="4601" width="11.42578125" style="4"/>
    <col min="4602" max="4602" width="34" style="4" customWidth="1"/>
    <col min="4603" max="4605" width="11.42578125" style="4"/>
    <col min="4606" max="4606" width="22.140625" style="4" customWidth="1"/>
    <col min="4607" max="4607" width="17.42578125" style="4" customWidth="1"/>
    <col min="4608" max="4857" width="11.42578125" style="4"/>
    <col min="4858" max="4858" width="34" style="4" customWidth="1"/>
    <col min="4859" max="4861" width="11.42578125" style="4"/>
    <col min="4862" max="4862" width="22.140625" style="4" customWidth="1"/>
    <col min="4863" max="4863" width="17.42578125" style="4" customWidth="1"/>
    <col min="4864" max="5113" width="11.42578125" style="4"/>
    <col min="5114" max="5114" width="34" style="4" customWidth="1"/>
    <col min="5115" max="5117" width="11.42578125" style="4"/>
    <col min="5118" max="5118" width="22.140625" style="4" customWidth="1"/>
    <col min="5119" max="5119" width="17.42578125" style="4" customWidth="1"/>
    <col min="5120" max="5369" width="11.42578125" style="4"/>
    <col min="5370" max="5370" width="34" style="4" customWidth="1"/>
    <col min="5371" max="5373" width="11.42578125" style="4"/>
    <col min="5374" max="5374" width="22.140625" style="4" customWidth="1"/>
    <col min="5375" max="5375" width="17.42578125" style="4" customWidth="1"/>
    <col min="5376" max="5625" width="11.42578125" style="4"/>
    <col min="5626" max="5626" width="34" style="4" customWidth="1"/>
    <col min="5627" max="5629" width="11.42578125" style="4"/>
    <col min="5630" max="5630" width="22.140625" style="4" customWidth="1"/>
    <col min="5631" max="5631" width="17.42578125" style="4" customWidth="1"/>
    <col min="5632" max="5881" width="11.42578125" style="4"/>
    <col min="5882" max="5882" width="34" style="4" customWidth="1"/>
    <col min="5883" max="5885" width="11.42578125" style="4"/>
    <col min="5886" max="5886" width="22.140625" style="4" customWidth="1"/>
    <col min="5887" max="5887" width="17.42578125" style="4" customWidth="1"/>
    <col min="5888" max="6137" width="11.42578125" style="4"/>
    <col min="6138" max="6138" width="34" style="4" customWidth="1"/>
    <col min="6139" max="6141" width="11.42578125" style="4"/>
    <col min="6142" max="6142" width="22.140625" style="4" customWidth="1"/>
    <col min="6143" max="6143" width="17.42578125" style="4" customWidth="1"/>
    <col min="6144" max="6393" width="11.42578125" style="4"/>
    <col min="6394" max="6394" width="34" style="4" customWidth="1"/>
    <col min="6395" max="6397" width="11.42578125" style="4"/>
    <col min="6398" max="6398" width="22.140625" style="4" customWidth="1"/>
    <col min="6399" max="6399" width="17.42578125" style="4" customWidth="1"/>
    <col min="6400" max="6649" width="11.42578125" style="4"/>
    <col min="6650" max="6650" width="34" style="4" customWidth="1"/>
    <col min="6651" max="6653" width="11.42578125" style="4"/>
    <col min="6654" max="6654" width="22.140625" style="4" customWidth="1"/>
    <col min="6655" max="6655" width="17.42578125" style="4" customWidth="1"/>
    <col min="6656" max="6905" width="11.42578125" style="4"/>
    <col min="6906" max="6906" width="34" style="4" customWidth="1"/>
    <col min="6907" max="6909" width="11.42578125" style="4"/>
    <col min="6910" max="6910" width="22.140625" style="4" customWidth="1"/>
    <col min="6911" max="6911" width="17.42578125" style="4" customWidth="1"/>
    <col min="6912" max="7161" width="11.42578125" style="4"/>
    <col min="7162" max="7162" width="34" style="4" customWidth="1"/>
    <col min="7163" max="7165" width="11.42578125" style="4"/>
    <col min="7166" max="7166" width="22.140625" style="4" customWidth="1"/>
    <col min="7167" max="7167" width="17.42578125" style="4" customWidth="1"/>
    <col min="7168" max="7417" width="11.42578125" style="4"/>
    <col min="7418" max="7418" width="34" style="4" customWidth="1"/>
    <col min="7419" max="7421" width="11.42578125" style="4"/>
    <col min="7422" max="7422" width="22.140625" style="4" customWidth="1"/>
    <col min="7423" max="7423" width="17.42578125" style="4" customWidth="1"/>
    <col min="7424" max="7673" width="11.42578125" style="4"/>
    <col min="7674" max="7674" width="34" style="4" customWidth="1"/>
    <col min="7675" max="7677" width="11.42578125" style="4"/>
    <col min="7678" max="7678" width="22.140625" style="4" customWidth="1"/>
    <col min="7679" max="7679" width="17.42578125" style="4" customWidth="1"/>
    <col min="7680" max="7929" width="11.42578125" style="4"/>
    <col min="7930" max="7930" width="34" style="4" customWidth="1"/>
    <col min="7931" max="7933" width="11.42578125" style="4"/>
    <col min="7934" max="7934" width="22.140625" style="4" customWidth="1"/>
    <col min="7935" max="7935" width="17.42578125" style="4" customWidth="1"/>
    <col min="7936" max="8185" width="11.42578125" style="4"/>
    <col min="8186" max="8186" width="34" style="4" customWidth="1"/>
    <col min="8187" max="8189" width="11.42578125" style="4"/>
    <col min="8190" max="8190" width="22.140625" style="4" customWidth="1"/>
    <col min="8191" max="8191" width="17.42578125" style="4" customWidth="1"/>
    <col min="8192" max="8441" width="11.42578125" style="4"/>
    <col min="8442" max="8442" width="34" style="4" customWidth="1"/>
    <col min="8443" max="8445" width="11.42578125" style="4"/>
    <col min="8446" max="8446" width="22.140625" style="4" customWidth="1"/>
    <col min="8447" max="8447" width="17.42578125" style="4" customWidth="1"/>
    <col min="8448" max="8697" width="11.42578125" style="4"/>
    <col min="8698" max="8698" width="34" style="4" customWidth="1"/>
    <col min="8699" max="8701" width="11.42578125" style="4"/>
    <col min="8702" max="8702" width="22.140625" style="4" customWidth="1"/>
    <col min="8703" max="8703" width="17.42578125" style="4" customWidth="1"/>
    <col min="8704" max="8953" width="11.42578125" style="4"/>
    <col min="8954" max="8954" width="34" style="4" customWidth="1"/>
    <col min="8955" max="8957" width="11.42578125" style="4"/>
    <col min="8958" max="8958" width="22.140625" style="4" customWidth="1"/>
    <col min="8959" max="8959" width="17.42578125" style="4" customWidth="1"/>
    <col min="8960" max="9209" width="11.42578125" style="4"/>
    <col min="9210" max="9210" width="34" style="4" customWidth="1"/>
    <col min="9211" max="9213" width="11.42578125" style="4"/>
    <col min="9214" max="9214" width="22.140625" style="4" customWidth="1"/>
    <col min="9215" max="9215" width="17.42578125" style="4" customWidth="1"/>
    <col min="9216" max="9465" width="11.42578125" style="4"/>
    <col min="9466" max="9466" width="34" style="4" customWidth="1"/>
    <col min="9467" max="9469" width="11.42578125" style="4"/>
    <col min="9470" max="9470" width="22.140625" style="4" customWidth="1"/>
    <col min="9471" max="9471" width="17.42578125" style="4" customWidth="1"/>
    <col min="9472" max="9721" width="11.42578125" style="4"/>
    <col min="9722" max="9722" width="34" style="4" customWidth="1"/>
    <col min="9723" max="9725" width="11.42578125" style="4"/>
    <col min="9726" max="9726" width="22.140625" style="4" customWidth="1"/>
    <col min="9727" max="9727" width="17.42578125" style="4" customWidth="1"/>
    <col min="9728" max="9977" width="11.42578125" style="4"/>
    <col min="9978" max="9978" width="34" style="4" customWidth="1"/>
    <col min="9979" max="9981" width="11.42578125" style="4"/>
    <col min="9982" max="9982" width="22.140625" style="4" customWidth="1"/>
    <col min="9983" max="9983" width="17.42578125" style="4" customWidth="1"/>
    <col min="9984" max="10233" width="11.42578125" style="4"/>
    <col min="10234" max="10234" width="34" style="4" customWidth="1"/>
    <col min="10235" max="10237" width="11.42578125" style="4"/>
    <col min="10238" max="10238" width="22.140625" style="4" customWidth="1"/>
    <col min="10239" max="10239" width="17.42578125" style="4" customWidth="1"/>
    <col min="10240" max="10489" width="11.42578125" style="4"/>
    <col min="10490" max="10490" width="34" style="4" customWidth="1"/>
    <col min="10491" max="10493" width="11.42578125" style="4"/>
    <col min="10494" max="10494" width="22.140625" style="4" customWidth="1"/>
    <col min="10495" max="10495" width="17.42578125" style="4" customWidth="1"/>
    <col min="10496" max="10745" width="11.42578125" style="4"/>
    <col min="10746" max="10746" width="34" style="4" customWidth="1"/>
    <col min="10747" max="10749" width="11.42578125" style="4"/>
    <col min="10750" max="10750" width="22.140625" style="4" customWidth="1"/>
    <col min="10751" max="10751" width="17.42578125" style="4" customWidth="1"/>
    <col min="10752" max="11001" width="11.42578125" style="4"/>
    <col min="11002" max="11002" width="34" style="4" customWidth="1"/>
    <col min="11003" max="11005" width="11.42578125" style="4"/>
    <col min="11006" max="11006" width="22.140625" style="4" customWidth="1"/>
    <col min="11007" max="11007" width="17.42578125" style="4" customWidth="1"/>
    <col min="11008" max="11257" width="11.42578125" style="4"/>
    <col min="11258" max="11258" width="34" style="4" customWidth="1"/>
    <col min="11259" max="11261" width="11.42578125" style="4"/>
    <col min="11262" max="11262" width="22.140625" style="4" customWidth="1"/>
    <col min="11263" max="11263" width="17.42578125" style="4" customWidth="1"/>
    <col min="11264" max="11513" width="11.42578125" style="4"/>
    <col min="11514" max="11514" width="34" style="4" customWidth="1"/>
    <col min="11515" max="11517" width="11.42578125" style="4"/>
    <col min="11518" max="11518" width="22.140625" style="4" customWidth="1"/>
    <col min="11519" max="11519" width="17.42578125" style="4" customWidth="1"/>
    <col min="11520" max="11769" width="11.42578125" style="4"/>
    <col min="11770" max="11770" width="34" style="4" customWidth="1"/>
    <col min="11771" max="11773" width="11.42578125" style="4"/>
    <col min="11774" max="11774" width="22.140625" style="4" customWidth="1"/>
    <col min="11775" max="11775" width="17.42578125" style="4" customWidth="1"/>
    <col min="11776" max="12025" width="11.42578125" style="4"/>
    <col min="12026" max="12026" width="34" style="4" customWidth="1"/>
    <col min="12027" max="12029" width="11.42578125" style="4"/>
    <col min="12030" max="12030" width="22.140625" style="4" customWidth="1"/>
    <col min="12031" max="12031" width="17.42578125" style="4" customWidth="1"/>
    <col min="12032" max="12281" width="11.42578125" style="4"/>
    <col min="12282" max="12282" width="34" style="4" customWidth="1"/>
    <col min="12283" max="12285" width="11.42578125" style="4"/>
    <col min="12286" max="12286" width="22.140625" style="4" customWidth="1"/>
    <col min="12287" max="12287" width="17.42578125" style="4" customWidth="1"/>
    <col min="12288" max="12537" width="11.42578125" style="4"/>
    <col min="12538" max="12538" width="34" style="4" customWidth="1"/>
    <col min="12539" max="12541" width="11.42578125" style="4"/>
    <col min="12542" max="12542" width="22.140625" style="4" customWidth="1"/>
    <col min="12543" max="12543" width="17.42578125" style="4" customWidth="1"/>
    <col min="12544" max="12793" width="11.42578125" style="4"/>
    <col min="12794" max="12794" width="34" style="4" customWidth="1"/>
    <col min="12795" max="12797" width="11.42578125" style="4"/>
    <col min="12798" max="12798" width="22.140625" style="4" customWidth="1"/>
    <col min="12799" max="12799" width="17.42578125" style="4" customWidth="1"/>
    <col min="12800" max="13049" width="11.42578125" style="4"/>
    <col min="13050" max="13050" width="34" style="4" customWidth="1"/>
    <col min="13051" max="13053" width="11.42578125" style="4"/>
    <col min="13054" max="13054" width="22.140625" style="4" customWidth="1"/>
    <col min="13055" max="13055" width="17.42578125" style="4" customWidth="1"/>
    <col min="13056" max="13305" width="11.42578125" style="4"/>
    <col min="13306" max="13306" width="34" style="4" customWidth="1"/>
    <col min="13307" max="13309" width="11.42578125" style="4"/>
    <col min="13310" max="13310" width="22.140625" style="4" customWidth="1"/>
    <col min="13311" max="13311" width="17.42578125" style="4" customWidth="1"/>
    <col min="13312" max="13561" width="11.42578125" style="4"/>
    <col min="13562" max="13562" width="34" style="4" customWidth="1"/>
    <col min="13563" max="13565" width="11.42578125" style="4"/>
    <col min="13566" max="13566" width="22.140625" style="4" customWidth="1"/>
    <col min="13567" max="13567" width="17.42578125" style="4" customWidth="1"/>
    <col min="13568" max="13817" width="11.42578125" style="4"/>
    <col min="13818" max="13818" width="34" style="4" customWidth="1"/>
    <col min="13819" max="13821" width="11.42578125" style="4"/>
    <col min="13822" max="13822" width="22.140625" style="4" customWidth="1"/>
    <col min="13823" max="13823" width="17.42578125" style="4" customWidth="1"/>
    <col min="13824" max="14073" width="11.42578125" style="4"/>
    <col min="14074" max="14074" width="34" style="4" customWidth="1"/>
    <col min="14075" max="14077" width="11.42578125" style="4"/>
    <col min="14078" max="14078" width="22.140625" style="4" customWidth="1"/>
    <col min="14079" max="14079" width="17.42578125" style="4" customWidth="1"/>
    <col min="14080" max="14329" width="11.42578125" style="4"/>
    <col min="14330" max="14330" width="34" style="4" customWidth="1"/>
    <col min="14331" max="14333" width="11.42578125" style="4"/>
    <col min="14334" max="14334" width="22.140625" style="4" customWidth="1"/>
    <col min="14335" max="14335" width="17.42578125" style="4" customWidth="1"/>
    <col min="14336" max="14585" width="11.42578125" style="4"/>
    <col min="14586" max="14586" width="34" style="4" customWidth="1"/>
    <col min="14587" max="14589" width="11.42578125" style="4"/>
    <col min="14590" max="14590" width="22.140625" style="4" customWidth="1"/>
    <col min="14591" max="14591" width="17.42578125" style="4" customWidth="1"/>
    <col min="14592" max="14841" width="11.42578125" style="4"/>
    <col min="14842" max="14842" width="34" style="4" customWidth="1"/>
    <col min="14843" max="14845" width="11.42578125" style="4"/>
    <col min="14846" max="14846" width="22.140625" style="4" customWidth="1"/>
    <col min="14847" max="14847" width="17.42578125" style="4" customWidth="1"/>
    <col min="14848" max="15097" width="11.42578125" style="4"/>
    <col min="15098" max="15098" width="34" style="4" customWidth="1"/>
    <col min="15099" max="15101" width="11.42578125" style="4"/>
    <col min="15102" max="15102" width="22.140625" style="4" customWidth="1"/>
    <col min="15103" max="15103" width="17.42578125" style="4" customWidth="1"/>
    <col min="15104" max="15353" width="11.42578125" style="4"/>
    <col min="15354" max="15354" width="34" style="4" customWidth="1"/>
    <col min="15355" max="15357" width="11.42578125" style="4"/>
    <col min="15358" max="15358" width="22.140625" style="4" customWidth="1"/>
    <col min="15359" max="15359" width="17.42578125" style="4" customWidth="1"/>
    <col min="15360" max="15609" width="11.42578125" style="4"/>
    <col min="15610" max="15610" width="34" style="4" customWidth="1"/>
    <col min="15611" max="15613" width="11.42578125" style="4"/>
    <col min="15614" max="15614" width="22.140625" style="4" customWidth="1"/>
    <col min="15615" max="15615" width="17.42578125" style="4" customWidth="1"/>
    <col min="15616" max="15865" width="11.42578125" style="4"/>
    <col min="15866" max="15866" width="34" style="4" customWidth="1"/>
    <col min="15867" max="15869" width="11.42578125" style="4"/>
    <col min="15870" max="15870" width="22.140625" style="4" customWidth="1"/>
    <col min="15871" max="15871" width="17.42578125" style="4" customWidth="1"/>
    <col min="15872" max="16121" width="11.42578125" style="4"/>
    <col min="16122" max="16122" width="34" style="4" customWidth="1"/>
    <col min="16123" max="16125" width="11.42578125" style="4"/>
    <col min="16126" max="16126" width="22.140625" style="4" customWidth="1"/>
    <col min="16127" max="16127" width="17.42578125" style="4" customWidth="1"/>
    <col min="16128" max="16384" width="11.42578125" style="4"/>
  </cols>
  <sheetData>
    <row r="1" spans="1:18" s="60" customFormat="1" ht="20.100000000000001" customHeight="1" x14ac:dyDescent="0.25">
      <c r="A1" s="61">
        <v>5.14</v>
      </c>
      <c r="B1" s="61">
        <v>8.2899999999999991</v>
      </c>
      <c r="C1" s="61">
        <v>6.57</v>
      </c>
      <c r="D1" s="61"/>
      <c r="E1" s="61">
        <v>128</v>
      </c>
      <c r="F1" s="61">
        <v>18</v>
      </c>
      <c r="G1" s="61"/>
      <c r="H1" s="61">
        <v>20</v>
      </c>
      <c r="I1" s="61"/>
      <c r="J1" s="61">
        <v>20</v>
      </c>
      <c r="K1" s="61">
        <v>20</v>
      </c>
      <c r="L1" s="61">
        <v>20</v>
      </c>
      <c r="M1" s="34">
        <v>20</v>
      </c>
    </row>
    <row r="2" spans="1:18" s="60" customFormat="1" ht="55.5" customHeight="1" x14ac:dyDescent="0.2">
      <c r="A2" s="494" t="s">
        <v>0</v>
      </c>
      <c r="B2" s="496" t="s">
        <v>875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O2" s="37"/>
      <c r="P2" s="37"/>
      <c r="Q2" s="37"/>
      <c r="R2" s="37"/>
    </row>
    <row r="3" spans="1:18" s="57" customFormat="1" ht="42" customHeight="1" x14ac:dyDescent="0.2">
      <c r="A3" s="495"/>
      <c r="B3" s="24" t="s">
        <v>763</v>
      </c>
      <c r="C3" s="96">
        <v>6</v>
      </c>
      <c r="D3" s="96"/>
      <c r="E3" s="58" t="s">
        <v>785</v>
      </c>
      <c r="F3" s="59"/>
      <c r="G3" s="59"/>
      <c r="H3" s="58"/>
      <c r="I3" s="58"/>
      <c r="J3" s="59"/>
      <c r="K3" s="58"/>
      <c r="L3" s="25"/>
      <c r="M3" s="35"/>
      <c r="O3" s="37"/>
      <c r="P3" s="37"/>
      <c r="Q3" s="37"/>
      <c r="R3" s="37"/>
    </row>
    <row r="4" spans="1:18" s="54" customFormat="1" ht="39.950000000000003" customHeight="1" x14ac:dyDescent="0.2">
      <c r="A4" s="494"/>
      <c r="B4" s="498" t="s">
        <v>761</v>
      </c>
      <c r="C4" s="499"/>
      <c r="D4" s="104"/>
      <c r="E4" s="500" t="s">
        <v>775</v>
      </c>
      <c r="F4" s="500"/>
      <c r="G4" s="500"/>
      <c r="H4" s="500"/>
      <c r="I4" s="500"/>
      <c r="J4" s="500"/>
      <c r="K4" s="500"/>
      <c r="L4" s="501" t="s">
        <v>29</v>
      </c>
      <c r="M4" s="502"/>
      <c r="O4" s="37"/>
      <c r="P4" s="37"/>
      <c r="Q4" s="37"/>
      <c r="R4" s="37"/>
    </row>
    <row r="5" spans="1:18" s="54" customFormat="1" ht="39.950000000000003" customHeight="1" x14ac:dyDescent="0.2">
      <c r="A5" s="56">
        <f>ROW()</f>
        <v>5</v>
      </c>
      <c r="B5" s="503">
        <f>A560</f>
        <v>560</v>
      </c>
      <c r="C5" s="504"/>
      <c r="D5" s="103"/>
      <c r="E5" s="500"/>
      <c r="F5" s="500"/>
      <c r="G5" s="500"/>
      <c r="H5" s="500"/>
      <c r="I5" s="500"/>
      <c r="J5" s="500"/>
      <c r="K5" s="500"/>
      <c r="L5" s="505">
        <f ca="1">TODAY()</f>
        <v>45289</v>
      </c>
      <c r="M5" s="506"/>
      <c r="O5" s="37"/>
      <c r="P5" s="37"/>
      <c r="Q5" s="37"/>
      <c r="R5" s="37"/>
    </row>
    <row r="6" spans="1:18" s="37" customFormat="1" ht="27.75" customHeight="1" x14ac:dyDescent="0.2">
      <c r="A6" s="56">
        <f>ROW()</f>
        <v>6</v>
      </c>
      <c r="B6" s="531" t="s">
        <v>778</v>
      </c>
      <c r="C6" s="531"/>
      <c r="D6" s="55">
        <f>COUNTIF($C$16:$C$560,C10)</f>
        <v>26</v>
      </c>
      <c r="E6" s="144" t="s">
        <v>781</v>
      </c>
      <c r="F6" s="55">
        <f>COUNTIF($C$16:$C$560,F10)</f>
        <v>19</v>
      </c>
      <c r="G6" s="532" t="s">
        <v>784</v>
      </c>
      <c r="H6" s="533"/>
      <c r="I6" s="55">
        <f>COUNTIF($C$16:$C$560,I10)</f>
        <v>30</v>
      </c>
      <c r="J6" s="515" t="s">
        <v>774</v>
      </c>
      <c r="K6" s="510"/>
      <c r="L6" s="36">
        <f>COUNTIF($C$16:$C$560,L10)</f>
        <v>0</v>
      </c>
      <c r="M6" s="511" t="s">
        <v>863</v>
      </c>
    </row>
    <row r="7" spans="1:18" s="37" customFormat="1" ht="27.75" customHeight="1" x14ac:dyDescent="0.2">
      <c r="A7" s="95">
        <f>ROW()</f>
        <v>7</v>
      </c>
      <c r="B7" s="534" t="s">
        <v>779</v>
      </c>
      <c r="C7" s="510"/>
      <c r="D7" s="55">
        <f>COUNTIF($C$16:$C$560,D10)</f>
        <v>33</v>
      </c>
      <c r="E7" s="145" t="s">
        <v>782</v>
      </c>
      <c r="F7" s="55">
        <f>COUNTIF($C$16:$C$560,G10)</f>
        <v>25</v>
      </c>
      <c r="G7" s="162" t="s">
        <v>786</v>
      </c>
      <c r="H7" s="162"/>
      <c r="I7" s="55">
        <f>COUNTIF($C$16:$C$560,J10)</f>
        <v>4</v>
      </c>
      <c r="J7" s="535" t="s">
        <v>777</v>
      </c>
      <c r="K7" s="510"/>
      <c r="L7" s="55">
        <f>COUNTIF($C$16:$C$560,M10)</f>
        <v>0</v>
      </c>
      <c r="M7" s="512"/>
    </row>
    <row r="8" spans="1:18" s="37" customFormat="1" ht="27.75" customHeight="1" x14ac:dyDescent="0.2">
      <c r="A8" s="95">
        <f>ROW()</f>
        <v>8</v>
      </c>
      <c r="B8" s="536" t="s">
        <v>780</v>
      </c>
      <c r="C8" s="510"/>
      <c r="D8" s="55">
        <f>COUNTIF($C$16:$C$560,E10)</f>
        <v>8</v>
      </c>
      <c r="E8" s="146" t="s">
        <v>783</v>
      </c>
      <c r="F8" s="55">
        <f>COUNTIF($C$16:$C$560,H10)</f>
        <v>39</v>
      </c>
      <c r="G8" s="509" t="s">
        <v>773</v>
      </c>
      <c r="H8" s="510"/>
      <c r="I8" s="55">
        <f>COUNTIF($C$16:$C$560,K10)</f>
        <v>0</v>
      </c>
      <c r="K8" s="102" t="s">
        <v>762</v>
      </c>
      <c r="L8" s="101">
        <f>SUM(D6:D8,F6:F8,I6:I8,L6:L7)</f>
        <v>184</v>
      </c>
      <c r="M8" s="40">
        <f>COUNTIF(M15:M559,"&gt;0")</f>
        <v>1</v>
      </c>
    </row>
    <row r="9" spans="1:18" s="37" customFormat="1" ht="27.75" customHeight="1" x14ac:dyDescent="0.25">
      <c r="A9" s="95">
        <f>ROW()</f>
        <v>9</v>
      </c>
      <c r="B9" s="143" t="s">
        <v>776</v>
      </c>
      <c r="C9" s="143"/>
      <c r="D9" s="98"/>
      <c r="E9" s="98" t="s">
        <v>751</v>
      </c>
      <c r="F9" s="39"/>
      <c r="G9" s="39"/>
      <c r="H9" s="39"/>
      <c r="I9" s="39"/>
      <c r="J9" s="39"/>
      <c r="K9" s="39"/>
      <c r="L9" s="39"/>
      <c r="M9" s="99"/>
    </row>
    <row r="10" spans="1:18" s="37" customFormat="1" ht="27.75" customHeight="1" x14ac:dyDescent="0.2">
      <c r="A10" s="95">
        <f>ROW()</f>
        <v>10</v>
      </c>
      <c r="B10" s="67" t="s">
        <v>2</v>
      </c>
      <c r="C10" s="124">
        <v>1</v>
      </c>
      <c r="D10" s="137">
        <v>2</v>
      </c>
      <c r="E10" s="138">
        <v>3</v>
      </c>
      <c r="F10" s="139">
        <v>4</v>
      </c>
      <c r="G10" s="140">
        <v>5</v>
      </c>
      <c r="H10" s="141">
        <v>6</v>
      </c>
      <c r="I10" s="142">
        <v>7</v>
      </c>
      <c r="J10" s="151">
        <v>8</v>
      </c>
      <c r="K10" s="148" t="s">
        <v>520</v>
      </c>
      <c r="L10" s="149" t="s">
        <v>519</v>
      </c>
      <c r="M10" s="150" t="s">
        <v>518</v>
      </c>
    </row>
    <row r="11" spans="1:18" s="37" customFormat="1" ht="27.75" customHeight="1" x14ac:dyDescent="0.2">
      <c r="A11" s="95">
        <f>ROW()</f>
        <v>11</v>
      </c>
      <c r="B11" s="119">
        <f>COUNTIF(D16:D560,"E")</f>
        <v>0</v>
      </c>
      <c r="C11" s="238">
        <f t="shared" ref="C11:M11" si="0">SUMIFS($M$16:$M$560,$C$16:$C$560,C10)</f>
        <v>0</v>
      </c>
      <c r="D11" s="238">
        <f t="shared" si="0"/>
        <v>0</v>
      </c>
      <c r="E11" s="238">
        <f t="shared" si="0"/>
        <v>0</v>
      </c>
      <c r="F11" s="238">
        <f t="shared" si="0"/>
        <v>0</v>
      </c>
      <c r="G11" s="238">
        <f t="shared" si="0"/>
        <v>55</v>
      </c>
      <c r="H11" s="238">
        <f t="shared" si="0"/>
        <v>0</v>
      </c>
      <c r="I11" s="238">
        <f t="shared" si="0"/>
        <v>0</v>
      </c>
      <c r="J11" s="238">
        <f t="shared" si="0"/>
        <v>0</v>
      </c>
      <c r="K11" s="238">
        <f t="shared" si="0"/>
        <v>0</v>
      </c>
      <c r="L11" s="238">
        <f t="shared" si="0"/>
        <v>0</v>
      </c>
      <c r="M11" s="238">
        <f t="shared" si="0"/>
        <v>0</v>
      </c>
    </row>
    <row r="12" spans="1:18" s="37" customFormat="1" ht="27.75" customHeight="1" x14ac:dyDescent="0.2">
      <c r="A12" s="42">
        <f>ROW()</f>
        <v>12</v>
      </c>
      <c r="B12" s="78"/>
      <c r="C12" s="31"/>
      <c r="D12" s="31"/>
      <c r="E12" s="524" t="s">
        <v>769</v>
      </c>
      <c r="F12" s="525" t="s">
        <v>522</v>
      </c>
      <c r="G12" s="526"/>
      <c r="H12" s="529" t="s">
        <v>1</v>
      </c>
      <c r="I12" s="529"/>
      <c r="J12" s="520" t="s">
        <v>28</v>
      </c>
      <c r="K12" s="30" t="s">
        <v>14</v>
      </c>
      <c r="L12" s="516" t="s">
        <v>16</v>
      </c>
      <c r="M12" s="518" t="s">
        <v>501</v>
      </c>
    </row>
    <row r="13" spans="1:18" s="37" customFormat="1" ht="27.75" customHeight="1" x14ac:dyDescent="0.35">
      <c r="A13" s="42">
        <f>ROW()</f>
        <v>13</v>
      </c>
      <c r="B13" s="79"/>
      <c r="C13" s="109" t="s">
        <v>767</v>
      </c>
      <c r="D13" s="67" t="s">
        <v>2</v>
      </c>
      <c r="E13" s="488"/>
      <c r="F13" s="527"/>
      <c r="G13" s="528"/>
      <c r="H13" s="530"/>
      <c r="I13" s="530"/>
      <c r="J13" s="521"/>
      <c r="K13" s="29" t="s">
        <v>27</v>
      </c>
      <c r="L13" s="517"/>
      <c r="M13" s="519"/>
    </row>
    <row r="14" spans="1:18" s="54" customFormat="1" ht="39.950000000000003" customHeight="1" thickBot="1" x14ac:dyDescent="0.3">
      <c r="A14" s="42">
        <f>ROW()</f>
        <v>14</v>
      </c>
      <c r="B14" s="118">
        <v>0</v>
      </c>
      <c r="C14" s="41" t="s">
        <v>26</v>
      </c>
      <c r="D14" s="116" t="s">
        <v>776</v>
      </c>
      <c r="E14" s="41" t="s">
        <v>26</v>
      </c>
      <c r="F14" s="111" t="s">
        <v>14</v>
      </c>
      <c r="G14" s="112" t="s">
        <v>26</v>
      </c>
      <c r="H14" s="41" t="s">
        <v>26</v>
      </c>
      <c r="I14" s="110" t="s">
        <v>770</v>
      </c>
      <c r="J14" s="28" t="s">
        <v>26</v>
      </c>
      <c r="K14" s="27" t="s">
        <v>26</v>
      </c>
      <c r="L14" s="32" t="s">
        <v>26</v>
      </c>
      <c r="M14" s="97">
        <f>SUM(M16:M559)</f>
        <v>55</v>
      </c>
    </row>
    <row r="15" spans="1:18" ht="23.25" customHeight="1" x14ac:dyDescent="0.25">
      <c r="A15" s="43">
        <f>ROW()</f>
        <v>15</v>
      </c>
      <c r="E15" s="154"/>
      <c r="H15" s="76"/>
      <c r="I15" s="76"/>
      <c r="J15" s="76"/>
      <c r="K15" s="80"/>
      <c r="L15" s="76"/>
      <c r="M15" s="91"/>
      <c r="O15" s="88"/>
      <c r="P15" s="108"/>
    </row>
    <row r="16" spans="1:18" ht="34.5" customHeight="1" x14ac:dyDescent="0.25">
      <c r="A16" s="43">
        <f>ROW()</f>
        <v>16</v>
      </c>
      <c r="B16" s="117" t="str">
        <f>IF(C16="E","",IF(ISBLANK(E16),"",IF(ISTEXT(E16),LARGE(B$14:B15,1)+1,0)))</f>
        <v/>
      </c>
      <c r="C16" s="136"/>
      <c r="D16" s="230" t="s">
        <v>521</v>
      </c>
      <c r="E16" s="231"/>
      <c r="F16" s="551" t="s">
        <v>522</v>
      </c>
      <c r="G16" s="551"/>
      <c r="H16" s="551" t="s">
        <v>1</v>
      </c>
      <c r="I16" s="551"/>
      <c r="J16" s="173" t="s">
        <v>28</v>
      </c>
      <c r="K16" s="174" t="s">
        <v>14</v>
      </c>
      <c r="L16" s="175" t="s">
        <v>789</v>
      </c>
      <c r="M16" s="176"/>
      <c r="O16" s="89"/>
      <c r="P16" s="81" t="s">
        <v>513</v>
      </c>
    </row>
    <row r="17" spans="1:16" ht="31.5" x14ac:dyDescent="0.35">
      <c r="A17" s="43">
        <f>ROW()</f>
        <v>17</v>
      </c>
      <c r="B17" s="117" t="str">
        <f>IF(C17="E","",IF(ISBLANK(E17),"",IF(ISTEXT(E17),LARGE(B$14:B16,1)+1,0)))</f>
        <v/>
      </c>
      <c r="C17" s="136"/>
      <c r="D17" s="214"/>
      <c r="E17" s="155"/>
      <c r="F17" s="229" t="s">
        <v>524</v>
      </c>
      <c r="G17" s="166"/>
      <c r="H17" s="167"/>
      <c r="I17" s="168"/>
      <c r="J17" s="169"/>
      <c r="K17" s="170"/>
      <c r="L17" s="171"/>
      <c r="M17" s="172">
        <f t="shared" ref="M17:M79" si="1">L17*J17</f>
        <v>0</v>
      </c>
      <c r="O17" s="89"/>
      <c r="P17" s="81" t="s">
        <v>514</v>
      </c>
    </row>
    <row r="18" spans="1:16" ht="26.25" customHeight="1" x14ac:dyDescent="0.25">
      <c r="A18" s="43">
        <f>ROW()</f>
        <v>18</v>
      </c>
      <c r="B18" s="117">
        <f>IF(C18="E","",IF(ISBLANK(E18),"",IF(ISTEXT(E18),LARGE(B$14:B17,1)+1,0)))</f>
        <v>1</v>
      </c>
      <c r="C18" s="140">
        <v>5</v>
      </c>
      <c r="D18" s="214"/>
      <c r="E18" s="153" t="s">
        <v>641</v>
      </c>
      <c r="F18" s="228" t="s">
        <v>642</v>
      </c>
      <c r="G18" s="64">
        <v>0.1</v>
      </c>
      <c r="H18" s="65"/>
      <c r="I18" s="66"/>
      <c r="J18" s="115">
        <v>250</v>
      </c>
      <c r="K18" s="158" t="s">
        <v>744</v>
      </c>
      <c r="L18" s="45">
        <v>0.22</v>
      </c>
      <c r="M18" s="69">
        <f t="shared" si="1"/>
        <v>55</v>
      </c>
      <c r="O18" s="89"/>
      <c r="P18" s="81"/>
    </row>
    <row r="19" spans="1:16" ht="26.25" x14ac:dyDescent="0.25">
      <c r="A19" s="43">
        <f>ROW()</f>
        <v>19</v>
      </c>
      <c r="B19" s="117">
        <f>IF(C19="E","",IF(ISBLANK(E19),"",IF(ISTEXT(E19),LARGE(B$14:B18,1)+1,0)))</f>
        <v>2</v>
      </c>
      <c r="C19" s="140">
        <v>5</v>
      </c>
      <c r="D19" s="214"/>
      <c r="E19" s="153" t="s">
        <v>643</v>
      </c>
      <c r="F19" s="63" t="s">
        <v>578</v>
      </c>
      <c r="G19" s="64">
        <v>0.16</v>
      </c>
      <c r="H19" s="65"/>
      <c r="I19" s="66"/>
      <c r="J19" s="115"/>
      <c r="K19" s="158"/>
      <c r="L19" s="45"/>
      <c r="M19" s="69">
        <f t="shared" si="1"/>
        <v>0</v>
      </c>
      <c r="O19" s="89"/>
      <c r="P19" s="82" t="s">
        <v>752</v>
      </c>
    </row>
    <row r="20" spans="1:16" ht="26.25" x14ac:dyDescent="0.25">
      <c r="A20" s="43">
        <f>ROW()</f>
        <v>20</v>
      </c>
      <c r="B20" s="117">
        <f>IF(C20="E","",IF(ISBLANK(E20),"",IF(ISTEXT(E20),LARGE(B$14:B19,1)+1,0)))</f>
        <v>3</v>
      </c>
      <c r="C20" s="141">
        <v>6</v>
      </c>
      <c r="D20" s="214"/>
      <c r="E20" s="153" t="s">
        <v>668</v>
      </c>
      <c r="F20" s="63">
        <v>1</v>
      </c>
      <c r="G20" s="64">
        <v>0.15</v>
      </c>
      <c r="H20" s="65"/>
      <c r="I20" s="66"/>
      <c r="J20" s="115"/>
      <c r="K20" s="158"/>
      <c r="L20" s="45"/>
      <c r="M20" s="69">
        <f t="shared" si="1"/>
        <v>0</v>
      </c>
      <c r="O20" s="107"/>
      <c r="P20" s="83" t="s">
        <v>753</v>
      </c>
    </row>
    <row r="21" spans="1:16" ht="28.5" customHeight="1" x14ac:dyDescent="0.25">
      <c r="A21" s="43">
        <f>ROW()</f>
        <v>21</v>
      </c>
      <c r="B21" s="117" t="str">
        <f>IF(C21="E","",IF(ISBLANK(E21),"",IF(ISTEXT(E21),LARGE(B$14:B20,1)+1,0)))</f>
        <v/>
      </c>
      <c r="C21" s="136"/>
      <c r="D21" s="230" t="s">
        <v>520</v>
      </c>
      <c r="E21" s="231"/>
      <c r="F21" s="551" t="s">
        <v>522</v>
      </c>
      <c r="G21" s="551"/>
      <c r="H21" s="551" t="s">
        <v>1</v>
      </c>
      <c r="I21" s="551"/>
      <c r="J21" s="173" t="s">
        <v>28</v>
      </c>
      <c r="K21" s="174" t="s">
        <v>14</v>
      </c>
      <c r="L21" s="175" t="s">
        <v>789</v>
      </c>
      <c r="M21" s="176"/>
      <c r="O21" s="107"/>
      <c r="P21" s="82" t="s">
        <v>856</v>
      </c>
    </row>
    <row r="22" spans="1:16" ht="26.25" x14ac:dyDescent="0.25">
      <c r="A22" s="43">
        <f>ROW()</f>
        <v>22</v>
      </c>
      <c r="B22" s="117">
        <f>IF(C22="E","",IF(ISBLANK(E22),"",IF(ISTEXT(E22),LARGE(B$14:B21,1)+1,0)))</f>
        <v>4</v>
      </c>
      <c r="C22" s="137">
        <v>2</v>
      </c>
      <c r="D22" s="214"/>
      <c r="E22" s="153" t="s">
        <v>565</v>
      </c>
      <c r="F22" s="63" t="s">
        <v>536</v>
      </c>
      <c r="G22" s="64">
        <v>1.0999999999999999E-2</v>
      </c>
      <c r="H22" s="65"/>
      <c r="I22" s="66"/>
      <c r="J22" s="115"/>
      <c r="K22" s="158"/>
      <c r="L22" s="45"/>
      <c r="M22" s="69">
        <f t="shared" si="1"/>
        <v>0</v>
      </c>
      <c r="O22" s="107"/>
      <c r="P22" s="82" t="s">
        <v>864</v>
      </c>
    </row>
    <row r="23" spans="1:16" ht="26.25" x14ac:dyDescent="0.25">
      <c r="A23" s="43">
        <f>ROW()</f>
        <v>23</v>
      </c>
      <c r="B23" s="117">
        <f>IF(C23="E","",IF(ISBLANK(E23),"",IF(ISTEXT(E23),LARGE(B$14:B22,1)+1,0)))</f>
        <v>5</v>
      </c>
      <c r="C23" s="140">
        <v>5</v>
      </c>
      <c r="D23" s="214"/>
      <c r="E23" s="153" t="s">
        <v>644</v>
      </c>
      <c r="F23" s="63" t="s">
        <v>576</v>
      </c>
      <c r="G23" s="64">
        <v>0.13</v>
      </c>
      <c r="H23" s="65"/>
      <c r="I23" s="66"/>
      <c r="J23" s="115"/>
      <c r="K23" s="158"/>
      <c r="L23" s="45"/>
      <c r="M23" s="69">
        <f t="shared" si="1"/>
        <v>0</v>
      </c>
      <c r="O23" s="107"/>
      <c r="P23" s="82" t="s">
        <v>865</v>
      </c>
    </row>
    <row r="24" spans="1:16" ht="26.25" x14ac:dyDescent="0.25">
      <c r="A24" s="43">
        <f>ROW()</f>
        <v>24</v>
      </c>
      <c r="B24" s="117">
        <f>IF(C24="E","",IF(ISBLANK(E24),"",IF(ISTEXT(E24),LARGE(B$14:B23,1)+1,0)))</f>
        <v>6</v>
      </c>
      <c r="C24" s="124">
        <v>1</v>
      </c>
      <c r="D24" s="214"/>
      <c r="E24" s="153" t="s">
        <v>525</v>
      </c>
      <c r="F24" s="63" t="s">
        <v>526</v>
      </c>
      <c r="G24" s="64">
        <v>1.7999999999999999E-2</v>
      </c>
      <c r="H24" s="65"/>
      <c r="I24" s="66"/>
      <c r="J24" s="115"/>
      <c r="K24" s="158"/>
      <c r="L24" s="45"/>
      <c r="M24" s="69">
        <f t="shared" si="1"/>
        <v>0</v>
      </c>
      <c r="O24" s="107"/>
      <c r="P24" s="81" t="s">
        <v>858</v>
      </c>
    </row>
    <row r="25" spans="1:16" ht="26.25" x14ac:dyDescent="0.25">
      <c r="A25" s="43">
        <f>ROW()</f>
        <v>25</v>
      </c>
      <c r="B25" s="117">
        <f>IF(C25="E","",IF(ISBLANK(E25),"",IF(ISTEXT(E25),LARGE(B$14:B24,1)+1,0)))</f>
        <v>7</v>
      </c>
      <c r="C25" s="124">
        <v>1</v>
      </c>
      <c r="D25" s="214"/>
      <c r="E25" s="153" t="s">
        <v>530</v>
      </c>
      <c r="F25" s="63" t="s">
        <v>526</v>
      </c>
      <c r="G25" s="64">
        <v>1.4999999999999999E-2</v>
      </c>
      <c r="H25" s="65"/>
      <c r="I25" s="66"/>
      <c r="J25" s="115"/>
      <c r="K25" s="158"/>
      <c r="L25" s="45"/>
      <c r="M25" s="69">
        <f t="shared" si="1"/>
        <v>0</v>
      </c>
      <c r="O25" s="107"/>
      <c r="P25" s="82" t="s">
        <v>859</v>
      </c>
    </row>
    <row r="26" spans="1:16" ht="31.5" customHeight="1" x14ac:dyDescent="0.25">
      <c r="A26" s="43">
        <f>ROW()</f>
        <v>26</v>
      </c>
      <c r="B26" s="117">
        <f>IF(C26="E","",IF(ISBLANK(E26),"",IF(ISTEXT(E26),LARGE(B$14:B25,1)+1,0)))</f>
        <v>8</v>
      </c>
      <c r="C26" s="151">
        <v>8</v>
      </c>
      <c r="D26" s="214"/>
      <c r="E26" s="153" t="s">
        <v>745</v>
      </c>
      <c r="F26" s="63" t="s">
        <v>746</v>
      </c>
      <c r="G26" s="64">
        <v>0.25</v>
      </c>
      <c r="H26" s="65"/>
      <c r="I26" s="66"/>
      <c r="J26" s="115"/>
      <c r="K26" s="158"/>
      <c r="L26" s="45"/>
      <c r="M26" s="69">
        <f t="shared" si="1"/>
        <v>0</v>
      </c>
      <c r="O26" s="107"/>
      <c r="P26" s="82" t="s">
        <v>866</v>
      </c>
    </row>
    <row r="27" spans="1:16" ht="26.25" x14ac:dyDescent="0.25">
      <c r="A27" s="43">
        <f>ROW()</f>
        <v>27</v>
      </c>
      <c r="B27" s="117">
        <f>IF(C27="E","",IF(ISBLANK(E27),"",IF(ISTEXT(E27),LARGE(B$14:B26,1)+1,0)))</f>
        <v>9</v>
      </c>
      <c r="C27" s="142">
        <v>7</v>
      </c>
      <c r="D27" s="214"/>
      <c r="E27" s="153" t="s">
        <v>710</v>
      </c>
      <c r="F27" s="63">
        <v>1</v>
      </c>
      <c r="G27" s="64">
        <v>0.01</v>
      </c>
      <c r="H27" s="65"/>
      <c r="I27" s="66"/>
      <c r="J27" s="115"/>
      <c r="K27" s="158"/>
      <c r="L27" s="45"/>
      <c r="M27" s="69">
        <f t="shared" si="1"/>
        <v>0</v>
      </c>
      <c r="O27" s="107"/>
      <c r="P27" s="84" t="s">
        <v>754</v>
      </c>
    </row>
    <row r="28" spans="1:16" ht="26.25" x14ac:dyDescent="0.25">
      <c r="A28" s="43">
        <f>ROW()</f>
        <v>28</v>
      </c>
      <c r="B28" s="117">
        <f>IF(C28="E","",IF(ISBLANK(E28),"",IF(ISTEXT(E28),LARGE(B$14:B27,1)+1,0)))</f>
        <v>10</v>
      </c>
      <c r="C28" s="141">
        <v>6</v>
      </c>
      <c r="D28" s="214"/>
      <c r="E28" s="153" t="s">
        <v>669</v>
      </c>
      <c r="F28" s="63">
        <v>1</v>
      </c>
      <c r="G28" s="64">
        <v>0.01</v>
      </c>
      <c r="H28" s="65"/>
      <c r="I28" s="66"/>
      <c r="J28" s="115"/>
      <c r="K28" s="158"/>
      <c r="L28" s="45"/>
      <c r="M28" s="69">
        <f t="shared" si="1"/>
        <v>0</v>
      </c>
      <c r="O28" s="107"/>
      <c r="P28" s="84" t="s">
        <v>755</v>
      </c>
    </row>
    <row r="29" spans="1:16" ht="26.25" x14ac:dyDescent="0.25">
      <c r="A29" s="43">
        <f>ROW()</f>
        <v>29</v>
      </c>
      <c r="B29" s="117">
        <f>IF(C29="E","",IF(ISBLANK(E29),"",IF(ISTEXT(E29),LARGE(B$14:B28,1)+1,0)))</f>
        <v>11</v>
      </c>
      <c r="C29" s="142">
        <v>7</v>
      </c>
      <c r="D29" s="214"/>
      <c r="E29" s="153" t="s">
        <v>711</v>
      </c>
      <c r="F29" s="63" t="s">
        <v>592</v>
      </c>
      <c r="G29" s="64">
        <v>4.0000000000000001E-3</v>
      </c>
      <c r="H29" s="65"/>
      <c r="I29" s="66"/>
      <c r="J29" s="115"/>
      <c r="K29" s="158"/>
      <c r="L29" s="45"/>
      <c r="M29" s="69">
        <f t="shared" si="1"/>
        <v>0</v>
      </c>
      <c r="O29" s="107"/>
      <c r="P29" s="84" t="s">
        <v>756</v>
      </c>
    </row>
    <row r="30" spans="1:16" s="26" customFormat="1" ht="28.5" x14ac:dyDescent="0.25">
      <c r="A30" s="43">
        <f>ROW()</f>
        <v>30</v>
      </c>
      <c r="B30" s="117">
        <f>IF(C30="E","",IF(ISBLANK(E30),"",IF(ISTEXT(E30),LARGE(B$14:B29,1)+1,0)))</f>
        <v>12</v>
      </c>
      <c r="C30" s="141">
        <v>6</v>
      </c>
      <c r="D30" s="214"/>
      <c r="E30" s="153" t="s">
        <v>670</v>
      </c>
      <c r="F30" s="63">
        <v>1</v>
      </c>
      <c r="G30" s="64">
        <v>0.02</v>
      </c>
      <c r="H30" s="65"/>
      <c r="I30" s="66"/>
      <c r="J30" s="115"/>
      <c r="K30" s="158"/>
      <c r="L30" s="45"/>
      <c r="M30" s="69">
        <f t="shared" si="1"/>
        <v>0</v>
      </c>
      <c r="O30" s="226">
        <v>4</v>
      </c>
      <c r="P30" s="105" t="s">
        <v>758</v>
      </c>
    </row>
    <row r="31" spans="1:16" s="26" customFormat="1" ht="28.5" x14ac:dyDescent="0.25">
      <c r="A31" s="43">
        <f>ROW()</f>
        <v>31</v>
      </c>
      <c r="B31" s="117">
        <f>IF(C31="E","",IF(ISBLANK(E31),"",IF(ISTEXT(E31),LARGE(B$14:B30,1)+1,0)))</f>
        <v>13</v>
      </c>
      <c r="C31" s="137">
        <v>2</v>
      </c>
      <c r="D31" s="214"/>
      <c r="E31" s="153" t="s">
        <v>566</v>
      </c>
      <c r="F31" s="63">
        <v>1</v>
      </c>
      <c r="G31" s="64">
        <v>0.1</v>
      </c>
      <c r="H31" s="65"/>
      <c r="I31" s="66"/>
      <c r="J31" s="115"/>
      <c r="K31" s="158"/>
      <c r="L31" s="45"/>
      <c r="M31" s="69">
        <f t="shared" si="1"/>
        <v>0</v>
      </c>
      <c r="O31" s="138">
        <v>3</v>
      </c>
      <c r="P31" s="105" t="s">
        <v>757</v>
      </c>
    </row>
    <row r="32" spans="1:16" s="26" customFormat="1" ht="28.5" x14ac:dyDescent="0.25">
      <c r="A32" s="43">
        <f>ROW()</f>
        <v>32</v>
      </c>
      <c r="B32" s="117">
        <f>IF(C32="E","",IF(ISBLANK(E32),"",IF(ISTEXT(E32),LARGE(B$14:B31,1)+1,0)))</f>
        <v>14</v>
      </c>
      <c r="C32" s="137">
        <v>2</v>
      </c>
      <c r="D32" s="214"/>
      <c r="E32" s="153" t="s">
        <v>567</v>
      </c>
      <c r="F32" s="63">
        <v>1</v>
      </c>
      <c r="G32" s="64">
        <v>0.1</v>
      </c>
      <c r="H32" s="65"/>
      <c r="I32" s="66"/>
      <c r="J32" s="115"/>
      <c r="K32" s="158"/>
      <c r="L32" s="45"/>
      <c r="M32" s="69">
        <f t="shared" si="1"/>
        <v>0</v>
      </c>
      <c r="O32" s="142">
        <v>7</v>
      </c>
      <c r="P32" s="105" t="s">
        <v>759</v>
      </c>
    </row>
    <row r="33" spans="1:16" s="26" customFormat="1" ht="26.25" x14ac:dyDescent="0.25">
      <c r="A33" s="43">
        <f>ROW()</f>
        <v>33</v>
      </c>
      <c r="B33" s="117">
        <f>IF(C33="E","",IF(ISBLANK(E33),"",IF(ISTEXT(E33),LARGE(B$14:B32,1)+1,0)))</f>
        <v>15</v>
      </c>
      <c r="C33" s="141">
        <v>6</v>
      </c>
      <c r="D33" s="214"/>
      <c r="E33" s="153" t="s">
        <v>671</v>
      </c>
      <c r="F33" s="63">
        <v>1</v>
      </c>
      <c r="G33" s="64">
        <v>5.4999999999999997E-3</v>
      </c>
      <c r="H33" s="65"/>
      <c r="I33" s="66"/>
      <c r="J33" s="115"/>
      <c r="K33" s="158"/>
      <c r="L33" s="45"/>
      <c r="M33" s="69">
        <f t="shared" si="1"/>
        <v>0</v>
      </c>
      <c r="O33" s="89"/>
      <c r="P33" s="87" t="s">
        <v>760</v>
      </c>
    </row>
    <row r="34" spans="1:16" s="26" customFormat="1" ht="28.5" customHeight="1" x14ac:dyDescent="0.25">
      <c r="A34" s="43">
        <f>ROW()</f>
        <v>34</v>
      </c>
      <c r="B34" s="117" t="str">
        <f>IF(C34="E","",IF(ISBLANK(E34),"",IF(ISTEXT(E34),LARGE(B$14:B33,1)+1,0)))</f>
        <v/>
      </c>
      <c r="C34" s="136"/>
      <c r="D34" s="230" t="s">
        <v>519</v>
      </c>
      <c r="E34" s="231"/>
      <c r="F34" s="551" t="s">
        <v>522</v>
      </c>
      <c r="G34" s="551"/>
      <c r="H34" s="551" t="s">
        <v>1</v>
      </c>
      <c r="I34" s="551"/>
      <c r="J34" s="173" t="s">
        <v>28</v>
      </c>
      <c r="K34" s="174" t="s">
        <v>14</v>
      </c>
      <c r="L34" s="175" t="s">
        <v>789</v>
      </c>
      <c r="M34" s="176"/>
      <c r="O34" s="67" t="s">
        <v>2</v>
      </c>
      <c r="P34" s="87" t="s">
        <v>871</v>
      </c>
    </row>
    <row r="35" spans="1:16" s="26" customFormat="1" ht="26.25" x14ac:dyDescent="0.25">
      <c r="A35" s="43">
        <f>ROW()</f>
        <v>35</v>
      </c>
      <c r="B35" s="117">
        <f>IF(C35="E","",IF(ISBLANK(E35),"",IF(ISTEXT(E35),LARGE(B$14:B34,1)+1,0)))</f>
        <v>16</v>
      </c>
      <c r="C35" s="138">
        <v>3</v>
      </c>
      <c r="D35" s="214"/>
      <c r="E35" s="153" t="s">
        <v>609</v>
      </c>
      <c r="F35" s="63" t="s">
        <v>610</v>
      </c>
      <c r="G35" s="64">
        <v>0.17499999999999999</v>
      </c>
      <c r="H35" s="65"/>
      <c r="I35" s="66"/>
      <c r="J35" s="115"/>
      <c r="K35" s="158"/>
      <c r="L35" s="45"/>
      <c r="M35" s="69">
        <f t="shared" si="1"/>
        <v>0</v>
      </c>
      <c r="O35" s="107"/>
      <c r="P35" s="84" t="s">
        <v>765</v>
      </c>
    </row>
    <row r="36" spans="1:16" s="26" customFormat="1" ht="26.25" customHeight="1" x14ac:dyDescent="0.25">
      <c r="A36" s="43">
        <f>ROW()</f>
        <v>36</v>
      </c>
      <c r="B36" s="117">
        <f>IF(C36="E","",IF(ISBLANK(E36),"",IF(ISTEXT(E36),LARGE(B$14:B35,1)+1,0)))</f>
        <v>17</v>
      </c>
      <c r="C36" s="142">
        <v>7</v>
      </c>
      <c r="D36" s="214"/>
      <c r="E36" s="153" t="s">
        <v>712</v>
      </c>
      <c r="F36" s="228" t="s">
        <v>713</v>
      </c>
      <c r="G36" s="64">
        <v>0.02</v>
      </c>
      <c r="H36" s="65"/>
      <c r="I36" s="66"/>
      <c r="J36" s="115"/>
      <c r="K36" s="158"/>
      <c r="L36" s="45"/>
      <c r="M36" s="69">
        <f t="shared" si="1"/>
        <v>0</v>
      </c>
      <c r="O36" s="107"/>
      <c r="P36" s="84" t="s">
        <v>766</v>
      </c>
    </row>
    <row r="37" spans="1:16" s="26" customFormat="1" ht="26.25" x14ac:dyDescent="0.25">
      <c r="A37" s="43">
        <f>ROW()</f>
        <v>37</v>
      </c>
      <c r="B37" s="117">
        <f>IF(C37="E","",IF(ISBLANK(E37),"",IF(ISTEXT(E37),LARGE(B$14:B36,1)+1,0)))</f>
        <v>18</v>
      </c>
      <c r="C37" s="141">
        <v>6</v>
      </c>
      <c r="D37" s="214"/>
      <c r="E37" s="153" t="s">
        <v>672</v>
      </c>
      <c r="F37" s="63" t="s">
        <v>673</v>
      </c>
      <c r="G37" s="64">
        <v>0.125</v>
      </c>
      <c r="H37" s="65"/>
      <c r="I37" s="66"/>
      <c r="J37" s="115"/>
      <c r="K37" s="158"/>
      <c r="L37" s="45"/>
      <c r="M37" s="69">
        <f t="shared" si="1"/>
        <v>0</v>
      </c>
      <c r="O37" s="107"/>
      <c r="P37" s="84" t="s">
        <v>868</v>
      </c>
    </row>
    <row r="38" spans="1:16" s="26" customFormat="1" ht="26.25" x14ac:dyDescent="0.25">
      <c r="A38" s="43">
        <f>ROW()</f>
        <v>38</v>
      </c>
      <c r="B38" s="117">
        <f>IF(C38="E","",IF(ISBLANK(E38),"",IF(ISTEXT(E38),LARGE(B$14:B37,1)+1,0)))</f>
        <v>19</v>
      </c>
      <c r="C38" s="142">
        <v>7</v>
      </c>
      <c r="D38" s="214"/>
      <c r="E38" s="153" t="s">
        <v>714</v>
      </c>
      <c r="F38" s="63" t="s">
        <v>536</v>
      </c>
      <c r="G38" s="64">
        <v>0.03</v>
      </c>
      <c r="H38" s="65"/>
      <c r="I38" s="66"/>
      <c r="J38" s="115"/>
      <c r="K38" s="158"/>
      <c r="L38" s="45"/>
      <c r="M38" s="69">
        <f t="shared" si="1"/>
        <v>0</v>
      </c>
      <c r="O38" s="107"/>
      <c r="P38" s="84" t="s">
        <v>869</v>
      </c>
    </row>
    <row r="39" spans="1:16" s="26" customFormat="1" ht="26.25" x14ac:dyDescent="0.25">
      <c r="A39" s="43">
        <f>ROW()</f>
        <v>39</v>
      </c>
      <c r="B39" s="117">
        <f>IF(C39="E","",IF(ISBLANK(E39),"",IF(ISTEXT(E39),LARGE(B$14:B38,1)+1,0)))</f>
        <v>20</v>
      </c>
      <c r="C39" s="142">
        <v>7</v>
      </c>
      <c r="D39" s="214"/>
      <c r="E39" s="153" t="s">
        <v>715</v>
      </c>
      <c r="F39" s="63" t="s">
        <v>536</v>
      </c>
      <c r="G39" s="64">
        <v>3.5000000000000003E-2</v>
      </c>
      <c r="H39" s="65"/>
      <c r="I39" s="66"/>
      <c r="J39" s="115"/>
      <c r="K39" s="158"/>
      <c r="L39" s="45"/>
      <c r="M39" s="69">
        <f t="shared" si="1"/>
        <v>0</v>
      </c>
      <c r="O39" s="90"/>
      <c r="P39" s="237"/>
    </row>
    <row r="40" spans="1:16" s="26" customFormat="1" ht="26.25" x14ac:dyDescent="0.25">
      <c r="A40" s="43">
        <f>ROW()</f>
        <v>40</v>
      </c>
      <c r="B40" s="117">
        <f>IF(C40="E","",IF(ISBLANK(E40),"",IF(ISTEXT(E40),LARGE(B$14:B39,1)+1,0)))</f>
        <v>21</v>
      </c>
      <c r="C40" s="137">
        <v>2</v>
      </c>
      <c r="D40" s="214"/>
      <c r="E40" s="153" t="s">
        <v>568</v>
      </c>
      <c r="F40" s="63" t="s">
        <v>569</v>
      </c>
      <c r="G40" s="64">
        <v>0.125</v>
      </c>
      <c r="H40" s="65"/>
      <c r="I40" s="66"/>
      <c r="J40" s="115"/>
      <c r="K40" s="158"/>
      <c r="L40" s="45"/>
      <c r="M40" s="69">
        <f t="shared" si="1"/>
        <v>0</v>
      </c>
    </row>
    <row r="41" spans="1:16" s="26" customFormat="1" ht="26.25" x14ac:dyDescent="0.25">
      <c r="A41" s="43">
        <f>ROW()</f>
        <v>41</v>
      </c>
      <c r="B41" s="117">
        <f>IF(C41="E","",IF(ISBLANK(E41),"",IF(ISTEXT(E41),LARGE(B$14:B40,1)+1,0)))</f>
        <v>22</v>
      </c>
      <c r="C41" s="140">
        <v>5</v>
      </c>
      <c r="D41" s="214"/>
      <c r="E41" s="153" t="s">
        <v>645</v>
      </c>
      <c r="F41" s="63" t="s">
        <v>592</v>
      </c>
      <c r="G41" s="64">
        <v>0.155</v>
      </c>
      <c r="H41" s="65"/>
      <c r="I41" s="66"/>
      <c r="J41" s="115"/>
      <c r="K41" s="158"/>
      <c r="L41" s="45"/>
      <c r="M41" s="69">
        <f t="shared" si="1"/>
        <v>0</v>
      </c>
    </row>
    <row r="42" spans="1:16" s="26" customFormat="1" ht="26.25" x14ac:dyDescent="0.25">
      <c r="A42" s="43">
        <f>ROW()</f>
        <v>42</v>
      </c>
      <c r="B42" s="117">
        <f>IF(C42="E","",IF(ISBLANK(E42),"",IF(ISTEXT(E42),LARGE(B$14:B41,1)+1,0)))</f>
        <v>23</v>
      </c>
      <c r="C42" s="139">
        <v>4</v>
      </c>
      <c r="D42" s="214"/>
      <c r="E42" s="153" t="s">
        <v>620</v>
      </c>
      <c r="F42" s="63" t="s">
        <v>576</v>
      </c>
      <c r="G42" s="64">
        <v>0.1</v>
      </c>
      <c r="H42" s="65"/>
      <c r="I42" s="66"/>
      <c r="J42" s="115"/>
      <c r="K42" s="158"/>
      <c r="L42" s="45"/>
      <c r="M42" s="69">
        <f t="shared" si="1"/>
        <v>0</v>
      </c>
    </row>
    <row r="43" spans="1:16" s="26" customFormat="1" ht="26.25" x14ac:dyDescent="0.25">
      <c r="A43" s="43">
        <f>ROW()</f>
        <v>43</v>
      </c>
      <c r="B43" s="117">
        <f>IF(C43="E","",IF(ISBLANK(E43),"",IF(ISTEXT(E43),LARGE(B$14:B42,1)+1,0)))</f>
        <v>24</v>
      </c>
      <c r="C43" s="139">
        <v>4</v>
      </c>
      <c r="D43" s="214"/>
      <c r="E43" s="153" t="s">
        <v>621</v>
      </c>
      <c r="F43" s="63" t="s">
        <v>569</v>
      </c>
      <c r="G43" s="64">
        <v>8.5000000000000006E-2</v>
      </c>
      <c r="H43" s="65"/>
      <c r="I43" s="66"/>
      <c r="J43" s="115"/>
      <c r="K43" s="158"/>
      <c r="L43" s="45"/>
      <c r="M43" s="69">
        <f t="shared" si="1"/>
        <v>0</v>
      </c>
    </row>
    <row r="44" spans="1:16" s="26" customFormat="1" ht="26.25" x14ac:dyDescent="0.25">
      <c r="A44" s="43">
        <f>ROW()</f>
        <v>44</v>
      </c>
      <c r="B44" s="117">
        <f>IF(C44="E","",IF(ISBLANK(E44),"",IF(ISTEXT(E44),LARGE(B$14:B43,1)+1,0)))</f>
        <v>25</v>
      </c>
      <c r="C44" s="141">
        <v>6</v>
      </c>
      <c r="D44" s="214"/>
      <c r="E44" s="153" t="s">
        <v>674</v>
      </c>
      <c r="F44" s="63" t="s">
        <v>617</v>
      </c>
      <c r="G44" s="64">
        <v>0.04</v>
      </c>
      <c r="H44" s="65"/>
      <c r="I44" s="66"/>
      <c r="J44" s="115"/>
      <c r="K44" s="158"/>
      <c r="L44" s="45"/>
      <c r="M44" s="69">
        <f t="shared" si="1"/>
        <v>0</v>
      </c>
    </row>
    <row r="45" spans="1:16" s="26" customFormat="1" ht="26.25" x14ac:dyDescent="0.25">
      <c r="A45" s="43">
        <f>ROW()</f>
        <v>45</v>
      </c>
      <c r="B45" s="117">
        <f>IF(C45="E","",IF(ISBLANK(E45),"",IF(ISTEXT(E45),LARGE(B$14:B44,1)+1,0)))</f>
        <v>26</v>
      </c>
      <c r="C45" s="140">
        <v>5</v>
      </c>
      <c r="D45" s="214"/>
      <c r="E45" s="153" t="s">
        <v>646</v>
      </c>
      <c r="F45" s="63">
        <v>1</v>
      </c>
      <c r="G45" s="64">
        <v>4.0000000000000001E-3</v>
      </c>
      <c r="H45" s="65"/>
      <c r="I45" s="66"/>
      <c r="J45" s="115"/>
      <c r="K45" s="158"/>
      <c r="L45" s="45"/>
      <c r="M45" s="69">
        <f t="shared" si="1"/>
        <v>0</v>
      </c>
    </row>
    <row r="46" spans="1:16" s="26" customFormat="1" ht="28.5" customHeight="1" x14ac:dyDescent="0.25">
      <c r="A46" s="43">
        <f>ROW()</f>
        <v>46</v>
      </c>
      <c r="B46" s="117">
        <f>IF(C46="E","",IF(ISBLANK(E46),"",IF(ISTEXT(E46),LARGE(B$14:B45,1)+1,0)))</f>
        <v>27</v>
      </c>
      <c r="C46" s="137">
        <v>2</v>
      </c>
      <c r="D46" s="214"/>
      <c r="E46" s="153" t="s">
        <v>570</v>
      </c>
      <c r="F46" s="63">
        <v>1</v>
      </c>
      <c r="G46" s="64">
        <v>0.15</v>
      </c>
      <c r="H46" s="65"/>
      <c r="I46" s="66"/>
      <c r="J46" s="115"/>
      <c r="K46" s="158"/>
      <c r="L46" s="45"/>
      <c r="M46" s="69">
        <f t="shared" si="1"/>
        <v>0</v>
      </c>
    </row>
    <row r="47" spans="1:16" s="26" customFormat="1" ht="26.25" x14ac:dyDescent="0.25">
      <c r="A47" s="43">
        <f>ROW()</f>
        <v>47</v>
      </c>
      <c r="B47" s="117">
        <f>IF(C47="E","",IF(ISBLANK(E47),"",IF(ISTEXT(E47),LARGE(B$14:B46,1)+1,0)))</f>
        <v>28</v>
      </c>
      <c r="C47" s="142">
        <v>7</v>
      </c>
      <c r="D47" s="214"/>
      <c r="E47" s="153" t="s">
        <v>716</v>
      </c>
      <c r="F47" s="63" t="s">
        <v>526</v>
      </c>
      <c r="G47" s="64">
        <v>0.03</v>
      </c>
      <c r="H47" s="65"/>
      <c r="I47" s="66"/>
      <c r="J47" s="115"/>
      <c r="K47" s="158"/>
      <c r="L47" s="45"/>
      <c r="M47" s="69">
        <f t="shared" si="1"/>
        <v>0</v>
      </c>
    </row>
    <row r="48" spans="1:16" s="26" customFormat="1" ht="26.25" x14ac:dyDescent="0.25">
      <c r="A48" s="43">
        <f>ROW()</f>
        <v>48</v>
      </c>
      <c r="B48" s="117">
        <f>IF(C48="E","",IF(ISBLANK(E48),"",IF(ISTEXT(E48),LARGE(B$14:B47,1)+1,0)))</f>
        <v>29</v>
      </c>
      <c r="C48" s="139">
        <v>4</v>
      </c>
      <c r="D48" s="214"/>
      <c r="E48" s="153" t="s">
        <v>622</v>
      </c>
      <c r="F48" s="63">
        <v>1</v>
      </c>
      <c r="G48" s="64">
        <v>0.1</v>
      </c>
      <c r="H48" s="65"/>
      <c r="I48" s="66"/>
      <c r="J48" s="115"/>
      <c r="K48" s="158"/>
      <c r="L48" s="45"/>
      <c r="M48" s="69">
        <f t="shared" si="1"/>
        <v>0</v>
      </c>
    </row>
    <row r="49" spans="1:13" s="26" customFormat="1" ht="26.25" x14ac:dyDescent="0.25">
      <c r="A49" s="43">
        <f>ROW()</f>
        <v>49</v>
      </c>
      <c r="B49" s="117">
        <f>IF(C49="E","",IF(ISBLANK(E49),"",IF(ISTEXT(E49),LARGE(B$14:B48,1)+1,0)))</f>
        <v>30</v>
      </c>
      <c r="C49" s="142">
        <v>7</v>
      </c>
      <c r="D49" s="214"/>
      <c r="E49" s="153" t="s">
        <v>717</v>
      </c>
      <c r="F49" s="63" t="s">
        <v>718</v>
      </c>
      <c r="G49" s="64">
        <v>0.03</v>
      </c>
      <c r="H49" s="65"/>
      <c r="I49" s="66"/>
      <c r="J49" s="115"/>
      <c r="K49" s="158"/>
      <c r="L49" s="45"/>
      <c r="M49" s="69">
        <f t="shared" si="1"/>
        <v>0</v>
      </c>
    </row>
    <row r="50" spans="1:13" s="26" customFormat="1" ht="26.25" x14ac:dyDescent="0.25">
      <c r="A50" s="43">
        <f>ROW()</f>
        <v>50</v>
      </c>
      <c r="B50" s="117">
        <f>IF(C50="E","",IF(ISBLANK(E50),"",IF(ISTEXT(E50),LARGE(B$14:B49,1)+1,0)))</f>
        <v>31</v>
      </c>
      <c r="C50" s="141">
        <v>6</v>
      </c>
      <c r="D50" s="214"/>
      <c r="E50" s="153" t="s">
        <v>675</v>
      </c>
      <c r="F50" s="63" t="s">
        <v>676</v>
      </c>
      <c r="G50" s="64">
        <v>2.5000000000000001E-2</v>
      </c>
      <c r="H50" s="65"/>
      <c r="I50" s="66"/>
      <c r="J50" s="115"/>
      <c r="K50" s="158"/>
      <c r="L50" s="45"/>
      <c r="M50" s="69">
        <f t="shared" si="1"/>
        <v>0</v>
      </c>
    </row>
    <row r="51" spans="1:13" s="26" customFormat="1" ht="26.25" x14ac:dyDescent="0.25">
      <c r="A51" s="43">
        <f>ROW()</f>
        <v>51</v>
      </c>
      <c r="B51" s="117">
        <f>IF(C51="E","",IF(ISBLANK(E51),"",IF(ISTEXT(E51),LARGE(B$14:B50,1)+1,0)))</f>
        <v>32</v>
      </c>
      <c r="C51" s="138">
        <v>3</v>
      </c>
      <c r="D51" s="214"/>
      <c r="E51" s="153" t="s">
        <v>611</v>
      </c>
      <c r="F51" s="63" t="s">
        <v>526</v>
      </c>
      <c r="G51" s="64">
        <v>0.04</v>
      </c>
      <c r="H51" s="65"/>
      <c r="I51" s="66"/>
      <c r="J51" s="115"/>
      <c r="K51" s="158"/>
      <c r="L51" s="45"/>
      <c r="M51" s="69">
        <f t="shared" si="1"/>
        <v>0</v>
      </c>
    </row>
    <row r="52" spans="1:13" s="26" customFormat="1" ht="26.25" x14ac:dyDescent="0.25">
      <c r="A52" s="43">
        <f>ROW()</f>
        <v>52</v>
      </c>
      <c r="B52" s="117">
        <f>IF(C52="E","",IF(ISBLANK(E52),"",IF(ISTEXT(E52),LARGE(B$14:B51,1)+1,0)))</f>
        <v>33</v>
      </c>
      <c r="C52" s="138">
        <v>3</v>
      </c>
      <c r="D52" s="214"/>
      <c r="E52" s="153" t="s">
        <v>612</v>
      </c>
      <c r="F52" s="63" t="s">
        <v>526</v>
      </c>
      <c r="G52" s="64">
        <v>0.03</v>
      </c>
      <c r="H52" s="65"/>
      <c r="I52" s="66"/>
      <c r="J52" s="115"/>
      <c r="K52" s="158"/>
      <c r="L52" s="45"/>
      <c r="M52" s="69">
        <f t="shared" si="1"/>
        <v>0</v>
      </c>
    </row>
    <row r="53" spans="1:13" s="26" customFormat="1" ht="26.25" x14ac:dyDescent="0.25">
      <c r="A53" s="43">
        <f>ROW()</f>
        <v>53</v>
      </c>
      <c r="B53" s="117">
        <f>IF(C53="E","",IF(ISBLANK(E53),"",IF(ISTEXT(E53),LARGE(B$14:B52,1)+1,0)))</f>
        <v>34</v>
      </c>
      <c r="C53" s="140">
        <v>5</v>
      </c>
      <c r="D53" s="214"/>
      <c r="E53" s="153" t="s">
        <v>647</v>
      </c>
      <c r="F53" s="63" t="s">
        <v>578</v>
      </c>
      <c r="G53" s="64">
        <v>7.0000000000000007E-2</v>
      </c>
      <c r="H53" s="65"/>
      <c r="I53" s="66"/>
      <c r="J53" s="115"/>
      <c r="K53" s="158"/>
      <c r="L53" s="45"/>
      <c r="M53" s="69">
        <f t="shared" si="1"/>
        <v>0</v>
      </c>
    </row>
    <row r="54" spans="1:13" s="26" customFormat="1" ht="26.25" x14ac:dyDescent="0.25">
      <c r="A54" s="43">
        <f>ROW()</f>
        <v>54</v>
      </c>
      <c r="B54" s="117">
        <f>IF(C54="E","",IF(ISBLANK(E54),"",IF(ISTEXT(E54),LARGE(B$14:B53,1)+1,0)))</f>
        <v>35</v>
      </c>
      <c r="C54" s="140">
        <v>5</v>
      </c>
      <c r="D54" s="214"/>
      <c r="E54" s="153" t="s">
        <v>648</v>
      </c>
      <c r="F54" s="63">
        <v>1</v>
      </c>
      <c r="G54" s="64">
        <v>3.5000000000000003E-2</v>
      </c>
      <c r="H54" s="65"/>
      <c r="I54" s="66"/>
      <c r="J54" s="115"/>
      <c r="K54" s="158"/>
      <c r="L54" s="45"/>
      <c r="M54" s="69">
        <f t="shared" si="1"/>
        <v>0</v>
      </c>
    </row>
    <row r="55" spans="1:13" s="26" customFormat="1" ht="26.25" x14ac:dyDescent="0.25">
      <c r="A55" s="43">
        <f>ROW()</f>
        <v>55</v>
      </c>
      <c r="B55" s="117">
        <f>IF(C55="E","",IF(ISBLANK(E55),"",IF(ISTEXT(E55),LARGE(B$14:B54,1)+1,0)))</f>
        <v>36</v>
      </c>
      <c r="C55" s="141">
        <v>6</v>
      </c>
      <c r="D55" s="214"/>
      <c r="E55" s="153" t="s">
        <v>677</v>
      </c>
      <c r="F55" s="63" t="s">
        <v>526</v>
      </c>
      <c r="G55" s="64">
        <v>0.04</v>
      </c>
      <c r="H55" s="65"/>
      <c r="I55" s="66"/>
      <c r="J55" s="115"/>
      <c r="K55" s="158"/>
      <c r="L55" s="45"/>
      <c r="M55" s="69">
        <f t="shared" si="1"/>
        <v>0</v>
      </c>
    </row>
    <row r="56" spans="1:13" s="26" customFormat="1" ht="26.25" x14ac:dyDescent="0.25">
      <c r="A56" s="43">
        <f>ROW()</f>
        <v>56</v>
      </c>
      <c r="B56" s="117">
        <f>IF(C56="E","",IF(ISBLANK(E56),"",IF(ISTEXT(E56),LARGE(B$14:B55,1)+1,0)))</f>
        <v>37</v>
      </c>
      <c r="C56" s="139">
        <v>4</v>
      </c>
      <c r="D56" s="214"/>
      <c r="E56" s="153" t="s">
        <v>623</v>
      </c>
      <c r="F56" s="63" t="s">
        <v>569</v>
      </c>
      <c r="G56" s="64">
        <v>8.5000000000000006E-2</v>
      </c>
      <c r="H56" s="65"/>
      <c r="I56" s="66"/>
      <c r="J56" s="115"/>
      <c r="K56" s="158"/>
      <c r="L56" s="45"/>
      <c r="M56" s="69">
        <f t="shared" si="1"/>
        <v>0</v>
      </c>
    </row>
    <row r="57" spans="1:13" s="26" customFormat="1" ht="26.25" x14ac:dyDescent="0.25">
      <c r="A57" s="43">
        <f>ROW()</f>
        <v>57</v>
      </c>
      <c r="B57" s="117">
        <f>IF(C57="E","",IF(ISBLANK(E57),"",IF(ISTEXT(E57),LARGE(B$14:B56,1)+1,0)))</f>
        <v>38</v>
      </c>
      <c r="C57" s="141">
        <v>6</v>
      </c>
      <c r="D57" s="214"/>
      <c r="E57" s="153" t="s">
        <v>678</v>
      </c>
      <c r="F57" s="63" t="s">
        <v>526</v>
      </c>
      <c r="G57" s="64">
        <v>0.03</v>
      </c>
      <c r="H57" s="65"/>
      <c r="I57" s="66"/>
      <c r="J57" s="115"/>
      <c r="K57" s="158"/>
      <c r="L57" s="45"/>
      <c r="M57" s="69">
        <f t="shared" si="1"/>
        <v>0</v>
      </c>
    </row>
    <row r="58" spans="1:13" s="26" customFormat="1" ht="26.25" x14ac:dyDescent="0.25">
      <c r="A58" s="43">
        <f>ROW()</f>
        <v>58</v>
      </c>
      <c r="B58" s="117">
        <f>IF(C58="E","",IF(ISBLANK(E58),"",IF(ISTEXT(E58),LARGE(B$14:B57,1)+1,0)))</f>
        <v>39</v>
      </c>
      <c r="C58" s="142">
        <v>7</v>
      </c>
      <c r="D58" s="214"/>
      <c r="E58" s="153" t="s">
        <v>719</v>
      </c>
      <c r="F58" s="63" t="s">
        <v>536</v>
      </c>
      <c r="G58" s="64">
        <v>0.02</v>
      </c>
      <c r="H58" s="65"/>
      <c r="I58" s="66"/>
      <c r="J58" s="115"/>
      <c r="K58" s="158"/>
      <c r="L58" s="45"/>
      <c r="M58" s="69">
        <f t="shared" si="1"/>
        <v>0</v>
      </c>
    </row>
    <row r="59" spans="1:13" s="26" customFormat="1" ht="26.25" x14ac:dyDescent="0.25">
      <c r="A59" s="43">
        <f>ROW()</f>
        <v>59</v>
      </c>
      <c r="B59" s="117">
        <f>IF(C59="E","",IF(ISBLANK(E59),"",IF(ISTEXT(E59),LARGE(B$14:B58,1)+1,0)))</f>
        <v>40</v>
      </c>
      <c r="C59" s="141">
        <v>6</v>
      </c>
      <c r="D59" s="214"/>
      <c r="E59" s="153" t="s">
        <v>679</v>
      </c>
      <c r="F59" s="63" t="s">
        <v>617</v>
      </c>
      <c r="G59" s="64">
        <v>0.03</v>
      </c>
      <c r="H59" s="65"/>
      <c r="I59" s="66"/>
      <c r="J59" s="115"/>
      <c r="K59" s="158"/>
      <c r="L59" s="45"/>
      <c r="M59" s="69">
        <f t="shared" si="1"/>
        <v>0</v>
      </c>
    </row>
    <row r="60" spans="1:13" s="26" customFormat="1" ht="26.25" x14ac:dyDescent="0.25">
      <c r="A60" s="43">
        <f>ROW()</f>
        <v>60</v>
      </c>
      <c r="B60" s="117">
        <f>IF(C60="E","",IF(ISBLANK(E60),"",IF(ISTEXT(E60),LARGE(B$14:B59,1)+1,0)))</f>
        <v>41</v>
      </c>
      <c r="C60" s="141">
        <v>6</v>
      </c>
      <c r="D60" s="214"/>
      <c r="E60" s="153" t="s">
        <v>680</v>
      </c>
      <c r="F60" s="63">
        <v>1</v>
      </c>
      <c r="G60" s="64">
        <v>0.08</v>
      </c>
      <c r="H60" s="65"/>
      <c r="I60" s="66"/>
      <c r="J60" s="115"/>
      <c r="K60" s="158"/>
      <c r="L60" s="45"/>
      <c r="M60" s="69">
        <f t="shared" si="1"/>
        <v>0</v>
      </c>
    </row>
    <row r="61" spans="1:13" s="26" customFormat="1" ht="26.25" x14ac:dyDescent="0.25">
      <c r="A61" s="43">
        <f>ROW()</f>
        <v>61</v>
      </c>
      <c r="B61" s="117">
        <f>IF(C61="E","",IF(ISBLANK(E61),"",IF(ISTEXT(E61),LARGE(B$14:B60,1)+1,0)))</f>
        <v>42</v>
      </c>
      <c r="C61" s="141">
        <v>6</v>
      </c>
      <c r="D61" s="214"/>
      <c r="E61" s="153" t="s">
        <v>681</v>
      </c>
      <c r="F61" s="63">
        <v>1</v>
      </c>
      <c r="G61" s="64">
        <v>7.4999999999999997E-2</v>
      </c>
      <c r="H61" s="65"/>
      <c r="I61" s="66"/>
      <c r="J61" s="115"/>
      <c r="K61" s="158"/>
      <c r="L61" s="45"/>
      <c r="M61" s="69">
        <f t="shared" si="1"/>
        <v>0</v>
      </c>
    </row>
    <row r="62" spans="1:13" s="26" customFormat="1" ht="42" x14ac:dyDescent="0.25">
      <c r="A62" s="43">
        <f>ROW()</f>
        <v>62</v>
      </c>
      <c r="B62" s="117">
        <f>IF(C62="E","",IF(ISBLANK(E62),"",IF(ISTEXT(E62),LARGE(B$14:B61,1)+1,0)))</f>
        <v>43</v>
      </c>
      <c r="C62" s="141">
        <v>6</v>
      </c>
      <c r="D62" s="214"/>
      <c r="E62" s="153" t="s">
        <v>682</v>
      </c>
      <c r="F62" s="63" t="s">
        <v>683</v>
      </c>
      <c r="G62" s="64">
        <v>7.4999999999999997E-2</v>
      </c>
      <c r="H62" s="65"/>
      <c r="I62" s="66"/>
      <c r="J62" s="115"/>
      <c r="K62" s="158"/>
      <c r="L62" s="45"/>
      <c r="M62" s="69">
        <f t="shared" si="1"/>
        <v>0</v>
      </c>
    </row>
    <row r="63" spans="1:13" s="26" customFormat="1" ht="26.25" x14ac:dyDescent="0.25">
      <c r="A63" s="43">
        <f>ROW()</f>
        <v>63</v>
      </c>
      <c r="B63" s="117">
        <f>IF(C63="E","",IF(ISBLANK(E63),"",IF(ISTEXT(E63),LARGE(B$14:B62,1)+1,0)))</f>
        <v>44</v>
      </c>
      <c r="C63" s="138">
        <v>3</v>
      </c>
      <c r="D63" s="214"/>
      <c r="E63" s="153" t="s">
        <v>613</v>
      </c>
      <c r="F63" s="63" t="s">
        <v>526</v>
      </c>
      <c r="G63" s="64">
        <v>3.5000000000000003E-2</v>
      </c>
      <c r="H63" s="65"/>
      <c r="I63" s="66"/>
      <c r="J63" s="115"/>
      <c r="K63" s="158"/>
      <c r="L63" s="45"/>
      <c r="M63" s="69">
        <f t="shared" si="1"/>
        <v>0</v>
      </c>
    </row>
    <row r="64" spans="1:13" s="26" customFormat="1" ht="26.25" x14ac:dyDescent="0.25">
      <c r="A64" s="43">
        <f>ROW()</f>
        <v>64</v>
      </c>
      <c r="B64" s="117">
        <f>IF(C64="E","",IF(ISBLANK(E64),"",IF(ISTEXT(E64),LARGE(B$14:B63,1)+1,0)))</f>
        <v>45</v>
      </c>
      <c r="C64" s="141">
        <v>6</v>
      </c>
      <c r="D64" s="214"/>
      <c r="E64" s="153" t="s">
        <v>684</v>
      </c>
      <c r="F64" s="63" t="s">
        <v>573</v>
      </c>
      <c r="G64" s="64">
        <v>0.04</v>
      </c>
      <c r="H64" s="65"/>
      <c r="I64" s="66"/>
      <c r="J64" s="115"/>
      <c r="K64" s="158"/>
      <c r="L64" s="45"/>
      <c r="M64" s="69">
        <f t="shared" si="1"/>
        <v>0</v>
      </c>
    </row>
    <row r="65" spans="1:13" s="26" customFormat="1" ht="26.25" x14ac:dyDescent="0.25">
      <c r="A65" s="43">
        <f>ROW()</f>
        <v>65</v>
      </c>
      <c r="B65" s="117">
        <f>IF(C65="E","",IF(ISBLANK(E65),"",IF(ISTEXT(E65),LARGE(B$14:B64,1)+1,0)))</f>
        <v>46</v>
      </c>
      <c r="C65" s="124">
        <v>1</v>
      </c>
      <c r="D65" s="214"/>
      <c r="E65" s="153" t="s">
        <v>531</v>
      </c>
      <c r="F65" s="63" t="s">
        <v>526</v>
      </c>
      <c r="G65" s="64">
        <v>2.4E-2</v>
      </c>
      <c r="H65" s="65"/>
      <c r="I65" s="66"/>
      <c r="J65" s="115"/>
      <c r="K65" s="158"/>
      <c r="L65" s="45"/>
      <c r="M65" s="69">
        <f t="shared" si="1"/>
        <v>0</v>
      </c>
    </row>
    <row r="66" spans="1:13" s="26" customFormat="1" ht="26.25" x14ac:dyDescent="0.25">
      <c r="A66" s="43">
        <f>ROW()</f>
        <v>66</v>
      </c>
      <c r="B66" s="117">
        <f>IF(C66="E","",IF(ISBLANK(E66),"",IF(ISTEXT(E66),LARGE(B$14:B65,1)+1,0)))</f>
        <v>47</v>
      </c>
      <c r="C66" s="124">
        <v>1</v>
      </c>
      <c r="D66" s="214"/>
      <c r="E66" s="153" t="s">
        <v>532</v>
      </c>
      <c r="F66" s="63" t="s">
        <v>526</v>
      </c>
      <c r="G66" s="64">
        <v>1.2E-2</v>
      </c>
      <c r="H66" s="65"/>
      <c r="I66" s="66"/>
      <c r="J66" s="115"/>
      <c r="K66" s="158"/>
      <c r="L66" s="45"/>
      <c r="M66" s="69">
        <f t="shared" si="1"/>
        <v>0</v>
      </c>
    </row>
    <row r="67" spans="1:13" s="26" customFormat="1" ht="26.25" x14ac:dyDescent="0.25">
      <c r="A67" s="43">
        <f>ROW()</f>
        <v>67</v>
      </c>
      <c r="B67" s="117">
        <f>IF(C67="E","",IF(ISBLANK(E67),"",IF(ISTEXT(E67),LARGE(B$14:B66,1)+1,0)))</f>
        <v>48</v>
      </c>
      <c r="C67" s="124">
        <v>1</v>
      </c>
      <c r="D67" s="214"/>
      <c r="E67" s="153" t="s">
        <v>533</v>
      </c>
      <c r="F67" s="63" t="s">
        <v>534</v>
      </c>
      <c r="G67" s="64">
        <v>0.05</v>
      </c>
      <c r="H67" s="65"/>
      <c r="I67" s="66"/>
      <c r="J67" s="115"/>
      <c r="K67" s="158"/>
      <c r="L67" s="45"/>
      <c r="M67" s="69">
        <f t="shared" si="1"/>
        <v>0</v>
      </c>
    </row>
    <row r="68" spans="1:13" s="26" customFormat="1" ht="26.25" x14ac:dyDescent="0.25">
      <c r="A68" s="43">
        <f>ROW()</f>
        <v>68</v>
      </c>
      <c r="B68" s="117">
        <f>IF(C68="E","",IF(ISBLANK(E68),"",IF(ISTEXT(E68),LARGE(B$14:B67,1)+1,0)))</f>
        <v>49</v>
      </c>
      <c r="C68" s="141">
        <v>6</v>
      </c>
      <c r="D68" s="214"/>
      <c r="E68" s="153" t="s">
        <v>685</v>
      </c>
      <c r="F68" s="63" t="s">
        <v>592</v>
      </c>
      <c r="G68" s="64">
        <v>0.06</v>
      </c>
      <c r="H68" s="65"/>
      <c r="I68" s="66"/>
      <c r="J68" s="115"/>
      <c r="K68" s="158"/>
      <c r="L68" s="45"/>
      <c r="M68" s="69">
        <f t="shared" si="1"/>
        <v>0</v>
      </c>
    </row>
    <row r="69" spans="1:13" s="26" customFormat="1" ht="26.25" x14ac:dyDescent="0.25">
      <c r="A69" s="43">
        <f>ROW()</f>
        <v>69</v>
      </c>
      <c r="B69" s="117">
        <f>IF(C69="E","",IF(ISBLANK(E69),"",IF(ISTEXT(E69),LARGE(B$14:B68,1)+1,0)))</f>
        <v>50</v>
      </c>
      <c r="C69" s="138">
        <v>3</v>
      </c>
      <c r="D69" s="214"/>
      <c r="E69" s="153" t="s">
        <v>614</v>
      </c>
      <c r="F69" s="63" t="s">
        <v>526</v>
      </c>
      <c r="G69" s="64">
        <v>1.7999999999999999E-2</v>
      </c>
      <c r="H69" s="65"/>
      <c r="I69" s="66"/>
      <c r="J69" s="115"/>
      <c r="K69" s="158"/>
      <c r="L69" s="45"/>
      <c r="M69" s="69">
        <f t="shared" si="1"/>
        <v>0</v>
      </c>
    </row>
    <row r="70" spans="1:13" s="26" customFormat="1" ht="26.25" x14ac:dyDescent="0.25">
      <c r="A70" s="43">
        <f>ROW()</f>
        <v>70</v>
      </c>
      <c r="B70" s="117">
        <f>IF(C70="E","",IF(ISBLANK(E70),"",IF(ISTEXT(E70),LARGE(B$14:B69,1)+1,0)))</f>
        <v>51</v>
      </c>
      <c r="C70" s="141">
        <v>6</v>
      </c>
      <c r="D70" s="214"/>
      <c r="E70" s="153" t="s">
        <v>17</v>
      </c>
      <c r="F70" s="63" t="s">
        <v>578</v>
      </c>
      <c r="G70" s="64">
        <v>0.05</v>
      </c>
      <c r="H70" s="65"/>
      <c r="I70" s="66"/>
      <c r="J70" s="115"/>
      <c r="K70" s="158"/>
      <c r="L70" s="45"/>
      <c r="M70" s="69">
        <f t="shared" si="1"/>
        <v>0</v>
      </c>
    </row>
    <row r="71" spans="1:13" s="26" customFormat="1" ht="26.25" x14ac:dyDescent="0.25">
      <c r="A71" s="43">
        <f>ROW()</f>
        <v>71</v>
      </c>
      <c r="B71" s="117">
        <f>IF(C71="E","",IF(ISBLANK(E71),"",IF(ISTEXT(E71),LARGE(B$14:B70,1)+1,0)))</f>
        <v>52</v>
      </c>
      <c r="C71" s="137">
        <v>2</v>
      </c>
      <c r="D71" s="214"/>
      <c r="E71" s="153" t="s">
        <v>571</v>
      </c>
      <c r="F71" s="63">
        <v>1</v>
      </c>
      <c r="G71" s="64">
        <v>0.13500000000000001</v>
      </c>
      <c r="H71" s="65"/>
      <c r="I71" s="66"/>
      <c r="J71" s="115"/>
      <c r="K71" s="158"/>
      <c r="L71" s="45"/>
      <c r="M71" s="69">
        <f t="shared" si="1"/>
        <v>0</v>
      </c>
    </row>
    <row r="72" spans="1:13" s="26" customFormat="1" ht="26.25" x14ac:dyDescent="0.25">
      <c r="A72" s="43">
        <f>ROW()</f>
        <v>72</v>
      </c>
      <c r="B72" s="117">
        <f>IF(C72="E","",IF(ISBLANK(E72),"",IF(ISTEXT(E72),LARGE(B$14:B71,1)+1,0)))</f>
        <v>53</v>
      </c>
      <c r="C72" s="139">
        <v>4</v>
      </c>
      <c r="D72" s="214"/>
      <c r="E72" s="153" t="s">
        <v>624</v>
      </c>
      <c r="F72" s="63" t="s">
        <v>576</v>
      </c>
      <c r="G72" s="64">
        <v>2.7E-2</v>
      </c>
      <c r="H72" s="65"/>
      <c r="I72" s="66"/>
      <c r="J72" s="115"/>
      <c r="K72" s="158"/>
      <c r="L72" s="45"/>
      <c r="M72" s="69">
        <f t="shared" si="1"/>
        <v>0</v>
      </c>
    </row>
    <row r="73" spans="1:13" s="26" customFormat="1" ht="26.25" x14ac:dyDescent="0.4">
      <c r="A73" s="43">
        <f>ROW()</f>
        <v>73</v>
      </c>
      <c r="B73" s="117" t="str">
        <f>IF(C73="E","",IF(ISBLANK(E73),"",IF(ISTEXT(E73),LARGE(B$14:B72,1)+1,0)))</f>
        <v/>
      </c>
      <c r="C73" s="136"/>
      <c r="D73" s="214"/>
      <c r="E73" s="157"/>
      <c r="F73" s="15"/>
      <c r="G73" s="15"/>
      <c r="H73" s="65"/>
      <c r="I73" s="66"/>
      <c r="J73" s="115"/>
      <c r="K73" s="158"/>
      <c r="L73" s="45"/>
      <c r="M73" s="69">
        <f t="shared" si="1"/>
        <v>0</v>
      </c>
    </row>
    <row r="74" spans="1:13" s="26" customFormat="1" ht="28.5" customHeight="1" x14ac:dyDescent="0.25">
      <c r="A74" s="43">
        <f>ROW()</f>
        <v>74</v>
      </c>
      <c r="B74" s="117" t="str">
        <f>IF(C74="E","",IF(ISBLANK(E74),"",IF(ISTEXT(E74),LARGE(B$14:B73,1)+1,0)))</f>
        <v/>
      </c>
      <c r="C74" s="136"/>
      <c r="D74" s="230" t="s">
        <v>799</v>
      </c>
      <c r="E74" s="231"/>
      <c r="F74" s="551" t="s">
        <v>522</v>
      </c>
      <c r="G74" s="551"/>
      <c r="H74" s="551" t="s">
        <v>1</v>
      </c>
      <c r="I74" s="551"/>
      <c r="J74" s="173" t="s">
        <v>28</v>
      </c>
      <c r="K74" s="174" t="s">
        <v>14</v>
      </c>
      <c r="L74" s="175" t="s">
        <v>789</v>
      </c>
      <c r="M74" s="176"/>
    </row>
    <row r="75" spans="1:13" s="26" customFormat="1" ht="31.5" x14ac:dyDescent="0.35">
      <c r="A75" s="43">
        <f>ROW()</f>
        <v>75</v>
      </c>
      <c r="B75" s="117" t="str">
        <f>IF(C75="E","",IF(ISBLANK(E75),"",IF(ISTEXT(E75),LARGE(B$14:B74,1)+1,0)))</f>
        <v/>
      </c>
      <c r="C75" s="136"/>
      <c r="D75" s="214"/>
      <c r="E75" s="155"/>
      <c r="F75" s="228" t="s">
        <v>524</v>
      </c>
      <c r="G75" s="64"/>
      <c r="H75" s="65"/>
      <c r="I75" s="66"/>
      <c r="J75" s="115"/>
      <c r="K75" s="158"/>
      <c r="L75" s="45"/>
      <c r="M75" s="69">
        <f t="shared" si="1"/>
        <v>0</v>
      </c>
    </row>
    <row r="76" spans="1:13" s="26" customFormat="1" ht="26.25" x14ac:dyDescent="0.25">
      <c r="A76" s="43">
        <f>ROW()</f>
        <v>76</v>
      </c>
      <c r="B76" s="117">
        <f>IF(C76="E","",IF(ISBLANK(E76),"",IF(ISTEXT(E76),LARGE(B$14:B75,1)+1,0)))</f>
        <v>54</v>
      </c>
      <c r="C76" s="141">
        <v>6</v>
      </c>
      <c r="D76" s="214"/>
      <c r="E76" s="153" t="s">
        <v>686</v>
      </c>
      <c r="F76" s="63">
        <v>1</v>
      </c>
      <c r="G76" s="64">
        <v>8.9999999999999993E-3</v>
      </c>
      <c r="H76" s="65"/>
      <c r="I76" s="66"/>
      <c r="J76" s="115"/>
      <c r="K76" s="158"/>
      <c r="L76" s="45"/>
      <c r="M76" s="69">
        <f t="shared" si="1"/>
        <v>0</v>
      </c>
    </row>
    <row r="77" spans="1:13" s="26" customFormat="1" ht="28.5" customHeight="1" x14ac:dyDescent="0.25">
      <c r="A77" s="43">
        <f>ROW()</f>
        <v>77</v>
      </c>
      <c r="B77" s="117" t="str">
        <f>IF(C77="E","",IF(ISBLANK(E77),"",IF(ISTEXT(E77),LARGE(B$14:B76,1)+1,0)))</f>
        <v/>
      </c>
      <c r="C77" s="136"/>
      <c r="D77" s="214"/>
      <c r="E77" s="153"/>
      <c r="F77" s="63"/>
      <c r="G77" s="64"/>
      <c r="H77" s="65"/>
      <c r="I77" s="66"/>
      <c r="J77" s="115"/>
      <c r="K77" s="158"/>
      <c r="L77" s="45"/>
      <c r="M77" s="69">
        <f t="shared" ref="M77" si="2">L77*J77</f>
        <v>0</v>
      </c>
    </row>
    <row r="78" spans="1:13" s="26" customFormat="1" ht="26.25" x14ac:dyDescent="0.25">
      <c r="A78" s="43">
        <f>ROW()</f>
        <v>78</v>
      </c>
      <c r="B78" s="117">
        <f>IF(C78="E","",IF(ISBLANK(E78),"",IF(ISTEXT(E78),LARGE(B$14:B77,1)+1,0)))</f>
        <v>55</v>
      </c>
      <c r="C78" s="138">
        <v>3</v>
      </c>
      <c r="D78" s="214"/>
      <c r="E78" s="153" t="s">
        <v>615</v>
      </c>
      <c r="F78" s="63" t="s">
        <v>592</v>
      </c>
      <c r="G78" s="64">
        <v>0.115</v>
      </c>
      <c r="H78" s="65"/>
      <c r="I78" s="66"/>
      <c r="J78" s="115"/>
      <c r="K78" s="158"/>
      <c r="L78" s="45"/>
      <c r="M78" s="69">
        <f t="shared" si="1"/>
        <v>0</v>
      </c>
    </row>
    <row r="79" spans="1:13" s="26" customFormat="1" ht="26.25" x14ac:dyDescent="0.25">
      <c r="A79" s="43">
        <f>ROW()</f>
        <v>79</v>
      </c>
      <c r="B79" s="117">
        <f>IF(C79="E","",IF(ISBLANK(E79),"",IF(ISTEXT(E79),LARGE(B$14:B78,1)+1,0)))</f>
        <v>56</v>
      </c>
      <c r="C79" s="124">
        <v>1</v>
      </c>
      <c r="D79" s="214"/>
      <c r="E79" s="153" t="s">
        <v>535</v>
      </c>
      <c r="F79" s="63" t="s">
        <v>536</v>
      </c>
      <c r="G79" s="64">
        <v>2.5000000000000001E-2</v>
      </c>
      <c r="H79" s="65"/>
      <c r="I79" s="66"/>
      <c r="J79" s="115"/>
      <c r="K79" s="158"/>
      <c r="L79" s="45"/>
      <c r="M79" s="69">
        <f t="shared" si="1"/>
        <v>0</v>
      </c>
    </row>
    <row r="80" spans="1:13" s="26" customFormat="1" ht="28.5" customHeight="1" x14ac:dyDescent="0.25">
      <c r="A80" s="43">
        <f>ROW()</f>
        <v>80</v>
      </c>
      <c r="B80" s="117" t="str">
        <f>IF(C80="E","",IF(ISBLANK(E80),"",IF(ISTEXT(E80),LARGE(B$14:B79,1)+1,0)))</f>
        <v/>
      </c>
      <c r="C80" s="136"/>
      <c r="D80" s="230" t="s">
        <v>517</v>
      </c>
      <c r="E80" s="231"/>
      <c r="F80" s="551" t="s">
        <v>522</v>
      </c>
      <c r="G80" s="551"/>
      <c r="H80" s="551" t="s">
        <v>1</v>
      </c>
      <c r="I80" s="551"/>
      <c r="J80" s="173" t="s">
        <v>28</v>
      </c>
      <c r="K80" s="174" t="s">
        <v>14</v>
      </c>
      <c r="L80" s="175" t="s">
        <v>789</v>
      </c>
      <c r="M80" s="176"/>
    </row>
    <row r="81" spans="1:13" s="26" customFormat="1" ht="26.25" x14ac:dyDescent="0.25">
      <c r="A81" s="43">
        <f>ROW()</f>
        <v>81</v>
      </c>
      <c r="B81" s="117">
        <f>IF(C81="E","",IF(ISBLANK(E81),"",IF(ISTEXT(E81),LARGE(B$14:B80,1)+1,0)))</f>
        <v>57</v>
      </c>
      <c r="C81" s="141">
        <v>6</v>
      </c>
      <c r="D81" s="214"/>
      <c r="E81" s="153" t="s">
        <v>687</v>
      </c>
      <c r="F81" s="63" t="s">
        <v>526</v>
      </c>
      <c r="G81" s="64">
        <v>1.2E-2</v>
      </c>
      <c r="H81" s="65"/>
      <c r="I81" s="66"/>
      <c r="J81" s="115"/>
      <c r="K81" s="158"/>
      <c r="L81" s="45"/>
      <c r="M81" s="69">
        <f t="shared" ref="M81:M143" si="3">L81*J81</f>
        <v>0</v>
      </c>
    </row>
    <row r="82" spans="1:13" s="26" customFormat="1" ht="28.5" customHeight="1" x14ac:dyDescent="0.25">
      <c r="A82" s="43">
        <f>ROW()</f>
        <v>82</v>
      </c>
      <c r="B82" s="117">
        <f>IF(C82="E","",IF(ISBLANK(E82),"",IF(ISTEXT(E82),LARGE(B$14:B81,1)+1,0)))</f>
        <v>58</v>
      </c>
      <c r="C82" s="142">
        <v>7</v>
      </c>
      <c r="D82" s="214"/>
      <c r="E82" s="153" t="s">
        <v>720</v>
      </c>
      <c r="F82" s="63" t="s">
        <v>526</v>
      </c>
      <c r="G82" s="64">
        <v>1.2E-2</v>
      </c>
      <c r="H82" s="65"/>
      <c r="I82" s="66"/>
      <c r="J82" s="115"/>
      <c r="K82" s="158"/>
      <c r="L82" s="45"/>
      <c r="M82" s="69">
        <f t="shared" si="3"/>
        <v>0</v>
      </c>
    </row>
    <row r="83" spans="1:13" s="26" customFormat="1" ht="26.25" x14ac:dyDescent="0.25">
      <c r="A83" s="43">
        <f>ROW()</f>
        <v>83</v>
      </c>
      <c r="B83" s="117">
        <f>IF(C83="E","",IF(ISBLANK(E83),"",IF(ISTEXT(E83),LARGE(B$14:B82,1)+1,0)))</f>
        <v>59</v>
      </c>
      <c r="C83" s="139">
        <v>4</v>
      </c>
      <c r="D83" s="214"/>
      <c r="E83" s="153" t="s">
        <v>625</v>
      </c>
      <c r="F83" s="63">
        <v>1</v>
      </c>
      <c r="G83" s="64">
        <v>0.2</v>
      </c>
      <c r="H83" s="65"/>
      <c r="I83" s="66"/>
      <c r="J83" s="115"/>
      <c r="K83" s="158"/>
      <c r="L83" s="45"/>
      <c r="M83" s="69">
        <f t="shared" si="3"/>
        <v>0</v>
      </c>
    </row>
    <row r="84" spans="1:13" s="26" customFormat="1" ht="26.25" x14ac:dyDescent="0.25">
      <c r="A84" s="43">
        <f>ROW()</f>
        <v>84</v>
      </c>
      <c r="B84" s="117">
        <f>IF(C84="E","",IF(ISBLANK(E84),"",IF(ISTEXT(E84),LARGE(B$14:B83,1)+1,0)))</f>
        <v>60</v>
      </c>
      <c r="C84" s="138">
        <v>3</v>
      </c>
      <c r="D84" s="214"/>
      <c r="E84" s="153" t="s">
        <v>616</v>
      </c>
      <c r="F84" s="63" t="s">
        <v>617</v>
      </c>
      <c r="G84" s="64">
        <v>0.14000000000000001</v>
      </c>
      <c r="H84" s="65"/>
      <c r="I84" s="66"/>
      <c r="J84" s="115"/>
      <c r="K84" s="158"/>
      <c r="L84" s="45"/>
      <c r="M84" s="69">
        <f t="shared" si="3"/>
        <v>0</v>
      </c>
    </row>
    <row r="85" spans="1:13" s="26" customFormat="1" ht="26.25" x14ac:dyDescent="0.25">
      <c r="A85" s="43">
        <f>ROW()</f>
        <v>85</v>
      </c>
      <c r="B85" s="117">
        <f>IF(C85="E","",IF(ISBLANK(E85),"",IF(ISTEXT(E85),LARGE(B$14:B84,1)+1,0)))</f>
        <v>61</v>
      </c>
      <c r="C85" s="140">
        <v>5</v>
      </c>
      <c r="D85" s="214"/>
      <c r="E85" s="153" t="s">
        <v>649</v>
      </c>
      <c r="F85" s="63" t="s">
        <v>592</v>
      </c>
      <c r="G85" s="64">
        <v>0.02</v>
      </c>
      <c r="H85" s="65"/>
      <c r="I85" s="66"/>
      <c r="J85" s="115"/>
      <c r="K85" s="158"/>
      <c r="L85" s="45"/>
      <c r="M85" s="69">
        <f t="shared" si="3"/>
        <v>0</v>
      </c>
    </row>
    <row r="86" spans="1:13" s="26" customFormat="1" ht="26.25" x14ac:dyDescent="0.25">
      <c r="A86" s="43">
        <f>ROW()</f>
        <v>86</v>
      </c>
      <c r="B86" s="117">
        <f>IF(C86="E","",IF(ISBLANK(E86),"",IF(ISTEXT(E86),LARGE(B$14:B85,1)+1,0)))</f>
        <v>62</v>
      </c>
      <c r="C86" s="137">
        <v>2</v>
      </c>
      <c r="D86" s="214"/>
      <c r="E86" s="153" t="s">
        <v>572</v>
      </c>
      <c r="F86" s="63" t="s">
        <v>573</v>
      </c>
      <c r="G86" s="64">
        <v>1.4999999999999999E-2</v>
      </c>
      <c r="H86" s="65"/>
      <c r="I86" s="66"/>
      <c r="J86" s="115"/>
      <c r="K86" s="158"/>
      <c r="L86" s="45"/>
      <c r="M86" s="69">
        <f t="shared" si="3"/>
        <v>0</v>
      </c>
    </row>
    <row r="87" spans="1:13" s="26" customFormat="1" ht="26.25" x14ac:dyDescent="0.25">
      <c r="A87" s="43">
        <f>ROW()</f>
        <v>87</v>
      </c>
      <c r="B87" s="117">
        <f>IF(C87="E","",IF(ISBLANK(E87),"",IF(ISTEXT(E87),LARGE(B$14:B86,1)+1,0)))</f>
        <v>63</v>
      </c>
      <c r="C87" s="137">
        <v>2</v>
      </c>
      <c r="D87" s="214"/>
      <c r="E87" s="153" t="s">
        <v>574</v>
      </c>
      <c r="F87" s="63" t="s">
        <v>536</v>
      </c>
      <c r="G87" s="64">
        <v>0.03</v>
      </c>
      <c r="H87" s="65"/>
      <c r="I87" s="66"/>
      <c r="J87" s="115"/>
      <c r="K87" s="158"/>
      <c r="L87" s="45"/>
      <c r="M87" s="69">
        <f t="shared" si="3"/>
        <v>0</v>
      </c>
    </row>
    <row r="88" spans="1:13" s="26" customFormat="1" ht="26.25" x14ac:dyDescent="0.25">
      <c r="A88" s="43">
        <f>ROW()</f>
        <v>88</v>
      </c>
      <c r="B88" s="117">
        <f>IF(C88="E","",IF(ISBLANK(E88),"",IF(ISTEXT(E88),LARGE(B$14:B87,1)+1,0)))</f>
        <v>64</v>
      </c>
      <c r="C88" s="141">
        <v>6</v>
      </c>
      <c r="D88" s="214"/>
      <c r="E88" s="153" t="s">
        <v>688</v>
      </c>
      <c r="F88" s="63" t="s">
        <v>617</v>
      </c>
      <c r="G88" s="64">
        <v>4.4999999999999998E-2</v>
      </c>
      <c r="H88" s="65"/>
      <c r="I88" s="66"/>
      <c r="J88" s="115"/>
      <c r="K88" s="158"/>
      <c r="L88" s="45"/>
      <c r="M88" s="69">
        <f t="shared" si="3"/>
        <v>0</v>
      </c>
    </row>
    <row r="89" spans="1:13" s="26" customFormat="1" ht="26.25" x14ac:dyDescent="0.25">
      <c r="A89" s="43">
        <f>ROW()</f>
        <v>89</v>
      </c>
      <c r="B89" s="117">
        <f>IF(C89="E","",IF(ISBLANK(E89),"",IF(ISTEXT(E89),LARGE(B$14:B88,1)+1,0)))</f>
        <v>65</v>
      </c>
      <c r="C89" s="140">
        <v>5</v>
      </c>
      <c r="D89" s="214"/>
      <c r="E89" s="153" t="s">
        <v>650</v>
      </c>
      <c r="F89" s="63" t="s">
        <v>576</v>
      </c>
      <c r="G89" s="64">
        <v>1.4999999999999999E-2</v>
      </c>
      <c r="H89" s="65"/>
      <c r="I89" s="66"/>
      <c r="J89" s="115"/>
      <c r="K89" s="158"/>
      <c r="L89" s="45"/>
      <c r="M89" s="69">
        <f t="shared" si="3"/>
        <v>0</v>
      </c>
    </row>
    <row r="90" spans="1:13" s="26" customFormat="1" ht="26.25" x14ac:dyDescent="0.25">
      <c r="A90" s="43">
        <f>ROW()</f>
        <v>90</v>
      </c>
      <c r="B90" s="117">
        <f>IF(C90="E","",IF(ISBLANK(E90),"",IF(ISTEXT(E90),LARGE(B$14:B89,1)+1,0)))</f>
        <v>66</v>
      </c>
      <c r="C90" s="141">
        <v>6</v>
      </c>
      <c r="D90" s="214"/>
      <c r="E90" s="153" t="s">
        <v>537</v>
      </c>
      <c r="F90" s="63" t="s">
        <v>538</v>
      </c>
      <c r="G90" s="64">
        <v>0.1</v>
      </c>
      <c r="H90" s="65"/>
      <c r="I90" s="66"/>
      <c r="J90" s="115"/>
      <c r="K90" s="158"/>
      <c r="L90" s="45"/>
      <c r="M90" s="69">
        <f t="shared" si="3"/>
        <v>0</v>
      </c>
    </row>
    <row r="91" spans="1:13" s="26" customFormat="1" ht="26.25" x14ac:dyDescent="0.25">
      <c r="A91" s="43">
        <f>ROW()</f>
        <v>91</v>
      </c>
      <c r="B91" s="117">
        <f>IF(C91="E","",IF(ISBLANK(E91),"",IF(ISTEXT(E91),LARGE(B$14:B90,1)+1,0)))</f>
        <v>67</v>
      </c>
      <c r="C91" s="139">
        <v>4</v>
      </c>
      <c r="D91" s="214"/>
      <c r="E91" s="153" t="s">
        <v>626</v>
      </c>
      <c r="F91" s="63" t="s">
        <v>569</v>
      </c>
      <c r="G91" s="64">
        <v>0.25</v>
      </c>
      <c r="H91" s="65"/>
      <c r="I91" s="66"/>
      <c r="J91" s="115"/>
      <c r="K91" s="158"/>
      <c r="L91" s="45"/>
      <c r="M91" s="69">
        <f t="shared" si="3"/>
        <v>0</v>
      </c>
    </row>
    <row r="92" spans="1:13" s="26" customFormat="1" ht="26.25" x14ac:dyDescent="0.25">
      <c r="A92" s="43">
        <f>ROW()</f>
        <v>92</v>
      </c>
      <c r="B92" s="117">
        <f>IF(C92="E","",IF(ISBLANK(E92),"",IF(ISTEXT(E92),LARGE(B$14:B91,1)+1,0)))</f>
        <v>68</v>
      </c>
      <c r="C92" s="124">
        <v>1</v>
      </c>
      <c r="D92" s="214"/>
      <c r="E92" s="153" t="s">
        <v>539</v>
      </c>
      <c r="F92" s="63" t="s">
        <v>526</v>
      </c>
      <c r="G92" s="64">
        <v>2.5000000000000001E-2</v>
      </c>
      <c r="H92" s="65"/>
      <c r="I92" s="66"/>
      <c r="J92" s="115"/>
      <c r="K92" s="158"/>
      <c r="L92" s="45"/>
      <c r="M92" s="69">
        <f t="shared" si="3"/>
        <v>0</v>
      </c>
    </row>
    <row r="93" spans="1:13" s="26" customFormat="1" ht="28.5" customHeight="1" x14ac:dyDescent="0.25">
      <c r="A93" s="43">
        <f>ROW()</f>
        <v>93</v>
      </c>
      <c r="B93" s="117">
        <f>IF(C93="E","",IF(ISBLANK(E93),"",IF(ISTEXT(E93),LARGE(B$14:B92,1)+1,0)))</f>
        <v>69</v>
      </c>
      <c r="C93" s="124">
        <v>1</v>
      </c>
      <c r="D93" s="214"/>
      <c r="E93" s="153" t="s">
        <v>540</v>
      </c>
      <c r="F93" s="228" t="s">
        <v>541</v>
      </c>
      <c r="G93" s="64">
        <v>0.02</v>
      </c>
      <c r="H93" s="65"/>
      <c r="I93" s="66"/>
      <c r="J93" s="115"/>
      <c r="K93" s="158"/>
      <c r="L93" s="45"/>
      <c r="M93" s="69">
        <f t="shared" si="3"/>
        <v>0</v>
      </c>
    </row>
    <row r="94" spans="1:13" s="26" customFormat="1" ht="26.25" x14ac:dyDescent="0.25">
      <c r="A94" s="43">
        <f>ROW()</f>
        <v>94</v>
      </c>
      <c r="B94" s="117">
        <f>IF(C94="E","",IF(ISBLANK(E94),"",IF(ISTEXT(E94),LARGE(B$14:B93,1)+1,0)))</f>
        <v>70</v>
      </c>
      <c r="C94" s="140">
        <v>5</v>
      </c>
      <c r="D94" s="214"/>
      <c r="E94" s="153" t="s">
        <v>651</v>
      </c>
      <c r="F94" s="63" t="s">
        <v>578</v>
      </c>
      <c r="G94" s="64">
        <v>1.4999999999999999E-2</v>
      </c>
      <c r="H94" s="65"/>
      <c r="I94" s="66"/>
      <c r="J94" s="115"/>
      <c r="K94" s="158"/>
      <c r="L94" s="45"/>
      <c r="M94" s="69">
        <f t="shared" si="3"/>
        <v>0</v>
      </c>
    </row>
    <row r="95" spans="1:13" s="26" customFormat="1" ht="28.5" customHeight="1" x14ac:dyDescent="0.25">
      <c r="A95" s="43">
        <f>ROW()</f>
        <v>95</v>
      </c>
      <c r="B95" s="117" t="str">
        <f>IF(C95="E","",IF(ISBLANK(E95),"",IF(ISTEXT(E95),LARGE(B$14:B94,1)+1,0)))</f>
        <v/>
      </c>
      <c r="C95" s="136"/>
      <c r="D95" s="230" t="s">
        <v>516</v>
      </c>
      <c r="E95" s="231"/>
      <c r="F95" s="551" t="s">
        <v>522</v>
      </c>
      <c r="G95" s="551"/>
      <c r="H95" s="551" t="s">
        <v>1</v>
      </c>
      <c r="I95" s="551"/>
      <c r="J95" s="173" t="s">
        <v>28</v>
      </c>
      <c r="K95" s="174" t="s">
        <v>14</v>
      </c>
      <c r="L95" s="175" t="s">
        <v>789</v>
      </c>
      <c r="M95" s="176"/>
    </row>
    <row r="96" spans="1:13" s="26" customFormat="1" ht="26.25" x14ac:dyDescent="0.25">
      <c r="A96" s="43">
        <f>ROW()</f>
        <v>96</v>
      </c>
      <c r="B96" s="117">
        <f>IF(C96="E","",IF(ISBLANK(E96),"",IF(ISTEXT(E96),LARGE(B$14:B95,1)+1,0)))</f>
        <v>71</v>
      </c>
      <c r="C96" s="141">
        <v>6</v>
      </c>
      <c r="D96" s="214"/>
      <c r="E96" s="153" t="s">
        <v>689</v>
      </c>
      <c r="F96" s="63" t="s">
        <v>592</v>
      </c>
      <c r="G96" s="64">
        <v>7.0000000000000001E-3</v>
      </c>
      <c r="H96" s="65"/>
      <c r="I96" s="66"/>
      <c r="J96" s="115"/>
      <c r="K96" s="158"/>
      <c r="L96" s="45"/>
      <c r="M96" s="69">
        <f t="shared" si="3"/>
        <v>0</v>
      </c>
    </row>
    <row r="97" spans="1:13" s="26" customFormat="1" ht="26.25" x14ac:dyDescent="0.25">
      <c r="A97" s="43">
        <f>ROW()</f>
        <v>97</v>
      </c>
      <c r="B97" s="117">
        <f>IF(C97="E","",IF(ISBLANK(E97),"",IF(ISTEXT(E97),LARGE(B$14:B96,1)+1,0)))</f>
        <v>72</v>
      </c>
      <c r="C97" s="141">
        <v>6</v>
      </c>
      <c r="D97" s="214"/>
      <c r="E97" s="153" t="s">
        <v>690</v>
      </c>
      <c r="F97" s="63" t="s">
        <v>576</v>
      </c>
      <c r="G97" s="64">
        <v>0.06</v>
      </c>
      <c r="H97" s="65"/>
      <c r="I97" s="66"/>
      <c r="J97" s="115"/>
      <c r="K97" s="158"/>
      <c r="L97" s="45"/>
      <c r="M97" s="69">
        <f t="shared" si="3"/>
        <v>0</v>
      </c>
    </row>
    <row r="98" spans="1:13" s="26" customFormat="1" ht="26.25" x14ac:dyDescent="0.25">
      <c r="A98" s="43">
        <f>ROW()</f>
        <v>98</v>
      </c>
      <c r="B98" s="117">
        <f>IF(C98="E","",IF(ISBLANK(E98),"",IF(ISTEXT(E98),LARGE(B$14:B97,1)+1,0)))</f>
        <v>73</v>
      </c>
      <c r="C98" s="141">
        <v>6</v>
      </c>
      <c r="D98" s="214"/>
      <c r="E98" s="153" t="s">
        <v>691</v>
      </c>
      <c r="F98" s="63" t="s">
        <v>576</v>
      </c>
      <c r="G98" s="64">
        <v>5.5E-2</v>
      </c>
      <c r="H98" s="65"/>
      <c r="I98" s="66"/>
      <c r="J98" s="115"/>
      <c r="K98" s="158"/>
      <c r="L98" s="45"/>
      <c r="M98" s="69">
        <f t="shared" si="3"/>
        <v>0</v>
      </c>
    </row>
    <row r="99" spans="1:13" s="26" customFormat="1" ht="26.25" x14ac:dyDescent="0.25">
      <c r="A99" s="43">
        <f>ROW()</f>
        <v>99</v>
      </c>
      <c r="B99" s="117">
        <f>IF(C99="E","",IF(ISBLANK(E99),"",IF(ISTEXT(E99),LARGE(B$14:B98,1)+1,0)))</f>
        <v>74</v>
      </c>
      <c r="C99" s="124">
        <v>1</v>
      </c>
      <c r="D99" s="214"/>
      <c r="E99" s="153" t="s">
        <v>542</v>
      </c>
      <c r="F99" s="63" t="s">
        <v>536</v>
      </c>
      <c r="G99" s="64">
        <v>0.02</v>
      </c>
      <c r="H99" s="65"/>
      <c r="I99" s="66"/>
      <c r="J99" s="115"/>
      <c r="K99" s="158"/>
      <c r="L99" s="45"/>
      <c r="M99" s="69">
        <f t="shared" si="3"/>
        <v>0</v>
      </c>
    </row>
    <row r="100" spans="1:13" s="26" customFormat="1" ht="26.25" x14ac:dyDescent="0.25">
      <c r="A100" s="43">
        <f>ROW()</f>
        <v>100</v>
      </c>
      <c r="B100" s="117">
        <f>IF(C100="E","",IF(ISBLANK(E100),"",IF(ISTEXT(E100),LARGE(B$14:B99,1)+1,0)))</f>
        <v>75</v>
      </c>
      <c r="C100" s="142">
        <v>7</v>
      </c>
      <c r="D100" s="214"/>
      <c r="E100" s="153" t="s">
        <v>721</v>
      </c>
      <c r="F100" s="63" t="s">
        <v>526</v>
      </c>
      <c r="G100" s="64">
        <v>1.7999999999999999E-2</v>
      </c>
      <c r="H100" s="65"/>
      <c r="I100" s="66"/>
      <c r="J100" s="115"/>
      <c r="K100" s="158"/>
      <c r="L100" s="45"/>
      <c r="M100" s="69">
        <f t="shared" si="3"/>
        <v>0</v>
      </c>
    </row>
    <row r="101" spans="1:13" s="26" customFormat="1" ht="26.25" x14ac:dyDescent="0.25">
      <c r="A101" s="43">
        <f>ROW()</f>
        <v>101</v>
      </c>
      <c r="B101" s="117">
        <f>IF(C101="E","",IF(ISBLANK(E101),"",IF(ISTEXT(E101),LARGE(B$14:B100,1)+1,0)))</f>
        <v>76</v>
      </c>
      <c r="C101" s="124">
        <v>1</v>
      </c>
      <c r="D101" s="214"/>
      <c r="E101" s="153" t="s">
        <v>543</v>
      </c>
      <c r="F101" s="63" t="s">
        <v>536</v>
      </c>
      <c r="G101" s="64">
        <v>2.5000000000000001E-2</v>
      </c>
      <c r="H101" s="65"/>
      <c r="I101" s="66"/>
      <c r="J101" s="115"/>
      <c r="K101" s="158"/>
      <c r="L101" s="45"/>
      <c r="M101" s="69">
        <f t="shared" si="3"/>
        <v>0</v>
      </c>
    </row>
    <row r="102" spans="1:13" s="26" customFormat="1" ht="26.25" x14ac:dyDescent="0.25">
      <c r="A102" s="43">
        <f>ROW()</f>
        <v>102</v>
      </c>
      <c r="B102" s="117">
        <f>IF(C102="E","",IF(ISBLANK(E102),"",IF(ISTEXT(E102),LARGE(B$14:B101,1)+1,0)))</f>
        <v>77</v>
      </c>
      <c r="C102" s="124">
        <v>1</v>
      </c>
      <c r="D102" s="214"/>
      <c r="E102" s="153" t="s">
        <v>544</v>
      </c>
      <c r="F102" s="63" t="s">
        <v>526</v>
      </c>
      <c r="G102" s="64">
        <v>1.4999999999999999E-2</v>
      </c>
      <c r="H102" s="65"/>
      <c r="I102" s="66"/>
      <c r="J102" s="115"/>
      <c r="K102" s="158"/>
      <c r="L102" s="45"/>
      <c r="M102" s="69">
        <f t="shared" si="3"/>
        <v>0</v>
      </c>
    </row>
    <row r="103" spans="1:13" s="26" customFormat="1" ht="28.5" customHeight="1" x14ac:dyDescent="0.25">
      <c r="A103" s="43">
        <f>ROW()</f>
        <v>103</v>
      </c>
      <c r="B103" s="117" t="str">
        <f>IF(C103="E","",IF(ISBLANK(E103),"",IF(ISTEXT(E103),LARGE(B$14:B102,1)+1,0)))</f>
        <v/>
      </c>
      <c r="C103" s="136"/>
      <c r="D103" s="230" t="s">
        <v>515</v>
      </c>
      <c r="E103" s="231"/>
      <c r="F103" s="551" t="s">
        <v>522</v>
      </c>
      <c r="G103" s="551"/>
      <c r="H103" s="551" t="s">
        <v>1</v>
      </c>
      <c r="I103" s="551"/>
      <c r="J103" s="173" t="s">
        <v>28</v>
      </c>
      <c r="K103" s="174" t="s">
        <v>14</v>
      </c>
      <c r="L103" s="175" t="s">
        <v>789</v>
      </c>
      <c r="M103" s="176"/>
    </row>
    <row r="104" spans="1:13" s="26" customFormat="1" ht="26.25" x14ac:dyDescent="0.25">
      <c r="A104" s="43">
        <f>ROW()</f>
        <v>104</v>
      </c>
      <c r="B104" s="117">
        <f>IF(C104="E","",IF(ISBLANK(E104),"",IF(ISTEXT(E104),LARGE(B$14:B103,1)+1,0)))</f>
        <v>78</v>
      </c>
      <c r="C104" s="137">
        <v>2</v>
      </c>
      <c r="D104" s="214"/>
      <c r="E104" s="153" t="s">
        <v>575</v>
      </c>
      <c r="F104" s="63" t="s">
        <v>576</v>
      </c>
      <c r="G104" s="64">
        <v>0.13</v>
      </c>
      <c r="H104" s="65"/>
      <c r="I104" s="66"/>
      <c r="J104" s="115"/>
      <c r="K104" s="158"/>
      <c r="L104" s="45"/>
      <c r="M104" s="69">
        <f t="shared" si="3"/>
        <v>0</v>
      </c>
    </row>
    <row r="105" spans="1:13" s="26" customFormat="1" ht="26.25" x14ac:dyDescent="0.25">
      <c r="A105" s="43">
        <f>ROW()</f>
        <v>105</v>
      </c>
      <c r="B105" s="117">
        <f>IF(C105="E","",IF(ISBLANK(E105),"",IF(ISTEXT(E105),LARGE(B$14:B104,1)+1,0)))</f>
        <v>79</v>
      </c>
      <c r="C105" s="139">
        <v>4</v>
      </c>
      <c r="D105" s="214"/>
      <c r="E105" s="153" t="s">
        <v>627</v>
      </c>
      <c r="F105" s="63" t="s">
        <v>526</v>
      </c>
      <c r="G105" s="64">
        <v>3.5000000000000003E-2</v>
      </c>
      <c r="H105" s="65"/>
      <c r="I105" s="66"/>
      <c r="J105" s="115"/>
      <c r="K105" s="158"/>
      <c r="L105" s="45"/>
      <c r="M105" s="69">
        <f t="shared" si="3"/>
        <v>0</v>
      </c>
    </row>
    <row r="106" spans="1:13" s="26" customFormat="1" ht="26.25" x14ac:dyDescent="0.25">
      <c r="A106" s="43">
        <f>ROW()</f>
        <v>106</v>
      </c>
      <c r="B106" s="117">
        <f>IF(C106="E","",IF(ISBLANK(E106),"",IF(ISTEXT(E106),LARGE(B$14:B105,1)+1,0)))</f>
        <v>80</v>
      </c>
      <c r="C106" s="137">
        <v>2</v>
      </c>
      <c r="D106" s="214"/>
      <c r="E106" s="153" t="s">
        <v>577</v>
      </c>
      <c r="F106" s="63" t="s">
        <v>578</v>
      </c>
      <c r="G106" s="64">
        <v>0.08</v>
      </c>
      <c r="H106" s="65"/>
      <c r="I106" s="66"/>
      <c r="J106" s="115"/>
      <c r="K106" s="158"/>
      <c r="L106" s="45"/>
      <c r="M106" s="69">
        <f t="shared" si="3"/>
        <v>0</v>
      </c>
    </row>
    <row r="107" spans="1:13" s="26" customFormat="1" ht="26.25" x14ac:dyDescent="0.25">
      <c r="A107" s="43">
        <f>ROW()</f>
        <v>107</v>
      </c>
      <c r="B107" s="117">
        <f>IF(C107="E","",IF(ISBLANK(E107),"",IF(ISTEXT(E107),LARGE(B$14:B106,1)+1,0)))</f>
        <v>81</v>
      </c>
      <c r="C107" s="142">
        <v>7</v>
      </c>
      <c r="D107" s="214"/>
      <c r="E107" s="153" t="s">
        <v>722</v>
      </c>
      <c r="F107" s="63" t="s">
        <v>526</v>
      </c>
      <c r="G107" s="64">
        <v>1E-3</v>
      </c>
      <c r="H107" s="65"/>
      <c r="I107" s="66"/>
      <c r="J107" s="115"/>
      <c r="K107" s="158"/>
      <c r="L107" s="45"/>
      <c r="M107" s="69">
        <f t="shared" si="3"/>
        <v>0</v>
      </c>
    </row>
    <row r="108" spans="1:13" s="26" customFormat="1" ht="28.5" customHeight="1" x14ac:dyDescent="0.25">
      <c r="A108" s="43">
        <f>ROW()</f>
        <v>108</v>
      </c>
      <c r="B108" s="117" t="str">
        <f>IF(C108="E","",IF(ISBLANK(E108),"",IF(ISTEXT(E108),LARGE(B$14:B107,1)+1,0)))</f>
        <v/>
      </c>
      <c r="C108" s="136"/>
      <c r="D108" s="230" t="s">
        <v>798</v>
      </c>
      <c r="E108" s="231"/>
      <c r="F108" s="551" t="s">
        <v>522</v>
      </c>
      <c r="G108" s="551"/>
      <c r="H108" s="551" t="s">
        <v>1</v>
      </c>
      <c r="I108" s="551"/>
      <c r="J108" s="173" t="s">
        <v>28</v>
      </c>
      <c r="K108" s="174" t="s">
        <v>14</v>
      </c>
      <c r="L108" s="175" t="s">
        <v>789</v>
      </c>
      <c r="M108" s="176"/>
    </row>
    <row r="109" spans="1:13" s="26" customFormat="1" ht="26.25" x14ac:dyDescent="0.25">
      <c r="A109" s="43">
        <f>ROW()</f>
        <v>109</v>
      </c>
      <c r="B109" s="117">
        <f>IF(C109="E","",IF(ISBLANK(E109),"",IF(ISTEXT(E109),LARGE(B$14:B108,1)+1,0)))</f>
        <v>82</v>
      </c>
      <c r="C109" s="137">
        <v>2</v>
      </c>
      <c r="D109" s="214"/>
      <c r="E109" s="153" t="s">
        <v>579</v>
      </c>
      <c r="F109" s="63" t="s">
        <v>536</v>
      </c>
      <c r="G109" s="64">
        <v>2.5000000000000001E-2</v>
      </c>
      <c r="H109" s="65"/>
      <c r="I109" s="66"/>
      <c r="J109" s="115"/>
      <c r="K109" s="158"/>
      <c r="L109" s="45"/>
      <c r="M109" s="69">
        <f t="shared" si="3"/>
        <v>0</v>
      </c>
    </row>
    <row r="110" spans="1:13" s="26" customFormat="1" ht="26.25" x14ac:dyDescent="0.25">
      <c r="A110" s="43">
        <f>ROW()</f>
        <v>110</v>
      </c>
      <c r="B110" s="117">
        <f>IF(C110="E","",IF(ISBLANK(E110),"",IF(ISTEXT(E110),LARGE(B$14:B109,1)+1,0)))</f>
        <v>83</v>
      </c>
      <c r="C110" s="137">
        <v>2</v>
      </c>
      <c r="D110" s="214"/>
      <c r="E110" s="153" t="s">
        <v>580</v>
      </c>
      <c r="F110" s="63" t="s">
        <v>536</v>
      </c>
      <c r="G110" s="64">
        <v>4.4999999999999998E-2</v>
      </c>
      <c r="H110" s="65"/>
      <c r="I110" s="66"/>
      <c r="J110" s="115"/>
      <c r="K110" s="158"/>
      <c r="L110" s="45"/>
      <c r="M110" s="69">
        <f t="shared" si="3"/>
        <v>0</v>
      </c>
    </row>
    <row r="111" spans="1:13" s="26" customFormat="1" ht="26.25" x14ac:dyDescent="0.25">
      <c r="A111" s="43">
        <f>ROW()</f>
        <v>111</v>
      </c>
      <c r="B111" s="117">
        <f>IF(C111="E","",IF(ISBLANK(E111),"",IF(ISTEXT(E111),LARGE(B$14:B110,1)+1,0)))</f>
        <v>84</v>
      </c>
      <c r="C111" s="137">
        <v>2</v>
      </c>
      <c r="D111" s="214"/>
      <c r="E111" s="153" t="s">
        <v>581</v>
      </c>
      <c r="F111" s="63" t="s">
        <v>536</v>
      </c>
      <c r="G111" s="64">
        <v>0.02</v>
      </c>
      <c r="H111" s="65"/>
      <c r="I111" s="66"/>
      <c r="J111" s="115"/>
      <c r="K111" s="158"/>
      <c r="L111" s="45"/>
      <c r="M111" s="69">
        <f t="shared" si="3"/>
        <v>0</v>
      </c>
    </row>
    <row r="112" spans="1:13" s="26" customFormat="1" ht="26.25" x14ac:dyDescent="0.25">
      <c r="A112" s="43">
        <f>ROW()</f>
        <v>112</v>
      </c>
      <c r="B112" s="117">
        <f>IF(C112="E","",IF(ISBLANK(E112),"",IF(ISTEXT(E112),LARGE(B$14:B111,1)+1,0)))</f>
        <v>85</v>
      </c>
      <c r="C112" s="137">
        <v>2</v>
      </c>
      <c r="D112" s="214"/>
      <c r="E112" s="153" t="s">
        <v>582</v>
      </c>
      <c r="F112" s="63" t="s">
        <v>536</v>
      </c>
      <c r="G112" s="64">
        <v>0.02</v>
      </c>
      <c r="H112" s="65"/>
      <c r="I112" s="66"/>
      <c r="J112" s="115"/>
      <c r="K112" s="158"/>
      <c r="L112" s="45"/>
      <c r="M112" s="69">
        <f t="shared" si="3"/>
        <v>0</v>
      </c>
    </row>
    <row r="113" spans="1:13" s="26" customFormat="1" ht="26.25" x14ac:dyDescent="0.25">
      <c r="A113" s="43">
        <f>ROW()</f>
        <v>113</v>
      </c>
      <c r="B113" s="117">
        <f>IF(C113="E","",IF(ISBLANK(E113),"",IF(ISTEXT(E113),LARGE(B$14:B112,1)+1,0)))</f>
        <v>86</v>
      </c>
      <c r="C113" s="141">
        <v>6</v>
      </c>
      <c r="D113" s="214"/>
      <c r="E113" s="153" t="s">
        <v>692</v>
      </c>
      <c r="F113" s="63" t="s">
        <v>546</v>
      </c>
      <c r="G113" s="64">
        <v>0.15</v>
      </c>
      <c r="H113" s="65"/>
      <c r="I113" s="66"/>
      <c r="J113" s="115"/>
      <c r="K113" s="158"/>
      <c r="L113" s="45"/>
      <c r="M113" s="69">
        <f t="shared" si="3"/>
        <v>0</v>
      </c>
    </row>
    <row r="114" spans="1:13" s="26" customFormat="1" ht="26.25" x14ac:dyDescent="0.25">
      <c r="A114" s="43">
        <f>ROW()</f>
        <v>114</v>
      </c>
      <c r="B114" s="117">
        <f>IF(C114="E","",IF(ISBLANK(E114),"",IF(ISTEXT(E114),LARGE(B$14:B113,1)+1,0)))</f>
        <v>87</v>
      </c>
      <c r="C114" s="142">
        <v>7</v>
      </c>
      <c r="D114" s="214"/>
      <c r="E114" s="153" t="s">
        <v>723</v>
      </c>
      <c r="F114" s="63" t="s">
        <v>526</v>
      </c>
      <c r="G114" s="64">
        <v>2.3E-2</v>
      </c>
      <c r="H114" s="65"/>
      <c r="I114" s="66"/>
      <c r="J114" s="115"/>
      <c r="K114" s="158"/>
      <c r="L114" s="45"/>
      <c r="M114" s="69">
        <f t="shared" si="3"/>
        <v>0</v>
      </c>
    </row>
    <row r="115" spans="1:13" s="26" customFormat="1" ht="28.5" customHeight="1" x14ac:dyDescent="0.25">
      <c r="A115" s="43">
        <f>ROW()</f>
        <v>115</v>
      </c>
      <c r="B115" s="117">
        <f>IF(C115="E","",IF(ISBLANK(E115),"",IF(ISTEXT(E115),LARGE(B$14:B114,1)+1,0)))</f>
        <v>88</v>
      </c>
      <c r="C115" s="140">
        <v>5</v>
      </c>
      <c r="D115" s="214"/>
      <c r="E115" s="153" t="s">
        <v>652</v>
      </c>
      <c r="F115" s="63" t="s">
        <v>578</v>
      </c>
      <c r="G115" s="64">
        <v>7.4999999999999997E-2</v>
      </c>
      <c r="H115" s="65"/>
      <c r="I115" s="66"/>
      <c r="J115" s="115"/>
      <c r="K115" s="158"/>
      <c r="L115" s="45"/>
      <c r="M115" s="69">
        <f t="shared" si="3"/>
        <v>0</v>
      </c>
    </row>
    <row r="116" spans="1:13" s="26" customFormat="1" ht="28.5" customHeight="1" x14ac:dyDescent="0.25">
      <c r="A116" s="43">
        <f>ROW()</f>
        <v>116</v>
      </c>
      <c r="B116" s="117" t="str">
        <f>IF(C116="E","",IF(ISBLANK(E116),"",IF(ISTEXT(E116),LARGE(B$14:B115,1)+1,0)))</f>
        <v/>
      </c>
      <c r="C116" s="136"/>
      <c r="D116" s="230" t="s">
        <v>797</v>
      </c>
      <c r="E116" s="231"/>
      <c r="F116" s="551" t="s">
        <v>522</v>
      </c>
      <c r="G116" s="551"/>
      <c r="H116" s="551" t="s">
        <v>1</v>
      </c>
      <c r="I116" s="551"/>
      <c r="J116" s="173" t="s">
        <v>28</v>
      </c>
      <c r="K116" s="174" t="s">
        <v>14</v>
      </c>
      <c r="L116" s="175" t="s">
        <v>789</v>
      </c>
      <c r="M116" s="176"/>
    </row>
    <row r="117" spans="1:13" s="26" customFormat="1" ht="26.25" x14ac:dyDescent="0.25">
      <c r="A117" s="43">
        <f>ROW()</f>
        <v>117</v>
      </c>
      <c r="B117" s="117">
        <f>IF(C117="E","",IF(ISBLANK(E117),"",IF(ISTEXT(E117),LARGE(B$14:B116,1)+1,0)))</f>
        <v>89</v>
      </c>
      <c r="C117" s="124">
        <v>1</v>
      </c>
      <c r="D117" s="214"/>
      <c r="E117" s="153" t="s">
        <v>545</v>
      </c>
      <c r="F117" s="63" t="s">
        <v>546</v>
      </c>
      <c r="G117" s="64">
        <v>0.15</v>
      </c>
      <c r="H117" s="65"/>
      <c r="I117" s="66"/>
      <c r="J117" s="115"/>
      <c r="K117" s="158"/>
      <c r="L117" s="45"/>
      <c r="M117" s="69">
        <f t="shared" si="3"/>
        <v>0</v>
      </c>
    </row>
    <row r="118" spans="1:13" s="26" customFormat="1" ht="26.25" x14ac:dyDescent="0.25">
      <c r="A118" s="43">
        <f>ROW()</f>
        <v>118</v>
      </c>
      <c r="B118" s="117">
        <f>IF(C118="E","",IF(ISBLANK(E118),"",IF(ISTEXT(E118),LARGE(B$14:B117,1)+1,0)))</f>
        <v>90</v>
      </c>
      <c r="C118" s="124">
        <v>1</v>
      </c>
      <c r="D118" s="214"/>
      <c r="E118" s="153" t="s">
        <v>547</v>
      </c>
      <c r="F118" s="63" t="s">
        <v>546</v>
      </c>
      <c r="G118" s="64">
        <v>0.15</v>
      </c>
      <c r="H118" s="65"/>
      <c r="I118" s="66"/>
      <c r="J118" s="115"/>
      <c r="K118" s="158"/>
      <c r="L118" s="45"/>
      <c r="M118" s="69">
        <f t="shared" si="3"/>
        <v>0</v>
      </c>
    </row>
    <row r="119" spans="1:13" s="26" customFormat="1" ht="26.25" customHeight="1" x14ac:dyDescent="0.25">
      <c r="A119" s="43">
        <f>ROW()</f>
        <v>119</v>
      </c>
      <c r="B119" s="117">
        <f>IF(C119="E","",IF(ISBLANK(E119),"",IF(ISTEXT(E119),LARGE(B$14:B118,1)+1,0)))</f>
        <v>91</v>
      </c>
      <c r="C119" s="124">
        <v>1</v>
      </c>
      <c r="D119" s="214"/>
      <c r="E119" s="153" t="s">
        <v>548</v>
      </c>
      <c r="F119" s="228" t="s">
        <v>549</v>
      </c>
      <c r="G119" s="64">
        <v>0.2</v>
      </c>
      <c r="H119" s="65"/>
      <c r="I119" s="66"/>
      <c r="J119" s="115"/>
      <c r="K119" s="158"/>
      <c r="L119" s="45"/>
      <c r="M119" s="69">
        <f t="shared" si="3"/>
        <v>0</v>
      </c>
    </row>
    <row r="120" spans="1:13" s="26" customFormat="1" ht="26.25" customHeight="1" x14ac:dyDescent="0.25">
      <c r="A120" s="43">
        <f>ROW()</f>
        <v>120</v>
      </c>
      <c r="B120" s="117">
        <f>IF(C120="E","",IF(ISBLANK(E120),"",IF(ISTEXT(E120),LARGE(B$14:B119,1)+1,0)))</f>
        <v>92</v>
      </c>
      <c r="C120" s="124">
        <v>1</v>
      </c>
      <c r="D120" s="214"/>
      <c r="E120" s="153" t="s">
        <v>550</v>
      </c>
      <c r="F120" s="228" t="s">
        <v>551</v>
      </c>
      <c r="G120" s="64">
        <v>7.4999999999999997E-3</v>
      </c>
      <c r="H120" s="65"/>
      <c r="I120" s="66"/>
      <c r="J120" s="115"/>
      <c r="K120" s="158"/>
      <c r="L120" s="45"/>
      <c r="M120" s="69">
        <f t="shared" si="3"/>
        <v>0</v>
      </c>
    </row>
    <row r="121" spans="1:13" s="26" customFormat="1" ht="26.25" x14ac:dyDescent="0.25">
      <c r="A121" s="43">
        <f>ROW()</f>
        <v>121</v>
      </c>
      <c r="B121" s="117">
        <f>IF(C121="E","",IF(ISBLANK(E121),"",IF(ISTEXT(E121),LARGE(B$14:B120,1)+1,0)))</f>
        <v>93</v>
      </c>
      <c r="C121" s="137">
        <v>2</v>
      </c>
      <c r="D121" s="214"/>
      <c r="E121" s="153" t="s">
        <v>583</v>
      </c>
      <c r="F121" s="63" t="s">
        <v>536</v>
      </c>
      <c r="G121" s="64">
        <v>1.4999999999999999E-2</v>
      </c>
      <c r="H121" s="65"/>
      <c r="I121" s="66"/>
      <c r="J121" s="115"/>
      <c r="K121" s="158"/>
      <c r="L121" s="45"/>
      <c r="M121" s="69">
        <f t="shared" si="3"/>
        <v>0</v>
      </c>
    </row>
    <row r="122" spans="1:13" s="26" customFormat="1" ht="26.25" x14ac:dyDescent="0.25">
      <c r="A122" s="43">
        <f>ROW()</f>
        <v>122</v>
      </c>
      <c r="B122" s="117">
        <f>IF(C122="E","",IF(ISBLANK(E122),"",IF(ISTEXT(E122),LARGE(B$14:B121,1)+1,0)))</f>
        <v>94</v>
      </c>
      <c r="C122" s="137">
        <v>2</v>
      </c>
      <c r="D122" s="214"/>
      <c r="E122" s="153" t="s">
        <v>584</v>
      </c>
      <c r="F122" s="63" t="s">
        <v>562</v>
      </c>
      <c r="G122" s="64">
        <v>0.25</v>
      </c>
      <c r="H122" s="65"/>
      <c r="I122" s="66"/>
      <c r="J122" s="115"/>
      <c r="K122" s="158"/>
      <c r="L122" s="45"/>
      <c r="M122" s="69">
        <f t="shared" si="3"/>
        <v>0</v>
      </c>
    </row>
    <row r="123" spans="1:13" s="26" customFormat="1" ht="26.25" customHeight="1" x14ac:dyDescent="0.25">
      <c r="A123" s="43">
        <f>ROW()</f>
        <v>123</v>
      </c>
      <c r="B123" s="117">
        <f>IF(C123="E","",IF(ISBLANK(E123),"",IF(ISTEXT(E123),LARGE(B$14:B122,1)+1,0)))</f>
        <v>95</v>
      </c>
      <c r="C123" s="137">
        <v>2</v>
      </c>
      <c r="D123" s="214"/>
      <c r="E123" s="153" t="s">
        <v>585</v>
      </c>
      <c r="F123" s="63" t="s">
        <v>586</v>
      </c>
      <c r="G123" s="64">
        <v>1.4999999999999999E-2</v>
      </c>
      <c r="H123" s="65"/>
      <c r="I123" s="66"/>
      <c r="J123" s="115"/>
      <c r="K123" s="158"/>
      <c r="L123" s="45"/>
      <c r="M123" s="69">
        <f t="shared" si="3"/>
        <v>0</v>
      </c>
    </row>
    <row r="124" spans="1:13" s="26" customFormat="1" ht="26.25" x14ac:dyDescent="0.25">
      <c r="A124" s="43">
        <f>ROW()</f>
        <v>124</v>
      </c>
      <c r="B124" s="117">
        <f>IF(C124="E","",IF(ISBLANK(E124),"",IF(ISTEXT(E124),LARGE(B$14:B123,1)+1,0)))</f>
        <v>96</v>
      </c>
      <c r="C124" s="137">
        <v>2</v>
      </c>
      <c r="D124" s="214"/>
      <c r="E124" s="153" t="s">
        <v>587</v>
      </c>
      <c r="F124" s="63" t="s">
        <v>569</v>
      </c>
      <c r="G124" s="64">
        <v>0.4</v>
      </c>
      <c r="H124" s="65"/>
      <c r="I124" s="66"/>
      <c r="J124" s="115"/>
      <c r="K124" s="158"/>
      <c r="L124" s="45"/>
      <c r="M124" s="69">
        <f t="shared" si="3"/>
        <v>0</v>
      </c>
    </row>
    <row r="125" spans="1:13" s="26" customFormat="1" ht="26.25" x14ac:dyDescent="0.25">
      <c r="A125" s="43">
        <f>ROW()</f>
        <v>125</v>
      </c>
      <c r="B125" s="117">
        <f>IF(C125="E","",IF(ISBLANK(E125),"",IF(ISTEXT(E125),LARGE(B$14:B124,1)+1,0)))</f>
        <v>97</v>
      </c>
      <c r="C125" s="141">
        <v>6</v>
      </c>
      <c r="D125" s="214"/>
      <c r="E125" s="153" t="s">
        <v>693</v>
      </c>
      <c r="F125" s="63" t="s">
        <v>694</v>
      </c>
      <c r="G125" s="64">
        <v>4.2000000000000003E-2</v>
      </c>
      <c r="H125" s="65"/>
      <c r="I125" s="66"/>
      <c r="J125" s="115"/>
      <c r="K125" s="158"/>
      <c r="L125" s="45"/>
      <c r="M125" s="69">
        <f t="shared" si="3"/>
        <v>0</v>
      </c>
    </row>
    <row r="126" spans="1:13" s="26" customFormat="1" ht="26.25" x14ac:dyDescent="0.25">
      <c r="A126" s="43">
        <f>ROW()</f>
        <v>126</v>
      </c>
      <c r="B126" s="117">
        <f>IF(C126="E","",IF(ISBLANK(E126),"",IF(ISTEXT(E126),LARGE(B$14:B125,1)+1,0)))</f>
        <v>98</v>
      </c>
      <c r="C126" s="151">
        <v>8</v>
      </c>
      <c r="D126" s="214"/>
      <c r="E126" s="153" t="s">
        <v>747</v>
      </c>
      <c r="F126" s="63" t="s">
        <v>546</v>
      </c>
      <c r="G126" s="64">
        <v>0.15</v>
      </c>
      <c r="H126" s="65"/>
      <c r="I126" s="66"/>
      <c r="J126" s="115"/>
      <c r="K126" s="158"/>
      <c r="L126" s="45"/>
      <c r="M126" s="69">
        <f t="shared" si="3"/>
        <v>0</v>
      </c>
    </row>
    <row r="127" spans="1:13" s="26" customFormat="1" ht="26.25" x14ac:dyDescent="0.25">
      <c r="A127" s="43">
        <f>ROW()</f>
        <v>127</v>
      </c>
      <c r="B127" s="117">
        <f>IF(C127="E","",IF(ISBLANK(E127),"",IF(ISTEXT(E127),LARGE(B$14:B126,1)+1,0)))</f>
        <v>99</v>
      </c>
      <c r="C127" s="140">
        <v>5</v>
      </c>
      <c r="D127" s="214"/>
      <c r="E127" s="153" t="s">
        <v>653</v>
      </c>
      <c r="F127" s="63">
        <v>1</v>
      </c>
      <c r="G127" s="64">
        <v>1.0999999999999999E-2</v>
      </c>
      <c r="H127" s="65"/>
      <c r="I127" s="66"/>
      <c r="J127" s="115"/>
      <c r="K127" s="158"/>
      <c r="L127" s="45"/>
      <c r="M127" s="69">
        <f t="shared" si="3"/>
        <v>0</v>
      </c>
    </row>
    <row r="128" spans="1:13" s="26" customFormat="1" ht="26.25" x14ac:dyDescent="0.25">
      <c r="A128" s="43">
        <f>ROW()</f>
        <v>128</v>
      </c>
      <c r="B128" s="117" t="str">
        <f>IF(C128="E","",IF(ISBLANK(E128),"",IF(ISTEXT(E128),LARGE(B$14:B127,1)+1,0)))</f>
        <v/>
      </c>
      <c r="C128" s="136"/>
      <c r="D128" s="214"/>
      <c r="E128" s="153"/>
      <c r="F128" s="63"/>
      <c r="G128" s="64"/>
      <c r="H128" s="65"/>
      <c r="I128" s="66"/>
      <c r="J128" s="115"/>
      <c r="K128" s="158"/>
      <c r="L128" s="45"/>
      <c r="M128" s="69">
        <f t="shared" si="3"/>
        <v>0</v>
      </c>
    </row>
    <row r="129" spans="1:13" s="26" customFormat="1" ht="28.5" customHeight="1" x14ac:dyDescent="0.25">
      <c r="A129" s="43">
        <f>ROW()</f>
        <v>129</v>
      </c>
      <c r="B129" s="117" t="str">
        <f>IF(C129="E","",IF(ISBLANK(E129),"",IF(ISTEXT(E129),LARGE(B$14:B128,1)+1,0)))</f>
        <v/>
      </c>
      <c r="C129" s="136"/>
      <c r="D129" s="230" t="s">
        <v>796</v>
      </c>
      <c r="E129" s="231"/>
      <c r="F129" s="551" t="s">
        <v>522</v>
      </c>
      <c r="G129" s="551"/>
      <c r="H129" s="551" t="s">
        <v>1</v>
      </c>
      <c r="I129" s="551"/>
      <c r="J129" s="173" t="s">
        <v>28</v>
      </c>
      <c r="K129" s="174" t="s">
        <v>14</v>
      </c>
      <c r="L129" s="175" t="s">
        <v>789</v>
      </c>
      <c r="M129" s="176"/>
    </row>
    <row r="130" spans="1:13" s="26" customFormat="1" ht="31.5" x14ac:dyDescent="0.35">
      <c r="A130" s="43">
        <f>ROW()</f>
        <v>130</v>
      </c>
      <c r="B130" s="117" t="str">
        <f>IF(C130="E","",IF(ISBLANK(E130),"",IF(ISTEXT(E130),LARGE(B$14:B129,1)+1,0)))</f>
        <v/>
      </c>
      <c r="C130" s="136"/>
      <c r="D130" s="214"/>
      <c r="E130" s="155"/>
      <c r="F130" s="228" t="s">
        <v>524</v>
      </c>
      <c r="G130" s="64"/>
      <c r="H130" s="65"/>
      <c r="I130" s="66"/>
      <c r="J130" s="115"/>
      <c r="K130" s="158"/>
      <c r="L130" s="45"/>
      <c r="M130" s="69">
        <f t="shared" si="3"/>
        <v>0</v>
      </c>
    </row>
    <row r="131" spans="1:13" s="26" customFormat="1" ht="26.25" x14ac:dyDescent="0.25">
      <c r="A131" s="43">
        <f>ROW()</f>
        <v>131</v>
      </c>
      <c r="B131" s="117">
        <f>IF(C131="E","",IF(ISBLANK(E131),"",IF(ISTEXT(E131),LARGE(B$14:B130,1)+1,0)))</f>
        <v>100</v>
      </c>
      <c r="C131" s="140">
        <v>5</v>
      </c>
      <c r="D131" s="214"/>
      <c r="E131" s="153" t="s">
        <v>654</v>
      </c>
      <c r="F131" s="63" t="s">
        <v>576</v>
      </c>
      <c r="G131" s="64">
        <v>0.06</v>
      </c>
      <c r="H131" s="65"/>
      <c r="I131" s="66"/>
      <c r="J131" s="115"/>
      <c r="K131" s="158"/>
      <c r="L131" s="45"/>
      <c r="M131" s="69">
        <f t="shared" si="3"/>
        <v>0</v>
      </c>
    </row>
    <row r="132" spans="1:13" s="26" customFormat="1" ht="26.25" x14ac:dyDescent="0.25">
      <c r="A132" s="43">
        <f>ROW()</f>
        <v>132</v>
      </c>
      <c r="B132" s="117">
        <f>IF(C132="E","",IF(ISBLANK(E132),"",IF(ISTEXT(E132),LARGE(B$14:B131,1)+1,0)))</f>
        <v>101</v>
      </c>
      <c r="C132" s="140">
        <v>5</v>
      </c>
      <c r="D132" s="214"/>
      <c r="E132" s="153" t="s">
        <v>655</v>
      </c>
      <c r="F132" s="63" t="s">
        <v>576</v>
      </c>
      <c r="G132" s="64">
        <v>0.2</v>
      </c>
      <c r="H132" s="65"/>
      <c r="I132" s="66"/>
      <c r="J132" s="115"/>
      <c r="K132" s="158"/>
      <c r="L132" s="45"/>
      <c r="M132" s="69">
        <f t="shared" si="3"/>
        <v>0</v>
      </c>
    </row>
    <row r="133" spans="1:13" s="26" customFormat="1" ht="26.25" x14ac:dyDescent="0.25">
      <c r="A133" s="43">
        <f>ROW()</f>
        <v>133</v>
      </c>
      <c r="B133" s="117">
        <f>IF(C133="E","",IF(ISBLANK(E133),"",IF(ISTEXT(E133),LARGE(B$14:B132,1)+1,0)))</f>
        <v>102</v>
      </c>
      <c r="C133" s="137">
        <v>2</v>
      </c>
      <c r="D133" s="214"/>
      <c r="E133" s="153" t="s">
        <v>588</v>
      </c>
      <c r="F133" s="63" t="s">
        <v>589</v>
      </c>
      <c r="G133" s="64">
        <v>0.14499999999999999</v>
      </c>
      <c r="H133" s="65"/>
      <c r="I133" s="66"/>
      <c r="J133" s="115"/>
      <c r="K133" s="158"/>
      <c r="L133" s="45"/>
      <c r="M133" s="69">
        <f t="shared" si="3"/>
        <v>0</v>
      </c>
    </row>
    <row r="134" spans="1:13" s="26" customFormat="1" ht="26.25" x14ac:dyDescent="0.25">
      <c r="A134" s="43">
        <f>ROW()</f>
        <v>134</v>
      </c>
      <c r="B134" s="117">
        <f>IF(C134="E","",IF(ISBLANK(E134),"",IF(ISTEXT(E134),LARGE(B$14:B133,1)+1,0)))</f>
        <v>103</v>
      </c>
      <c r="C134" s="124">
        <v>1</v>
      </c>
      <c r="D134" s="214"/>
      <c r="E134" s="153" t="s">
        <v>552</v>
      </c>
      <c r="F134" s="63" t="s">
        <v>526</v>
      </c>
      <c r="G134" s="64">
        <v>1.7999999999999999E-2</v>
      </c>
      <c r="H134" s="65"/>
      <c r="I134" s="66"/>
      <c r="J134" s="115"/>
      <c r="K134" s="158"/>
      <c r="L134" s="45"/>
      <c r="M134" s="69">
        <f t="shared" si="3"/>
        <v>0</v>
      </c>
    </row>
    <row r="135" spans="1:13" s="26" customFormat="1" ht="26.25" x14ac:dyDescent="0.25">
      <c r="A135" s="43">
        <f>ROW()</f>
        <v>135</v>
      </c>
      <c r="B135" s="117">
        <f>IF(C135="E","",IF(ISBLANK(E135),"",IF(ISTEXT(E135),LARGE(B$14:B134,1)+1,0)))</f>
        <v>104</v>
      </c>
      <c r="C135" s="142">
        <v>7</v>
      </c>
      <c r="D135" s="214"/>
      <c r="E135" s="153" t="s">
        <v>724</v>
      </c>
      <c r="F135" s="63" t="s">
        <v>526</v>
      </c>
      <c r="G135" s="64">
        <v>2.5000000000000001E-2</v>
      </c>
      <c r="H135" s="65"/>
      <c r="I135" s="66"/>
      <c r="J135" s="115"/>
      <c r="K135" s="158"/>
      <c r="L135" s="45"/>
      <c r="M135" s="69">
        <f t="shared" si="3"/>
        <v>0</v>
      </c>
    </row>
    <row r="136" spans="1:13" s="26" customFormat="1" ht="26.25" x14ac:dyDescent="0.25">
      <c r="A136" s="43">
        <f>ROW()</f>
        <v>136</v>
      </c>
      <c r="B136" s="117">
        <f>IF(C136="E","",IF(ISBLANK(E136),"",IF(ISTEXT(E136),LARGE(B$14:B135,1)+1,0)))</f>
        <v>105</v>
      </c>
      <c r="C136" s="140">
        <v>5</v>
      </c>
      <c r="D136" s="214"/>
      <c r="E136" s="153" t="s">
        <v>656</v>
      </c>
      <c r="F136" s="63" t="s">
        <v>578</v>
      </c>
      <c r="G136" s="64">
        <v>0.54</v>
      </c>
      <c r="H136" s="65"/>
      <c r="I136" s="66"/>
      <c r="J136" s="115"/>
      <c r="K136" s="158"/>
      <c r="L136" s="45"/>
      <c r="M136" s="69">
        <f t="shared" si="3"/>
        <v>0</v>
      </c>
    </row>
    <row r="137" spans="1:13" s="26" customFormat="1" ht="26.25" x14ac:dyDescent="0.25">
      <c r="A137" s="43">
        <f>ROW()</f>
        <v>137</v>
      </c>
      <c r="B137" s="117">
        <f>IF(C137="E","",IF(ISBLANK(E137),"",IF(ISTEXT(E137),LARGE(B$14:B136,1)+1,0)))</f>
        <v>106</v>
      </c>
      <c r="C137" s="137">
        <v>2</v>
      </c>
      <c r="D137" s="214"/>
      <c r="E137" s="153" t="s">
        <v>590</v>
      </c>
      <c r="F137" s="63" t="s">
        <v>589</v>
      </c>
      <c r="G137" s="64">
        <v>0.1</v>
      </c>
      <c r="H137" s="65"/>
      <c r="I137" s="66"/>
      <c r="J137" s="115"/>
      <c r="K137" s="158"/>
      <c r="L137" s="45"/>
      <c r="M137" s="69">
        <f t="shared" si="3"/>
        <v>0</v>
      </c>
    </row>
    <row r="138" spans="1:13" s="26" customFormat="1" ht="26.25" x14ac:dyDescent="0.25">
      <c r="A138" s="43">
        <f>ROW()</f>
        <v>138</v>
      </c>
      <c r="B138" s="117">
        <f>IF(C138="E","",IF(ISBLANK(E138),"",IF(ISTEXT(E138),LARGE(B$14:B137,1)+1,0)))</f>
        <v>107</v>
      </c>
      <c r="C138" s="141">
        <v>6</v>
      </c>
      <c r="D138" s="214"/>
      <c r="E138" s="153" t="s">
        <v>695</v>
      </c>
      <c r="F138" s="63" t="s">
        <v>526</v>
      </c>
      <c r="G138" s="64">
        <v>2.7E-2</v>
      </c>
      <c r="H138" s="65"/>
      <c r="I138" s="66"/>
      <c r="J138" s="115"/>
      <c r="K138" s="158"/>
      <c r="L138" s="45"/>
      <c r="M138" s="69">
        <f t="shared" si="3"/>
        <v>0</v>
      </c>
    </row>
    <row r="139" spans="1:13" s="26" customFormat="1" ht="26.25" x14ac:dyDescent="0.25">
      <c r="A139" s="43">
        <f>ROW()</f>
        <v>139</v>
      </c>
      <c r="B139" s="117">
        <f>IF(C139="E","",IF(ISBLANK(E139),"",IF(ISTEXT(E139),LARGE(B$14:B138,1)+1,0)))</f>
        <v>108</v>
      </c>
      <c r="C139" s="124">
        <v>1</v>
      </c>
      <c r="D139" s="214"/>
      <c r="E139" s="153" t="s">
        <v>553</v>
      </c>
      <c r="F139" s="63" t="s">
        <v>546</v>
      </c>
      <c r="G139" s="64">
        <v>0.15</v>
      </c>
      <c r="H139" s="65"/>
      <c r="I139" s="66"/>
      <c r="J139" s="115"/>
      <c r="K139" s="158"/>
      <c r="L139" s="45"/>
      <c r="M139" s="69">
        <f t="shared" si="3"/>
        <v>0</v>
      </c>
    </row>
    <row r="140" spans="1:13" s="26" customFormat="1" ht="26.25" x14ac:dyDescent="0.25">
      <c r="A140" s="43">
        <f>ROW()</f>
        <v>140</v>
      </c>
      <c r="B140" s="117">
        <f>IF(C140="E","",IF(ISBLANK(E140),"",IF(ISTEXT(E140),LARGE(B$14:B139,1)+1,0)))</f>
        <v>109</v>
      </c>
      <c r="C140" s="137">
        <v>2</v>
      </c>
      <c r="D140" s="214"/>
      <c r="E140" s="153" t="s">
        <v>591</v>
      </c>
      <c r="F140" s="63" t="s">
        <v>592</v>
      </c>
      <c r="G140" s="64">
        <v>4.0000000000000001E-3</v>
      </c>
      <c r="H140" s="65"/>
      <c r="I140" s="66"/>
      <c r="J140" s="115"/>
      <c r="K140" s="158"/>
      <c r="L140" s="45"/>
      <c r="M140" s="69">
        <f t="shared" si="3"/>
        <v>0</v>
      </c>
    </row>
    <row r="141" spans="1:13" s="26" customFormat="1" ht="26.25" x14ac:dyDescent="0.25">
      <c r="A141" s="43">
        <f>ROW()</f>
        <v>141</v>
      </c>
      <c r="B141" s="117">
        <f>IF(C141="E","",IF(ISBLANK(E141),"",IF(ISTEXT(E141),LARGE(B$14:B140,1)+1,0)))</f>
        <v>110</v>
      </c>
      <c r="C141" s="141">
        <v>6</v>
      </c>
      <c r="D141" s="214"/>
      <c r="E141" s="153" t="s">
        <v>696</v>
      </c>
      <c r="F141" s="63" t="s">
        <v>617</v>
      </c>
      <c r="G141" s="64">
        <v>0.05</v>
      </c>
      <c r="H141" s="65"/>
      <c r="I141" s="66"/>
      <c r="J141" s="115"/>
      <c r="K141" s="158"/>
      <c r="L141" s="45"/>
      <c r="M141" s="69">
        <f t="shared" si="3"/>
        <v>0</v>
      </c>
    </row>
    <row r="142" spans="1:13" s="26" customFormat="1" ht="26.25" x14ac:dyDescent="0.25">
      <c r="A142" s="43">
        <f>ROW()</f>
        <v>142</v>
      </c>
      <c r="B142" s="117" t="str">
        <f>IF(C142="E","",IF(ISBLANK(E142),"",IF(ISTEXT(E142),LARGE(B$14:B141,1)+1,0)))</f>
        <v/>
      </c>
      <c r="C142" s="136"/>
      <c r="D142" s="214"/>
      <c r="E142" s="153"/>
      <c r="F142" s="63"/>
      <c r="G142" s="64"/>
      <c r="H142" s="65"/>
      <c r="I142" s="66"/>
      <c r="J142" s="115"/>
      <c r="K142" s="158"/>
      <c r="L142" s="45"/>
      <c r="M142" s="69">
        <f t="shared" si="3"/>
        <v>0</v>
      </c>
    </row>
    <row r="143" spans="1:13" s="26" customFormat="1" ht="28.5" customHeight="1" x14ac:dyDescent="0.25">
      <c r="A143" s="43">
        <f>ROW()</f>
        <v>143</v>
      </c>
      <c r="B143" s="117">
        <f>IF(C143="E","",IF(ISBLANK(E143),"",IF(ISTEXT(E143),LARGE(B$14:B142,1)+1,0)))</f>
        <v>111</v>
      </c>
      <c r="C143" s="140">
        <v>5</v>
      </c>
      <c r="D143" s="214"/>
      <c r="E143" s="153" t="s">
        <v>657</v>
      </c>
      <c r="F143" s="63">
        <v>1</v>
      </c>
      <c r="G143" s="64">
        <v>9.5000000000000001E-2</v>
      </c>
      <c r="H143" s="65"/>
      <c r="I143" s="66"/>
      <c r="J143" s="115"/>
      <c r="K143" s="158"/>
      <c r="L143" s="45"/>
      <c r="M143" s="69">
        <f t="shared" si="3"/>
        <v>0</v>
      </c>
    </row>
    <row r="144" spans="1:13" s="26" customFormat="1" ht="26.25" x14ac:dyDescent="0.25">
      <c r="A144" s="43">
        <f>ROW()</f>
        <v>144</v>
      </c>
      <c r="B144" s="117">
        <f>IF(C144="E","",IF(ISBLANK(E144),"",IF(ISTEXT(E144),LARGE(B$14:B143,1)+1,0)))</f>
        <v>112</v>
      </c>
      <c r="C144" s="140">
        <v>5</v>
      </c>
      <c r="D144" s="214"/>
      <c r="E144" s="153" t="s">
        <v>658</v>
      </c>
      <c r="F144" s="63" t="s">
        <v>659</v>
      </c>
      <c r="G144" s="64">
        <v>1.2E-2</v>
      </c>
      <c r="H144" s="65"/>
      <c r="I144" s="66"/>
      <c r="J144" s="115"/>
      <c r="K144" s="158"/>
      <c r="L144" s="45"/>
      <c r="M144" s="69">
        <f t="shared" ref="M144:M207" si="4">L144*J144</f>
        <v>0</v>
      </c>
    </row>
    <row r="145" spans="1:13" s="26" customFormat="1" ht="28.5" customHeight="1" x14ac:dyDescent="0.25">
      <c r="A145" s="43">
        <f>ROW()</f>
        <v>145</v>
      </c>
      <c r="B145" s="117" t="str">
        <f>IF(C145="E","",IF(ISBLANK(E145),"",IF(ISTEXT(E145),LARGE(B$14:B144,1)+1,0)))</f>
        <v/>
      </c>
      <c r="C145" s="136"/>
      <c r="D145" s="230" t="s">
        <v>795</v>
      </c>
      <c r="E145" s="231"/>
      <c r="F145" s="551" t="s">
        <v>522</v>
      </c>
      <c r="G145" s="551"/>
      <c r="H145" s="551" t="s">
        <v>1</v>
      </c>
      <c r="I145" s="551"/>
      <c r="J145" s="173" t="s">
        <v>28</v>
      </c>
      <c r="K145" s="174" t="s">
        <v>14</v>
      </c>
      <c r="L145" s="175" t="s">
        <v>789</v>
      </c>
      <c r="M145" s="176"/>
    </row>
    <row r="146" spans="1:13" s="26" customFormat="1" ht="26.25" x14ac:dyDescent="0.25">
      <c r="A146" s="43">
        <f>ROW()</f>
        <v>146</v>
      </c>
      <c r="B146" s="117">
        <f>IF(C146="E","",IF(ISBLANK(E146),"",IF(ISTEXT(E146),LARGE(B$14:B145,1)+1,0)))</f>
        <v>113</v>
      </c>
      <c r="C146" s="124">
        <v>1</v>
      </c>
      <c r="D146" s="214"/>
      <c r="E146" s="153" t="s">
        <v>554</v>
      </c>
      <c r="F146" s="63">
        <v>1</v>
      </c>
      <c r="G146" s="64">
        <v>0.05</v>
      </c>
      <c r="H146" s="65"/>
      <c r="I146" s="66"/>
      <c r="J146" s="115"/>
      <c r="K146" s="158"/>
      <c r="L146" s="45"/>
      <c r="M146" s="69">
        <f t="shared" si="4"/>
        <v>0</v>
      </c>
    </row>
    <row r="147" spans="1:13" s="26" customFormat="1" ht="26.25" x14ac:dyDescent="0.25">
      <c r="A147" s="43">
        <f>ROW()</f>
        <v>147</v>
      </c>
      <c r="B147" s="117">
        <f>IF(C147="E","",IF(ISBLANK(E147),"",IF(ISTEXT(E147),LARGE(B$14:B146,1)+1,0)))</f>
        <v>114</v>
      </c>
      <c r="C147" s="139">
        <v>4</v>
      </c>
      <c r="D147" s="214"/>
      <c r="E147" s="153" t="s">
        <v>628</v>
      </c>
      <c r="F147" s="63" t="s">
        <v>578</v>
      </c>
      <c r="G147" s="64">
        <v>0.115</v>
      </c>
      <c r="H147" s="65"/>
      <c r="I147" s="66"/>
      <c r="J147" s="115"/>
      <c r="K147" s="158"/>
      <c r="L147" s="45"/>
      <c r="M147" s="69">
        <f t="shared" si="4"/>
        <v>0</v>
      </c>
    </row>
    <row r="148" spans="1:13" s="26" customFormat="1" ht="26.25" x14ac:dyDescent="0.25">
      <c r="A148" s="43">
        <f>ROW()</f>
        <v>148</v>
      </c>
      <c r="B148" s="117">
        <f>IF(C148="E","",IF(ISBLANK(E148),"",IF(ISTEXT(E148),LARGE(B$14:B147,1)+1,0)))</f>
        <v>115</v>
      </c>
      <c r="C148" s="139">
        <v>4</v>
      </c>
      <c r="D148" s="214"/>
      <c r="E148" s="153" t="s">
        <v>629</v>
      </c>
      <c r="F148" s="63" t="s">
        <v>576</v>
      </c>
      <c r="G148" s="64">
        <v>4.0000000000000001E-3</v>
      </c>
      <c r="H148" s="65"/>
      <c r="I148" s="66"/>
      <c r="J148" s="115"/>
      <c r="K148" s="158"/>
      <c r="L148" s="45"/>
      <c r="M148" s="69">
        <f t="shared" si="4"/>
        <v>0</v>
      </c>
    </row>
    <row r="149" spans="1:13" s="26" customFormat="1" ht="26.25" x14ac:dyDescent="0.25">
      <c r="A149" s="43">
        <f>ROW()</f>
        <v>149</v>
      </c>
      <c r="B149" s="117">
        <f>IF(C149="E","",IF(ISBLANK(E149),"",IF(ISTEXT(E149),LARGE(B$14:B148,1)+1,0)))</f>
        <v>116</v>
      </c>
      <c r="C149" s="124">
        <v>1</v>
      </c>
      <c r="D149" s="214"/>
      <c r="E149" s="153" t="s">
        <v>555</v>
      </c>
      <c r="F149" s="63">
        <v>1</v>
      </c>
      <c r="G149" s="64">
        <v>0.06</v>
      </c>
      <c r="H149" s="65"/>
      <c r="I149" s="66"/>
      <c r="J149" s="115"/>
      <c r="K149" s="158"/>
      <c r="L149" s="45"/>
      <c r="M149" s="69">
        <f t="shared" si="4"/>
        <v>0</v>
      </c>
    </row>
    <row r="150" spans="1:13" s="26" customFormat="1" ht="26.25" x14ac:dyDescent="0.25">
      <c r="A150" s="43">
        <f>ROW()</f>
        <v>150</v>
      </c>
      <c r="B150" s="117">
        <f>IF(C150="E","",IF(ISBLANK(E150),"",IF(ISTEXT(E150),LARGE(B$14:B149,1)+1,0)))</f>
        <v>117</v>
      </c>
      <c r="C150" s="140">
        <v>5</v>
      </c>
      <c r="D150" s="214"/>
      <c r="E150" s="153" t="s">
        <v>660</v>
      </c>
      <c r="F150" s="63" t="s">
        <v>576</v>
      </c>
      <c r="G150" s="64">
        <v>0.14000000000000001</v>
      </c>
      <c r="H150" s="65"/>
      <c r="I150" s="66"/>
      <c r="J150" s="115"/>
      <c r="K150" s="158"/>
      <c r="L150" s="45"/>
      <c r="M150" s="69">
        <f t="shared" si="4"/>
        <v>0</v>
      </c>
    </row>
    <row r="151" spans="1:13" s="26" customFormat="1" ht="28.5" customHeight="1" x14ac:dyDescent="0.25">
      <c r="A151" s="43">
        <f>ROW()</f>
        <v>151</v>
      </c>
      <c r="B151" s="117" t="str">
        <f>IF(C151="E","",IF(ISBLANK(E151),"",IF(ISTEXT(E151),LARGE(B$14:B150,1)+1,0)))</f>
        <v/>
      </c>
      <c r="C151" s="136"/>
      <c r="D151" s="230" t="s">
        <v>794</v>
      </c>
      <c r="E151" s="231"/>
      <c r="F151" s="551" t="s">
        <v>522</v>
      </c>
      <c r="G151" s="551"/>
      <c r="H151" s="551" t="s">
        <v>1</v>
      </c>
      <c r="I151" s="551"/>
      <c r="J151" s="173" t="s">
        <v>28</v>
      </c>
      <c r="K151" s="174" t="s">
        <v>14</v>
      </c>
      <c r="L151" s="175" t="s">
        <v>789</v>
      </c>
      <c r="M151" s="176"/>
    </row>
    <row r="152" spans="1:13" s="26" customFormat="1" ht="26.25" customHeight="1" x14ac:dyDescent="0.25">
      <c r="A152" s="43">
        <f>ROW()</f>
        <v>152</v>
      </c>
      <c r="B152" s="117">
        <f>IF(C152="E","",IF(ISBLANK(E152),"",IF(ISTEXT(E152),LARGE(B$14:B151,1)+1,0)))</f>
        <v>118</v>
      </c>
      <c r="C152" s="142">
        <v>7</v>
      </c>
      <c r="D152" s="214"/>
      <c r="E152" s="153" t="s">
        <v>725</v>
      </c>
      <c r="F152" s="228" t="s">
        <v>726</v>
      </c>
      <c r="G152" s="64">
        <v>2.7E-2</v>
      </c>
      <c r="H152" s="65"/>
      <c r="I152" s="66"/>
      <c r="J152" s="115"/>
      <c r="K152" s="158"/>
      <c r="L152" s="45"/>
      <c r="M152" s="69">
        <f t="shared" si="4"/>
        <v>0</v>
      </c>
    </row>
    <row r="153" spans="1:13" s="26" customFormat="1" ht="26.25" customHeight="1" x14ac:dyDescent="0.25">
      <c r="A153" s="43">
        <f>ROW()</f>
        <v>153</v>
      </c>
      <c r="B153" s="117">
        <f>IF(C153="E","",IF(ISBLANK(E153),"",IF(ISTEXT(E153),LARGE(B$14:B152,1)+1,0)))</f>
        <v>119</v>
      </c>
      <c r="C153" s="142">
        <v>7</v>
      </c>
      <c r="D153" s="214"/>
      <c r="E153" s="153" t="s">
        <v>725</v>
      </c>
      <c r="F153" s="228" t="s">
        <v>727</v>
      </c>
      <c r="G153" s="64">
        <v>2.9000000000000001E-2</v>
      </c>
      <c r="H153" s="65"/>
      <c r="I153" s="66"/>
      <c r="J153" s="115"/>
      <c r="K153" s="158"/>
      <c r="L153" s="45"/>
      <c r="M153" s="69">
        <f t="shared" si="4"/>
        <v>0</v>
      </c>
    </row>
    <row r="154" spans="1:13" s="26" customFormat="1" ht="26.25" customHeight="1" x14ac:dyDescent="0.25">
      <c r="A154" s="43">
        <f>ROW()</f>
        <v>154</v>
      </c>
      <c r="B154" s="117">
        <f>IF(C154="E","",IF(ISBLANK(E154),"",IF(ISTEXT(E154),LARGE(B$14:B153,1)+1,0)))</f>
        <v>120</v>
      </c>
      <c r="C154" s="142">
        <v>7</v>
      </c>
      <c r="D154" s="214"/>
      <c r="E154" s="153" t="s">
        <v>728</v>
      </c>
      <c r="F154" s="228" t="s">
        <v>726</v>
      </c>
      <c r="G154" s="64">
        <v>3.5000000000000003E-2</v>
      </c>
      <c r="H154" s="65"/>
      <c r="I154" s="66"/>
      <c r="J154" s="115"/>
      <c r="K154" s="158"/>
      <c r="L154" s="45"/>
      <c r="M154" s="69">
        <f t="shared" si="4"/>
        <v>0</v>
      </c>
    </row>
    <row r="155" spans="1:13" s="26" customFormat="1" ht="26.25" customHeight="1" x14ac:dyDescent="0.25">
      <c r="A155" s="43">
        <f>ROW()</f>
        <v>155</v>
      </c>
      <c r="B155" s="117">
        <f>IF(C155="E","",IF(ISBLANK(E155),"",IF(ISTEXT(E155),LARGE(B$14:B154,1)+1,0)))</f>
        <v>121</v>
      </c>
      <c r="C155" s="142">
        <v>7</v>
      </c>
      <c r="D155" s="214"/>
      <c r="E155" s="153" t="s">
        <v>728</v>
      </c>
      <c r="F155" s="228" t="s">
        <v>727</v>
      </c>
      <c r="G155" s="64">
        <v>4.4999999999999998E-2</v>
      </c>
      <c r="H155" s="65"/>
      <c r="I155" s="66"/>
      <c r="J155" s="115"/>
      <c r="K155" s="158"/>
      <c r="L155" s="45"/>
      <c r="M155" s="69">
        <f t="shared" si="4"/>
        <v>0</v>
      </c>
    </row>
    <row r="156" spans="1:13" s="26" customFormat="1" ht="26.25" x14ac:dyDescent="0.25">
      <c r="A156" s="43">
        <f>ROW()</f>
        <v>156</v>
      </c>
      <c r="B156" s="117">
        <f>IF(C156="E","",IF(ISBLANK(E156),"",IF(ISTEXT(E156),LARGE(B$14:B155,1)+1,0)))</f>
        <v>122</v>
      </c>
      <c r="C156" s="142">
        <v>7</v>
      </c>
      <c r="D156" s="214"/>
      <c r="E156" s="153" t="s">
        <v>729</v>
      </c>
      <c r="F156" s="63">
        <v>1</v>
      </c>
      <c r="G156" s="64">
        <v>2.1000000000000001E-2</v>
      </c>
      <c r="H156" s="65"/>
      <c r="I156" s="66"/>
      <c r="J156" s="115"/>
      <c r="K156" s="158"/>
      <c r="L156" s="45"/>
      <c r="M156" s="69">
        <f t="shared" si="4"/>
        <v>0</v>
      </c>
    </row>
    <row r="157" spans="1:13" s="26" customFormat="1" ht="26.25" x14ac:dyDescent="0.25">
      <c r="A157" s="43">
        <f>ROW()</f>
        <v>157</v>
      </c>
      <c r="B157" s="117">
        <f>IF(C157="E","",IF(ISBLANK(E157),"",IF(ISTEXT(E157),LARGE(B$14:B156,1)+1,0)))</f>
        <v>123</v>
      </c>
      <c r="C157" s="141">
        <v>6</v>
      </c>
      <c r="D157" s="214"/>
      <c r="E157" s="153" t="s">
        <v>697</v>
      </c>
      <c r="F157" s="63" t="s">
        <v>573</v>
      </c>
      <c r="G157" s="64">
        <v>2.3E-2</v>
      </c>
      <c r="H157" s="65"/>
      <c r="I157" s="66"/>
      <c r="J157" s="115"/>
      <c r="K157" s="158"/>
      <c r="L157" s="45"/>
      <c r="M157" s="69">
        <f t="shared" si="4"/>
        <v>0</v>
      </c>
    </row>
    <row r="158" spans="1:13" s="26" customFormat="1" ht="26.25" x14ac:dyDescent="0.25">
      <c r="A158" s="43">
        <f>ROW()</f>
        <v>158</v>
      </c>
      <c r="B158" s="117">
        <f>IF(C158="E","",IF(ISBLANK(E158),"",IF(ISTEXT(E158),LARGE(B$14:B157,1)+1,0)))</f>
        <v>124</v>
      </c>
      <c r="C158" s="142">
        <v>7</v>
      </c>
      <c r="D158" s="214"/>
      <c r="E158" s="153" t="s">
        <v>730</v>
      </c>
      <c r="F158" s="63" t="s">
        <v>573</v>
      </c>
      <c r="G158" s="64">
        <v>0.04</v>
      </c>
      <c r="H158" s="65"/>
      <c r="I158" s="66"/>
      <c r="J158" s="115"/>
      <c r="K158" s="158"/>
      <c r="L158" s="45"/>
      <c r="M158" s="69">
        <f t="shared" si="4"/>
        <v>0</v>
      </c>
    </row>
    <row r="159" spans="1:13" s="26" customFormat="1" ht="26.25" x14ac:dyDescent="0.25">
      <c r="A159" s="43">
        <f>ROW()</f>
        <v>159</v>
      </c>
      <c r="B159" s="117">
        <f>IF(C159="E","",IF(ISBLANK(E159),"",IF(ISTEXT(E159),LARGE(B$14:B158,1)+1,0)))</f>
        <v>125</v>
      </c>
      <c r="C159" s="137">
        <v>2</v>
      </c>
      <c r="D159" s="214"/>
      <c r="E159" s="153" t="s">
        <v>593</v>
      </c>
      <c r="F159" s="63" t="s">
        <v>536</v>
      </c>
      <c r="G159" s="64">
        <v>0.03</v>
      </c>
      <c r="H159" s="65"/>
      <c r="I159" s="66"/>
      <c r="J159" s="115"/>
      <c r="K159" s="158"/>
      <c r="L159" s="45"/>
      <c r="M159" s="69">
        <f t="shared" si="4"/>
        <v>0</v>
      </c>
    </row>
    <row r="160" spans="1:13" s="26" customFormat="1" ht="26.25" x14ac:dyDescent="0.25">
      <c r="A160" s="43">
        <f>ROW()</f>
        <v>160</v>
      </c>
      <c r="B160" s="117">
        <f>IF(C160="E","",IF(ISBLANK(E160),"",IF(ISTEXT(E160),LARGE(B$14:B159,1)+1,0)))</f>
        <v>126</v>
      </c>
      <c r="C160" s="142">
        <v>7</v>
      </c>
      <c r="D160" s="214"/>
      <c r="E160" s="153" t="s">
        <v>731</v>
      </c>
      <c r="F160" s="63" t="s">
        <v>578</v>
      </c>
      <c r="G160" s="64">
        <v>0.26</v>
      </c>
      <c r="H160" s="65"/>
      <c r="I160" s="66"/>
      <c r="J160" s="115"/>
      <c r="K160" s="158"/>
      <c r="L160" s="45"/>
      <c r="M160" s="69">
        <f t="shared" si="4"/>
        <v>0</v>
      </c>
    </row>
    <row r="161" spans="1:13" s="26" customFormat="1" ht="26.25" x14ac:dyDescent="0.25">
      <c r="A161" s="43">
        <f>ROW()</f>
        <v>161</v>
      </c>
      <c r="B161" s="117">
        <f>IF(C161="E","",IF(ISBLANK(E161),"",IF(ISTEXT(E161),LARGE(B$14:B160,1)+1,0)))</f>
        <v>127</v>
      </c>
      <c r="C161" s="140">
        <v>5</v>
      </c>
      <c r="D161" s="214"/>
      <c r="E161" s="153" t="s">
        <v>661</v>
      </c>
      <c r="F161" s="63" t="s">
        <v>578</v>
      </c>
      <c r="G161" s="64">
        <v>0.2</v>
      </c>
      <c r="H161" s="65"/>
      <c r="I161" s="66"/>
      <c r="J161" s="115"/>
      <c r="K161" s="158"/>
      <c r="L161" s="45"/>
      <c r="M161" s="69">
        <f t="shared" si="4"/>
        <v>0</v>
      </c>
    </row>
    <row r="162" spans="1:13" s="26" customFormat="1" ht="26.25" x14ac:dyDescent="0.25">
      <c r="A162" s="43">
        <f>ROW()</f>
        <v>162</v>
      </c>
      <c r="B162" s="117">
        <f>IF(C162="E","",IF(ISBLANK(E162),"",IF(ISTEXT(E162),LARGE(B$14:B161,1)+1,0)))</f>
        <v>128</v>
      </c>
      <c r="C162" s="140">
        <v>5</v>
      </c>
      <c r="D162" s="214"/>
      <c r="E162" s="153" t="s">
        <v>662</v>
      </c>
      <c r="F162" s="63" t="s">
        <v>576</v>
      </c>
      <c r="G162" s="64">
        <v>0.125</v>
      </c>
      <c r="H162" s="65"/>
      <c r="I162" s="66"/>
      <c r="J162" s="115"/>
      <c r="K162" s="158"/>
      <c r="L162" s="45"/>
      <c r="M162" s="69">
        <f t="shared" si="4"/>
        <v>0</v>
      </c>
    </row>
    <row r="163" spans="1:13" s="26" customFormat="1" ht="26.25" x14ac:dyDescent="0.25">
      <c r="A163" s="43">
        <f>ROW()</f>
        <v>163</v>
      </c>
      <c r="B163" s="117">
        <f>IF(C163="E","",IF(ISBLANK(E163),"",IF(ISTEXT(E163),LARGE(B$14:B162,1)+1,0)))</f>
        <v>129</v>
      </c>
      <c r="C163" s="124">
        <v>1</v>
      </c>
      <c r="D163" s="214"/>
      <c r="E163" s="153" t="s">
        <v>556</v>
      </c>
      <c r="F163" s="63" t="s">
        <v>526</v>
      </c>
      <c r="G163" s="64">
        <v>0.01</v>
      </c>
      <c r="H163" s="65"/>
      <c r="I163" s="66"/>
      <c r="J163" s="115"/>
      <c r="K163" s="158"/>
      <c r="L163" s="45"/>
      <c r="M163" s="69">
        <f t="shared" si="4"/>
        <v>0</v>
      </c>
    </row>
    <row r="164" spans="1:13" s="26" customFormat="1" ht="26.25" x14ac:dyDescent="0.25">
      <c r="A164" s="43">
        <f>ROW()</f>
        <v>164</v>
      </c>
      <c r="B164" s="117">
        <f>IF(C164="E","",IF(ISBLANK(E164),"",IF(ISTEXT(E164),LARGE(B$14:B163,1)+1,0)))</f>
        <v>130</v>
      </c>
      <c r="C164" s="140">
        <v>5</v>
      </c>
      <c r="D164" s="214"/>
      <c r="E164" s="153" t="s">
        <v>663</v>
      </c>
      <c r="F164" s="63" t="s">
        <v>576</v>
      </c>
      <c r="G164" s="64">
        <v>1.125</v>
      </c>
      <c r="H164" s="65"/>
      <c r="I164" s="66"/>
      <c r="J164" s="115"/>
      <c r="K164" s="158"/>
      <c r="L164" s="45"/>
      <c r="M164" s="69">
        <f t="shared" si="4"/>
        <v>0</v>
      </c>
    </row>
    <row r="165" spans="1:13" s="26" customFormat="1" ht="26.25" x14ac:dyDescent="0.25">
      <c r="A165" s="43">
        <f>ROW()</f>
        <v>165</v>
      </c>
      <c r="B165" s="117">
        <f>IF(C165="E","",IF(ISBLANK(E165),"",IF(ISTEXT(E165),LARGE(B$14:B164,1)+1,0)))</f>
        <v>131</v>
      </c>
      <c r="C165" s="141">
        <v>6</v>
      </c>
      <c r="D165" s="214"/>
      <c r="E165" s="153" t="s">
        <v>698</v>
      </c>
      <c r="F165" s="63" t="s">
        <v>526</v>
      </c>
      <c r="G165" s="64">
        <v>3.3000000000000002E-2</v>
      </c>
      <c r="H165" s="65"/>
      <c r="I165" s="66"/>
      <c r="J165" s="115"/>
      <c r="K165" s="158"/>
      <c r="L165" s="45"/>
      <c r="M165" s="69">
        <f t="shared" si="4"/>
        <v>0</v>
      </c>
    </row>
    <row r="166" spans="1:13" s="26" customFormat="1" ht="26.25" x14ac:dyDescent="0.25">
      <c r="A166" s="43">
        <f>ROW()</f>
        <v>166</v>
      </c>
      <c r="B166" s="117">
        <f>IF(C166="E","",IF(ISBLANK(E166),"",IF(ISTEXT(E166),LARGE(B$14:B165,1)+1,0)))</f>
        <v>132</v>
      </c>
      <c r="C166" s="137">
        <v>2</v>
      </c>
      <c r="D166" s="214"/>
      <c r="E166" s="153" t="s">
        <v>594</v>
      </c>
      <c r="F166" s="63" t="s">
        <v>526</v>
      </c>
      <c r="G166" s="64">
        <v>1.4999999999999999E-2</v>
      </c>
      <c r="H166" s="65"/>
      <c r="I166" s="66"/>
      <c r="J166" s="115"/>
      <c r="K166" s="158"/>
      <c r="L166" s="45"/>
      <c r="M166" s="69">
        <f t="shared" si="4"/>
        <v>0</v>
      </c>
    </row>
    <row r="167" spans="1:13" s="26" customFormat="1" ht="26.25" x14ac:dyDescent="0.25">
      <c r="A167" s="43">
        <f>ROW()</f>
        <v>167</v>
      </c>
      <c r="B167" s="117">
        <f>IF(C167="E","",IF(ISBLANK(E167),"",IF(ISTEXT(E167),LARGE(B$14:B166,1)+1,0)))</f>
        <v>133</v>
      </c>
      <c r="C167" s="139">
        <v>4</v>
      </c>
      <c r="D167" s="214"/>
      <c r="E167" s="153" t="s">
        <v>630</v>
      </c>
      <c r="F167" s="63" t="s">
        <v>617</v>
      </c>
      <c r="G167" s="64">
        <v>0.21</v>
      </c>
      <c r="H167" s="65"/>
      <c r="I167" s="66"/>
      <c r="J167" s="115"/>
      <c r="K167" s="158"/>
      <c r="L167" s="45"/>
      <c r="M167" s="69">
        <f t="shared" si="4"/>
        <v>0</v>
      </c>
    </row>
    <row r="168" spans="1:13" s="26" customFormat="1" ht="26.25" x14ac:dyDescent="0.25">
      <c r="A168" s="43">
        <f>ROW()</f>
        <v>168</v>
      </c>
      <c r="B168" s="117">
        <f>IF(C168="E","",IF(ISBLANK(E168),"",IF(ISTEXT(E168),LARGE(B$14:B167,1)+1,0)))</f>
        <v>134</v>
      </c>
      <c r="C168" s="142">
        <v>7</v>
      </c>
      <c r="D168" s="214"/>
      <c r="E168" s="153" t="s">
        <v>732</v>
      </c>
      <c r="F168" s="63" t="s">
        <v>617</v>
      </c>
      <c r="G168" s="64">
        <v>7.0000000000000007E-2</v>
      </c>
      <c r="H168" s="65"/>
      <c r="I168" s="66"/>
      <c r="J168" s="115"/>
      <c r="K168" s="158"/>
      <c r="L168" s="45"/>
      <c r="M168" s="69">
        <f t="shared" si="4"/>
        <v>0</v>
      </c>
    </row>
    <row r="169" spans="1:13" s="26" customFormat="1" ht="26.25" x14ac:dyDescent="0.25">
      <c r="A169" s="43">
        <f>ROW()</f>
        <v>169</v>
      </c>
      <c r="B169" s="117">
        <f>IF(C169="E","",IF(ISBLANK(E169),"",IF(ISTEXT(E169),LARGE(B$14:B168,1)+1,0)))</f>
        <v>135</v>
      </c>
      <c r="C169" s="141">
        <v>6</v>
      </c>
      <c r="D169" s="214"/>
      <c r="E169" s="153" t="s">
        <v>699</v>
      </c>
      <c r="F169" s="63">
        <v>1</v>
      </c>
      <c r="G169" s="64">
        <v>0.125</v>
      </c>
      <c r="H169" s="65"/>
      <c r="I169" s="66"/>
      <c r="J169" s="115"/>
      <c r="K169" s="158"/>
      <c r="L169" s="45"/>
      <c r="M169" s="69">
        <f t="shared" si="4"/>
        <v>0</v>
      </c>
    </row>
    <row r="170" spans="1:13" s="26" customFormat="1" ht="26.25" x14ac:dyDescent="0.25">
      <c r="A170" s="43">
        <f>ROW()</f>
        <v>170</v>
      </c>
      <c r="B170" s="117">
        <f>IF(C170="E","",IF(ISBLANK(E170),"",IF(ISTEXT(E170),LARGE(B$14:B169,1)+1,0)))</f>
        <v>136</v>
      </c>
      <c r="C170" s="139">
        <v>4</v>
      </c>
      <c r="D170" s="214"/>
      <c r="E170" s="153" t="s">
        <v>631</v>
      </c>
      <c r="F170" s="63"/>
      <c r="G170" s="64"/>
      <c r="H170" s="65"/>
      <c r="I170" s="66"/>
      <c r="J170" s="115"/>
      <c r="K170" s="158"/>
      <c r="L170" s="45"/>
      <c r="M170" s="69">
        <f t="shared" si="4"/>
        <v>0</v>
      </c>
    </row>
    <row r="171" spans="1:13" s="26" customFormat="1" ht="26.25" x14ac:dyDescent="0.25">
      <c r="A171" s="43">
        <f>ROW()</f>
        <v>171</v>
      </c>
      <c r="B171" s="117">
        <f>IF(C171="E","",IF(ISBLANK(E171),"",IF(ISTEXT(E171),LARGE(B$14:B170,1)+1,0)))</f>
        <v>137</v>
      </c>
      <c r="C171" s="138">
        <v>3</v>
      </c>
      <c r="D171" s="214"/>
      <c r="E171" s="153" t="s">
        <v>618</v>
      </c>
      <c r="F171" s="63"/>
      <c r="G171" s="64"/>
      <c r="H171" s="65"/>
      <c r="I171" s="66"/>
      <c r="J171" s="115"/>
      <c r="K171" s="158"/>
      <c r="L171" s="45"/>
      <c r="M171" s="69">
        <f t="shared" si="4"/>
        <v>0</v>
      </c>
    </row>
    <row r="172" spans="1:13" s="26" customFormat="1" ht="26.25" x14ac:dyDescent="0.25">
      <c r="A172" s="43">
        <f>ROW()</f>
        <v>172</v>
      </c>
      <c r="B172" s="117">
        <f>IF(C172="E","",IF(ISBLANK(E172),"",IF(ISTEXT(E172),LARGE(B$14:B171,1)+1,0)))</f>
        <v>138</v>
      </c>
      <c r="C172" s="142">
        <v>7</v>
      </c>
      <c r="D172" s="214"/>
      <c r="E172" s="153" t="s">
        <v>733</v>
      </c>
      <c r="F172" s="63"/>
      <c r="G172" s="64"/>
      <c r="H172" s="65"/>
      <c r="I172" s="66"/>
      <c r="J172" s="115"/>
      <c r="K172" s="158"/>
      <c r="L172" s="45"/>
      <c r="M172" s="69">
        <f t="shared" si="4"/>
        <v>0</v>
      </c>
    </row>
    <row r="173" spans="1:13" s="26" customFormat="1" ht="26.25" x14ac:dyDescent="0.25">
      <c r="A173" s="43">
        <f>ROW()</f>
        <v>173</v>
      </c>
      <c r="B173" s="117">
        <f>IF(C173="E","",IF(ISBLANK(E173),"",IF(ISTEXT(E173),LARGE(B$14:B172,1)+1,0)))</f>
        <v>139</v>
      </c>
      <c r="C173" s="142">
        <v>7</v>
      </c>
      <c r="D173" s="214"/>
      <c r="E173" s="153" t="s">
        <v>734</v>
      </c>
      <c r="F173" s="63" t="s">
        <v>526</v>
      </c>
      <c r="G173" s="64">
        <v>1.4999999999999999E-2</v>
      </c>
      <c r="H173" s="65"/>
      <c r="I173" s="66"/>
      <c r="J173" s="115"/>
      <c r="K173" s="158"/>
      <c r="L173" s="45"/>
      <c r="M173" s="69">
        <f t="shared" si="4"/>
        <v>0</v>
      </c>
    </row>
    <row r="174" spans="1:13" s="26" customFormat="1" ht="26.25" x14ac:dyDescent="0.25">
      <c r="A174" s="43">
        <f>ROW()</f>
        <v>174</v>
      </c>
      <c r="B174" s="117">
        <f>IF(C174="E","",IF(ISBLANK(E174),"",IF(ISTEXT(E174),LARGE(B$14:B173,1)+1,0)))</f>
        <v>140</v>
      </c>
      <c r="C174" s="142">
        <v>7</v>
      </c>
      <c r="D174" s="214"/>
      <c r="E174" s="153" t="s">
        <v>735</v>
      </c>
      <c r="F174" s="63">
        <v>1</v>
      </c>
      <c r="G174" s="64">
        <v>4.4999999999999998E-2</v>
      </c>
      <c r="H174" s="65"/>
      <c r="I174" s="66"/>
      <c r="J174" s="115"/>
      <c r="K174" s="158"/>
      <c r="L174" s="45"/>
      <c r="M174" s="69">
        <f t="shared" si="4"/>
        <v>0</v>
      </c>
    </row>
    <row r="175" spans="1:13" s="26" customFormat="1" ht="26.25" x14ac:dyDescent="0.25">
      <c r="A175" s="43">
        <f>ROW()</f>
        <v>175</v>
      </c>
      <c r="B175" s="117">
        <f>IF(C175="E","",IF(ISBLANK(E175),"",IF(ISTEXT(E175),LARGE(B$14:B174,1)+1,0)))</f>
        <v>141</v>
      </c>
      <c r="C175" s="137">
        <v>2</v>
      </c>
      <c r="D175" s="214"/>
      <c r="E175" s="153" t="s">
        <v>595</v>
      </c>
      <c r="F175" s="63" t="s">
        <v>592</v>
      </c>
      <c r="G175" s="64">
        <v>0.13500000000000001</v>
      </c>
      <c r="H175" s="65"/>
      <c r="I175" s="66"/>
      <c r="J175" s="115"/>
      <c r="K175" s="158"/>
      <c r="L175" s="45"/>
      <c r="M175" s="69">
        <f t="shared" si="4"/>
        <v>0</v>
      </c>
    </row>
    <row r="176" spans="1:13" s="26" customFormat="1" ht="26.25" x14ac:dyDescent="0.25">
      <c r="A176" s="43">
        <f>ROW()</f>
        <v>176</v>
      </c>
      <c r="B176" s="117">
        <f>IF(C176="E","",IF(ISBLANK(E176),"",IF(ISTEXT(E176),LARGE(B$14:B175,1)+1,0)))</f>
        <v>142</v>
      </c>
      <c r="C176" s="140">
        <v>5</v>
      </c>
      <c r="D176" s="214"/>
      <c r="E176" s="153" t="s">
        <v>664</v>
      </c>
      <c r="F176" s="63" t="s">
        <v>576</v>
      </c>
      <c r="G176" s="64">
        <v>0.16</v>
      </c>
      <c r="H176" s="65"/>
      <c r="I176" s="66"/>
      <c r="J176" s="115"/>
      <c r="K176" s="158"/>
      <c r="L176" s="45"/>
      <c r="M176" s="69">
        <f t="shared" si="4"/>
        <v>0</v>
      </c>
    </row>
    <row r="177" spans="1:13" s="26" customFormat="1" ht="26.25" x14ac:dyDescent="0.25">
      <c r="A177" s="43">
        <f>ROW()</f>
        <v>177</v>
      </c>
      <c r="B177" s="117">
        <f>IF(C177="E","",IF(ISBLANK(E177),"",IF(ISTEXT(E177),LARGE(B$14:B176,1)+1,0)))</f>
        <v>143</v>
      </c>
      <c r="C177" s="139">
        <v>4</v>
      </c>
      <c r="D177" s="214"/>
      <c r="E177" s="153" t="s">
        <v>632</v>
      </c>
      <c r="F177" s="63" t="s">
        <v>526</v>
      </c>
      <c r="G177" s="64">
        <v>4.4999999999999998E-2</v>
      </c>
      <c r="H177" s="65"/>
      <c r="I177" s="66"/>
      <c r="J177" s="115"/>
      <c r="K177" s="158"/>
      <c r="L177" s="45"/>
      <c r="M177" s="69">
        <f t="shared" si="4"/>
        <v>0</v>
      </c>
    </row>
    <row r="178" spans="1:13" s="26" customFormat="1" ht="26.25" x14ac:dyDescent="0.25">
      <c r="A178" s="43">
        <f>ROW()</f>
        <v>178</v>
      </c>
      <c r="B178" s="117">
        <f>IF(C178="E","",IF(ISBLANK(E178),"",IF(ISTEXT(E178),LARGE(B$14:B177,1)+1,0)))</f>
        <v>144</v>
      </c>
      <c r="C178" s="139">
        <v>4</v>
      </c>
      <c r="D178" s="214"/>
      <c r="E178" s="153" t="s">
        <v>633</v>
      </c>
      <c r="F178" s="63" t="s">
        <v>592</v>
      </c>
      <c r="G178" s="64">
        <v>0.185</v>
      </c>
      <c r="H178" s="65"/>
      <c r="I178" s="66"/>
      <c r="J178" s="115"/>
      <c r="K178" s="158"/>
      <c r="L178" s="45"/>
      <c r="M178" s="69">
        <f t="shared" si="4"/>
        <v>0</v>
      </c>
    </row>
    <row r="179" spans="1:13" s="26" customFormat="1" ht="26.25" x14ac:dyDescent="0.25">
      <c r="A179" s="43">
        <f>ROW()</f>
        <v>179</v>
      </c>
      <c r="B179" s="117">
        <f>IF(C179="E","",IF(ISBLANK(E179),"",IF(ISTEXT(E179),LARGE(B$14:B178,1)+1,0)))</f>
        <v>145</v>
      </c>
      <c r="C179" s="140">
        <v>5</v>
      </c>
      <c r="D179" s="214"/>
      <c r="E179" s="153" t="s">
        <v>665</v>
      </c>
      <c r="F179" s="63" t="s">
        <v>576</v>
      </c>
      <c r="G179" s="64">
        <v>0.14000000000000001</v>
      </c>
      <c r="H179" s="65"/>
      <c r="I179" s="66"/>
      <c r="J179" s="115"/>
      <c r="K179" s="158"/>
      <c r="L179" s="45"/>
      <c r="M179" s="69">
        <f t="shared" si="4"/>
        <v>0</v>
      </c>
    </row>
    <row r="180" spans="1:13" s="26" customFormat="1" ht="26.25" x14ac:dyDescent="0.25">
      <c r="A180" s="43">
        <f>ROW()</f>
        <v>180</v>
      </c>
      <c r="B180" s="117">
        <f>IF(C180="E","",IF(ISBLANK(E180),"",IF(ISTEXT(E180),LARGE(B$14:B179,1)+1,0)))</f>
        <v>146</v>
      </c>
      <c r="C180" s="139">
        <v>4</v>
      </c>
      <c r="D180" s="214"/>
      <c r="E180" s="153" t="s">
        <v>634</v>
      </c>
      <c r="F180" s="63">
        <v>1</v>
      </c>
      <c r="G180" s="64">
        <v>0.05</v>
      </c>
      <c r="H180" s="65"/>
      <c r="I180" s="66"/>
      <c r="J180" s="115"/>
      <c r="K180" s="158"/>
      <c r="L180" s="45"/>
      <c r="M180" s="69">
        <f t="shared" si="4"/>
        <v>0</v>
      </c>
    </row>
    <row r="181" spans="1:13" s="26" customFormat="1" ht="26.25" x14ac:dyDescent="0.25">
      <c r="A181" s="43">
        <f>ROW()</f>
        <v>181</v>
      </c>
      <c r="B181" s="117">
        <f>IF(C181="E","",IF(ISBLANK(E181),"",IF(ISTEXT(E181),LARGE(B$14:B180,1)+1,0)))</f>
        <v>147</v>
      </c>
      <c r="C181" s="139">
        <v>4</v>
      </c>
      <c r="D181" s="214"/>
      <c r="E181" s="153" t="s">
        <v>635</v>
      </c>
      <c r="F181" s="63" t="s">
        <v>526</v>
      </c>
      <c r="G181" s="64">
        <v>0.03</v>
      </c>
      <c r="H181" s="65"/>
      <c r="I181" s="66"/>
      <c r="J181" s="115"/>
      <c r="K181" s="158"/>
      <c r="L181" s="45"/>
      <c r="M181" s="69">
        <f t="shared" si="4"/>
        <v>0</v>
      </c>
    </row>
    <row r="182" spans="1:13" s="26" customFormat="1" ht="26.25" x14ac:dyDescent="0.25">
      <c r="A182" s="43">
        <f>ROW()</f>
        <v>182</v>
      </c>
      <c r="B182" s="117">
        <f>IF(C182="E","",IF(ISBLANK(E182),"",IF(ISTEXT(E182),LARGE(B$14:B181,1)+1,0)))</f>
        <v>148</v>
      </c>
      <c r="C182" s="151">
        <v>8</v>
      </c>
      <c r="D182" s="214"/>
      <c r="E182" s="153" t="s">
        <v>748</v>
      </c>
      <c r="F182" s="63" t="s">
        <v>749</v>
      </c>
      <c r="G182" s="64">
        <v>7.4999999999999997E-2</v>
      </c>
      <c r="H182" s="65"/>
      <c r="I182" s="66"/>
      <c r="J182" s="115"/>
      <c r="K182" s="158"/>
      <c r="L182" s="45"/>
      <c r="M182" s="69">
        <f t="shared" si="4"/>
        <v>0</v>
      </c>
    </row>
    <row r="183" spans="1:13" s="26" customFormat="1" ht="26.25" x14ac:dyDescent="0.25">
      <c r="A183" s="43">
        <f>ROW()</f>
        <v>183</v>
      </c>
      <c r="B183" s="117">
        <f>IF(C183="E","",IF(ISBLANK(E183),"",IF(ISTEXT(E183),LARGE(B$14:B182,1)+1,0)))</f>
        <v>149</v>
      </c>
      <c r="C183" s="137">
        <v>2</v>
      </c>
      <c r="D183" s="214"/>
      <c r="E183" s="153" t="s">
        <v>596</v>
      </c>
      <c r="F183" s="63" t="s">
        <v>589</v>
      </c>
      <c r="G183" s="64">
        <v>0.16</v>
      </c>
      <c r="H183" s="65"/>
      <c r="I183" s="66"/>
      <c r="J183" s="115"/>
      <c r="K183" s="158"/>
      <c r="L183" s="45"/>
      <c r="M183" s="69">
        <f t="shared" si="4"/>
        <v>0</v>
      </c>
    </row>
    <row r="184" spans="1:13" s="26" customFormat="1" ht="28.5" customHeight="1" x14ac:dyDescent="0.25">
      <c r="A184" s="43">
        <f>ROW()</f>
        <v>184</v>
      </c>
      <c r="B184" s="117">
        <f>IF(C184="E","",IF(ISBLANK(E184),"",IF(ISTEXT(E184),LARGE(B$14:B183,1)+1,0)))</f>
        <v>150</v>
      </c>
      <c r="C184" s="137">
        <v>2</v>
      </c>
      <c r="D184" s="214"/>
      <c r="E184" s="153" t="s">
        <v>597</v>
      </c>
      <c r="F184" s="63" t="s">
        <v>598</v>
      </c>
      <c r="G184" s="64">
        <v>0.16500000000000001</v>
      </c>
      <c r="H184" s="65"/>
      <c r="I184" s="66"/>
      <c r="J184" s="115"/>
      <c r="K184" s="158"/>
      <c r="L184" s="45"/>
      <c r="M184" s="69">
        <f t="shared" si="4"/>
        <v>0</v>
      </c>
    </row>
    <row r="185" spans="1:13" s="26" customFormat="1" ht="26.25" x14ac:dyDescent="0.25">
      <c r="A185" s="43">
        <f>ROW()</f>
        <v>185</v>
      </c>
      <c r="B185" s="117">
        <f>IF(C185="E","",IF(ISBLANK(E185),"",IF(ISTEXT(E185),LARGE(B$14:B184,1)+1,0)))</f>
        <v>151</v>
      </c>
      <c r="C185" s="141">
        <v>6</v>
      </c>
      <c r="D185" s="214"/>
      <c r="E185" s="153" t="s">
        <v>700</v>
      </c>
      <c r="F185" s="63">
        <v>1</v>
      </c>
      <c r="G185" s="64">
        <v>1.4999999999999999E-2</v>
      </c>
      <c r="H185" s="65"/>
      <c r="I185" s="66"/>
      <c r="J185" s="115"/>
      <c r="K185" s="158"/>
      <c r="L185" s="45"/>
      <c r="M185" s="69">
        <f t="shared" si="4"/>
        <v>0</v>
      </c>
    </row>
    <row r="186" spans="1:13" s="26" customFormat="1" ht="26.25" x14ac:dyDescent="0.25">
      <c r="A186" s="43">
        <f>ROW()</f>
        <v>186</v>
      </c>
      <c r="B186" s="117">
        <f>IF(C186="E","",IF(ISBLANK(E186),"",IF(ISTEXT(E186),LARGE(B$14:B185,1)+1,0)))</f>
        <v>152</v>
      </c>
      <c r="C186" s="141">
        <v>6</v>
      </c>
      <c r="D186" s="214"/>
      <c r="E186" s="153" t="s">
        <v>701</v>
      </c>
      <c r="F186" s="63" t="s">
        <v>576</v>
      </c>
      <c r="G186" s="64">
        <v>5.5E-2</v>
      </c>
      <c r="H186" s="65"/>
      <c r="I186" s="66"/>
      <c r="J186" s="115"/>
      <c r="K186" s="158"/>
      <c r="L186" s="45"/>
      <c r="M186" s="69">
        <f t="shared" si="4"/>
        <v>0</v>
      </c>
    </row>
    <row r="187" spans="1:13" s="26" customFormat="1" ht="26.25" x14ac:dyDescent="0.25">
      <c r="A187" s="43">
        <f>ROW()</f>
        <v>187</v>
      </c>
      <c r="B187" s="117">
        <f>IF(C187="E","",IF(ISBLANK(E187),"",IF(ISTEXT(E187),LARGE(B$14:B186,1)+1,0)))</f>
        <v>153</v>
      </c>
      <c r="C187" s="141">
        <v>6</v>
      </c>
      <c r="D187" s="214"/>
      <c r="E187" s="153" t="s">
        <v>702</v>
      </c>
      <c r="F187" s="63">
        <v>1</v>
      </c>
      <c r="G187" s="64">
        <v>6.0000000000000001E-3</v>
      </c>
      <c r="H187" s="65"/>
      <c r="I187" s="66"/>
      <c r="J187" s="115"/>
      <c r="K187" s="158"/>
      <c r="L187" s="45"/>
      <c r="M187" s="69">
        <f t="shared" si="4"/>
        <v>0</v>
      </c>
    </row>
    <row r="188" spans="1:13" s="26" customFormat="1" ht="26.25" x14ac:dyDescent="0.25">
      <c r="A188" s="43">
        <f>ROW()</f>
        <v>188</v>
      </c>
      <c r="B188" s="117">
        <f>IF(C188="E","",IF(ISBLANK(E188),"",IF(ISTEXT(E188),LARGE(B$14:B187,1)+1,0)))</f>
        <v>154</v>
      </c>
      <c r="C188" s="141">
        <v>6</v>
      </c>
      <c r="D188" s="214"/>
      <c r="E188" s="153" t="s">
        <v>703</v>
      </c>
      <c r="F188" s="63" t="s">
        <v>569</v>
      </c>
      <c r="G188" s="64">
        <v>0.125</v>
      </c>
      <c r="H188" s="65"/>
      <c r="I188" s="66"/>
      <c r="J188" s="115"/>
      <c r="K188" s="158"/>
      <c r="L188" s="45"/>
      <c r="M188" s="69">
        <f t="shared" si="4"/>
        <v>0</v>
      </c>
    </row>
    <row r="189" spans="1:13" s="26" customFormat="1" ht="26.25" customHeight="1" x14ac:dyDescent="0.25">
      <c r="A189" s="43">
        <f>ROW()</f>
        <v>189</v>
      </c>
      <c r="B189" s="117">
        <f>IF(C189="E","",IF(ISBLANK(E189),"",IF(ISTEXT(E189),LARGE(B$14:B188,1)+1,0)))</f>
        <v>155</v>
      </c>
      <c r="C189" s="139">
        <v>4</v>
      </c>
      <c r="D189" s="214"/>
      <c r="E189" s="153" t="s">
        <v>636</v>
      </c>
      <c r="F189" s="228" t="s">
        <v>637</v>
      </c>
      <c r="G189" s="64">
        <v>0.05</v>
      </c>
      <c r="H189" s="65"/>
      <c r="I189" s="66"/>
      <c r="J189" s="115"/>
      <c r="K189" s="158"/>
      <c r="L189" s="45"/>
      <c r="M189" s="69">
        <f t="shared" si="4"/>
        <v>0</v>
      </c>
    </row>
    <row r="190" spans="1:13" s="26" customFormat="1" ht="25.5" x14ac:dyDescent="0.35">
      <c r="A190" s="43">
        <f>ROW()</f>
        <v>190</v>
      </c>
      <c r="B190" s="117" t="str">
        <f>IF(C190="E","",IF(ISBLANK(E190),"",IF(ISTEXT(E190),LARGE(B$14:B189,1)+1,0)))</f>
        <v/>
      </c>
      <c r="C190" s="136"/>
      <c r="D190" s="214"/>
      <c r="E190" s="155"/>
      <c r="F190" s="15"/>
      <c r="G190" s="15"/>
      <c r="H190" s="65"/>
      <c r="I190" s="66"/>
      <c r="J190" s="115"/>
      <c r="K190" s="158"/>
      <c r="L190" s="45"/>
      <c r="M190" s="69">
        <f t="shared" si="4"/>
        <v>0</v>
      </c>
    </row>
    <row r="191" spans="1:13" s="26" customFormat="1" ht="28.5" customHeight="1" x14ac:dyDescent="0.25">
      <c r="A191" s="43">
        <f>ROW()</f>
        <v>191</v>
      </c>
      <c r="B191" s="117" t="str">
        <f>IF(C191="E","",IF(ISBLANK(E191),"",IF(ISTEXT(E191),LARGE(B$14:B190,1)+1,0)))</f>
        <v/>
      </c>
      <c r="C191" s="136"/>
      <c r="D191" s="230" t="s">
        <v>793</v>
      </c>
      <c r="E191" s="231"/>
      <c r="F191" s="551" t="s">
        <v>522</v>
      </c>
      <c r="G191" s="551"/>
      <c r="H191" s="551" t="s">
        <v>1</v>
      </c>
      <c r="I191" s="551"/>
      <c r="J191" s="173" t="s">
        <v>28</v>
      </c>
      <c r="K191" s="174" t="s">
        <v>14</v>
      </c>
      <c r="L191" s="175" t="s">
        <v>789</v>
      </c>
      <c r="M191" s="176"/>
    </row>
    <row r="192" spans="1:13" s="26" customFormat="1" ht="31.5" x14ac:dyDescent="0.35">
      <c r="A192" s="43">
        <f>ROW()</f>
        <v>192</v>
      </c>
      <c r="B192" s="117" t="str">
        <f>IF(C192="E","",IF(ISBLANK(E192),"",IF(ISTEXT(E192),LARGE(B$14:B191,1)+1,0)))</f>
        <v/>
      </c>
      <c r="C192" s="136"/>
      <c r="D192" s="214"/>
      <c r="E192" s="155"/>
      <c r="F192" s="228" t="s">
        <v>524</v>
      </c>
      <c r="G192" s="64"/>
      <c r="H192" s="65"/>
      <c r="I192" s="66"/>
      <c r="J192" s="115"/>
      <c r="K192" s="158"/>
      <c r="L192" s="45"/>
      <c r="M192" s="69">
        <f t="shared" si="4"/>
        <v>0</v>
      </c>
    </row>
    <row r="193" spans="1:13" s="26" customFormat="1" ht="26.25" x14ac:dyDescent="0.25">
      <c r="A193" s="43">
        <f>ROW()</f>
        <v>193</v>
      </c>
      <c r="B193" s="117">
        <f>IF(C193="E","",IF(ISBLANK(E193),"",IF(ISTEXT(E193),LARGE(B$14:B192,1)+1,0)))</f>
        <v>156</v>
      </c>
      <c r="C193" s="139">
        <v>4</v>
      </c>
      <c r="D193" s="214"/>
      <c r="E193" s="153" t="s">
        <v>638</v>
      </c>
      <c r="F193" s="63" t="s">
        <v>592</v>
      </c>
      <c r="G193" s="64">
        <v>6.0000000000000001E-3</v>
      </c>
      <c r="H193" s="65"/>
      <c r="I193" s="66"/>
      <c r="J193" s="115"/>
      <c r="K193" s="158"/>
      <c r="L193" s="45"/>
      <c r="M193" s="69">
        <f t="shared" si="4"/>
        <v>0</v>
      </c>
    </row>
    <row r="194" spans="1:13" s="26" customFormat="1" ht="26.25" x14ac:dyDescent="0.25">
      <c r="A194" s="43">
        <f>ROW()</f>
        <v>194</v>
      </c>
      <c r="B194" s="117">
        <f>IF(C194="E","",IF(ISBLANK(E194),"",IF(ISTEXT(E194),LARGE(B$14:B193,1)+1,0)))</f>
        <v>157</v>
      </c>
      <c r="C194" s="140">
        <v>5</v>
      </c>
      <c r="D194" s="214"/>
      <c r="E194" s="153" t="s">
        <v>666</v>
      </c>
      <c r="F194" s="63">
        <v>1</v>
      </c>
      <c r="G194" s="64">
        <v>7.0000000000000001E-3</v>
      </c>
      <c r="H194" s="65"/>
      <c r="I194" s="66"/>
      <c r="J194" s="115"/>
      <c r="K194" s="158"/>
      <c r="L194" s="45"/>
      <c r="M194" s="69">
        <f t="shared" si="4"/>
        <v>0</v>
      </c>
    </row>
    <row r="195" spans="1:13" s="26" customFormat="1" ht="26.25" x14ac:dyDescent="0.25">
      <c r="A195" s="43">
        <f>ROW()</f>
        <v>195</v>
      </c>
      <c r="B195" s="117">
        <f>IF(C195="E","",IF(ISBLANK(E195),"",IF(ISTEXT(E195),LARGE(B$14:B194,1)+1,0)))</f>
        <v>158</v>
      </c>
      <c r="C195" s="141">
        <v>6</v>
      </c>
      <c r="D195" s="214"/>
      <c r="E195" s="153" t="s">
        <v>704</v>
      </c>
      <c r="F195" s="63" t="s">
        <v>526</v>
      </c>
      <c r="G195" s="64">
        <v>1.2E-2</v>
      </c>
      <c r="H195" s="65"/>
      <c r="I195" s="66"/>
      <c r="J195" s="115"/>
      <c r="K195" s="158"/>
      <c r="L195" s="45"/>
      <c r="M195" s="69">
        <f t="shared" si="4"/>
        <v>0</v>
      </c>
    </row>
    <row r="196" spans="1:13" s="26" customFormat="1" ht="26.25" x14ac:dyDescent="0.25">
      <c r="A196" s="43">
        <f>ROW()</f>
        <v>196</v>
      </c>
      <c r="B196" s="117">
        <f>IF(C196="E","",IF(ISBLANK(E196),"",IF(ISTEXT(E196),LARGE(B$14:B195,1)+1,0)))</f>
        <v>159</v>
      </c>
      <c r="C196" s="142">
        <v>7</v>
      </c>
      <c r="D196" s="214"/>
      <c r="E196" s="153" t="s">
        <v>736</v>
      </c>
      <c r="F196" s="63" t="s">
        <v>569</v>
      </c>
      <c r="G196" s="64">
        <v>0.4</v>
      </c>
      <c r="H196" s="65"/>
      <c r="I196" s="66"/>
      <c r="J196" s="115"/>
      <c r="K196" s="158"/>
      <c r="L196" s="45"/>
      <c r="M196" s="69">
        <f t="shared" si="4"/>
        <v>0</v>
      </c>
    </row>
    <row r="197" spans="1:13" s="26" customFormat="1" ht="26.25" x14ac:dyDescent="0.25">
      <c r="A197" s="43">
        <f>ROW()</f>
        <v>197</v>
      </c>
      <c r="B197" s="117">
        <f>IF(C197="E","",IF(ISBLANK(E197),"",IF(ISTEXT(E197),LARGE(B$14:B196,1)+1,0)))</f>
        <v>160</v>
      </c>
      <c r="C197" s="141">
        <v>6</v>
      </c>
      <c r="D197" s="214"/>
      <c r="E197" s="153" t="s">
        <v>705</v>
      </c>
      <c r="F197" s="63" t="s">
        <v>569</v>
      </c>
      <c r="G197" s="64">
        <v>0.1</v>
      </c>
      <c r="H197" s="65"/>
      <c r="I197" s="66"/>
      <c r="J197" s="115"/>
      <c r="K197" s="158"/>
      <c r="L197" s="45"/>
      <c r="M197" s="69">
        <f t="shared" si="4"/>
        <v>0</v>
      </c>
    </row>
    <row r="198" spans="1:13" s="26" customFormat="1" ht="26.25" x14ac:dyDescent="0.25">
      <c r="A198" s="43">
        <f>ROW()</f>
        <v>198</v>
      </c>
      <c r="B198" s="117">
        <f>IF(C198="E","",IF(ISBLANK(E198),"",IF(ISTEXT(E198),LARGE(B$14:B197,1)+1,0)))</f>
        <v>161</v>
      </c>
      <c r="C198" s="139">
        <v>4</v>
      </c>
      <c r="D198" s="214"/>
      <c r="E198" s="153" t="s">
        <v>639</v>
      </c>
      <c r="F198" s="63" t="s">
        <v>569</v>
      </c>
      <c r="G198" s="64">
        <v>0.15</v>
      </c>
      <c r="H198" s="65"/>
      <c r="I198" s="66"/>
      <c r="J198" s="115"/>
      <c r="K198" s="158"/>
      <c r="L198" s="45"/>
      <c r="M198" s="69">
        <f t="shared" si="4"/>
        <v>0</v>
      </c>
    </row>
    <row r="199" spans="1:13" s="26" customFormat="1" ht="26.25" x14ac:dyDescent="0.25">
      <c r="A199" s="43">
        <f>ROW()</f>
        <v>199</v>
      </c>
      <c r="B199" s="117">
        <f>IF(C199="E","",IF(ISBLANK(E199),"",IF(ISTEXT(E199),LARGE(B$14:B198,1)+1,0)))</f>
        <v>162</v>
      </c>
      <c r="C199" s="142">
        <v>7</v>
      </c>
      <c r="D199" s="214"/>
      <c r="E199" s="153" t="s">
        <v>737</v>
      </c>
      <c r="F199" s="63" t="s">
        <v>738</v>
      </c>
      <c r="G199" s="64">
        <v>6.25E-2</v>
      </c>
      <c r="H199" s="65"/>
      <c r="I199" s="66"/>
      <c r="J199" s="115"/>
      <c r="K199" s="158"/>
      <c r="L199" s="45"/>
      <c r="M199" s="69">
        <f t="shared" si="4"/>
        <v>0</v>
      </c>
    </row>
    <row r="200" spans="1:13" s="26" customFormat="1" ht="28.5" customHeight="1" x14ac:dyDescent="0.25">
      <c r="A200" s="43">
        <f>ROW()</f>
        <v>200</v>
      </c>
      <c r="B200" s="117" t="str">
        <f>IF(C200="E","",IF(ISBLANK(E200),"",IF(ISTEXT(E200),LARGE(B$14:B199,1)+1,0)))</f>
        <v/>
      </c>
      <c r="C200" s="136"/>
      <c r="D200" s="230" t="s">
        <v>792</v>
      </c>
      <c r="E200" s="231"/>
      <c r="F200" s="551" t="s">
        <v>522</v>
      </c>
      <c r="G200" s="551"/>
      <c r="H200" s="551" t="s">
        <v>1</v>
      </c>
      <c r="I200" s="551"/>
      <c r="J200" s="173" t="s">
        <v>28</v>
      </c>
      <c r="K200" s="174" t="s">
        <v>14</v>
      </c>
      <c r="L200" s="175" t="s">
        <v>789</v>
      </c>
      <c r="M200" s="176"/>
    </row>
    <row r="201" spans="1:13" s="26" customFormat="1" ht="26.25" x14ac:dyDescent="0.25">
      <c r="A201" s="43">
        <f>ROW()</f>
        <v>201</v>
      </c>
      <c r="B201" s="117">
        <f>IF(C201="E","",IF(ISBLANK(E201),"",IF(ISTEXT(E201),LARGE(B$14:B200,1)+1,0)))</f>
        <v>163</v>
      </c>
      <c r="C201" s="137">
        <v>2</v>
      </c>
      <c r="D201" s="214"/>
      <c r="E201" s="153" t="s">
        <v>599</v>
      </c>
      <c r="F201" s="63" t="s">
        <v>536</v>
      </c>
      <c r="G201" s="64">
        <v>8.9999999999999993E-3</v>
      </c>
      <c r="H201" s="65"/>
      <c r="I201" s="66"/>
      <c r="J201" s="115"/>
      <c r="K201" s="158"/>
      <c r="L201" s="45"/>
      <c r="M201" s="69">
        <f t="shared" si="4"/>
        <v>0</v>
      </c>
    </row>
    <row r="202" spans="1:13" s="26" customFormat="1" ht="26.25" x14ac:dyDescent="0.25">
      <c r="A202" s="43">
        <f>ROW()</f>
        <v>202</v>
      </c>
      <c r="B202" s="117">
        <f>IF(C202="E","",IF(ISBLANK(E202),"",IF(ISTEXT(E202),LARGE(B$14:B201,1)+1,0)))</f>
        <v>164</v>
      </c>
      <c r="C202" s="124">
        <v>1</v>
      </c>
      <c r="D202" s="214"/>
      <c r="E202" s="153" t="s">
        <v>557</v>
      </c>
      <c r="F202" s="63">
        <v>1</v>
      </c>
      <c r="G202" s="64">
        <v>0.04</v>
      </c>
      <c r="H202" s="65"/>
      <c r="I202" s="66"/>
      <c r="J202" s="115"/>
      <c r="K202" s="158"/>
      <c r="L202" s="45"/>
      <c r="M202" s="69">
        <f t="shared" si="4"/>
        <v>0</v>
      </c>
    </row>
    <row r="203" spans="1:13" s="26" customFormat="1" ht="26.25" x14ac:dyDescent="0.25">
      <c r="A203" s="43">
        <f>ROW()</f>
        <v>203</v>
      </c>
      <c r="B203" s="117">
        <f>IF(C203="E","",IF(ISBLANK(E203),"",IF(ISTEXT(E203),LARGE(B$14:B202,1)+1,0)))</f>
        <v>165</v>
      </c>
      <c r="C203" s="142">
        <v>7</v>
      </c>
      <c r="D203" s="214"/>
      <c r="E203" s="153" t="s">
        <v>739</v>
      </c>
      <c r="F203" s="63" t="s">
        <v>592</v>
      </c>
      <c r="G203" s="64">
        <v>3.3000000000000002E-2</v>
      </c>
      <c r="H203" s="65"/>
      <c r="I203" s="66"/>
      <c r="J203" s="115"/>
      <c r="K203" s="158"/>
      <c r="L203" s="45"/>
      <c r="M203" s="69">
        <f t="shared" si="4"/>
        <v>0</v>
      </c>
    </row>
    <row r="204" spans="1:13" s="26" customFormat="1" ht="26.25" x14ac:dyDescent="0.25">
      <c r="A204" s="43">
        <f>ROW()</f>
        <v>204</v>
      </c>
      <c r="B204" s="117">
        <f>IF(C204="E","",IF(ISBLANK(E204),"",IF(ISTEXT(E204),LARGE(B$14:B203,1)+1,0)))</f>
        <v>166</v>
      </c>
      <c r="C204" s="137">
        <v>2</v>
      </c>
      <c r="D204" s="214"/>
      <c r="E204" s="153" t="s">
        <v>600</v>
      </c>
      <c r="F204" s="63" t="s">
        <v>573</v>
      </c>
      <c r="G204" s="64">
        <v>0.18</v>
      </c>
      <c r="H204" s="65"/>
      <c r="I204" s="66"/>
      <c r="J204" s="115"/>
      <c r="K204" s="158"/>
      <c r="L204" s="45"/>
      <c r="M204" s="69">
        <f t="shared" si="4"/>
        <v>0</v>
      </c>
    </row>
    <row r="205" spans="1:13" s="26" customFormat="1" ht="26.25" x14ac:dyDescent="0.25">
      <c r="A205" s="43">
        <f>ROW()</f>
        <v>205</v>
      </c>
      <c r="B205" s="117">
        <f>IF(C205="E","",IF(ISBLANK(E205),"",IF(ISTEXT(E205),LARGE(B$14:B204,1)+1,0)))</f>
        <v>167</v>
      </c>
      <c r="C205" s="137">
        <v>2</v>
      </c>
      <c r="D205" s="214"/>
      <c r="E205" s="153" t="s">
        <v>601</v>
      </c>
      <c r="F205" s="63" t="s">
        <v>536</v>
      </c>
      <c r="G205" s="64">
        <v>0.03</v>
      </c>
      <c r="H205" s="65"/>
      <c r="I205" s="66"/>
      <c r="J205" s="115"/>
      <c r="K205" s="158"/>
      <c r="L205" s="45"/>
      <c r="M205" s="69">
        <f t="shared" si="4"/>
        <v>0</v>
      </c>
    </row>
    <row r="206" spans="1:13" s="26" customFormat="1" ht="26.25" x14ac:dyDescent="0.25">
      <c r="A206" s="43">
        <f>ROW()</f>
        <v>206</v>
      </c>
      <c r="B206" s="117">
        <f>IF(C206="E","",IF(ISBLANK(E206),"",IF(ISTEXT(E206),LARGE(B$14:B205,1)+1,0)))</f>
        <v>168</v>
      </c>
      <c r="C206" s="142">
        <v>7</v>
      </c>
      <c r="D206" s="214"/>
      <c r="E206" s="153" t="s">
        <v>740</v>
      </c>
      <c r="F206" s="63" t="s">
        <v>526</v>
      </c>
      <c r="G206" s="64">
        <v>0.15</v>
      </c>
      <c r="H206" s="65"/>
      <c r="I206" s="66"/>
      <c r="J206" s="115"/>
      <c r="K206" s="158"/>
      <c r="L206" s="45"/>
      <c r="M206" s="69">
        <f t="shared" si="4"/>
        <v>0</v>
      </c>
    </row>
    <row r="207" spans="1:13" s="26" customFormat="1" ht="26.25" customHeight="1" x14ac:dyDescent="0.25">
      <c r="A207" s="43">
        <f>ROW()</f>
        <v>207</v>
      </c>
      <c r="B207" s="117">
        <f>IF(C207="E","",IF(ISBLANK(E207),"",IF(ISTEXT(E207),LARGE(B$14:B206,1)+1,0)))</f>
        <v>169</v>
      </c>
      <c r="C207" s="142">
        <v>7</v>
      </c>
      <c r="D207" s="214"/>
      <c r="E207" s="153" t="s">
        <v>741</v>
      </c>
      <c r="F207" s="63" t="s">
        <v>742</v>
      </c>
      <c r="G207" s="64">
        <v>0.3</v>
      </c>
      <c r="H207" s="65"/>
      <c r="I207" s="66"/>
      <c r="J207" s="115"/>
      <c r="K207" s="158"/>
      <c r="L207" s="45"/>
      <c r="M207" s="69">
        <f t="shared" si="4"/>
        <v>0</v>
      </c>
    </row>
    <row r="208" spans="1:13" s="26" customFormat="1" ht="26.25" x14ac:dyDescent="0.25">
      <c r="A208" s="43">
        <f>ROW()</f>
        <v>208</v>
      </c>
      <c r="B208" s="117">
        <f>IF(C208="E","",IF(ISBLANK(E208),"",IF(ISTEXT(E208),LARGE(B$14:B207,1)+1,0)))</f>
        <v>170</v>
      </c>
      <c r="C208" s="137">
        <v>2</v>
      </c>
      <c r="D208" s="214"/>
      <c r="E208" s="153" t="s">
        <v>602</v>
      </c>
      <c r="F208" s="63" t="s">
        <v>603</v>
      </c>
      <c r="G208" s="64">
        <v>0.3</v>
      </c>
      <c r="H208" s="65"/>
      <c r="I208" s="66"/>
      <c r="J208" s="115"/>
      <c r="K208" s="158"/>
      <c r="L208" s="45"/>
      <c r="M208" s="69">
        <f t="shared" ref="M208:M271" si="5">L208*J208</f>
        <v>0</v>
      </c>
    </row>
    <row r="209" spans="1:13" s="26" customFormat="1" ht="26.25" x14ac:dyDescent="0.25">
      <c r="A209" s="43">
        <f>ROW()</f>
        <v>209</v>
      </c>
      <c r="B209" s="117">
        <f>IF(C209="E","",IF(ISBLANK(E209),"",IF(ISTEXT(E209),LARGE(B$14:B208,1)+1,0)))</f>
        <v>171</v>
      </c>
      <c r="C209" s="141">
        <v>6</v>
      </c>
      <c r="D209" s="214"/>
      <c r="E209" s="153" t="s">
        <v>706</v>
      </c>
      <c r="F209" s="63" t="s">
        <v>592</v>
      </c>
      <c r="G209" s="64">
        <v>7.0000000000000001E-3</v>
      </c>
      <c r="H209" s="65"/>
      <c r="I209" s="66"/>
      <c r="J209" s="115"/>
      <c r="K209" s="158"/>
      <c r="L209" s="45"/>
      <c r="M209" s="69">
        <f t="shared" si="5"/>
        <v>0</v>
      </c>
    </row>
    <row r="210" spans="1:13" s="26" customFormat="1" ht="26.25" customHeight="1" x14ac:dyDescent="0.25">
      <c r="A210" s="43">
        <f>ROW()</f>
        <v>210</v>
      </c>
      <c r="B210" s="117">
        <f>IF(C210="E","",IF(ISBLANK(E210),"",IF(ISTEXT(E210),LARGE(B$14:B209,1)+1,0)))</f>
        <v>172</v>
      </c>
      <c r="C210" s="141">
        <v>6</v>
      </c>
      <c r="D210" s="214"/>
      <c r="E210" s="153" t="s">
        <v>707</v>
      </c>
      <c r="F210" s="228" t="s">
        <v>708</v>
      </c>
      <c r="G210" s="64">
        <v>1.4999999999999999E-2</v>
      </c>
      <c r="H210" s="65"/>
      <c r="I210" s="66"/>
      <c r="J210" s="115"/>
      <c r="K210" s="158"/>
      <c r="L210" s="45"/>
      <c r="M210" s="69">
        <f t="shared" si="5"/>
        <v>0</v>
      </c>
    </row>
    <row r="211" spans="1:13" s="26" customFormat="1" ht="26.25" x14ac:dyDescent="0.25">
      <c r="A211" s="43">
        <f>ROW()</f>
        <v>211</v>
      </c>
      <c r="B211" s="117">
        <f>IF(C211="E","",IF(ISBLANK(E211),"",IF(ISTEXT(E211),LARGE(B$14:B210,1)+1,0)))</f>
        <v>173</v>
      </c>
      <c r="C211" s="141">
        <v>6</v>
      </c>
      <c r="D211" s="214"/>
      <c r="E211" s="153" t="s">
        <v>709</v>
      </c>
      <c r="F211" s="63" t="s">
        <v>526</v>
      </c>
      <c r="G211" s="64">
        <v>6.0000000000000001E-3</v>
      </c>
      <c r="H211" s="65"/>
      <c r="I211" s="66"/>
      <c r="J211" s="115"/>
      <c r="K211" s="158"/>
      <c r="L211" s="45"/>
      <c r="M211" s="69">
        <f t="shared" si="5"/>
        <v>0</v>
      </c>
    </row>
    <row r="212" spans="1:13" s="26" customFormat="1" ht="28.5" customHeight="1" x14ac:dyDescent="0.25">
      <c r="A212" s="43">
        <f>ROW()</f>
        <v>212</v>
      </c>
      <c r="B212" s="117" t="str">
        <f>IF(C212="E","",IF(ISBLANK(E212),"",IF(ISTEXT(E212),LARGE(B$14:B211,1)+1,0)))</f>
        <v/>
      </c>
      <c r="C212" s="136"/>
      <c r="D212" s="230" t="s">
        <v>791</v>
      </c>
      <c r="E212" s="231"/>
      <c r="F212" s="551" t="s">
        <v>522</v>
      </c>
      <c r="G212" s="551"/>
      <c r="H212" s="551" t="s">
        <v>1</v>
      </c>
      <c r="I212" s="551"/>
      <c r="J212" s="173" t="s">
        <v>28</v>
      </c>
      <c r="K212" s="174" t="s">
        <v>14</v>
      </c>
      <c r="L212" s="175" t="s">
        <v>789</v>
      </c>
      <c r="M212" s="176"/>
    </row>
    <row r="213" spans="1:13" s="26" customFormat="1" ht="26.25" x14ac:dyDescent="0.25">
      <c r="A213" s="43">
        <f>ROW()</f>
        <v>213</v>
      </c>
      <c r="B213" s="117">
        <f>IF(C213="E","",IF(ISBLANK(E213),"",IF(ISTEXT(E213),LARGE(B$14:B212,1)+1,0)))</f>
        <v>174</v>
      </c>
      <c r="C213" s="124">
        <v>1</v>
      </c>
      <c r="D213" s="214"/>
      <c r="E213" s="153" t="s">
        <v>558</v>
      </c>
      <c r="F213" s="63" t="s">
        <v>538</v>
      </c>
      <c r="G213" s="64">
        <v>0.08</v>
      </c>
      <c r="H213" s="65"/>
      <c r="I213" s="66"/>
      <c r="J213" s="115"/>
      <c r="K213" s="158"/>
      <c r="L213" s="45"/>
      <c r="M213" s="69">
        <f t="shared" si="5"/>
        <v>0</v>
      </c>
    </row>
    <row r="214" spans="1:13" s="26" customFormat="1" ht="26.25" x14ac:dyDescent="0.25">
      <c r="A214" s="43">
        <f>ROW()</f>
        <v>214</v>
      </c>
      <c r="B214" s="117">
        <f>IF(C214="E","",IF(ISBLANK(E214),"",IF(ISTEXT(E214),LARGE(B$14:B213,1)+1,0)))</f>
        <v>175</v>
      </c>
      <c r="C214" s="124">
        <v>1</v>
      </c>
      <c r="D214" s="214"/>
      <c r="E214" s="153" t="s">
        <v>559</v>
      </c>
      <c r="F214" s="63" t="s">
        <v>538</v>
      </c>
      <c r="G214" s="64">
        <v>0.14000000000000001</v>
      </c>
      <c r="H214" s="65"/>
      <c r="I214" s="66"/>
      <c r="J214" s="115"/>
      <c r="K214" s="158"/>
      <c r="L214" s="45"/>
      <c r="M214" s="69">
        <f t="shared" si="5"/>
        <v>0</v>
      </c>
    </row>
    <row r="215" spans="1:13" s="26" customFormat="1" ht="26.25" x14ac:dyDescent="0.25">
      <c r="A215" s="43">
        <f>ROW()</f>
        <v>215</v>
      </c>
      <c r="B215" s="117">
        <f>IF(C215="E","",IF(ISBLANK(E215),"",IF(ISTEXT(E215),LARGE(B$14:B214,1)+1,0)))</f>
        <v>176</v>
      </c>
      <c r="C215" s="124">
        <v>1</v>
      </c>
      <c r="D215" s="214"/>
      <c r="E215" s="153" t="s">
        <v>560</v>
      </c>
      <c r="F215" s="63" t="s">
        <v>538</v>
      </c>
      <c r="G215" s="64">
        <v>0.16500000000000001</v>
      </c>
      <c r="H215" s="65"/>
      <c r="I215" s="66"/>
      <c r="J215" s="115"/>
      <c r="K215" s="158"/>
      <c r="L215" s="45"/>
      <c r="M215" s="69">
        <f t="shared" si="5"/>
        <v>0</v>
      </c>
    </row>
    <row r="216" spans="1:13" s="26" customFormat="1" ht="26.25" x14ac:dyDescent="0.25">
      <c r="A216" s="43">
        <f>ROW()</f>
        <v>216</v>
      </c>
      <c r="B216" s="117">
        <f>IF(C216="E","",IF(ISBLANK(E216),"",IF(ISTEXT(E216),LARGE(B$14:B215,1)+1,0)))</f>
        <v>177</v>
      </c>
      <c r="C216" s="124">
        <v>1</v>
      </c>
      <c r="D216" s="214"/>
      <c r="E216" s="153" t="s">
        <v>561</v>
      </c>
      <c r="F216" s="63" t="s">
        <v>562</v>
      </c>
      <c r="G216" s="64">
        <v>0.12</v>
      </c>
      <c r="H216" s="65"/>
      <c r="I216" s="66"/>
      <c r="J216" s="115"/>
      <c r="K216" s="158"/>
      <c r="L216" s="45"/>
      <c r="M216" s="69">
        <f t="shared" si="5"/>
        <v>0</v>
      </c>
    </row>
    <row r="217" spans="1:13" s="26" customFormat="1" ht="26.25" x14ac:dyDescent="0.25">
      <c r="A217" s="43">
        <f>ROW()</f>
        <v>217</v>
      </c>
      <c r="B217" s="117">
        <f>IF(C217="E","",IF(ISBLANK(E217),"",IF(ISTEXT(E217),LARGE(B$14:B216,1)+1,0)))</f>
        <v>178</v>
      </c>
      <c r="C217" s="142">
        <v>7</v>
      </c>
      <c r="D217" s="214"/>
      <c r="E217" s="153" t="s">
        <v>743</v>
      </c>
      <c r="F217" s="63" t="s">
        <v>592</v>
      </c>
      <c r="G217" s="64">
        <v>3.0000000000000001E-3</v>
      </c>
      <c r="H217" s="65"/>
      <c r="I217" s="66"/>
      <c r="J217" s="115"/>
      <c r="K217" s="158"/>
      <c r="L217" s="45"/>
      <c r="M217" s="69">
        <f t="shared" si="5"/>
        <v>0</v>
      </c>
    </row>
    <row r="218" spans="1:13" s="26" customFormat="1" ht="26.25" x14ac:dyDescent="0.25">
      <c r="A218" s="43">
        <f>ROW()</f>
        <v>218</v>
      </c>
      <c r="B218" s="117">
        <f>IF(C218="E","",IF(ISBLANK(E218),"",IF(ISTEXT(E218),LARGE(B$14:B217,1)+1,0)))</f>
        <v>179</v>
      </c>
      <c r="C218" s="140">
        <v>5</v>
      </c>
      <c r="D218" s="214"/>
      <c r="E218" s="153" t="s">
        <v>667</v>
      </c>
      <c r="F218" s="63" t="s">
        <v>576</v>
      </c>
      <c r="G218" s="64">
        <v>0.15</v>
      </c>
      <c r="H218" s="65"/>
      <c r="I218" s="66"/>
      <c r="J218" s="115"/>
      <c r="K218" s="158"/>
      <c r="L218" s="45"/>
      <c r="M218" s="69">
        <f t="shared" si="5"/>
        <v>0</v>
      </c>
    </row>
    <row r="219" spans="1:13" s="26" customFormat="1" ht="26.25" x14ac:dyDescent="0.25">
      <c r="A219" s="43">
        <f>ROW()</f>
        <v>219</v>
      </c>
      <c r="B219" s="117">
        <f>IF(C219="E","",IF(ISBLANK(E219),"",IF(ISTEXT(E219),LARGE(B$14:B218,1)+1,0)))</f>
        <v>180</v>
      </c>
      <c r="C219" s="137">
        <v>2</v>
      </c>
      <c r="D219" s="214"/>
      <c r="E219" s="153" t="s">
        <v>604</v>
      </c>
      <c r="F219" s="63" t="s">
        <v>592</v>
      </c>
      <c r="G219" s="64">
        <v>0.12</v>
      </c>
      <c r="H219" s="65"/>
      <c r="I219" s="66"/>
      <c r="J219" s="115"/>
      <c r="K219" s="158"/>
      <c r="L219" s="45"/>
      <c r="M219" s="69">
        <f t="shared" si="5"/>
        <v>0</v>
      </c>
    </row>
    <row r="220" spans="1:13" s="26" customFormat="1" ht="28.5" customHeight="1" x14ac:dyDescent="0.25">
      <c r="A220" s="43">
        <f>ROW()</f>
        <v>220</v>
      </c>
      <c r="B220" s="117" t="str">
        <f>IF(C220="E","",IF(ISBLANK(E220),"",IF(ISTEXT(E220),LARGE(B$14:B219,1)+1,0)))</f>
        <v/>
      </c>
      <c r="C220" s="136"/>
      <c r="D220" s="230" t="s">
        <v>790</v>
      </c>
      <c r="E220" s="231"/>
      <c r="F220" s="551" t="s">
        <v>522</v>
      </c>
      <c r="G220" s="551"/>
      <c r="H220" s="551" t="s">
        <v>1</v>
      </c>
      <c r="I220" s="551"/>
      <c r="J220" s="173" t="s">
        <v>28</v>
      </c>
      <c r="K220" s="174" t="s">
        <v>14</v>
      </c>
      <c r="L220" s="175" t="s">
        <v>789</v>
      </c>
      <c r="M220" s="176"/>
    </row>
    <row r="221" spans="1:13" s="26" customFormat="1" ht="26.25" customHeight="1" x14ac:dyDescent="0.25">
      <c r="A221" s="43">
        <f>ROW()</f>
        <v>221</v>
      </c>
      <c r="B221" s="117">
        <f>IF(C221="E","",IF(ISBLANK(E221),"",IF(ISTEXT(E221),LARGE(B$14:B220,1)+1,0)))</f>
        <v>181</v>
      </c>
      <c r="C221" s="137">
        <v>2</v>
      </c>
      <c r="D221" s="214"/>
      <c r="E221" s="153" t="s">
        <v>605</v>
      </c>
      <c r="F221" s="228" t="s">
        <v>606</v>
      </c>
      <c r="G221" s="64">
        <v>0.17499999999999999</v>
      </c>
      <c r="H221" s="65"/>
      <c r="I221" s="66"/>
      <c r="J221" s="115"/>
      <c r="K221" s="158"/>
      <c r="L221" s="45"/>
      <c r="M221" s="69">
        <f t="shared" si="5"/>
        <v>0</v>
      </c>
    </row>
    <row r="222" spans="1:13" s="26" customFormat="1" ht="26.25" x14ac:dyDescent="0.25">
      <c r="A222" s="43">
        <f>ROW()</f>
        <v>222</v>
      </c>
      <c r="B222" s="117">
        <f>IF(C222="E","",IF(ISBLANK(E222),"",IF(ISTEXT(E222),LARGE(B$14:B221,1)+1,0)))</f>
        <v>182</v>
      </c>
      <c r="C222" s="137">
        <v>2</v>
      </c>
      <c r="D222" s="214"/>
      <c r="E222" s="153" t="s">
        <v>607</v>
      </c>
      <c r="F222" s="63">
        <v>1</v>
      </c>
      <c r="G222" s="64">
        <v>0.15</v>
      </c>
      <c r="H222" s="65"/>
      <c r="I222" s="66"/>
      <c r="J222" s="115"/>
      <c r="K222" s="158"/>
      <c r="L222" s="45"/>
      <c r="M222" s="69">
        <f t="shared" si="5"/>
        <v>0</v>
      </c>
    </row>
    <row r="223" spans="1:13" s="26" customFormat="1" ht="26.25" x14ac:dyDescent="0.25">
      <c r="A223" s="43">
        <f>ROW()</f>
        <v>223</v>
      </c>
      <c r="B223" s="117">
        <f>IF(C223="E","",IF(ISBLANK(E223),"",IF(ISTEXT(E223),LARGE(B$14:B222,1)+1,0)))</f>
        <v>183</v>
      </c>
      <c r="C223" s="151">
        <v>8</v>
      </c>
      <c r="D223" s="214"/>
      <c r="E223" s="153" t="s">
        <v>750</v>
      </c>
      <c r="F223" s="63" t="s">
        <v>546</v>
      </c>
      <c r="G223" s="64">
        <v>0.125</v>
      </c>
      <c r="H223" s="65"/>
      <c r="I223" s="66"/>
      <c r="J223" s="115"/>
      <c r="K223" s="158"/>
      <c r="L223" s="45"/>
      <c r="M223" s="69">
        <f t="shared" si="5"/>
        <v>0</v>
      </c>
    </row>
    <row r="224" spans="1:13" s="26" customFormat="1" ht="26.25" x14ac:dyDescent="0.25">
      <c r="A224" s="43">
        <f>ROW()</f>
        <v>224</v>
      </c>
      <c r="B224" s="117">
        <f>IF(C224="E","",IF(ISBLANK(E224),"",IF(ISTEXT(E224),LARGE(B$14:B223,1)+1,0)))</f>
        <v>184</v>
      </c>
      <c r="C224" s="124">
        <v>1</v>
      </c>
      <c r="D224" s="214"/>
      <c r="E224" s="153" t="s">
        <v>563</v>
      </c>
      <c r="F224" s="63" t="s">
        <v>526</v>
      </c>
      <c r="G224" s="64">
        <v>2.5000000000000001E-2</v>
      </c>
      <c r="H224" s="65"/>
      <c r="I224" s="66"/>
      <c r="J224" s="115"/>
      <c r="K224" s="158"/>
      <c r="L224" s="45"/>
      <c r="M224" s="69">
        <f t="shared" si="5"/>
        <v>0</v>
      </c>
    </row>
    <row r="225" spans="1:13" s="26" customFormat="1" ht="26.25" x14ac:dyDescent="0.25">
      <c r="A225" s="43">
        <f>ROW()</f>
        <v>225</v>
      </c>
      <c r="B225" s="117" t="str">
        <f>IF(C225="E","",IF(ISBLANK(E225),"",IF(ISTEXT(E225),LARGE(B$14:B224,1)+1,0)))</f>
        <v/>
      </c>
      <c r="C225" s="62"/>
      <c r="D225" s="214"/>
      <c r="E225" s="153"/>
      <c r="F225" s="63"/>
      <c r="G225" s="64"/>
      <c r="H225" s="65"/>
      <c r="I225" s="66"/>
      <c r="J225" s="115"/>
      <c r="K225" s="158"/>
      <c r="L225" s="45"/>
      <c r="M225" s="69">
        <f t="shared" si="5"/>
        <v>0</v>
      </c>
    </row>
    <row r="226" spans="1:13" s="26" customFormat="1" ht="26.25" x14ac:dyDescent="0.25">
      <c r="A226" s="43">
        <f>ROW()</f>
        <v>226</v>
      </c>
      <c r="B226" s="117" t="str">
        <f>IF(C226="E","",IF(ISBLANK(E226),"",IF(ISTEXT(E226),LARGE(B$14:B225,1)+1,0)))</f>
        <v/>
      </c>
      <c r="C226" s="62"/>
      <c r="D226" s="214"/>
      <c r="E226" s="152"/>
      <c r="F226" s="113"/>
      <c r="G226" s="114"/>
      <c r="H226" s="65"/>
      <c r="I226" s="66"/>
      <c r="J226" s="115"/>
      <c r="K226" s="158"/>
      <c r="L226" s="45"/>
      <c r="M226" s="69">
        <f t="shared" si="5"/>
        <v>0</v>
      </c>
    </row>
    <row r="227" spans="1:13" s="26" customFormat="1" ht="26.25" x14ac:dyDescent="0.25">
      <c r="A227" s="43">
        <f>ROW()</f>
        <v>227</v>
      </c>
      <c r="B227" s="117" t="str">
        <f>IF(C227="E","",IF(ISBLANK(E227),"",IF(ISTEXT(E227),LARGE(B$14:B226,1)+1,0)))</f>
        <v/>
      </c>
      <c r="C227" s="62"/>
      <c r="D227" s="214"/>
      <c r="E227" s="152"/>
      <c r="F227" s="113"/>
      <c r="G227" s="114"/>
      <c r="H227" s="65"/>
      <c r="I227" s="66"/>
      <c r="J227" s="115"/>
      <c r="K227" s="158"/>
      <c r="L227" s="45"/>
      <c r="M227" s="69">
        <f t="shared" si="5"/>
        <v>0</v>
      </c>
    </row>
    <row r="228" spans="1:13" s="26" customFormat="1" ht="26.25" x14ac:dyDescent="0.25">
      <c r="A228" s="43">
        <f>ROW()</f>
        <v>228</v>
      </c>
      <c r="B228" s="117" t="str">
        <f>IF(C228="E","",IF(ISBLANK(E228),"",IF(ISTEXT(E228),LARGE(B$14:B227,1)+1,0)))</f>
        <v/>
      </c>
      <c r="C228" s="62"/>
      <c r="D228" s="214"/>
      <c r="E228" s="152"/>
      <c r="F228" s="113"/>
      <c r="G228" s="114"/>
      <c r="H228" s="65"/>
      <c r="I228" s="66"/>
      <c r="J228" s="115"/>
      <c r="K228" s="158"/>
      <c r="L228" s="45"/>
      <c r="M228" s="69">
        <f t="shared" si="5"/>
        <v>0</v>
      </c>
    </row>
    <row r="229" spans="1:13" s="26" customFormat="1" ht="26.25" x14ac:dyDescent="0.25">
      <c r="A229" s="43">
        <f>ROW()</f>
        <v>229</v>
      </c>
      <c r="B229" s="117" t="str">
        <f>IF(C229="E","",IF(ISBLANK(E229),"",IF(ISTEXT(E229),LARGE(B$14:B228,1)+1,0)))</f>
        <v/>
      </c>
      <c r="C229" s="62"/>
      <c r="D229" s="214"/>
      <c r="E229" s="152"/>
      <c r="F229" s="113"/>
      <c r="G229" s="114"/>
      <c r="H229" s="65"/>
      <c r="I229" s="66"/>
      <c r="J229" s="115"/>
      <c r="K229" s="158"/>
      <c r="L229" s="45"/>
      <c r="M229" s="69">
        <f t="shared" si="5"/>
        <v>0</v>
      </c>
    </row>
    <row r="230" spans="1:13" s="26" customFormat="1" ht="26.25" x14ac:dyDescent="0.25">
      <c r="A230" s="43">
        <f>ROW()</f>
        <v>230</v>
      </c>
      <c r="B230" s="117" t="str">
        <f>IF(C230="E","",IF(ISBLANK(E230),"",IF(ISTEXT(E230),LARGE(B$14:B229,1)+1,0)))</f>
        <v/>
      </c>
      <c r="C230" s="62"/>
      <c r="D230" s="214"/>
      <c r="E230" s="152"/>
      <c r="F230" s="113"/>
      <c r="G230" s="114"/>
      <c r="H230" s="65"/>
      <c r="I230" s="66"/>
      <c r="J230" s="115"/>
      <c r="K230" s="158"/>
      <c r="L230" s="45"/>
      <c r="M230" s="69">
        <f t="shared" si="5"/>
        <v>0</v>
      </c>
    </row>
    <row r="231" spans="1:13" s="26" customFormat="1" ht="26.25" x14ac:dyDescent="0.25">
      <c r="A231" s="43">
        <f>ROW()</f>
        <v>231</v>
      </c>
      <c r="B231" s="117" t="str">
        <f>IF(C231="E","",IF(ISBLANK(E231),"",IF(ISTEXT(E231),LARGE(B$14:B230,1)+1,0)))</f>
        <v/>
      </c>
      <c r="C231" s="62"/>
      <c r="D231" s="214"/>
      <c r="E231" s="152"/>
      <c r="F231" s="113"/>
      <c r="G231" s="114"/>
      <c r="H231" s="65"/>
      <c r="I231" s="66"/>
      <c r="J231" s="115"/>
      <c r="K231" s="158"/>
      <c r="L231" s="45"/>
      <c r="M231" s="69">
        <f t="shared" si="5"/>
        <v>0</v>
      </c>
    </row>
    <row r="232" spans="1:13" s="26" customFormat="1" ht="26.25" x14ac:dyDescent="0.25">
      <c r="A232" s="43">
        <f>ROW()</f>
        <v>232</v>
      </c>
      <c r="B232" s="117" t="str">
        <f>IF(C232="E","",IF(ISBLANK(E232),"",IF(ISTEXT(E232),LARGE(B$14:B231,1)+1,0)))</f>
        <v/>
      </c>
      <c r="C232" s="62"/>
      <c r="D232" s="214"/>
      <c r="E232" s="152"/>
      <c r="F232" s="113"/>
      <c r="G232" s="114"/>
      <c r="H232" s="65"/>
      <c r="I232" s="66"/>
      <c r="J232" s="115"/>
      <c r="K232" s="158"/>
      <c r="L232" s="45"/>
      <c r="M232" s="69">
        <f t="shared" si="5"/>
        <v>0</v>
      </c>
    </row>
    <row r="233" spans="1:13" s="26" customFormat="1" ht="26.25" x14ac:dyDescent="0.25">
      <c r="A233" s="43">
        <f>ROW()</f>
        <v>233</v>
      </c>
      <c r="B233" s="117" t="str">
        <f>IF(C233="E","",IF(ISBLANK(E233),"",IF(ISTEXT(E233),LARGE(B$14:B232,1)+1,0)))</f>
        <v/>
      </c>
      <c r="C233" s="62"/>
      <c r="D233" s="214"/>
      <c r="E233" s="152"/>
      <c r="F233" s="113"/>
      <c r="G233" s="114"/>
      <c r="H233" s="65"/>
      <c r="I233" s="66"/>
      <c r="J233" s="115"/>
      <c r="K233" s="158"/>
      <c r="L233" s="45"/>
      <c r="M233" s="69">
        <f t="shared" si="5"/>
        <v>0</v>
      </c>
    </row>
    <row r="234" spans="1:13" s="26" customFormat="1" ht="26.25" x14ac:dyDescent="0.25">
      <c r="A234" s="43">
        <f>ROW()</f>
        <v>234</v>
      </c>
      <c r="B234" s="117" t="str">
        <f>IF(C234="E","",IF(ISBLANK(E234),"",IF(ISTEXT(E234),LARGE(B$14:B233,1)+1,0)))</f>
        <v/>
      </c>
      <c r="C234" s="62"/>
      <c r="D234" s="214"/>
      <c r="E234" s="152"/>
      <c r="F234" s="113"/>
      <c r="G234" s="114"/>
      <c r="H234" s="65"/>
      <c r="I234" s="66"/>
      <c r="J234" s="115"/>
      <c r="K234" s="158"/>
      <c r="L234" s="45"/>
      <c r="M234" s="69">
        <f t="shared" si="5"/>
        <v>0</v>
      </c>
    </row>
    <row r="235" spans="1:13" s="26" customFormat="1" ht="26.25" x14ac:dyDescent="0.25">
      <c r="A235" s="43">
        <f>ROW()</f>
        <v>235</v>
      </c>
      <c r="B235" s="117" t="str">
        <f>IF(C235="E","",IF(ISBLANK(E235),"",IF(ISTEXT(E235),LARGE(B$14:B234,1)+1,0)))</f>
        <v/>
      </c>
      <c r="C235" s="62"/>
      <c r="D235" s="214"/>
      <c r="E235" s="152"/>
      <c r="F235" s="113"/>
      <c r="G235" s="114"/>
      <c r="H235" s="65"/>
      <c r="I235" s="66"/>
      <c r="J235" s="115"/>
      <c r="K235" s="158"/>
      <c r="L235" s="45"/>
      <c r="M235" s="69">
        <f t="shared" si="5"/>
        <v>0</v>
      </c>
    </row>
    <row r="236" spans="1:13" s="26" customFormat="1" ht="26.25" x14ac:dyDescent="0.25">
      <c r="A236" s="43">
        <f>ROW()</f>
        <v>236</v>
      </c>
      <c r="B236" s="117" t="str">
        <f>IF(C236="E","",IF(ISBLANK(E236),"",IF(ISTEXT(E236),LARGE(B$14:B235,1)+1,0)))</f>
        <v/>
      </c>
      <c r="C236" s="62"/>
      <c r="D236" s="214"/>
      <c r="E236" s="152"/>
      <c r="F236" s="113"/>
      <c r="G236" s="114"/>
      <c r="H236" s="65"/>
      <c r="I236" s="66"/>
      <c r="J236" s="115"/>
      <c r="K236" s="158"/>
      <c r="L236" s="45"/>
      <c r="M236" s="69">
        <f t="shared" si="5"/>
        <v>0</v>
      </c>
    </row>
    <row r="237" spans="1:13" s="26" customFormat="1" ht="26.25" x14ac:dyDescent="0.25">
      <c r="A237" s="43">
        <f>ROW()</f>
        <v>237</v>
      </c>
      <c r="B237" s="117" t="str">
        <f>IF(C237="E","",IF(ISBLANK(E237),"",IF(ISTEXT(E237),LARGE(B$14:B236,1)+1,0)))</f>
        <v/>
      </c>
      <c r="C237" s="62"/>
      <c r="D237" s="214"/>
      <c r="E237" s="152"/>
      <c r="F237" s="113"/>
      <c r="G237" s="114"/>
      <c r="H237" s="65"/>
      <c r="I237" s="66"/>
      <c r="J237" s="115"/>
      <c r="K237" s="158"/>
      <c r="L237" s="45"/>
      <c r="M237" s="69">
        <f t="shared" si="5"/>
        <v>0</v>
      </c>
    </row>
    <row r="238" spans="1:13" s="26" customFormat="1" ht="26.25" x14ac:dyDescent="0.25">
      <c r="A238" s="43">
        <f>ROW()</f>
        <v>238</v>
      </c>
      <c r="B238" s="117" t="str">
        <f>IF(C238="E","",IF(ISBLANK(E238),"",IF(ISTEXT(E238),LARGE(B$14:B237,1)+1,0)))</f>
        <v/>
      </c>
      <c r="C238" s="62"/>
      <c r="D238" s="214"/>
      <c r="E238" s="152"/>
      <c r="F238" s="113"/>
      <c r="G238" s="114"/>
      <c r="H238" s="65"/>
      <c r="I238" s="66"/>
      <c r="J238" s="115"/>
      <c r="K238" s="158"/>
      <c r="L238" s="45"/>
      <c r="M238" s="69">
        <f t="shared" si="5"/>
        <v>0</v>
      </c>
    </row>
    <row r="239" spans="1:13" s="26" customFormat="1" ht="26.25" x14ac:dyDescent="0.25">
      <c r="A239" s="43">
        <f>ROW()</f>
        <v>239</v>
      </c>
      <c r="B239" s="117" t="str">
        <f>IF(C239="E","",IF(ISBLANK(E239),"",IF(ISTEXT(E239),LARGE(B$14:B238,1)+1,0)))</f>
        <v/>
      </c>
      <c r="C239" s="62"/>
      <c r="D239" s="214"/>
      <c r="E239" s="152"/>
      <c r="F239" s="113"/>
      <c r="G239" s="114"/>
      <c r="H239" s="65"/>
      <c r="I239" s="66"/>
      <c r="J239" s="115"/>
      <c r="K239" s="158"/>
      <c r="L239" s="45"/>
      <c r="M239" s="69">
        <f t="shared" si="5"/>
        <v>0</v>
      </c>
    </row>
    <row r="240" spans="1:13" s="26" customFormat="1" ht="26.25" x14ac:dyDescent="0.25">
      <c r="A240" s="43">
        <f>ROW()</f>
        <v>240</v>
      </c>
      <c r="B240" s="117" t="str">
        <f>IF(C240="E","",IF(ISBLANK(E240),"",IF(ISTEXT(E240),LARGE(B$14:B239,1)+1,0)))</f>
        <v/>
      </c>
      <c r="C240" s="62"/>
      <c r="D240" s="214"/>
      <c r="E240" s="152"/>
      <c r="F240" s="113"/>
      <c r="G240" s="114"/>
      <c r="H240" s="65"/>
      <c r="I240" s="66"/>
      <c r="J240" s="115"/>
      <c r="K240" s="158"/>
      <c r="L240" s="45"/>
      <c r="M240" s="69">
        <f t="shared" si="5"/>
        <v>0</v>
      </c>
    </row>
    <row r="241" spans="1:13" s="26" customFormat="1" ht="26.25" x14ac:dyDescent="0.25">
      <c r="A241" s="43">
        <f>ROW()</f>
        <v>241</v>
      </c>
      <c r="B241" s="117" t="str">
        <f>IF(C241="E","",IF(ISBLANK(E241),"",IF(ISTEXT(E241),LARGE(B$14:B240,1)+1,0)))</f>
        <v/>
      </c>
      <c r="C241" s="62"/>
      <c r="D241" s="214"/>
      <c r="E241" s="152"/>
      <c r="F241" s="113"/>
      <c r="G241" s="114"/>
      <c r="H241" s="65"/>
      <c r="I241" s="66"/>
      <c r="J241" s="115"/>
      <c r="K241" s="158"/>
      <c r="L241" s="45"/>
      <c r="M241" s="69">
        <f t="shared" si="5"/>
        <v>0</v>
      </c>
    </row>
    <row r="242" spans="1:13" s="26" customFormat="1" ht="26.25" x14ac:dyDescent="0.25">
      <c r="A242" s="43">
        <f>ROW()</f>
        <v>242</v>
      </c>
      <c r="B242" s="117" t="str">
        <f>IF(C242="E","",IF(ISBLANK(E242),"",IF(ISTEXT(E242),LARGE(B$14:B241,1)+1,0)))</f>
        <v/>
      </c>
      <c r="C242" s="62"/>
      <c r="D242" s="214"/>
      <c r="E242" s="152"/>
      <c r="F242" s="113"/>
      <c r="G242" s="114"/>
      <c r="H242" s="65"/>
      <c r="I242" s="66"/>
      <c r="J242" s="115"/>
      <c r="K242" s="158"/>
      <c r="L242" s="45"/>
      <c r="M242" s="69">
        <f t="shared" si="5"/>
        <v>0</v>
      </c>
    </row>
    <row r="243" spans="1:13" s="26" customFormat="1" ht="26.25" x14ac:dyDescent="0.25">
      <c r="A243" s="43">
        <f>ROW()</f>
        <v>243</v>
      </c>
      <c r="B243" s="117" t="str">
        <f>IF(C243="E","",IF(ISBLANK(E243),"",IF(ISTEXT(E243),LARGE(B$14:B242,1)+1,0)))</f>
        <v/>
      </c>
      <c r="C243" s="62"/>
      <c r="D243" s="214"/>
      <c r="E243" s="152"/>
      <c r="F243" s="113"/>
      <c r="G243" s="114"/>
      <c r="H243" s="65"/>
      <c r="I243" s="66"/>
      <c r="J243" s="115"/>
      <c r="K243" s="158"/>
      <c r="L243" s="45"/>
      <c r="M243" s="69">
        <f t="shared" si="5"/>
        <v>0</v>
      </c>
    </row>
    <row r="244" spans="1:13" s="26" customFormat="1" ht="26.25" x14ac:dyDescent="0.25">
      <c r="A244" s="43">
        <f>ROW()</f>
        <v>244</v>
      </c>
      <c r="B244" s="117" t="str">
        <f>IF(C244="E","",IF(ISBLANK(E244),"",IF(ISTEXT(E244),LARGE(B$14:B243,1)+1,0)))</f>
        <v/>
      </c>
      <c r="C244" s="62"/>
      <c r="D244" s="214"/>
      <c r="E244" s="152"/>
      <c r="F244" s="113"/>
      <c r="G244" s="114"/>
      <c r="H244" s="65"/>
      <c r="I244" s="66"/>
      <c r="J244" s="115"/>
      <c r="K244" s="158"/>
      <c r="L244" s="45"/>
      <c r="M244" s="69">
        <f t="shared" si="5"/>
        <v>0</v>
      </c>
    </row>
    <row r="245" spans="1:13" s="26" customFormat="1" ht="26.25" x14ac:dyDescent="0.25">
      <c r="A245" s="43">
        <f>ROW()</f>
        <v>245</v>
      </c>
      <c r="B245" s="117" t="str">
        <f>IF(C245="E","",IF(ISBLANK(E245),"",IF(ISTEXT(E245),LARGE(B$14:B244,1)+1,0)))</f>
        <v/>
      </c>
      <c r="C245" s="62"/>
      <c r="D245" s="214"/>
      <c r="E245" s="152"/>
      <c r="F245" s="113"/>
      <c r="G245" s="114"/>
      <c r="H245" s="65"/>
      <c r="I245" s="66"/>
      <c r="J245" s="115"/>
      <c r="K245" s="158"/>
      <c r="L245" s="45"/>
      <c r="M245" s="69">
        <f t="shared" si="5"/>
        <v>0</v>
      </c>
    </row>
    <row r="246" spans="1:13" s="26" customFormat="1" ht="26.25" x14ac:dyDescent="0.25">
      <c r="A246" s="43">
        <f>ROW()</f>
        <v>246</v>
      </c>
      <c r="B246" s="117" t="str">
        <f>IF(C246="E","",IF(ISBLANK(E246),"",IF(ISTEXT(E246),LARGE(B$14:B245,1)+1,0)))</f>
        <v/>
      </c>
      <c r="C246" s="62"/>
      <c r="D246" s="214"/>
      <c r="E246" s="152"/>
      <c r="F246" s="113"/>
      <c r="G246" s="114"/>
      <c r="H246" s="65"/>
      <c r="I246" s="66"/>
      <c r="J246" s="115"/>
      <c r="K246" s="158"/>
      <c r="L246" s="45"/>
      <c r="M246" s="69">
        <f t="shared" si="5"/>
        <v>0</v>
      </c>
    </row>
    <row r="247" spans="1:13" s="26" customFormat="1" ht="26.25" x14ac:dyDescent="0.25">
      <c r="A247" s="43">
        <f>ROW()</f>
        <v>247</v>
      </c>
      <c r="B247" s="117" t="str">
        <f>IF(C247="E","",IF(ISBLANK(E247),"",IF(ISTEXT(E247),LARGE(B$14:B246,1)+1,0)))</f>
        <v/>
      </c>
      <c r="C247" s="62"/>
      <c r="D247" s="214"/>
      <c r="E247" s="152"/>
      <c r="F247" s="113"/>
      <c r="G247" s="114"/>
      <c r="H247" s="65"/>
      <c r="I247" s="66"/>
      <c r="J247" s="115"/>
      <c r="K247" s="158"/>
      <c r="L247" s="45"/>
      <c r="M247" s="69">
        <f t="shared" si="5"/>
        <v>0</v>
      </c>
    </row>
    <row r="248" spans="1:13" s="26" customFormat="1" ht="26.25" x14ac:dyDescent="0.25">
      <c r="A248" s="43">
        <f>ROW()</f>
        <v>248</v>
      </c>
      <c r="B248" s="117" t="str">
        <f>IF(C248="E","",IF(ISBLANK(E248),"",IF(ISTEXT(E248),LARGE(B$14:B247,1)+1,0)))</f>
        <v/>
      </c>
      <c r="C248" s="62"/>
      <c r="D248" s="214"/>
      <c r="E248" s="152"/>
      <c r="F248" s="113"/>
      <c r="G248" s="114"/>
      <c r="H248" s="65"/>
      <c r="I248" s="66"/>
      <c r="J248" s="115"/>
      <c r="K248" s="158"/>
      <c r="L248" s="45"/>
      <c r="M248" s="69">
        <f t="shared" si="5"/>
        <v>0</v>
      </c>
    </row>
    <row r="249" spans="1:13" s="26" customFormat="1" ht="26.25" x14ac:dyDescent="0.25">
      <c r="A249" s="43">
        <f>ROW()</f>
        <v>249</v>
      </c>
      <c r="B249" s="117" t="str">
        <f>IF(C249="E","",IF(ISBLANK(E249),"",IF(ISTEXT(E249),LARGE(B$14:B248,1)+1,0)))</f>
        <v/>
      </c>
      <c r="C249" s="62"/>
      <c r="D249" s="214"/>
      <c r="E249" s="152"/>
      <c r="F249" s="113"/>
      <c r="G249" s="114"/>
      <c r="H249" s="65"/>
      <c r="I249" s="66"/>
      <c r="J249" s="115"/>
      <c r="K249" s="158"/>
      <c r="L249" s="45"/>
      <c r="M249" s="69">
        <f t="shared" si="5"/>
        <v>0</v>
      </c>
    </row>
    <row r="250" spans="1:13" s="26" customFormat="1" ht="26.25" x14ac:dyDescent="0.25">
      <c r="A250" s="43">
        <f>ROW()</f>
        <v>250</v>
      </c>
      <c r="B250" s="117" t="str">
        <f>IF(C250="E","",IF(ISBLANK(E250),"",IF(ISTEXT(E250),LARGE(B$14:B249,1)+1,0)))</f>
        <v/>
      </c>
      <c r="C250" s="62"/>
      <c r="D250" s="214"/>
      <c r="E250" s="152"/>
      <c r="F250" s="113"/>
      <c r="G250" s="114"/>
      <c r="H250" s="65"/>
      <c r="I250" s="66"/>
      <c r="J250" s="115"/>
      <c r="K250" s="158"/>
      <c r="L250" s="45"/>
      <c r="M250" s="69">
        <f t="shared" si="5"/>
        <v>0</v>
      </c>
    </row>
    <row r="251" spans="1:13" s="26" customFormat="1" ht="26.25" x14ac:dyDescent="0.25">
      <c r="A251" s="43">
        <f>ROW()</f>
        <v>251</v>
      </c>
      <c r="B251" s="117" t="str">
        <f>IF(C251="E","",IF(ISBLANK(E251),"",IF(ISTEXT(E251),LARGE(B$14:B250,1)+1,0)))</f>
        <v/>
      </c>
      <c r="C251" s="62"/>
      <c r="D251" s="214"/>
      <c r="E251" s="152"/>
      <c r="F251" s="113"/>
      <c r="G251" s="114"/>
      <c r="H251" s="65"/>
      <c r="I251" s="66"/>
      <c r="J251" s="115"/>
      <c r="K251" s="158"/>
      <c r="L251" s="45"/>
      <c r="M251" s="69">
        <f t="shared" si="5"/>
        <v>0</v>
      </c>
    </row>
    <row r="252" spans="1:13" s="26" customFormat="1" ht="26.25" x14ac:dyDescent="0.25">
      <c r="A252" s="43">
        <f>ROW()</f>
        <v>252</v>
      </c>
      <c r="B252" s="117" t="str">
        <f>IF(C252="E","",IF(ISBLANK(E252),"",IF(ISTEXT(E252),LARGE(B$14:B251,1)+1,0)))</f>
        <v/>
      </c>
      <c r="C252" s="62"/>
      <c r="D252" s="214"/>
      <c r="E252" s="152"/>
      <c r="F252" s="113"/>
      <c r="G252" s="114"/>
      <c r="H252" s="65"/>
      <c r="I252" s="66"/>
      <c r="J252" s="115"/>
      <c r="K252" s="158"/>
      <c r="L252" s="45"/>
      <c r="M252" s="69">
        <f t="shared" si="5"/>
        <v>0</v>
      </c>
    </row>
    <row r="253" spans="1:13" s="26" customFormat="1" ht="26.25" x14ac:dyDescent="0.25">
      <c r="A253" s="43">
        <f>ROW()</f>
        <v>253</v>
      </c>
      <c r="B253" s="117" t="str">
        <f>IF(C253="E","",IF(ISBLANK(E253),"",IF(ISTEXT(E253),LARGE(B$14:B252,1)+1,0)))</f>
        <v/>
      </c>
      <c r="C253" s="62"/>
      <c r="D253" s="214"/>
      <c r="E253" s="152"/>
      <c r="F253" s="113"/>
      <c r="G253" s="114"/>
      <c r="H253" s="65"/>
      <c r="I253" s="66"/>
      <c r="J253" s="115"/>
      <c r="K253" s="158"/>
      <c r="L253" s="45"/>
      <c r="M253" s="69">
        <f t="shared" si="5"/>
        <v>0</v>
      </c>
    </row>
    <row r="254" spans="1:13" s="26" customFormat="1" ht="26.25" x14ac:dyDescent="0.25">
      <c r="A254" s="43">
        <f>ROW()</f>
        <v>254</v>
      </c>
      <c r="B254" s="117" t="str">
        <f>IF(C254="E","",IF(ISBLANK(E254),"",IF(ISTEXT(E254),LARGE(B$14:B253,1)+1,0)))</f>
        <v/>
      </c>
      <c r="C254" s="62"/>
      <c r="D254" s="214"/>
      <c r="E254" s="152"/>
      <c r="F254" s="113"/>
      <c r="G254" s="114"/>
      <c r="H254" s="65"/>
      <c r="I254" s="66"/>
      <c r="J254" s="115"/>
      <c r="K254" s="158"/>
      <c r="L254" s="45"/>
      <c r="M254" s="69">
        <f t="shared" si="5"/>
        <v>0</v>
      </c>
    </row>
    <row r="255" spans="1:13" s="26" customFormat="1" ht="26.25" x14ac:dyDescent="0.25">
      <c r="A255" s="43">
        <f>ROW()</f>
        <v>255</v>
      </c>
      <c r="B255" s="117" t="str">
        <f>IF(C255="E","",IF(ISBLANK(E255),"",IF(ISTEXT(E255),LARGE(B$14:B254,1)+1,0)))</f>
        <v/>
      </c>
      <c r="C255" s="62"/>
      <c r="D255" s="214"/>
      <c r="E255" s="152"/>
      <c r="F255" s="113"/>
      <c r="G255" s="114"/>
      <c r="H255" s="65"/>
      <c r="I255" s="66"/>
      <c r="J255" s="115"/>
      <c r="K255" s="158"/>
      <c r="L255" s="45"/>
      <c r="M255" s="69">
        <f t="shared" si="5"/>
        <v>0</v>
      </c>
    </row>
    <row r="256" spans="1:13" s="26" customFormat="1" ht="26.25" x14ac:dyDescent="0.25">
      <c r="A256" s="43">
        <f>ROW()</f>
        <v>256</v>
      </c>
      <c r="B256" s="117" t="str">
        <f>IF(C256="E","",IF(ISBLANK(E256),"",IF(ISTEXT(E256),LARGE(B$14:B255,1)+1,0)))</f>
        <v/>
      </c>
      <c r="C256" s="62"/>
      <c r="D256" s="214"/>
      <c r="E256" s="152"/>
      <c r="F256" s="113"/>
      <c r="G256" s="114"/>
      <c r="H256" s="65"/>
      <c r="I256" s="66"/>
      <c r="J256" s="115"/>
      <c r="K256" s="158"/>
      <c r="L256" s="45"/>
      <c r="M256" s="69">
        <f t="shared" si="5"/>
        <v>0</v>
      </c>
    </row>
    <row r="257" spans="1:13" s="26" customFormat="1" ht="26.25" x14ac:dyDescent="0.25">
      <c r="A257" s="43">
        <f>ROW()</f>
        <v>257</v>
      </c>
      <c r="B257" s="117" t="str">
        <f>IF(C257="E","",IF(ISBLANK(E257),"",IF(ISTEXT(E257),LARGE(B$14:B256,1)+1,0)))</f>
        <v/>
      </c>
      <c r="C257" s="62"/>
      <c r="D257" s="214"/>
      <c r="E257" s="152"/>
      <c r="F257" s="113"/>
      <c r="G257" s="114"/>
      <c r="H257" s="65"/>
      <c r="I257" s="66"/>
      <c r="J257" s="115"/>
      <c r="K257" s="158"/>
      <c r="L257" s="45"/>
      <c r="M257" s="69">
        <f t="shared" si="5"/>
        <v>0</v>
      </c>
    </row>
    <row r="258" spans="1:13" s="26" customFormat="1" ht="26.25" x14ac:dyDescent="0.25">
      <c r="A258" s="43">
        <f>ROW()</f>
        <v>258</v>
      </c>
      <c r="B258" s="117" t="str">
        <f>IF(C258="E","",IF(ISBLANK(E258),"",IF(ISTEXT(E258),LARGE(B$14:B257,1)+1,0)))</f>
        <v/>
      </c>
      <c r="C258" s="62"/>
      <c r="D258" s="214"/>
      <c r="E258" s="152"/>
      <c r="F258" s="113"/>
      <c r="G258" s="114"/>
      <c r="H258" s="65"/>
      <c r="I258" s="66"/>
      <c r="J258" s="115"/>
      <c r="K258" s="158"/>
      <c r="L258" s="45"/>
      <c r="M258" s="69">
        <f t="shared" si="5"/>
        <v>0</v>
      </c>
    </row>
    <row r="259" spans="1:13" s="26" customFormat="1" ht="26.25" x14ac:dyDescent="0.25">
      <c r="A259" s="43">
        <f>ROW()</f>
        <v>259</v>
      </c>
      <c r="B259" s="117" t="str">
        <f>IF(C259="E","",IF(ISBLANK(E259),"",IF(ISTEXT(E259),LARGE(B$14:B258,1)+1,0)))</f>
        <v/>
      </c>
      <c r="C259" s="62"/>
      <c r="D259" s="214"/>
      <c r="E259" s="152"/>
      <c r="F259" s="113"/>
      <c r="G259" s="114"/>
      <c r="H259" s="65"/>
      <c r="I259" s="66"/>
      <c r="J259" s="115"/>
      <c r="K259" s="158"/>
      <c r="L259" s="45"/>
      <c r="M259" s="69">
        <f t="shared" si="5"/>
        <v>0</v>
      </c>
    </row>
    <row r="260" spans="1:13" s="26" customFormat="1" ht="26.25" x14ac:dyDescent="0.25">
      <c r="A260" s="43">
        <f>ROW()</f>
        <v>260</v>
      </c>
      <c r="B260" s="117" t="str">
        <f>IF(C260="E","",IF(ISBLANK(E260),"",IF(ISTEXT(E260),LARGE(B$14:B259,1)+1,0)))</f>
        <v/>
      </c>
      <c r="C260" s="62"/>
      <c r="D260" s="214"/>
      <c r="E260" s="152"/>
      <c r="F260" s="113"/>
      <c r="G260" s="114"/>
      <c r="H260" s="65"/>
      <c r="I260" s="66"/>
      <c r="J260" s="115"/>
      <c r="K260" s="158"/>
      <c r="L260" s="45"/>
      <c r="M260" s="69">
        <f t="shared" si="5"/>
        <v>0</v>
      </c>
    </row>
    <row r="261" spans="1:13" s="26" customFormat="1" ht="26.25" x14ac:dyDescent="0.25">
      <c r="A261" s="43">
        <f>ROW()</f>
        <v>261</v>
      </c>
      <c r="B261" s="117" t="str">
        <f>IF(C261="E","",IF(ISBLANK(E261),"",IF(ISTEXT(E261),LARGE(B$14:B260,1)+1,0)))</f>
        <v/>
      </c>
      <c r="C261" s="62"/>
      <c r="D261" s="214"/>
      <c r="E261" s="152"/>
      <c r="F261" s="113"/>
      <c r="G261" s="114"/>
      <c r="H261" s="65"/>
      <c r="I261" s="66"/>
      <c r="J261" s="115"/>
      <c r="K261" s="158"/>
      <c r="L261" s="45"/>
      <c r="M261" s="69">
        <f t="shared" si="5"/>
        <v>0</v>
      </c>
    </row>
    <row r="262" spans="1:13" s="26" customFormat="1" ht="26.25" x14ac:dyDescent="0.25">
      <c r="A262" s="43">
        <f>ROW()</f>
        <v>262</v>
      </c>
      <c r="B262" s="117" t="str">
        <f>IF(C262="E","",IF(ISBLANK(E262),"",IF(ISTEXT(E262),LARGE(B$14:B261,1)+1,0)))</f>
        <v/>
      </c>
      <c r="C262" s="62"/>
      <c r="D262" s="214"/>
      <c r="E262" s="152"/>
      <c r="F262" s="113"/>
      <c r="G262" s="114"/>
      <c r="H262" s="65"/>
      <c r="I262" s="66"/>
      <c r="J262" s="115"/>
      <c r="K262" s="158"/>
      <c r="L262" s="45"/>
      <c r="M262" s="69">
        <f t="shared" si="5"/>
        <v>0</v>
      </c>
    </row>
    <row r="263" spans="1:13" s="26" customFormat="1" ht="26.25" x14ac:dyDescent="0.25">
      <c r="A263" s="43">
        <f>ROW()</f>
        <v>263</v>
      </c>
      <c r="B263" s="117" t="str">
        <f>IF(C263="E","",IF(ISBLANK(E263),"",IF(ISTEXT(E263),LARGE(B$14:B262,1)+1,0)))</f>
        <v/>
      </c>
      <c r="C263" s="62"/>
      <c r="D263" s="214"/>
      <c r="E263" s="152"/>
      <c r="F263" s="113"/>
      <c r="G263" s="114"/>
      <c r="H263" s="65"/>
      <c r="I263" s="66"/>
      <c r="J263" s="115"/>
      <c r="K263" s="158"/>
      <c r="L263" s="45"/>
      <c r="M263" s="69">
        <f t="shared" si="5"/>
        <v>0</v>
      </c>
    </row>
    <row r="264" spans="1:13" s="26" customFormat="1" ht="26.25" x14ac:dyDescent="0.25">
      <c r="A264" s="43">
        <f>ROW()</f>
        <v>264</v>
      </c>
      <c r="B264" s="117" t="str">
        <f>IF(C264="E","",IF(ISBLANK(E264),"",IF(ISTEXT(E264),LARGE(B$14:B263,1)+1,0)))</f>
        <v/>
      </c>
      <c r="C264" s="62"/>
      <c r="D264" s="214"/>
      <c r="E264" s="152"/>
      <c r="F264" s="113"/>
      <c r="G264" s="114"/>
      <c r="H264" s="65"/>
      <c r="I264" s="66"/>
      <c r="J264" s="115"/>
      <c r="K264" s="158"/>
      <c r="L264" s="45"/>
      <c r="M264" s="69">
        <f t="shared" si="5"/>
        <v>0</v>
      </c>
    </row>
    <row r="265" spans="1:13" s="26" customFormat="1" ht="26.25" x14ac:dyDescent="0.25">
      <c r="A265" s="43">
        <f>ROW()</f>
        <v>265</v>
      </c>
      <c r="B265" s="117" t="str">
        <f>IF(C265="E","",IF(ISBLANK(E265),"",IF(ISTEXT(E265),LARGE(B$14:B264,1)+1,0)))</f>
        <v/>
      </c>
      <c r="C265" s="62"/>
      <c r="D265" s="214"/>
      <c r="E265" s="152"/>
      <c r="F265" s="113"/>
      <c r="G265" s="114"/>
      <c r="H265" s="65"/>
      <c r="I265" s="66"/>
      <c r="J265" s="115"/>
      <c r="K265" s="158"/>
      <c r="L265" s="45"/>
      <c r="M265" s="69">
        <f t="shared" si="5"/>
        <v>0</v>
      </c>
    </row>
    <row r="266" spans="1:13" s="26" customFormat="1" ht="26.25" x14ac:dyDescent="0.25">
      <c r="A266" s="43">
        <f>ROW()</f>
        <v>266</v>
      </c>
      <c r="B266" s="117" t="str">
        <f>IF(C266="E","",IF(ISBLANK(E266),"",IF(ISTEXT(E266),LARGE(B$14:B265,1)+1,0)))</f>
        <v/>
      </c>
      <c r="C266" s="62"/>
      <c r="D266" s="214"/>
      <c r="E266" s="152"/>
      <c r="F266" s="113"/>
      <c r="G266" s="114"/>
      <c r="H266" s="65"/>
      <c r="I266" s="66"/>
      <c r="J266" s="115"/>
      <c r="K266" s="158"/>
      <c r="L266" s="45"/>
      <c r="M266" s="69">
        <f t="shared" si="5"/>
        <v>0</v>
      </c>
    </row>
    <row r="267" spans="1:13" s="26" customFormat="1" ht="26.25" x14ac:dyDescent="0.25">
      <c r="A267" s="43">
        <f>ROW()</f>
        <v>267</v>
      </c>
      <c r="B267" s="117" t="str">
        <f>IF(C267="E","",IF(ISBLANK(E267),"",IF(ISTEXT(E267),LARGE(B$14:B266,1)+1,0)))</f>
        <v/>
      </c>
      <c r="C267" s="62"/>
      <c r="D267" s="214"/>
      <c r="E267" s="152"/>
      <c r="F267" s="113"/>
      <c r="G267" s="114"/>
      <c r="H267" s="65"/>
      <c r="I267" s="66"/>
      <c r="J267" s="115"/>
      <c r="K267" s="158"/>
      <c r="L267" s="45"/>
      <c r="M267" s="69">
        <f t="shared" si="5"/>
        <v>0</v>
      </c>
    </row>
    <row r="268" spans="1:13" s="26" customFormat="1" ht="26.25" x14ac:dyDescent="0.25">
      <c r="A268" s="43">
        <f>ROW()</f>
        <v>268</v>
      </c>
      <c r="B268" s="117" t="str">
        <f>IF(C268="E","",IF(ISBLANK(E268),"",IF(ISTEXT(E268),LARGE(B$14:B267,1)+1,0)))</f>
        <v/>
      </c>
      <c r="C268" s="62"/>
      <c r="D268" s="214"/>
      <c r="E268" s="152"/>
      <c r="F268" s="113"/>
      <c r="G268" s="114"/>
      <c r="H268" s="65"/>
      <c r="I268" s="66"/>
      <c r="J268" s="115"/>
      <c r="K268" s="158"/>
      <c r="L268" s="45"/>
      <c r="M268" s="69">
        <f t="shared" si="5"/>
        <v>0</v>
      </c>
    </row>
    <row r="269" spans="1:13" s="26" customFormat="1" ht="26.25" x14ac:dyDescent="0.25">
      <c r="A269" s="43">
        <f>ROW()</f>
        <v>269</v>
      </c>
      <c r="B269" s="117" t="str">
        <f>IF(C269="E","",IF(ISBLANK(E269),"",IF(ISTEXT(E269),LARGE(B$14:B268,1)+1,0)))</f>
        <v/>
      </c>
      <c r="C269" s="62"/>
      <c r="D269" s="214"/>
      <c r="E269" s="152"/>
      <c r="F269" s="113"/>
      <c r="G269" s="114"/>
      <c r="H269" s="65"/>
      <c r="I269" s="66"/>
      <c r="J269" s="115"/>
      <c r="K269" s="158"/>
      <c r="L269" s="45"/>
      <c r="M269" s="69">
        <f t="shared" si="5"/>
        <v>0</v>
      </c>
    </row>
    <row r="270" spans="1:13" s="26" customFormat="1" ht="26.25" x14ac:dyDescent="0.25">
      <c r="A270" s="43">
        <f>ROW()</f>
        <v>270</v>
      </c>
      <c r="B270" s="117" t="str">
        <f>IF(C270="E","",IF(ISBLANK(E270),"",IF(ISTEXT(E270),LARGE(B$14:B269,1)+1,0)))</f>
        <v/>
      </c>
      <c r="C270" s="62"/>
      <c r="D270" s="214"/>
      <c r="E270" s="152"/>
      <c r="F270" s="113"/>
      <c r="G270" s="114"/>
      <c r="H270" s="65"/>
      <c r="I270" s="66"/>
      <c r="J270" s="115"/>
      <c r="K270" s="158"/>
      <c r="L270" s="45"/>
      <c r="M270" s="69">
        <f t="shared" si="5"/>
        <v>0</v>
      </c>
    </row>
    <row r="271" spans="1:13" s="26" customFormat="1" ht="26.25" x14ac:dyDescent="0.25">
      <c r="A271" s="43">
        <f>ROW()</f>
        <v>271</v>
      </c>
      <c r="B271" s="117" t="str">
        <f>IF(C271="E","",IF(ISBLANK(E271),"",IF(ISTEXT(E271),LARGE(B$14:B270,1)+1,0)))</f>
        <v/>
      </c>
      <c r="C271" s="62"/>
      <c r="D271" s="214"/>
      <c r="E271" s="152"/>
      <c r="F271" s="113"/>
      <c r="G271" s="114"/>
      <c r="H271" s="65"/>
      <c r="I271" s="66"/>
      <c r="J271" s="115"/>
      <c r="K271" s="158"/>
      <c r="L271" s="45"/>
      <c r="M271" s="69">
        <f t="shared" si="5"/>
        <v>0</v>
      </c>
    </row>
    <row r="272" spans="1:13" s="26" customFormat="1" ht="26.25" x14ac:dyDescent="0.25">
      <c r="A272" s="43">
        <f>ROW()</f>
        <v>272</v>
      </c>
      <c r="B272" s="117" t="str">
        <f>IF(C272="E","",IF(ISBLANK(E272),"",IF(ISTEXT(E272),LARGE(B$14:B271,1)+1,0)))</f>
        <v/>
      </c>
      <c r="C272" s="62"/>
      <c r="D272" s="214"/>
      <c r="E272" s="152"/>
      <c r="F272" s="113"/>
      <c r="G272" s="114"/>
      <c r="H272" s="65"/>
      <c r="I272" s="66"/>
      <c r="J272" s="115"/>
      <c r="K272" s="158"/>
      <c r="L272" s="45"/>
      <c r="M272" s="69">
        <f t="shared" ref="M272:M335" si="6">L272*J272</f>
        <v>0</v>
      </c>
    </row>
    <row r="273" spans="1:13" s="26" customFormat="1" ht="26.25" x14ac:dyDescent="0.25">
      <c r="A273" s="43">
        <f>ROW()</f>
        <v>273</v>
      </c>
      <c r="B273" s="117" t="str">
        <f>IF(C273="E","",IF(ISBLANK(E273),"",IF(ISTEXT(E273),LARGE(B$14:B272,1)+1,0)))</f>
        <v/>
      </c>
      <c r="C273" s="62"/>
      <c r="D273" s="214"/>
      <c r="E273" s="152"/>
      <c r="F273" s="113"/>
      <c r="G273" s="114"/>
      <c r="H273" s="65"/>
      <c r="I273" s="66"/>
      <c r="J273" s="115"/>
      <c r="K273" s="158"/>
      <c r="L273" s="45"/>
      <c r="M273" s="69">
        <f t="shared" si="6"/>
        <v>0</v>
      </c>
    </row>
    <row r="274" spans="1:13" s="26" customFormat="1" ht="26.25" x14ac:dyDescent="0.25">
      <c r="A274" s="43">
        <f>ROW()</f>
        <v>274</v>
      </c>
      <c r="B274" s="117" t="str">
        <f>IF(C274="E","",IF(ISBLANK(E274),"",IF(ISTEXT(E274),LARGE(B$14:B273,1)+1,0)))</f>
        <v/>
      </c>
      <c r="C274" s="62"/>
      <c r="D274" s="214"/>
      <c r="E274" s="152"/>
      <c r="F274" s="113"/>
      <c r="G274" s="114"/>
      <c r="H274" s="65"/>
      <c r="I274" s="66"/>
      <c r="J274" s="115"/>
      <c r="K274" s="158"/>
      <c r="L274" s="45"/>
      <c r="M274" s="69">
        <f t="shared" si="6"/>
        <v>0</v>
      </c>
    </row>
    <row r="275" spans="1:13" s="26" customFormat="1" ht="26.25" x14ac:dyDescent="0.25">
      <c r="A275" s="43">
        <f>ROW()</f>
        <v>275</v>
      </c>
      <c r="B275" s="117" t="str">
        <f>IF(C275="E","",IF(ISBLANK(E275),"",IF(ISTEXT(E275),LARGE(B$14:B274,1)+1,0)))</f>
        <v/>
      </c>
      <c r="C275" s="62"/>
      <c r="D275" s="214"/>
      <c r="E275" s="152"/>
      <c r="F275" s="113"/>
      <c r="G275" s="114"/>
      <c r="H275" s="65"/>
      <c r="I275" s="66"/>
      <c r="J275" s="115"/>
      <c r="K275" s="158"/>
      <c r="L275" s="45"/>
      <c r="M275" s="69">
        <f t="shared" si="6"/>
        <v>0</v>
      </c>
    </row>
    <row r="276" spans="1:13" s="26" customFormat="1" ht="26.25" x14ac:dyDescent="0.25">
      <c r="A276" s="43">
        <f>ROW()</f>
        <v>276</v>
      </c>
      <c r="B276" s="117" t="str">
        <f>IF(C276="E","",IF(ISBLANK(E276),"",IF(ISTEXT(E276),LARGE(B$14:B275,1)+1,0)))</f>
        <v/>
      </c>
      <c r="C276" s="62"/>
      <c r="D276" s="214"/>
      <c r="E276" s="152"/>
      <c r="F276" s="113"/>
      <c r="G276" s="114"/>
      <c r="H276" s="65"/>
      <c r="I276" s="66"/>
      <c r="J276" s="115"/>
      <c r="K276" s="158"/>
      <c r="L276" s="45"/>
      <c r="M276" s="69">
        <f t="shared" si="6"/>
        <v>0</v>
      </c>
    </row>
    <row r="277" spans="1:13" s="26" customFormat="1" ht="26.25" x14ac:dyDescent="0.25">
      <c r="A277" s="43">
        <f>ROW()</f>
        <v>277</v>
      </c>
      <c r="B277" s="117" t="str">
        <f>IF(C277="E","",IF(ISBLANK(E277),"",IF(ISTEXT(E277),LARGE(B$14:B276,1)+1,0)))</f>
        <v/>
      </c>
      <c r="C277" s="62"/>
      <c r="D277" s="214"/>
      <c r="E277" s="152"/>
      <c r="F277" s="113"/>
      <c r="G277" s="114"/>
      <c r="H277" s="65"/>
      <c r="I277" s="66"/>
      <c r="J277" s="115"/>
      <c r="K277" s="158"/>
      <c r="L277" s="45"/>
      <c r="M277" s="69">
        <f t="shared" si="6"/>
        <v>0</v>
      </c>
    </row>
    <row r="278" spans="1:13" s="26" customFormat="1" ht="26.25" x14ac:dyDescent="0.25">
      <c r="A278" s="43">
        <f>ROW()</f>
        <v>278</v>
      </c>
      <c r="B278" s="117" t="str">
        <f>IF(C278="E","",IF(ISBLANK(E278),"",IF(ISTEXT(E278),LARGE(B$14:B277,1)+1,0)))</f>
        <v/>
      </c>
      <c r="C278" s="62"/>
      <c r="D278" s="214"/>
      <c r="E278" s="152"/>
      <c r="F278" s="113"/>
      <c r="G278" s="114"/>
      <c r="H278" s="65"/>
      <c r="I278" s="66"/>
      <c r="J278" s="115"/>
      <c r="K278" s="158"/>
      <c r="L278" s="45"/>
      <c r="M278" s="69">
        <f t="shared" si="6"/>
        <v>0</v>
      </c>
    </row>
    <row r="279" spans="1:13" s="26" customFormat="1" ht="26.25" x14ac:dyDescent="0.25">
      <c r="A279" s="43">
        <f>ROW()</f>
        <v>279</v>
      </c>
      <c r="B279" s="117" t="str">
        <f>IF(C279="E","",IF(ISBLANK(E279),"",IF(ISTEXT(E279),LARGE(B$14:B278,1)+1,0)))</f>
        <v/>
      </c>
      <c r="C279" s="62"/>
      <c r="D279" s="214"/>
      <c r="E279" s="152"/>
      <c r="F279" s="113"/>
      <c r="G279" s="114"/>
      <c r="H279" s="65"/>
      <c r="I279" s="66"/>
      <c r="J279" s="115"/>
      <c r="K279" s="158"/>
      <c r="L279" s="45"/>
      <c r="M279" s="69">
        <f t="shared" si="6"/>
        <v>0</v>
      </c>
    </row>
    <row r="280" spans="1:13" s="26" customFormat="1" ht="26.25" x14ac:dyDescent="0.25">
      <c r="A280" s="43">
        <f>ROW()</f>
        <v>280</v>
      </c>
      <c r="B280" s="117" t="str">
        <f>IF(C280="E","",IF(ISBLANK(E280),"",IF(ISTEXT(E280),LARGE(B$14:B279,1)+1,0)))</f>
        <v/>
      </c>
      <c r="C280" s="62"/>
      <c r="D280" s="214"/>
      <c r="E280" s="152"/>
      <c r="F280" s="113"/>
      <c r="G280" s="114"/>
      <c r="H280" s="65"/>
      <c r="I280" s="66"/>
      <c r="J280" s="115"/>
      <c r="K280" s="158"/>
      <c r="L280" s="45"/>
      <c r="M280" s="69">
        <f t="shared" si="6"/>
        <v>0</v>
      </c>
    </row>
    <row r="281" spans="1:13" s="26" customFormat="1" ht="26.25" x14ac:dyDescent="0.25">
      <c r="A281" s="43">
        <f>ROW()</f>
        <v>281</v>
      </c>
      <c r="B281" s="117" t="str">
        <f>IF(C281="E","",IF(ISBLANK(E281),"",IF(ISTEXT(E281),LARGE(B$14:B280,1)+1,0)))</f>
        <v/>
      </c>
      <c r="C281" s="62"/>
      <c r="D281" s="214"/>
      <c r="E281" s="152"/>
      <c r="F281" s="113"/>
      <c r="G281" s="114"/>
      <c r="H281" s="65"/>
      <c r="I281" s="66"/>
      <c r="J281" s="115"/>
      <c r="K281" s="158"/>
      <c r="L281" s="45"/>
      <c r="M281" s="69">
        <f t="shared" si="6"/>
        <v>0</v>
      </c>
    </row>
    <row r="282" spans="1:13" s="26" customFormat="1" ht="26.25" x14ac:dyDescent="0.25">
      <c r="A282" s="43">
        <f>ROW()</f>
        <v>282</v>
      </c>
      <c r="B282" s="117" t="str">
        <f>IF(C282="E","",IF(ISBLANK(E282),"",IF(ISTEXT(E282),LARGE(B$14:B281,1)+1,0)))</f>
        <v/>
      </c>
      <c r="C282" s="62"/>
      <c r="D282" s="214"/>
      <c r="E282" s="152"/>
      <c r="F282" s="113"/>
      <c r="G282" s="114"/>
      <c r="H282" s="65"/>
      <c r="I282" s="66"/>
      <c r="J282" s="115"/>
      <c r="K282" s="158"/>
      <c r="L282" s="45"/>
      <c r="M282" s="69">
        <f t="shared" si="6"/>
        <v>0</v>
      </c>
    </row>
    <row r="283" spans="1:13" s="26" customFormat="1" ht="26.25" x14ac:dyDescent="0.25">
      <c r="A283" s="43">
        <f>ROW()</f>
        <v>283</v>
      </c>
      <c r="B283" s="117" t="str">
        <f>IF(C283="E","",IF(ISBLANK(E283),"",IF(ISTEXT(E283),LARGE(B$14:B282,1)+1,0)))</f>
        <v/>
      </c>
      <c r="C283" s="62"/>
      <c r="D283" s="214"/>
      <c r="E283" s="152"/>
      <c r="F283" s="113"/>
      <c r="G283" s="114"/>
      <c r="H283" s="65"/>
      <c r="I283" s="66"/>
      <c r="J283" s="115"/>
      <c r="K283" s="158"/>
      <c r="L283" s="45"/>
      <c r="M283" s="69">
        <f t="shared" si="6"/>
        <v>0</v>
      </c>
    </row>
    <row r="284" spans="1:13" s="26" customFormat="1" ht="26.25" x14ac:dyDescent="0.25">
      <c r="A284" s="43">
        <f>ROW()</f>
        <v>284</v>
      </c>
      <c r="B284" s="117" t="str">
        <f>IF(C284="E","",IF(ISBLANK(E284),"",IF(ISTEXT(E284),LARGE(B$14:B283,1)+1,0)))</f>
        <v/>
      </c>
      <c r="C284" s="62"/>
      <c r="D284" s="214"/>
      <c r="E284" s="152"/>
      <c r="F284" s="113"/>
      <c r="G284" s="114"/>
      <c r="H284" s="65"/>
      <c r="I284" s="66"/>
      <c r="J284" s="115"/>
      <c r="K284" s="158"/>
      <c r="L284" s="45"/>
      <c r="M284" s="69">
        <f t="shared" si="6"/>
        <v>0</v>
      </c>
    </row>
    <row r="285" spans="1:13" s="26" customFormat="1" ht="26.25" x14ac:dyDescent="0.25">
      <c r="A285" s="43">
        <f>ROW()</f>
        <v>285</v>
      </c>
      <c r="B285" s="117" t="str">
        <f>IF(C285="E","",IF(ISBLANK(E285),"",IF(ISTEXT(E285),LARGE(B$14:B284,1)+1,0)))</f>
        <v/>
      </c>
      <c r="C285" s="62"/>
      <c r="D285" s="214"/>
      <c r="E285" s="152"/>
      <c r="F285" s="113"/>
      <c r="G285" s="114"/>
      <c r="H285" s="65"/>
      <c r="I285" s="66"/>
      <c r="J285" s="115"/>
      <c r="K285" s="158"/>
      <c r="L285" s="45"/>
      <c r="M285" s="69">
        <f t="shared" si="6"/>
        <v>0</v>
      </c>
    </row>
    <row r="286" spans="1:13" s="26" customFormat="1" ht="26.25" x14ac:dyDescent="0.25">
      <c r="A286" s="43">
        <f>ROW()</f>
        <v>286</v>
      </c>
      <c r="B286" s="117" t="str">
        <f>IF(C286="E","",IF(ISBLANK(E286),"",IF(ISTEXT(E286),LARGE(B$14:B285,1)+1,0)))</f>
        <v/>
      </c>
      <c r="C286" s="62"/>
      <c r="D286" s="214"/>
      <c r="E286" s="152"/>
      <c r="F286" s="113"/>
      <c r="G286" s="114"/>
      <c r="H286" s="65"/>
      <c r="I286" s="66"/>
      <c r="J286" s="115"/>
      <c r="K286" s="158"/>
      <c r="L286" s="45"/>
      <c r="M286" s="69">
        <f t="shared" si="6"/>
        <v>0</v>
      </c>
    </row>
    <row r="287" spans="1:13" s="26" customFormat="1" ht="26.25" x14ac:dyDescent="0.25">
      <c r="A287" s="43">
        <f>ROW()</f>
        <v>287</v>
      </c>
      <c r="B287" s="117" t="str">
        <f>IF(C287="E","",IF(ISBLANK(E287),"",IF(ISTEXT(E287),LARGE(B$14:B286,1)+1,0)))</f>
        <v/>
      </c>
      <c r="C287" s="62"/>
      <c r="D287" s="214"/>
      <c r="E287" s="152"/>
      <c r="F287" s="113"/>
      <c r="G287" s="114"/>
      <c r="H287" s="65"/>
      <c r="I287" s="66"/>
      <c r="J287" s="115"/>
      <c r="K287" s="158"/>
      <c r="L287" s="45"/>
      <c r="M287" s="69">
        <f t="shared" si="6"/>
        <v>0</v>
      </c>
    </row>
    <row r="288" spans="1:13" s="26" customFormat="1" ht="26.25" x14ac:dyDescent="0.25">
      <c r="A288" s="43">
        <f>ROW()</f>
        <v>288</v>
      </c>
      <c r="B288" s="117" t="str">
        <f>IF(C288="E","",IF(ISBLANK(E288),"",IF(ISTEXT(E288),LARGE(B$14:B287,1)+1,0)))</f>
        <v/>
      </c>
      <c r="C288" s="62"/>
      <c r="D288" s="214"/>
      <c r="E288" s="152"/>
      <c r="F288" s="113"/>
      <c r="G288" s="114"/>
      <c r="H288" s="65"/>
      <c r="I288" s="66"/>
      <c r="J288" s="115"/>
      <c r="K288" s="158"/>
      <c r="L288" s="45"/>
      <c r="M288" s="69">
        <f t="shared" si="6"/>
        <v>0</v>
      </c>
    </row>
    <row r="289" spans="1:13" s="26" customFormat="1" ht="26.25" x14ac:dyDescent="0.25">
      <c r="A289" s="43">
        <f>ROW()</f>
        <v>289</v>
      </c>
      <c r="B289" s="117" t="str">
        <f>IF(C289="E","",IF(ISBLANK(E289),"",IF(ISTEXT(E289),LARGE(B$14:B288,1)+1,0)))</f>
        <v/>
      </c>
      <c r="C289" s="62"/>
      <c r="D289" s="214"/>
      <c r="E289" s="152"/>
      <c r="F289" s="113"/>
      <c r="G289" s="114"/>
      <c r="H289" s="65"/>
      <c r="I289" s="66"/>
      <c r="J289" s="115"/>
      <c r="K289" s="158"/>
      <c r="L289" s="45"/>
      <c r="M289" s="69">
        <f t="shared" si="6"/>
        <v>0</v>
      </c>
    </row>
    <row r="290" spans="1:13" s="26" customFormat="1" ht="26.25" x14ac:dyDescent="0.25">
      <c r="A290" s="43">
        <f>ROW()</f>
        <v>290</v>
      </c>
      <c r="B290" s="117" t="str">
        <f>IF(C290="E","",IF(ISBLANK(E290),"",IF(ISTEXT(E290),LARGE(B$14:B289,1)+1,0)))</f>
        <v/>
      </c>
      <c r="C290" s="62"/>
      <c r="D290" s="214"/>
      <c r="E290" s="152"/>
      <c r="F290" s="113"/>
      <c r="G290" s="114"/>
      <c r="H290" s="65"/>
      <c r="I290" s="66"/>
      <c r="J290" s="115"/>
      <c r="K290" s="158"/>
      <c r="L290" s="45"/>
      <c r="M290" s="69">
        <f t="shared" si="6"/>
        <v>0</v>
      </c>
    </row>
    <row r="291" spans="1:13" s="26" customFormat="1" ht="26.25" x14ac:dyDescent="0.25">
      <c r="A291" s="43">
        <f>ROW()</f>
        <v>291</v>
      </c>
      <c r="B291" s="117" t="str">
        <f>IF(C291="E","",IF(ISBLANK(E291),"",IF(ISTEXT(E291),LARGE(B$14:B290,1)+1,0)))</f>
        <v/>
      </c>
      <c r="C291" s="62"/>
      <c r="D291" s="214"/>
      <c r="E291" s="152"/>
      <c r="F291" s="113"/>
      <c r="G291" s="114"/>
      <c r="H291" s="65"/>
      <c r="I291" s="66"/>
      <c r="J291" s="115"/>
      <c r="K291" s="158"/>
      <c r="L291" s="45"/>
      <c r="M291" s="69">
        <f t="shared" si="6"/>
        <v>0</v>
      </c>
    </row>
    <row r="292" spans="1:13" s="26" customFormat="1" ht="26.25" x14ac:dyDescent="0.25">
      <c r="A292" s="43">
        <f>ROW()</f>
        <v>292</v>
      </c>
      <c r="B292" s="117" t="str">
        <f>IF(C292="E","",IF(ISBLANK(E292),"",IF(ISTEXT(E292),LARGE(B$14:B291,1)+1,0)))</f>
        <v/>
      </c>
      <c r="C292" s="62"/>
      <c r="D292" s="214"/>
      <c r="E292" s="152"/>
      <c r="F292" s="113"/>
      <c r="G292" s="114"/>
      <c r="H292" s="65"/>
      <c r="I292" s="66"/>
      <c r="J292" s="115"/>
      <c r="K292" s="158"/>
      <c r="L292" s="45"/>
      <c r="M292" s="69">
        <f t="shared" si="6"/>
        <v>0</v>
      </c>
    </row>
    <row r="293" spans="1:13" s="26" customFormat="1" ht="26.25" x14ac:dyDescent="0.25">
      <c r="A293" s="43">
        <f>ROW()</f>
        <v>293</v>
      </c>
      <c r="B293" s="117" t="str">
        <f>IF(C293="E","",IF(ISBLANK(E293),"",IF(ISTEXT(E293),LARGE(B$14:B292,1)+1,0)))</f>
        <v/>
      </c>
      <c r="C293" s="62"/>
      <c r="D293" s="214"/>
      <c r="E293" s="152"/>
      <c r="F293" s="113"/>
      <c r="G293" s="114"/>
      <c r="H293" s="65"/>
      <c r="I293" s="66"/>
      <c r="J293" s="115"/>
      <c r="K293" s="158"/>
      <c r="L293" s="45"/>
      <c r="M293" s="69">
        <f t="shared" si="6"/>
        <v>0</v>
      </c>
    </row>
    <row r="294" spans="1:13" s="26" customFormat="1" ht="26.25" x14ac:dyDescent="0.25">
      <c r="A294" s="43">
        <f>ROW()</f>
        <v>294</v>
      </c>
      <c r="B294" s="117" t="str">
        <f>IF(C294="E","",IF(ISBLANK(E294),"",IF(ISTEXT(E294),LARGE(B$14:B293,1)+1,0)))</f>
        <v/>
      </c>
      <c r="C294" s="62"/>
      <c r="D294" s="214"/>
      <c r="E294" s="152"/>
      <c r="F294" s="113"/>
      <c r="G294" s="114"/>
      <c r="H294" s="65"/>
      <c r="I294" s="66"/>
      <c r="J294" s="115"/>
      <c r="K294" s="158"/>
      <c r="L294" s="45"/>
      <c r="M294" s="69">
        <f t="shared" si="6"/>
        <v>0</v>
      </c>
    </row>
    <row r="295" spans="1:13" s="26" customFormat="1" ht="26.25" x14ac:dyDescent="0.25">
      <c r="A295" s="43">
        <f>ROW()</f>
        <v>295</v>
      </c>
      <c r="B295" s="117" t="str">
        <f>IF(C295="E","",IF(ISBLANK(E295),"",IF(ISTEXT(E295),LARGE(B$14:B294,1)+1,0)))</f>
        <v/>
      </c>
      <c r="C295" s="62"/>
      <c r="D295" s="214"/>
      <c r="E295" s="152"/>
      <c r="F295" s="113"/>
      <c r="G295" s="114"/>
      <c r="H295" s="65"/>
      <c r="I295" s="66"/>
      <c r="J295" s="115"/>
      <c r="K295" s="158"/>
      <c r="L295" s="45"/>
      <c r="M295" s="69">
        <f t="shared" si="6"/>
        <v>0</v>
      </c>
    </row>
    <row r="296" spans="1:13" s="26" customFormat="1" ht="26.25" x14ac:dyDescent="0.25">
      <c r="A296" s="43">
        <f>ROW()</f>
        <v>296</v>
      </c>
      <c r="B296" s="117" t="str">
        <f>IF(C296="E","",IF(ISBLANK(E296),"",IF(ISTEXT(E296),LARGE(B$14:B295,1)+1,0)))</f>
        <v/>
      </c>
      <c r="C296" s="62"/>
      <c r="D296" s="214"/>
      <c r="E296" s="152"/>
      <c r="F296" s="113"/>
      <c r="G296" s="114"/>
      <c r="H296" s="65"/>
      <c r="I296" s="66"/>
      <c r="J296" s="115"/>
      <c r="K296" s="158"/>
      <c r="L296" s="45"/>
      <c r="M296" s="69">
        <f t="shared" si="6"/>
        <v>0</v>
      </c>
    </row>
    <row r="297" spans="1:13" s="26" customFormat="1" ht="26.25" x14ac:dyDescent="0.25">
      <c r="A297" s="43">
        <f>ROW()</f>
        <v>297</v>
      </c>
      <c r="B297" s="117" t="str">
        <f>IF(C297="E","",IF(ISBLANK(E297),"",IF(ISTEXT(E297),LARGE(B$14:B296,1)+1,0)))</f>
        <v/>
      </c>
      <c r="C297" s="62"/>
      <c r="D297" s="214"/>
      <c r="E297" s="152"/>
      <c r="F297" s="113"/>
      <c r="G297" s="114"/>
      <c r="H297" s="65"/>
      <c r="I297" s="66"/>
      <c r="J297" s="115"/>
      <c r="K297" s="158"/>
      <c r="L297" s="45"/>
      <c r="M297" s="69">
        <f t="shared" si="6"/>
        <v>0</v>
      </c>
    </row>
    <row r="298" spans="1:13" s="26" customFormat="1" ht="26.25" x14ac:dyDescent="0.25">
      <c r="A298" s="43">
        <f>ROW()</f>
        <v>298</v>
      </c>
      <c r="B298" s="117" t="str">
        <f>IF(C298="E","",IF(ISBLANK(E298),"",IF(ISTEXT(E298),LARGE(B$14:B297,1)+1,0)))</f>
        <v/>
      </c>
      <c r="C298" s="62"/>
      <c r="D298" s="214"/>
      <c r="E298" s="152"/>
      <c r="F298" s="113"/>
      <c r="G298" s="114"/>
      <c r="H298" s="65"/>
      <c r="I298" s="66"/>
      <c r="J298" s="115"/>
      <c r="K298" s="158"/>
      <c r="L298" s="45"/>
      <c r="M298" s="69">
        <f t="shared" si="6"/>
        <v>0</v>
      </c>
    </row>
    <row r="299" spans="1:13" s="26" customFormat="1" ht="26.25" x14ac:dyDescent="0.25">
      <c r="A299" s="43">
        <f>ROW()</f>
        <v>299</v>
      </c>
      <c r="B299" s="117" t="str">
        <f>IF(C299="E","",IF(ISBLANK(E299),"",IF(ISTEXT(E299),LARGE(B$14:B298,1)+1,0)))</f>
        <v/>
      </c>
      <c r="C299" s="62"/>
      <c r="D299" s="214"/>
      <c r="E299" s="152"/>
      <c r="F299" s="113"/>
      <c r="G299" s="114"/>
      <c r="H299" s="65"/>
      <c r="I299" s="66"/>
      <c r="J299" s="115"/>
      <c r="K299" s="158"/>
      <c r="L299" s="45"/>
      <c r="M299" s="69">
        <f t="shared" si="6"/>
        <v>0</v>
      </c>
    </row>
    <row r="300" spans="1:13" s="26" customFormat="1" ht="26.25" x14ac:dyDescent="0.25">
      <c r="A300" s="43">
        <f>ROW()</f>
        <v>300</v>
      </c>
      <c r="B300" s="117" t="str">
        <f>IF(C300="E","",IF(ISBLANK(E300),"",IF(ISTEXT(E300),LARGE(B$14:B299,1)+1,0)))</f>
        <v/>
      </c>
      <c r="C300" s="62"/>
      <c r="D300" s="214"/>
      <c r="E300" s="152"/>
      <c r="F300" s="113"/>
      <c r="G300" s="114"/>
      <c r="H300" s="65"/>
      <c r="I300" s="66"/>
      <c r="J300" s="115"/>
      <c r="K300" s="158"/>
      <c r="L300" s="45"/>
      <c r="M300" s="69">
        <f t="shared" si="6"/>
        <v>0</v>
      </c>
    </row>
    <row r="301" spans="1:13" s="26" customFormat="1" ht="26.25" x14ac:dyDescent="0.25">
      <c r="A301" s="43">
        <f>ROW()</f>
        <v>301</v>
      </c>
      <c r="B301" s="117" t="str">
        <f>IF(C301="E","",IF(ISBLANK(E301),"",IF(ISTEXT(E301),LARGE(B$14:B300,1)+1,0)))</f>
        <v/>
      </c>
      <c r="C301" s="62"/>
      <c r="D301" s="214"/>
      <c r="E301" s="152"/>
      <c r="F301" s="113"/>
      <c r="G301" s="114"/>
      <c r="H301" s="65"/>
      <c r="I301" s="66"/>
      <c r="J301" s="115"/>
      <c r="K301" s="158"/>
      <c r="L301" s="45"/>
      <c r="M301" s="69">
        <f t="shared" si="6"/>
        <v>0</v>
      </c>
    </row>
    <row r="302" spans="1:13" s="26" customFormat="1" ht="26.25" x14ac:dyDescent="0.25">
      <c r="A302" s="43">
        <f>ROW()</f>
        <v>302</v>
      </c>
      <c r="B302" s="117" t="str">
        <f>IF(C302="E","",IF(ISBLANK(E302),"",IF(ISTEXT(E302),LARGE(B$14:B301,1)+1,0)))</f>
        <v/>
      </c>
      <c r="C302" s="62"/>
      <c r="D302" s="214"/>
      <c r="E302" s="152"/>
      <c r="F302" s="113"/>
      <c r="G302" s="114"/>
      <c r="H302" s="65"/>
      <c r="I302" s="66"/>
      <c r="J302" s="115"/>
      <c r="K302" s="158"/>
      <c r="L302" s="45"/>
      <c r="M302" s="69">
        <f t="shared" si="6"/>
        <v>0</v>
      </c>
    </row>
    <row r="303" spans="1:13" s="26" customFormat="1" ht="26.25" x14ac:dyDescent="0.25">
      <c r="A303" s="43">
        <f>ROW()</f>
        <v>303</v>
      </c>
      <c r="B303" s="117" t="str">
        <f>IF(C303="E","",IF(ISBLANK(E303),"",IF(ISTEXT(E303),LARGE(B$14:B302,1)+1,0)))</f>
        <v/>
      </c>
      <c r="C303" s="62"/>
      <c r="D303" s="214"/>
      <c r="E303" s="152"/>
      <c r="F303" s="113"/>
      <c r="G303" s="114"/>
      <c r="H303" s="65"/>
      <c r="I303" s="66"/>
      <c r="J303" s="115"/>
      <c r="K303" s="158"/>
      <c r="L303" s="45"/>
      <c r="M303" s="69">
        <f t="shared" si="6"/>
        <v>0</v>
      </c>
    </row>
    <row r="304" spans="1:13" s="26" customFormat="1" ht="26.25" x14ac:dyDescent="0.25">
      <c r="A304" s="43">
        <f>ROW()</f>
        <v>304</v>
      </c>
      <c r="B304" s="117" t="str">
        <f>IF(C304="E","",IF(ISBLANK(E304),"",IF(ISTEXT(E304),LARGE(B$14:B303,1)+1,0)))</f>
        <v/>
      </c>
      <c r="C304" s="62"/>
      <c r="D304" s="214"/>
      <c r="E304" s="152"/>
      <c r="F304" s="113"/>
      <c r="G304" s="114"/>
      <c r="H304" s="65"/>
      <c r="I304" s="66"/>
      <c r="J304" s="115"/>
      <c r="K304" s="158"/>
      <c r="L304" s="45"/>
      <c r="M304" s="69">
        <f t="shared" si="6"/>
        <v>0</v>
      </c>
    </row>
    <row r="305" spans="1:13" s="26" customFormat="1" ht="26.25" x14ac:dyDescent="0.25">
      <c r="A305" s="43">
        <f>ROW()</f>
        <v>305</v>
      </c>
      <c r="B305" s="117" t="str">
        <f>IF(C305="E","",IF(ISBLANK(E305),"",IF(ISTEXT(E305),LARGE(B$14:B304,1)+1,0)))</f>
        <v/>
      </c>
      <c r="C305" s="62"/>
      <c r="D305" s="214"/>
      <c r="E305" s="152"/>
      <c r="F305" s="113"/>
      <c r="G305" s="114"/>
      <c r="H305" s="65"/>
      <c r="I305" s="66"/>
      <c r="J305" s="115"/>
      <c r="K305" s="158"/>
      <c r="L305" s="45"/>
      <c r="M305" s="69">
        <f t="shared" si="6"/>
        <v>0</v>
      </c>
    </row>
    <row r="306" spans="1:13" s="26" customFormat="1" ht="26.25" x14ac:dyDescent="0.25">
      <c r="A306" s="43">
        <f>ROW()</f>
        <v>306</v>
      </c>
      <c r="B306" s="117" t="str">
        <f>IF(C306="E","",IF(ISBLANK(E306),"",IF(ISTEXT(E306),LARGE(B$14:B305,1)+1,0)))</f>
        <v/>
      </c>
      <c r="C306" s="62"/>
      <c r="D306" s="214"/>
      <c r="E306" s="152"/>
      <c r="F306" s="113"/>
      <c r="G306" s="114"/>
      <c r="H306" s="65"/>
      <c r="I306" s="66"/>
      <c r="J306" s="115"/>
      <c r="K306" s="158"/>
      <c r="L306" s="45"/>
      <c r="M306" s="69">
        <f t="shared" si="6"/>
        <v>0</v>
      </c>
    </row>
    <row r="307" spans="1:13" s="26" customFormat="1" ht="26.25" x14ac:dyDescent="0.25">
      <c r="A307" s="43">
        <f>ROW()</f>
        <v>307</v>
      </c>
      <c r="B307" s="117" t="str">
        <f>IF(C307="E","",IF(ISBLANK(E307),"",IF(ISTEXT(E307),LARGE(B$14:B306,1)+1,0)))</f>
        <v/>
      </c>
      <c r="C307" s="62"/>
      <c r="D307" s="214"/>
      <c r="E307" s="152"/>
      <c r="F307" s="113"/>
      <c r="G307" s="114"/>
      <c r="H307" s="65"/>
      <c r="I307" s="66"/>
      <c r="J307" s="115"/>
      <c r="K307" s="158"/>
      <c r="L307" s="45"/>
      <c r="M307" s="69">
        <f t="shared" si="6"/>
        <v>0</v>
      </c>
    </row>
    <row r="308" spans="1:13" s="26" customFormat="1" ht="26.25" x14ac:dyDescent="0.25">
      <c r="A308" s="43">
        <f>ROW()</f>
        <v>308</v>
      </c>
      <c r="B308" s="117" t="str">
        <f>IF(C308="E","",IF(ISBLANK(E308),"",IF(ISTEXT(E308),LARGE(B$14:B307,1)+1,0)))</f>
        <v/>
      </c>
      <c r="C308" s="62"/>
      <c r="D308" s="214"/>
      <c r="E308" s="152"/>
      <c r="F308" s="113"/>
      <c r="G308" s="114"/>
      <c r="H308" s="65"/>
      <c r="I308" s="66"/>
      <c r="J308" s="115"/>
      <c r="K308" s="158"/>
      <c r="L308" s="45"/>
      <c r="M308" s="69">
        <f t="shared" si="6"/>
        <v>0</v>
      </c>
    </row>
    <row r="309" spans="1:13" s="26" customFormat="1" ht="26.25" x14ac:dyDescent="0.25">
      <c r="A309" s="43">
        <f>ROW()</f>
        <v>309</v>
      </c>
      <c r="B309" s="117" t="str">
        <f>IF(C309="E","",IF(ISBLANK(E309),"",IF(ISTEXT(E309),LARGE(B$14:B308,1)+1,0)))</f>
        <v/>
      </c>
      <c r="C309" s="62"/>
      <c r="D309" s="214"/>
      <c r="E309" s="152"/>
      <c r="F309" s="113"/>
      <c r="G309" s="114"/>
      <c r="H309" s="65"/>
      <c r="I309" s="66"/>
      <c r="J309" s="115"/>
      <c r="K309" s="158"/>
      <c r="L309" s="45"/>
      <c r="M309" s="69">
        <f t="shared" si="6"/>
        <v>0</v>
      </c>
    </row>
    <row r="310" spans="1:13" s="26" customFormat="1" ht="26.25" x14ac:dyDescent="0.25">
      <c r="A310" s="43">
        <f>ROW()</f>
        <v>310</v>
      </c>
      <c r="B310" s="117" t="str">
        <f>IF(C310="E","",IF(ISBLANK(E310),"",IF(ISTEXT(E310),LARGE(B$14:B309,1)+1,0)))</f>
        <v/>
      </c>
      <c r="C310" s="62"/>
      <c r="D310" s="214"/>
      <c r="E310" s="152"/>
      <c r="F310" s="113"/>
      <c r="G310" s="114"/>
      <c r="H310" s="65"/>
      <c r="I310" s="66"/>
      <c r="J310" s="115"/>
      <c r="K310" s="158"/>
      <c r="L310" s="45"/>
      <c r="M310" s="69">
        <f t="shared" si="6"/>
        <v>0</v>
      </c>
    </row>
    <row r="311" spans="1:13" s="26" customFormat="1" ht="26.25" x14ac:dyDescent="0.25">
      <c r="A311" s="43">
        <f>ROW()</f>
        <v>311</v>
      </c>
      <c r="B311" s="117" t="str">
        <f>IF(C311="E","",IF(ISBLANK(E311),"",IF(ISTEXT(E311),LARGE(B$14:B310,1)+1,0)))</f>
        <v/>
      </c>
      <c r="C311" s="62"/>
      <c r="D311" s="214"/>
      <c r="E311" s="152"/>
      <c r="F311" s="113"/>
      <c r="G311" s="114"/>
      <c r="H311" s="65"/>
      <c r="I311" s="66"/>
      <c r="J311" s="115"/>
      <c r="K311" s="158"/>
      <c r="L311" s="45"/>
      <c r="M311" s="69">
        <f t="shared" si="6"/>
        <v>0</v>
      </c>
    </row>
    <row r="312" spans="1:13" s="26" customFormat="1" ht="26.25" x14ac:dyDescent="0.25">
      <c r="A312" s="43">
        <f>ROW()</f>
        <v>312</v>
      </c>
      <c r="B312" s="117" t="str">
        <f>IF(C312="E","",IF(ISBLANK(E312),"",IF(ISTEXT(E312),LARGE(B$14:B311,1)+1,0)))</f>
        <v/>
      </c>
      <c r="C312" s="62"/>
      <c r="D312" s="214"/>
      <c r="E312" s="152"/>
      <c r="F312" s="113"/>
      <c r="G312" s="114"/>
      <c r="H312" s="65"/>
      <c r="I312" s="66"/>
      <c r="J312" s="115"/>
      <c r="K312" s="158"/>
      <c r="L312" s="45"/>
      <c r="M312" s="69">
        <f t="shared" si="6"/>
        <v>0</v>
      </c>
    </row>
    <row r="313" spans="1:13" s="26" customFormat="1" ht="26.25" x14ac:dyDescent="0.25">
      <c r="A313" s="43">
        <f>ROW()</f>
        <v>313</v>
      </c>
      <c r="B313" s="117" t="str">
        <f>IF(C313="E","",IF(ISBLANK(E313),"",IF(ISTEXT(E313),LARGE(B$14:B312,1)+1,0)))</f>
        <v/>
      </c>
      <c r="C313" s="62"/>
      <c r="D313" s="214"/>
      <c r="E313" s="152"/>
      <c r="F313" s="113"/>
      <c r="G313" s="114"/>
      <c r="H313" s="65"/>
      <c r="I313" s="66"/>
      <c r="J313" s="115"/>
      <c r="K313" s="158"/>
      <c r="L313" s="45"/>
      <c r="M313" s="69">
        <f t="shared" si="6"/>
        <v>0</v>
      </c>
    </row>
    <row r="314" spans="1:13" s="26" customFormat="1" ht="26.25" x14ac:dyDescent="0.25">
      <c r="A314" s="43">
        <f>ROW()</f>
        <v>314</v>
      </c>
      <c r="B314" s="117" t="str">
        <f>IF(C314="E","",IF(ISBLANK(E314),"",IF(ISTEXT(E314),LARGE(B$14:B313,1)+1,0)))</f>
        <v/>
      </c>
      <c r="C314" s="62"/>
      <c r="D314" s="214"/>
      <c r="E314" s="152"/>
      <c r="F314" s="113"/>
      <c r="G314" s="114"/>
      <c r="H314" s="65"/>
      <c r="I314" s="66"/>
      <c r="J314" s="115"/>
      <c r="K314" s="158"/>
      <c r="L314" s="45"/>
      <c r="M314" s="69">
        <f t="shared" si="6"/>
        <v>0</v>
      </c>
    </row>
    <row r="315" spans="1:13" s="26" customFormat="1" ht="26.25" x14ac:dyDescent="0.25">
      <c r="A315" s="43">
        <f>ROW()</f>
        <v>315</v>
      </c>
      <c r="B315" s="117" t="str">
        <f>IF(C315="E","",IF(ISBLANK(E315),"",IF(ISTEXT(E315),LARGE(B$14:B314,1)+1,0)))</f>
        <v/>
      </c>
      <c r="C315" s="62"/>
      <c r="D315" s="214"/>
      <c r="E315" s="152"/>
      <c r="F315" s="113"/>
      <c r="G315" s="114"/>
      <c r="H315" s="65"/>
      <c r="I315" s="66"/>
      <c r="J315" s="115"/>
      <c r="K315" s="158"/>
      <c r="L315" s="45"/>
      <c r="M315" s="69">
        <f t="shared" si="6"/>
        <v>0</v>
      </c>
    </row>
    <row r="316" spans="1:13" s="26" customFormat="1" ht="26.25" x14ac:dyDescent="0.25">
      <c r="A316" s="43">
        <f>ROW()</f>
        <v>316</v>
      </c>
      <c r="B316" s="117" t="str">
        <f>IF(C316="E","",IF(ISBLANK(E316),"",IF(ISTEXT(E316),LARGE(B$14:B315,1)+1,0)))</f>
        <v/>
      </c>
      <c r="C316" s="62"/>
      <c r="D316" s="214"/>
      <c r="E316" s="152"/>
      <c r="F316" s="113"/>
      <c r="G316" s="114"/>
      <c r="H316" s="65"/>
      <c r="I316" s="66"/>
      <c r="J316" s="115"/>
      <c r="K316" s="158"/>
      <c r="L316" s="45"/>
      <c r="M316" s="69">
        <f t="shared" si="6"/>
        <v>0</v>
      </c>
    </row>
    <row r="317" spans="1:13" s="26" customFormat="1" ht="26.25" x14ac:dyDescent="0.25">
      <c r="A317" s="43">
        <f>ROW()</f>
        <v>317</v>
      </c>
      <c r="B317" s="117" t="str">
        <f>IF(C317="E","",IF(ISBLANK(E317),"",IF(ISTEXT(E317),LARGE(B$14:B316,1)+1,0)))</f>
        <v/>
      </c>
      <c r="C317" s="62"/>
      <c r="D317" s="214"/>
      <c r="E317" s="152"/>
      <c r="F317" s="113"/>
      <c r="G317" s="114"/>
      <c r="H317" s="65"/>
      <c r="I317" s="66"/>
      <c r="J317" s="115"/>
      <c r="K317" s="158"/>
      <c r="L317" s="45"/>
      <c r="M317" s="69">
        <f t="shared" si="6"/>
        <v>0</v>
      </c>
    </row>
    <row r="318" spans="1:13" s="26" customFormat="1" ht="26.25" x14ac:dyDescent="0.25">
      <c r="A318" s="43">
        <f>ROW()</f>
        <v>318</v>
      </c>
      <c r="B318" s="117" t="str">
        <f>IF(C318="E","",IF(ISBLANK(E318),"",IF(ISTEXT(E318),LARGE(B$14:B317,1)+1,0)))</f>
        <v/>
      </c>
      <c r="C318" s="62"/>
      <c r="D318" s="214"/>
      <c r="E318" s="152"/>
      <c r="F318" s="113"/>
      <c r="G318" s="114"/>
      <c r="H318" s="65"/>
      <c r="I318" s="66"/>
      <c r="J318" s="115"/>
      <c r="K318" s="158"/>
      <c r="L318" s="45"/>
      <c r="M318" s="69">
        <f t="shared" si="6"/>
        <v>0</v>
      </c>
    </row>
    <row r="319" spans="1:13" s="26" customFormat="1" ht="26.25" x14ac:dyDescent="0.25">
      <c r="A319" s="43">
        <f>ROW()</f>
        <v>319</v>
      </c>
      <c r="B319" s="117" t="str">
        <f>IF(C319="E","",IF(ISBLANK(E319),"",IF(ISTEXT(E319),LARGE(B$14:B318,1)+1,0)))</f>
        <v/>
      </c>
      <c r="C319" s="62"/>
      <c r="D319" s="214"/>
      <c r="E319" s="152"/>
      <c r="F319" s="113"/>
      <c r="G319" s="114"/>
      <c r="H319" s="65"/>
      <c r="I319" s="66"/>
      <c r="J319" s="115"/>
      <c r="K319" s="158"/>
      <c r="L319" s="45"/>
      <c r="M319" s="69">
        <f t="shared" si="6"/>
        <v>0</v>
      </c>
    </row>
    <row r="320" spans="1:13" s="26" customFormat="1" ht="26.25" x14ac:dyDescent="0.25">
      <c r="A320" s="43">
        <f>ROW()</f>
        <v>320</v>
      </c>
      <c r="B320" s="117" t="str">
        <f>IF(C320="E","",IF(ISBLANK(E320),"",IF(ISTEXT(E320),LARGE(B$14:B319,1)+1,0)))</f>
        <v/>
      </c>
      <c r="C320" s="62"/>
      <c r="D320" s="214"/>
      <c r="E320" s="152"/>
      <c r="F320" s="113"/>
      <c r="G320" s="114"/>
      <c r="H320" s="65"/>
      <c r="I320" s="66"/>
      <c r="J320" s="115"/>
      <c r="K320" s="158"/>
      <c r="L320" s="45"/>
      <c r="M320" s="69">
        <f t="shared" si="6"/>
        <v>0</v>
      </c>
    </row>
    <row r="321" spans="1:13" s="26" customFormat="1" ht="26.25" x14ac:dyDescent="0.25">
      <c r="A321" s="43">
        <f>ROW()</f>
        <v>321</v>
      </c>
      <c r="B321" s="117" t="str">
        <f>IF(C321="E","",IF(ISBLANK(E321),"",IF(ISTEXT(E321),LARGE(B$14:B320,1)+1,0)))</f>
        <v/>
      </c>
      <c r="C321" s="62"/>
      <c r="D321" s="214"/>
      <c r="E321" s="152"/>
      <c r="F321" s="113"/>
      <c r="G321" s="114"/>
      <c r="H321" s="65"/>
      <c r="I321" s="66"/>
      <c r="J321" s="115"/>
      <c r="K321" s="158"/>
      <c r="L321" s="45"/>
      <c r="M321" s="69">
        <f t="shared" si="6"/>
        <v>0</v>
      </c>
    </row>
    <row r="322" spans="1:13" s="26" customFormat="1" ht="26.25" x14ac:dyDescent="0.25">
      <c r="A322" s="43">
        <f>ROW()</f>
        <v>322</v>
      </c>
      <c r="B322" s="117" t="str">
        <f>IF(C322="E","",IF(ISBLANK(E322),"",IF(ISTEXT(E322),LARGE(B$14:B321,1)+1,0)))</f>
        <v/>
      </c>
      <c r="C322" s="62"/>
      <c r="D322" s="214"/>
      <c r="E322" s="152"/>
      <c r="F322" s="113"/>
      <c r="G322" s="114"/>
      <c r="H322" s="65"/>
      <c r="I322" s="66"/>
      <c r="J322" s="115"/>
      <c r="K322" s="158"/>
      <c r="L322" s="45"/>
      <c r="M322" s="69">
        <f t="shared" si="6"/>
        <v>0</v>
      </c>
    </row>
    <row r="323" spans="1:13" s="26" customFormat="1" ht="26.25" x14ac:dyDescent="0.25">
      <c r="A323" s="43">
        <f>ROW()</f>
        <v>323</v>
      </c>
      <c r="B323" s="117" t="str">
        <f>IF(C323="E","",IF(ISBLANK(E323),"",IF(ISTEXT(E323),LARGE(B$14:B322,1)+1,0)))</f>
        <v/>
      </c>
      <c r="C323" s="62"/>
      <c r="D323" s="214"/>
      <c r="E323" s="152"/>
      <c r="F323" s="113"/>
      <c r="G323" s="114"/>
      <c r="H323" s="65"/>
      <c r="I323" s="66"/>
      <c r="J323" s="115"/>
      <c r="K323" s="158"/>
      <c r="L323" s="45"/>
      <c r="M323" s="69">
        <f t="shared" si="6"/>
        <v>0</v>
      </c>
    </row>
    <row r="324" spans="1:13" s="26" customFormat="1" ht="26.25" x14ac:dyDescent="0.25">
      <c r="A324" s="43">
        <f>ROW()</f>
        <v>324</v>
      </c>
      <c r="B324" s="117" t="str">
        <f>IF(C324="E","",IF(ISBLANK(E324),"",IF(ISTEXT(E324),LARGE(B$14:B323,1)+1,0)))</f>
        <v/>
      </c>
      <c r="C324" s="62"/>
      <c r="D324" s="214"/>
      <c r="E324" s="152"/>
      <c r="F324" s="113"/>
      <c r="G324" s="114"/>
      <c r="H324" s="65"/>
      <c r="I324" s="66"/>
      <c r="J324" s="115"/>
      <c r="K324" s="158"/>
      <c r="L324" s="45"/>
      <c r="M324" s="69">
        <f t="shared" si="6"/>
        <v>0</v>
      </c>
    </row>
    <row r="325" spans="1:13" s="26" customFormat="1" ht="26.25" x14ac:dyDescent="0.25">
      <c r="A325" s="43">
        <f>ROW()</f>
        <v>325</v>
      </c>
      <c r="B325" s="117" t="str">
        <f>IF(C325="E","",IF(ISBLANK(E325),"",IF(ISTEXT(E325),LARGE(B$14:B324,1)+1,0)))</f>
        <v/>
      </c>
      <c r="C325" s="62"/>
      <c r="D325" s="214"/>
      <c r="E325" s="152"/>
      <c r="F325" s="113"/>
      <c r="G325" s="114"/>
      <c r="H325" s="65"/>
      <c r="I325" s="66"/>
      <c r="J325" s="115"/>
      <c r="K325" s="158"/>
      <c r="L325" s="45"/>
      <c r="M325" s="69">
        <f t="shared" si="6"/>
        <v>0</v>
      </c>
    </row>
    <row r="326" spans="1:13" s="26" customFormat="1" ht="26.25" x14ac:dyDescent="0.25">
      <c r="A326" s="43">
        <f>ROW()</f>
        <v>326</v>
      </c>
      <c r="B326" s="117" t="str">
        <f>IF(C326="E","",IF(ISBLANK(E326),"",IF(ISTEXT(E326),LARGE(B$14:B325,1)+1,0)))</f>
        <v/>
      </c>
      <c r="C326" s="62"/>
      <c r="D326" s="214"/>
      <c r="E326" s="152"/>
      <c r="F326" s="113"/>
      <c r="G326" s="114"/>
      <c r="H326" s="65"/>
      <c r="I326" s="66"/>
      <c r="J326" s="115"/>
      <c r="K326" s="158"/>
      <c r="L326" s="45"/>
      <c r="M326" s="69">
        <f t="shared" si="6"/>
        <v>0</v>
      </c>
    </row>
    <row r="327" spans="1:13" s="26" customFormat="1" ht="26.25" x14ac:dyDescent="0.25">
      <c r="A327" s="43">
        <f>ROW()</f>
        <v>327</v>
      </c>
      <c r="B327" s="117" t="str">
        <f>IF(C327="E","",IF(ISBLANK(E327),"",IF(ISTEXT(E327),LARGE(B$14:B326,1)+1,0)))</f>
        <v/>
      </c>
      <c r="C327" s="62"/>
      <c r="D327" s="214"/>
      <c r="E327" s="152"/>
      <c r="F327" s="113"/>
      <c r="G327" s="114"/>
      <c r="H327" s="65"/>
      <c r="I327" s="66"/>
      <c r="J327" s="115"/>
      <c r="K327" s="158"/>
      <c r="L327" s="45"/>
      <c r="M327" s="69">
        <f t="shared" si="6"/>
        <v>0</v>
      </c>
    </row>
    <row r="328" spans="1:13" s="26" customFormat="1" ht="26.25" x14ac:dyDescent="0.25">
      <c r="A328" s="43">
        <f>ROW()</f>
        <v>328</v>
      </c>
      <c r="B328" s="117" t="str">
        <f>IF(C328="E","",IF(ISBLANK(E328),"",IF(ISTEXT(E328),LARGE(B$14:B327,1)+1,0)))</f>
        <v/>
      </c>
      <c r="C328" s="62"/>
      <c r="D328" s="214"/>
      <c r="E328" s="152"/>
      <c r="F328" s="113"/>
      <c r="G328" s="114"/>
      <c r="H328" s="65"/>
      <c r="I328" s="66"/>
      <c r="J328" s="115"/>
      <c r="K328" s="158"/>
      <c r="L328" s="45"/>
      <c r="M328" s="69">
        <f t="shared" si="6"/>
        <v>0</v>
      </c>
    </row>
    <row r="329" spans="1:13" s="26" customFormat="1" ht="26.25" x14ac:dyDescent="0.25">
      <c r="A329" s="43">
        <f>ROW()</f>
        <v>329</v>
      </c>
      <c r="B329" s="117" t="str">
        <f>IF(C329="E","",IF(ISBLANK(E329),"",IF(ISTEXT(E329),LARGE(B$14:B328,1)+1,0)))</f>
        <v/>
      </c>
      <c r="C329" s="62"/>
      <c r="D329" s="214"/>
      <c r="E329" s="152"/>
      <c r="F329" s="113"/>
      <c r="G329" s="114"/>
      <c r="H329" s="65"/>
      <c r="I329" s="66"/>
      <c r="J329" s="115"/>
      <c r="K329" s="158"/>
      <c r="L329" s="45"/>
      <c r="M329" s="69">
        <f t="shared" si="6"/>
        <v>0</v>
      </c>
    </row>
    <row r="330" spans="1:13" s="26" customFormat="1" ht="26.25" x14ac:dyDescent="0.25">
      <c r="A330" s="43">
        <f>ROW()</f>
        <v>330</v>
      </c>
      <c r="B330" s="117" t="str">
        <f>IF(C330="E","",IF(ISBLANK(E330),"",IF(ISTEXT(E330),LARGE(B$14:B329,1)+1,0)))</f>
        <v/>
      </c>
      <c r="C330" s="62"/>
      <c r="D330" s="214"/>
      <c r="E330" s="152"/>
      <c r="F330" s="113"/>
      <c r="G330" s="114"/>
      <c r="H330" s="65"/>
      <c r="I330" s="66"/>
      <c r="J330" s="115"/>
      <c r="K330" s="158"/>
      <c r="L330" s="45"/>
      <c r="M330" s="69">
        <f t="shared" si="6"/>
        <v>0</v>
      </c>
    </row>
    <row r="331" spans="1:13" s="26" customFormat="1" ht="26.25" x14ac:dyDescent="0.25">
      <c r="A331" s="43">
        <f>ROW()</f>
        <v>331</v>
      </c>
      <c r="B331" s="117" t="str">
        <f>IF(C331="E","",IF(ISBLANK(E331),"",IF(ISTEXT(E331),LARGE(B$14:B330,1)+1,0)))</f>
        <v/>
      </c>
      <c r="C331" s="62"/>
      <c r="D331" s="214"/>
      <c r="E331" s="152"/>
      <c r="F331" s="113"/>
      <c r="G331" s="114"/>
      <c r="H331" s="65"/>
      <c r="I331" s="66"/>
      <c r="J331" s="115"/>
      <c r="K331" s="158"/>
      <c r="L331" s="45"/>
      <c r="M331" s="69">
        <f t="shared" si="6"/>
        <v>0</v>
      </c>
    </row>
    <row r="332" spans="1:13" s="26" customFormat="1" ht="26.25" x14ac:dyDescent="0.25">
      <c r="A332" s="43">
        <f>ROW()</f>
        <v>332</v>
      </c>
      <c r="B332" s="117" t="str">
        <f>IF(C332="E","",IF(ISBLANK(E332),"",IF(ISTEXT(E332),LARGE(B$14:B331,1)+1,0)))</f>
        <v/>
      </c>
      <c r="C332" s="62"/>
      <c r="D332" s="214"/>
      <c r="E332" s="152"/>
      <c r="F332" s="113"/>
      <c r="G332" s="114"/>
      <c r="H332" s="65"/>
      <c r="I332" s="66"/>
      <c r="J332" s="115"/>
      <c r="K332" s="158"/>
      <c r="L332" s="45"/>
      <c r="M332" s="69">
        <f t="shared" si="6"/>
        <v>0</v>
      </c>
    </row>
    <row r="333" spans="1:13" s="26" customFormat="1" ht="26.25" x14ac:dyDescent="0.25">
      <c r="A333" s="43">
        <f>ROW()</f>
        <v>333</v>
      </c>
      <c r="B333" s="117" t="str">
        <f>IF(C333="E","",IF(ISBLANK(E333),"",IF(ISTEXT(E333),LARGE(B$14:B332,1)+1,0)))</f>
        <v/>
      </c>
      <c r="C333" s="62"/>
      <c r="D333" s="214"/>
      <c r="E333" s="152"/>
      <c r="F333" s="113"/>
      <c r="G333" s="114"/>
      <c r="H333" s="65"/>
      <c r="I333" s="66"/>
      <c r="J333" s="115"/>
      <c r="K333" s="158"/>
      <c r="L333" s="45"/>
      <c r="M333" s="69">
        <f t="shared" si="6"/>
        <v>0</v>
      </c>
    </row>
    <row r="334" spans="1:13" s="26" customFormat="1" ht="26.25" x14ac:dyDescent="0.25">
      <c r="A334" s="43">
        <f>ROW()</f>
        <v>334</v>
      </c>
      <c r="B334" s="117" t="str">
        <f>IF(C334="E","",IF(ISBLANK(E334),"",IF(ISTEXT(E334),LARGE(B$14:B333,1)+1,0)))</f>
        <v/>
      </c>
      <c r="C334" s="62"/>
      <c r="D334" s="214"/>
      <c r="E334" s="152"/>
      <c r="F334" s="113"/>
      <c r="G334" s="114"/>
      <c r="H334" s="65"/>
      <c r="I334" s="66"/>
      <c r="J334" s="115"/>
      <c r="K334" s="158"/>
      <c r="L334" s="45"/>
      <c r="M334" s="69">
        <f t="shared" si="6"/>
        <v>0</v>
      </c>
    </row>
    <row r="335" spans="1:13" s="26" customFormat="1" ht="26.25" x14ac:dyDescent="0.25">
      <c r="A335" s="43">
        <f>ROW()</f>
        <v>335</v>
      </c>
      <c r="B335" s="117" t="str">
        <f>IF(C335="E","",IF(ISBLANK(E335),"",IF(ISTEXT(E335),LARGE(B$14:B334,1)+1,0)))</f>
        <v/>
      </c>
      <c r="C335" s="62"/>
      <c r="D335" s="214"/>
      <c r="E335" s="152"/>
      <c r="F335" s="113"/>
      <c r="G335" s="114"/>
      <c r="H335" s="65"/>
      <c r="I335" s="66"/>
      <c r="J335" s="115"/>
      <c r="K335" s="158"/>
      <c r="L335" s="45"/>
      <c r="M335" s="69">
        <f t="shared" si="6"/>
        <v>0</v>
      </c>
    </row>
    <row r="336" spans="1:13" s="26" customFormat="1" ht="26.25" x14ac:dyDescent="0.25">
      <c r="A336" s="43">
        <f>ROW()</f>
        <v>336</v>
      </c>
      <c r="B336" s="117" t="str">
        <f>IF(C336="E","",IF(ISBLANK(E336),"",IF(ISTEXT(E336),LARGE(B$14:B335,1)+1,0)))</f>
        <v/>
      </c>
      <c r="C336" s="62"/>
      <c r="D336" s="214"/>
      <c r="E336" s="152"/>
      <c r="F336" s="113"/>
      <c r="G336" s="114"/>
      <c r="H336" s="65"/>
      <c r="I336" s="66"/>
      <c r="J336" s="115"/>
      <c r="K336" s="158"/>
      <c r="L336" s="45"/>
      <c r="M336" s="69">
        <f t="shared" ref="M336:M399" si="7">L336*J336</f>
        <v>0</v>
      </c>
    </row>
    <row r="337" spans="1:13" s="26" customFormat="1" ht="26.25" x14ac:dyDescent="0.25">
      <c r="A337" s="43">
        <f>ROW()</f>
        <v>337</v>
      </c>
      <c r="B337" s="117" t="str">
        <f>IF(C337="E","",IF(ISBLANK(E337),"",IF(ISTEXT(E337),LARGE(B$14:B336,1)+1,0)))</f>
        <v/>
      </c>
      <c r="C337" s="62"/>
      <c r="D337" s="214"/>
      <c r="E337" s="152"/>
      <c r="F337" s="113"/>
      <c r="G337" s="114"/>
      <c r="H337" s="65"/>
      <c r="I337" s="66"/>
      <c r="J337" s="115"/>
      <c r="K337" s="158"/>
      <c r="L337" s="45"/>
      <c r="M337" s="69">
        <f t="shared" si="7"/>
        <v>0</v>
      </c>
    </row>
    <row r="338" spans="1:13" s="26" customFormat="1" ht="26.25" x14ac:dyDescent="0.25">
      <c r="A338" s="43">
        <f>ROW()</f>
        <v>338</v>
      </c>
      <c r="B338" s="117" t="str">
        <f>IF(C338="E","",IF(ISBLANK(E338),"",IF(ISTEXT(E338),LARGE(B$14:B337,1)+1,0)))</f>
        <v/>
      </c>
      <c r="C338" s="62"/>
      <c r="D338" s="214"/>
      <c r="E338" s="152"/>
      <c r="F338" s="113"/>
      <c r="G338" s="114"/>
      <c r="H338" s="65"/>
      <c r="I338" s="66"/>
      <c r="J338" s="115"/>
      <c r="K338" s="158"/>
      <c r="L338" s="45"/>
      <c r="M338" s="69">
        <f t="shared" si="7"/>
        <v>0</v>
      </c>
    </row>
    <row r="339" spans="1:13" s="26" customFormat="1" ht="26.25" x14ac:dyDescent="0.25">
      <c r="A339" s="43">
        <f>ROW()</f>
        <v>339</v>
      </c>
      <c r="B339" s="117" t="str">
        <f>IF(C339="E","",IF(ISBLANK(E339),"",IF(ISTEXT(E339),LARGE(B$14:B338,1)+1,0)))</f>
        <v/>
      </c>
      <c r="C339" s="62"/>
      <c r="D339" s="214"/>
      <c r="E339" s="152"/>
      <c r="F339" s="113"/>
      <c r="G339" s="114"/>
      <c r="H339" s="65"/>
      <c r="I339" s="66"/>
      <c r="J339" s="115"/>
      <c r="K339" s="158"/>
      <c r="L339" s="45"/>
      <c r="M339" s="69">
        <f t="shared" si="7"/>
        <v>0</v>
      </c>
    </row>
    <row r="340" spans="1:13" s="26" customFormat="1" ht="26.25" x14ac:dyDescent="0.25">
      <c r="A340" s="43">
        <f>ROW()</f>
        <v>340</v>
      </c>
      <c r="B340" s="117" t="str">
        <f>IF(C340="E","",IF(ISBLANK(E340),"",IF(ISTEXT(E340),LARGE(B$14:B339,1)+1,0)))</f>
        <v/>
      </c>
      <c r="C340" s="62"/>
      <c r="D340" s="214"/>
      <c r="E340" s="152"/>
      <c r="F340" s="113"/>
      <c r="G340" s="114"/>
      <c r="H340" s="65"/>
      <c r="I340" s="66"/>
      <c r="J340" s="115"/>
      <c r="K340" s="158"/>
      <c r="L340" s="45"/>
      <c r="M340" s="69">
        <f t="shared" si="7"/>
        <v>0</v>
      </c>
    </row>
    <row r="341" spans="1:13" s="26" customFormat="1" ht="26.25" x14ac:dyDescent="0.25">
      <c r="A341" s="43">
        <f>ROW()</f>
        <v>341</v>
      </c>
      <c r="B341" s="117" t="str">
        <f>IF(C341="E","",IF(ISBLANK(E341),"",IF(ISTEXT(E341),LARGE(B$14:B340,1)+1,0)))</f>
        <v/>
      </c>
      <c r="C341" s="62"/>
      <c r="D341" s="214"/>
      <c r="E341" s="152"/>
      <c r="F341" s="113"/>
      <c r="G341" s="114"/>
      <c r="H341" s="65"/>
      <c r="I341" s="66"/>
      <c r="J341" s="115"/>
      <c r="K341" s="158"/>
      <c r="L341" s="45"/>
      <c r="M341" s="69">
        <f t="shared" si="7"/>
        <v>0</v>
      </c>
    </row>
    <row r="342" spans="1:13" s="26" customFormat="1" ht="26.25" x14ac:dyDescent="0.25">
      <c r="A342" s="43">
        <f>ROW()</f>
        <v>342</v>
      </c>
      <c r="B342" s="117" t="str">
        <f>IF(C342="E","",IF(ISBLANK(E342),"",IF(ISTEXT(E342),LARGE(B$14:B341,1)+1,0)))</f>
        <v/>
      </c>
      <c r="C342" s="62"/>
      <c r="D342" s="214"/>
      <c r="E342" s="152"/>
      <c r="F342" s="113"/>
      <c r="G342" s="114"/>
      <c r="H342" s="65"/>
      <c r="I342" s="66"/>
      <c r="J342" s="115"/>
      <c r="K342" s="158"/>
      <c r="L342" s="45"/>
      <c r="M342" s="69">
        <f t="shared" si="7"/>
        <v>0</v>
      </c>
    </row>
    <row r="343" spans="1:13" s="26" customFormat="1" ht="26.25" x14ac:dyDescent="0.25">
      <c r="A343" s="43">
        <f>ROW()</f>
        <v>343</v>
      </c>
      <c r="B343" s="117" t="str">
        <f>IF(C343="E","",IF(ISBLANK(E343),"",IF(ISTEXT(E343),LARGE(B$14:B342,1)+1,0)))</f>
        <v/>
      </c>
      <c r="C343" s="62"/>
      <c r="D343" s="214"/>
      <c r="E343" s="152"/>
      <c r="F343" s="113"/>
      <c r="G343" s="114"/>
      <c r="H343" s="65"/>
      <c r="I343" s="66"/>
      <c r="J343" s="115"/>
      <c r="K343" s="158"/>
      <c r="L343" s="45"/>
      <c r="M343" s="69">
        <f t="shared" si="7"/>
        <v>0</v>
      </c>
    </row>
    <row r="344" spans="1:13" s="26" customFormat="1" ht="26.25" x14ac:dyDescent="0.25">
      <c r="A344" s="43">
        <f>ROW()</f>
        <v>344</v>
      </c>
      <c r="B344" s="117" t="str">
        <f>IF(C344="E","",IF(ISBLANK(E344),"",IF(ISTEXT(E344),LARGE(B$14:B343,1)+1,0)))</f>
        <v/>
      </c>
      <c r="C344" s="62"/>
      <c r="D344" s="214"/>
      <c r="E344" s="152"/>
      <c r="F344" s="113"/>
      <c r="G344" s="114"/>
      <c r="H344" s="65"/>
      <c r="I344" s="66"/>
      <c r="J344" s="115"/>
      <c r="K344" s="158"/>
      <c r="L344" s="45"/>
      <c r="M344" s="69">
        <f t="shared" si="7"/>
        <v>0</v>
      </c>
    </row>
    <row r="345" spans="1:13" s="26" customFormat="1" ht="26.25" x14ac:dyDescent="0.25">
      <c r="A345" s="43">
        <f>ROW()</f>
        <v>345</v>
      </c>
      <c r="B345" s="117" t="str">
        <f>IF(C345="E","",IF(ISBLANK(E345),"",IF(ISTEXT(E345),LARGE(B$14:B344,1)+1,0)))</f>
        <v/>
      </c>
      <c r="C345" s="62"/>
      <c r="D345" s="214"/>
      <c r="E345" s="152"/>
      <c r="F345" s="113"/>
      <c r="G345" s="114"/>
      <c r="H345" s="65"/>
      <c r="I345" s="66"/>
      <c r="J345" s="115"/>
      <c r="K345" s="158"/>
      <c r="L345" s="45"/>
      <c r="M345" s="69">
        <f t="shared" si="7"/>
        <v>0</v>
      </c>
    </row>
    <row r="346" spans="1:13" s="26" customFormat="1" ht="26.25" x14ac:dyDescent="0.25">
      <c r="A346" s="43">
        <f>ROW()</f>
        <v>346</v>
      </c>
      <c r="B346" s="117" t="str">
        <f>IF(C346="E","",IF(ISBLANK(E346),"",IF(ISTEXT(E346),LARGE(B$14:B345,1)+1,0)))</f>
        <v/>
      </c>
      <c r="C346" s="62"/>
      <c r="D346" s="214"/>
      <c r="E346" s="152"/>
      <c r="F346" s="113"/>
      <c r="G346" s="114"/>
      <c r="H346" s="65"/>
      <c r="I346" s="66"/>
      <c r="J346" s="115"/>
      <c r="K346" s="158"/>
      <c r="L346" s="45"/>
      <c r="M346" s="69">
        <f t="shared" si="7"/>
        <v>0</v>
      </c>
    </row>
    <row r="347" spans="1:13" s="26" customFormat="1" ht="26.25" x14ac:dyDescent="0.25">
      <c r="A347" s="43">
        <f>ROW()</f>
        <v>347</v>
      </c>
      <c r="B347" s="117" t="str">
        <f>IF(C347="E","",IF(ISBLANK(E347),"",IF(ISTEXT(E347),LARGE(B$14:B346,1)+1,0)))</f>
        <v/>
      </c>
      <c r="C347" s="62"/>
      <c r="D347" s="214"/>
      <c r="E347" s="152"/>
      <c r="F347" s="113"/>
      <c r="G347" s="114"/>
      <c r="H347" s="65"/>
      <c r="I347" s="66"/>
      <c r="J347" s="115"/>
      <c r="K347" s="158"/>
      <c r="L347" s="45"/>
      <c r="M347" s="69">
        <f t="shared" si="7"/>
        <v>0</v>
      </c>
    </row>
    <row r="348" spans="1:13" s="26" customFormat="1" ht="26.25" x14ac:dyDescent="0.25">
      <c r="A348" s="43">
        <f>ROW()</f>
        <v>348</v>
      </c>
      <c r="B348" s="117" t="str">
        <f>IF(C348="E","",IF(ISBLANK(E348),"",IF(ISTEXT(E348),LARGE(B$14:B347,1)+1,0)))</f>
        <v/>
      </c>
      <c r="C348" s="62"/>
      <c r="D348" s="214"/>
      <c r="E348" s="152"/>
      <c r="F348" s="113"/>
      <c r="G348" s="114"/>
      <c r="H348" s="65"/>
      <c r="I348" s="66"/>
      <c r="J348" s="115"/>
      <c r="K348" s="158"/>
      <c r="L348" s="45"/>
      <c r="M348" s="69">
        <f t="shared" si="7"/>
        <v>0</v>
      </c>
    </row>
    <row r="349" spans="1:13" s="26" customFormat="1" ht="26.25" x14ac:dyDescent="0.25">
      <c r="A349" s="43">
        <f>ROW()</f>
        <v>349</v>
      </c>
      <c r="B349" s="117" t="str">
        <f>IF(C349="E","",IF(ISBLANK(E349),"",IF(ISTEXT(E349),LARGE(B$14:B348,1)+1,0)))</f>
        <v/>
      </c>
      <c r="C349" s="62"/>
      <c r="D349" s="214"/>
      <c r="E349" s="152"/>
      <c r="F349" s="113"/>
      <c r="G349" s="114"/>
      <c r="H349" s="65"/>
      <c r="I349" s="66"/>
      <c r="J349" s="115"/>
      <c r="K349" s="158"/>
      <c r="L349" s="45"/>
      <c r="M349" s="69">
        <f t="shared" si="7"/>
        <v>0</v>
      </c>
    </row>
    <row r="350" spans="1:13" s="26" customFormat="1" ht="26.25" x14ac:dyDescent="0.25">
      <c r="A350" s="43">
        <f>ROW()</f>
        <v>350</v>
      </c>
      <c r="B350" s="117" t="str">
        <f>IF(C350="E","",IF(ISBLANK(E350),"",IF(ISTEXT(E350),LARGE(B$14:B349,1)+1,0)))</f>
        <v/>
      </c>
      <c r="C350" s="62"/>
      <c r="D350" s="214"/>
      <c r="E350" s="152"/>
      <c r="F350" s="113"/>
      <c r="G350" s="114"/>
      <c r="H350" s="65"/>
      <c r="I350" s="66"/>
      <c r="J350" s="115"/>
      <c r="K350" s="158"/>
      <c r="L350" s="45"/>
      <c r="M350" s="69">
        <f t="shared" si="7"/>
        <v>0</v>
      </c>
    </row>
    <row r="351" spans="1:13" s="26" customFormat="1" ht="26.25" x14ac:dyDescent="0.25">
      <c r="A351" s="43">
        <f>ROW()</f>
        <v>351</v>
      </c>
      <c r="B351" s="117" t="str">
        <f>IF(C351="E","",IF(ISBLANK(E351),"",IF(ISTEXT(E351),LARGE(B$14:B350,1)+1,0)))</f>
        <v/>
      </c>
      <c r="C351" s="62"/>
      <c r="D351" s="214"/>
      <c r="E351" s="152"/>
      <c r="F351" s="113"/>
      <c r="G351" s="114"/>
      <c r="H351" s="65"/>
      <c r="I351" s="66"/>
      <c r="J351" s="115"/>
      <c r="K351" s="158"/>
      <c r="L351" s="45"/>
      <c r="M351" s="69">
        <f t="shared" si="7"/>
        <v>0</v>
      </c>
    </row>
    <row r="352" spans="1:13" s="26" customFormat="1" ht="26.25" x14ac:dyDescent="0.25">
      <c r="A352" s="43">
        <f>ROW()</f>
        <v>352</v>
      </c>
      <c r="B352" s="117" t="str">
        <f>IF(C352="E","",IF(ISBLANK(E352),"",IF(ISTEXT(E352),LARGE(B$14:B351,1)+1,0)))</f>
        <v/>
      </c>
      <c r="C352" s="62"/>
      <c r="D352" s="214"/>
      <c r="E352" s="152"/>
      <c r="F352" s="113"/>
      <c r="G352" s="114"/>
      <c r="H352" s="65"/>
      <c r="I352" s="66"/>
      <c r="J352" s="115"/>
      <c r="K352" s="158"/>
      <c r="L352" s="45"/>
      <c r="M352" s="69">
        <f t="shared" si="7"/>
        <v>0</v>
      </c>
    </row>
    <row r="353" spans="1:13" s="26" customFormat="1" ht="26.25" x14ac:dyDescent="0.25">
      <c r="A353" s="43">
        <f>ROW()</f>
        <v>353</v>
      </c>
      <c r="B353" s="117" t="str">
        <f>IF(C353="E","",IF(ISBLANK(E353),"",IF(ISTEXT(E353),LARGE(B$14:B352,1)+1,0)))</f>
        <v/>
      </c>
      <c r="C353" s="62"/>
      <c r="D353" s="214"/>
      <c r="E353" s="152"/>
      <c r="F353" s="113"/>
      <c r="G353" s="114"/>
      <c r="H353" s="65"/>
      <c r="I353" s="66"/>
      <c r="J353" s="115"/>
      <c r="K353" s="158"/>
      <c r="L353" s="45"/>
      <c r="M353" s="69">
        <f t="shared" si="7"/>
        <v>0</v>
      </c>
    </row>
    <row r="354" spans="1:13" s="26" customFormat="1" ht="26.25" x14ac:dyDescent="0.25">
      <c r="A354" s="43">
        <f>ROW()</f>
        <v>354</v>
      </c>
      <c r="B354" s="117" t="str">
        <f>IF(C354="E","",IF(ISBLANK(E354),"",IF(ISTEXT(E354),LARGE(B$14:B353,1)+1,0)))</f>
        <v/>
      </c>
      <c r="C354" s="62"/>
      <c r="D354" s="214"/>
      <c r="E354" s="152"/>
      <c r="F354" s="113"/>
      <c r="G354" s="114"/>
      <c r="H354" s="65"/>
      <c r="I354" s="66"/>
      <c r="J354" s="115"/>
      <c r="K354" s="158"/>
      <c r="L354" s="45"/>
      <c r="M354" s="69">
        <f t="shared" si="7"/>
        <v>0</v>
      </c>
    </row>
    <row r="355" spans="1:13" s="26" customFormat="1" ht="26.25" x14ac:dyDescent="0.25">
      <c r="A355" s="43">
        <f>ROW()</f>
        <v>355</v>
      </c>
      <c r="B355" s="117" t="str">
        <f>IF(C355="E","",IF(ISBLANK(E355),"",IF(ISTEXT(E355),LARGE(B$14:B354,1)+1,0)))</f>
        <v/>
      </c>
      <c r="C355" s="62"/>
      <c r="D355" s="214"/>
      <c r="E355" s="152"/>
      <c r="F355" s="113"/>
      <c r="G355" s="114"/>
      <c r="H355" s="65"/>
      <c r="I355" s="66"/>
      <c r="J355" s="115"/>
      <c r="K355" s="158"/>
      <c r="L355" s="45"/>
      <c r="M355" s="69">
        <f t="shared" si="7"/>
        <v>0</v>
      </c>
    </row>
    <row r="356" spans="1:13" s="26" customFormat="1" ht="26.25" x14ac:dyDescent="0.25">
      <c r="A356" s="43">
        <f>ROW()</f>
        <v>356</v>
      </c>
      <c r="B356" s="117" t="str">
        <f>IF(C356="E","",IF(ISBLANK(E356),"",IF(ISTEXT(E356),LARGE(B$14:B355,1)+1,0)))</f>
        <v/>
      </c>
      <c r="C356" s="62"/>
      <c r="D356" s="214"/>
      <c r="E356" s="152"/>
      <c r="F356" s="113"/>
      <c r="G356" s="114"/>
      <c r="H356" s="65"/>
      <c r="I356" s="66"/>
      <c r="J356" s="115"/>
      <c r="K356" s="158"/>
      <c r="L356" s="45"/>
      <c r="M356" s="69">
        <f t="shared" si="7"/>
        <v>0</v>
      </c>
    </row>
    <row r="357" spans="1:13" s="26" customFormat="1" ht="26.25" x14ac:dyDescent="0.25">
      <c r="A357" s="43">
        <f>ROW()</f>
        <v>357</v>
      </c>
      <c r="B357" s="117" t="str">
        <f>IF(C357="E","",IF(ISBLANK(E357),"",IF(ISTEXT(E357),LARGE(B$14:B356,1)+1,0)))</f>
        <v/>
      </c>
      <c r="C357" s="62"/>
      <c r="D357" s="214"/>
      <c r="E357" s="152"/>
      <c r="F357" s="113"/>
      <c r="G357" s="114"/>
      <c r="H357" s="65"/>
      <c r="I357" s="66"/>
      <c r="J357" s="115"/>
      <c r="K357" s="158"/>
      <c r="L357" s="45"/>
      <c r="M357" s="69">
        <f t="shared" si="7"/>
        <v>0</v>
      </c>
    </row>
    <row r="358" spans="1:13" s="26" customFormat="1" ht="26.25" x14ac:dyDescent="0.25">
      <c r="A358" s="43">
        <f>ROW()</f>
        <v>358</v>
      </c>
      <c r="B358" s="117" t="str">
        <f>IF(C358="E","",IF(ISBLANK(E358),"",IF(ISTEXT(E358),LARGE(B$14:B357,1)+1,0)))</f>
        <v/>
      </c>
      <c r="C358" s="62"/>
      <c r="D358" s="214"/>
      <c r="E358" s="152"/>
      <c r="F358" s="113"/>
      <c r="G358" s="114"/>
      <c r="H358" s="65"/>
      <c r="I358" s="66"/>
      <c r="J358" s="115"/>
      <c r="K358" s="158"/>
      <c r="L358" s="45"/>
      <c r="M358" s="69">
        <f t="shared" si="7"/>
        <v>0</v>
      </c>
    </row>
    <row r="359" spans="1:13" s="26" customFormat="1" ht="26.25" x14ac:dyDescent="0.25">
      <c r="A359" s="43">
        <f>ROW()</f>
        <v>359</v>
      </c>
      <c r="B359" s="117" t="str">
        <f>IF(C359="E","",IF(ISBLANK(E359),"",IF(ISTEXT(E359),LARGE(B$14:B358,1)+1,0)))</f>
        <v/>
      </c>
      <c r="C359" s="62"/>
      <c r="D359" s="214"/>
      <c r="E359" s="152"/>
      <c r="F359" s="113"/>
      <c r="G359" s="114"/>
      <c r="H359" s="65"/>
      <c r="I359" s="66"/>
      <c r="J359" s="115"/>
      <c r="K359" s="158"/>
      <c r="L359" s="45"/>
      <c r="M359" s="69">
        <f t="shared" si="7"/>
        <v>0</v>
      </c>
    </row>
    <row r="360" spans="1:13" s="26" customFormat="1" ht="26.25" x14ac:dyDescent="0.25">
      <c r="A360" s="43">
        <f>ROW()</f>
        <v>360</v>
      </c>
      <c r="B360" s="117" t="str">
        <f>IF(C360="E","",IF(ISBLANK(E360),"",IF(ISTEXT(E360),LARGE(B$14:B359,1)+1,0)))</f>
        <v/>
      </c>
      <c r="C360" s="62"/>
      <c r="D360" s="214"/>
      <c r="E360" s="152"/>
      <c r="F360" s="113"/>
      <c r="G360" s="114"/>
      <c r="H360" s="65"/>
      <c r="I360" s="66"/>
      <c r="J360" s="115"/>
      <c r="K360" s="158"/>
      <c r="L360" s="45"/>
      <c r="M360" s="69">
        <f t="shared" si="7"/>
        <v>0</v>
      </c>
    </row>
    <row r="361" spans="1:13" s="26" customFormat="1" ht="26.25" x14ac:dyDescent="0.25">
      <c r="A361" s="43">
        <f>ROW()</f>
        <v>361</v>
      </c>
      <c r="B361" s="117" t="str">
        <f>IF(C361="E","",IF(ISBLANK(E361),"",IF(ISTEXT(E361),LARGE(B$14:B360,1)+1,0)))</f>
        <v/>
      </c>
      <c r="C361" s="62"/>
      <c r="D361" s="214"/>
      <c r="E361" s="152"/>
      <c r="F361" s="113"/>
      <c r="G361" s="114"/>
      <c r="H361" s="65"/>
      <c r="I361" s="66"/>
      <c r="J361" s="115"/>
      <c r="K361" s="158"/>
      <c r="L361" s="45"/>
      <c r="M361" s="69">
        <f t="shared" si="7"/>
        <v>0</v>
      </c>
    </row>
    <row r="362" spans="1:13" s="26" customFormat="1" ht="26.25" x14ac:dyDescent="0.25">
      <c r="A362" s="43">
        <f>ROW()</f>
        <v>362</v>
      </c>
      <c r="B362" s="117" t="str">
        <f>IF(C362="E","",IF(ISBLANK(E362),"",IF(ISTEXT(E362),LARGE(B$14:B361,1)+1,0)))</f>
        <v/>
      </c>
      <c r="C362" s="62"/>
      <c r="D362" s="214"/>
      <c r="E362" s="152"/>
      <c r="F362" s="113"/>
      <c r="G362" s="114"/>
      <c r="H362" s="65"/>
      <c r="I362" s="66"/>
      <c r="J362" s="115"/>
      <c r="K362" s="158"/>
      <c r="L362" s="45"/>
      <c r="M362" s="69">
        <f t="shared" si="7"/>
        <v>0</v>
      </c>
    </row>
    <row r="363" spans="1:13" s="26" customFormat="1" ht="26.25" x14ac:dyDescent="0.25">
      <c r="A363" s="43">
        <f>ROW()</f>
        <v>363</v>
      </c>
      <c r="B363" s="117" t="str">
        <f>IF(C363="E","",IF(ISBLANK(E363),"",IF(ISTEXT(E363),LARGE(B$14:B362,1)+1,0)))</f>
        <v/>
      </c>
      <c r="C363" s="62"/>
      <c r="D363" s="214"/>
      <c r="E363" s="152"/>
      <c r="F363" s="113"/>
      <c r="G363" s="114"/>
      <c r="H363" s="65"/>
      <c r="I363" s="66"/>
      <c r="J363" s="115"/>
      <c r="K363" s="158"/>
      <c r="L363" s="45"/>
      <c r="M363" s="69">
        <f t="shared" si="7"/>
        <v>0</v>
      </c>
    </row>
    <row r="364" spans="1:13" s="26" customFormat="1" ht="26.25" x14ac:dyDescent="0.25">
      <c r="A364" s="43">
        <f>ROW()</f>
        <v>364</v>
      </c>
      <c r="B364" s="117" t="str">
        <f>IF(C364="E","",IF(ISBLANK(E364),"",IF(ISTEXT(E364),LARGE(B$14:B363,1)+1,0)))</f>
        <v/>
      </c>
      <c r="C364" s="62"/>
      <c r="D364" s="214"/>
      <c r="E364" s="152"/>
      <c r="F364" s="113"/>
      <c r="G364" s="114"/>
      <c r="H364" s="65"/>
      <c r="I364" s="66"/>
      <c r="J364" s="115"/>
      <c r="K364" s="158"/>
      <c r="L364" s="45"/>
      <c r="M364" s="69">
        <f t="shared" si="7"/>
        <v>0</v>
      </c>
    </row>
    <row r="365" spans="1:13" s="26" customFormat="1" ht="26.25" x14ac:dyDescent="0.25">
      <c r="A365" s="43">
        <f>ROW()</f>
        <v>365</v>
      </c>
      <c r="B365" s="117" t="str">
        <f>IF(C365="E","",IF(ISBLANK(E365),"",IF(ISTEXT(E365),LARGE(B$14:B364,1)+1,0)))</f>
        <v/>
      </c>
      <c r="C365" s="62"/>
      <c r="D365" s="214"/>
      <c r="E365" s="152"/>
      <c r="F365" s="113"/>
      <c r="G365" s="114"/>
      <c r="H365" s="65"/>
      <c r="I365" s="66"/>
      <c r="J365" s="115"/>
      <c r="K365" s="158"/>
      <c r="L365" s="45"/>
      <c r="M365" s="69">
        <f t="shared" si="7"/>
        <v>0</v>
      </c>
    </row>
    <row r="366" spans="1:13" s="26" customFormat="1" ht="26.25" x14ac:dyDescent="0.25">
      <c r="A366" s="43">
        <f>ROW()</f>
        <v>366</v>
      </c>
      <c r="B366" s="117" t="str">
        <f>IF(C366="E","",IF(ISBLANK(E366),"",IF(ISTEXT(E366),LARGE(B$14:B365,1)+1,0)))</f>
        <v/>
      </c>
      <c r="C366" s="62"/>
      <c r="D366" s="214"/>
      <c r="E366" s="152"/>
      <c r="F366" s="113"/>
      <c r="G366" s="114"/>
      <c r="H366" s="65"/>
      <c r="I366" s="66"/>
      <c r="J366" s="115"/>
      <c r="K366" s="158"/>
      <c r="L366" s="45"/>
      <c r="M366" s="69">
        <f t="shared" si="7"/>
        <v>0</v>
      </c>
    </row>
    <row r="367" spans="1:13" s="26" customFormat="1" ht="26.25" x14ac:dyDescent="0.25">
      <c r="A367" s="43">
        <f>ROW()</f>
        <v>367</v>
      </c>
      <c r="B367" s="117" t="str">
        <f>IF(C367="E","",IF(ISBLANK(E367),"",IF(ISTEXT(E367),LARGE(B$14:B366,1)+1,0)))</f>
        <v/>
      </c>
      <c r="C367" s="62"/>
      <c r="D367" s="214"/>
      <c r="E367" s="152"/>
      <c r="F367" s="113"/>
      <c r="G367" s="114"/>
      <c r="H367" s="65"/>
      <c r="I367" s="66"/>
      <c r="J367" s="115"/>
      <c r="K367" s="158"/>
      <c r="L367" s="45"/>
      <c r="M367" s="69">
        <f t="shared" si="7"/>
        <v>0</v>
      </c>
    </row>
    <row r="368" spans="1:13" s="26" customFormat="1" ht="26.25" x14ac:dyDescent="0.25">
      <c r="A368" s="43">
        <f>ROW()</f>
        <v>368</v>
      </c>
      <c r="B368" s="117" t="str">
        <f>IF(C368="E","",IF(ISBLANK(E368),"",IF(ISTEXT(E368),LARGE(B$14:B367,1)+1,0)))</f>
        <v/>
      </c>
      <c r="C368" s="62"/>
      <c r="D368" s="214"/>
      <c r="E368" s="152"/>
      <c r="F368" s="113"/>
      <c r="G368" s="114"/>
      <c r="H368" s="65"/>
      <c r="I368" s="66"/>
      <c r="J368" s="115"/>
      <c r="K368" s="158"/>
      <c r="L368" s="45"/>
      <c r="M368" s="69">
        <f t="shared" si="7"/>
        <v>0</v>
      </c>
    </row>
    <row r="369" spans="1:13" s="26" customFormat="1" ht="26.25" x14ac:dyDescent="0.25">
      <c r="A369" s="43">
        <f>ROW()</f>
        <v>369</v>
      </c>
      <c r="B369" s="117" t="str">
        <f>IF(C369="E","",IF(ISBLANK(E369),"",IF(ISTEXT(E369),LARGE(B$14:B368,1)+1,0)))</f>
        <v/>
      </c>
      <c r="C369" s="62"/>
      <c r="D369" s="214"/>
      <c r="E369" s="152"/>
      <c r="F369" s="113"/>
      <c r="G369" s="114"/>
      <c r="H369" s="65"/>
      <c r="I369" s="66"/>
      <c r="J369" s="115"/>
      <c r="K369" s="158"/>
      <c r="L369" s="45"/>
      <c r="M369" s="69">
        <f t="shared" si="7"/>
        <v>0</v>
      </c>
    </row>
    <row r="370" spans="1:13" s="26" customFormat="1" ht="26.25" x14ac:dyDescent="0.25">
      <c r="A370" s="43">
        <f>ROW()</f>
        <v>370</v>
      </c>
      <c r="B370" s="117" t="str">
        <f>IF(C370="E","",IF(ISBLANK(E370),"",IF(ISTEXT(E370),LARGE(B$14:B369,1)+1,0)))</f>
        <v/>
      </c>
      <c r="C370" s="62"/>
      <c r="D370" s="214"/>
      <c r="E370" s="152"/>
      <c r="F370" s="113"/>
      <c r="G370" s="114"/>
      <c r="H370" s="65"/>
      <c r="I370" s="66"/>
      <c r="J370" s="115"/>
      <c r="K370" s="158"/>
      <c r="L370" s="45"/>
      <c r="M370" s="69">
        <f t="shared" si="7"/>
        <v>0</v>
      </c>
    </row>
    <row r="371" spans="1:13" s="26" customFormat="1" ht="26.25" x14ac:dyDescent="0.25">
      <c r="A371" s="43">
        <f>ROW()</f>
        <v>371</v>
      </c>
      <c r="B371" s="117" t="str">
        <f>IF(C371="E","",IF(ISBLANK(E371),"",IF(ISTEXT(E371),LARGE(B$14:B370,1)+1,0)))</f>
        <v/>
      </c>
      <c r="C371" s="62"/>
      <c r="D371" s="214"/>
      <c r="E371" s="152"/>
      <c r="F371" s="113"/>
      <c r="G371" s="114"/>
      <c r="H371" s="65"/>
      <c r="I371" s="66"/>
      <c r="J371" s="115"/>
      <c r="K371" s="158"/>
      <c r="L371" s="45"/>
      <c r="M371" s="69">
        <f t="shared" si="7"/>
        <v>0</v>
      </c>
    </row>
    <row r="372" spans="1:13" s="26" customFormat="1" ht="26.25" x14ac:dyDescent="0.25">
      <c r="A372" s="43">
        <f>ROW()</f>
        <v>372</v>
      </c>
      <c r="B372" s="117" t="str">
        <f>IF(C372="E","",IF(ISBLANK(E372),"",IF(ISTEXT(E372),LARGE(B$14:B371,1)+1,0)))</f>
        <v/>
      </c>
      <c r="C372" s="62"/>
      <c r="D372" s="214"/>
      <c r="E372" s="152"/>
      <c r="F372" s="113"/>
      <c r="G372" s="114"/>
      <c r="H372" s="65"/>
      <c r="I372" s="66"/>
      <c r="J372" s="115"/>
      <c r="K372" s="158"/>
      <c r="L372" s="45"/>
      <c r="M372" s="69">
        <f t="shared" si="7"/>
        <v>0</v>
      </c>
    </row>
    <row r="373" spans="1:13" s="26" customFormat="1" ht="26.25" x14ac:dyDescent="0.25">
      <c r="A373" s="43">
        <f>ROW()</f>
        <v>373</v>
      </c>
      <c r="B373" s="117" t="str">
        <f>IF(C373="E","",IF(ISBLANK(E373),"",IF(ISTEXT(E373),LARGE(B$14:B372,1)+1,0)))</f>
        <v/>
      </c>
      <c r="C373" s="62"/>
      <c r="D373" s="214"/>
      <c r="E373" s="152"/>
      <c r="F373" s="113"/>
      <c r="G373" s="114"/>
      <c r="H373" s="65"/>
      <c r="I373" s="66"/>
      <c r="J373" s="115"/>
      <c r="K373" s="158"/>
      <c r="L373" s="45"/>
      <c r="M373" s="69">
        <f t="shared" si="7"/>
        <v>0</v>
      </c>
    </row>
    <row r="374" spans="1:13" s="26" customFormat="1" ht="26.25" x14ac:dyDescent="0.25">
      <c r="A374" s="43">
        <f>ROW()</f>
        <v>374</v>
      </c>
      <c r="B374" s="117" t="str">
        <f>IF(C374="E","",IF(ISBLANK(E374),"",IF(ISTEXT(E374),LARGE(B$14:B373,1)+1,0)))</f>
        <v/>
      </c>
      <c r="C374" s="62"/>
      <c r="D374" s="214"/>
      <c r="E374" s="152"/>
      <c r="F374" s="113"/>
      <c r="G374" s="114"/>
      <c r="H374" s="65"/>
      <c r="I374" s="66"/>
      <c r="J374" s="115"/>
      <c r="K374" s="158"/>
      <c r="L374" s="45"/>
      <c r="M374" s="69">
        <f t="shared" si="7"/>
        <v>0</v>
      </c>
    </row>
    <row r="375" spans="1:13" s="26" customFormat="1" ht="26.25" x14ac:dyDescent="0.25">
      <c r="A375" s="43">
        <f>ROW()</f>
        <v>375</v>
      </c>
      <c r="B375" s="117" t="str">
        <f>IF(C375="E","",IF(ISBLANK(E375),"",IF(ISTEXT(E375),LARGE(B$14:B374,1)+1,0)))</f>
        <v/>
      </c>
      <c r="C375" s="62"/>
      <c r="D375" s="214"/>
      <c r="E375" s="152"/>
      <c r="F375" s="113"/>
      <c r="G375" s="114"/>
      <c r="H375" s="65"/>
      <c r="I375" s="66"/>
      <c r="J375" s="115"/>
      <c r="K375" s="158"/>
      <c r="L375" s="45"/>
      <c r="M375" s="69">
        <f t="shared" si="7"/>
        <v>0</v>
      </c>
    </row>
    <row r="376" spans="1:13" s="26" customFormat="1" ht="26.25" x14ac:dyDescent="0.25">
      <c r="A376" s="43">
        <f>ROW()</f>
        <v>376</v>
      </c>
      <c r="B376" s="117" t="str">
        <f>IF(C376="E","",IF(ISBLANK(E376),"",IF(ISTEXT(E376),LARGE(B$14:B375,1)+1,0)))</f>
        <v/>
      </c>
      <c r="C376" s="62"/>
      <c r="D376" s="214"/>
      <c r="E376" s="152"/>
      <c r="F376" s="113"/>
      <c r="G376" s="114"/>
      <c r="H376" s="65"/>
      <c r="I376" s="66"/>
      <c r="J376" s="115"/>
      <c r="K376" s="158"/>
      <c r="L376" s="45"/>
      <c r="M376" s="69">
        <f t="shared" si="7"/>
        <v>0</v>
      </c>
    </row>
    <row r="377" spans="1:13" s="26" customFormat="1" ht="26.25" x14ac:dyDescent="0.25">
      <c r="A377" s="43">
        <f>ROW()</f>
        <v>377</v>
      </c>
      <c r="B377" s="117" t="str">
        <f>IF(C377="E","",IF(ISBLANK(E377),"",IF(ISTEXT(E377),LARGE(B$14:B376,1)+1,0)))</f>
        <v/>
      </c>
      <c r="C377" s="62"/>
      <c r="D377" s="214"/>
      <c r="E377" s="152"/>
      <c r="F377" s="113"/>
      <c r="G377" s="114"/>
      <c r="H377" s="65"/>
      <c r="I377" s="66"/>
      <c r="J377" s="115"/>
      <c r="K377" s="158"/>
      <c r="L377" s="45"/>
      <c r="M377" s="69">
        <f t="shared" si="7"/>
        <v>0</v>
      </c>
    </row>
    <row r="378" spans="1:13" s="26" customFormat="1" ht="26.25" x14ac:dyDescent="0.25">
      <c r="A378" s="43">
        <f>ROW()</f>
        <v>378</v>
      </c>
      <c r="B378" s="117" t="str">
        <f>IF(C378="E","",IF(ISBLANK(E378),"",IF(ISTEXT(E378),LARGE(B$14:B377,1)+1,0)))</f>
        <v/>
      </c>
      <c r="C378" s="62"/>
      <c r="D378" s="214"/>
      <c r="E378" s="152"/>
      <c r="F378" s="113"/>
      <c r="G378" s="114"/>
      <c r="H378" s="65"/>
      <c r="I378" s="66"/>
      <c r="J378" s="115"/>
      <c r="K378" s="158"/>
      <c r="L378" s="45"/>
      <c r="M378" s="69">
        <f t="shared" si="7"/>
        <v>0</v>
      </c>
    </row>
    <row r="379" spans="1:13" s="26" customFormat="1" ht="26.25" x14ac:dyDescent="0.25">
      <c r="A379" s="43">
        <f>ROW()</f>
        <v>379</v>
      </c>
      <c r="B379" s="117" t="str">
        <f>IF(C379="E","",IF(ISBLANK(E379),"",IF(ISTEXT(E379),LARGE(B$14:B378,1)+1,0)))</f>
        <v/>
      </c>
      <c r="C379" s="62"/>
      <c r="D379" s="214"/>
      <c r="E379" s="152"/>
      <c r="F379" s="113"/>
      <c r="G379" s="114"/>
      <c r="H379" s="65"/>
      <c r="I379" s="66"/>
      <c r="J379" s="115"/>
      <c r="K379" s="158"/>
      <c r="L379" s="45"/>
      <c r="M379" s="69">
        <f t="shared" si="7"/>
        <v>0</v>
      </c>
    </row>
    <row r="380" spans="1:13" s="26" customFormat="1" ht="26.25" x14ac:dyDescent="0.25">
      <c r="A380" s="43">
        <f>ROW()</f>
        <v>380</v>
      </c>
      <c r="B380" s="117" t="str">
        <f>IF(C380="E","",IF(ISBLANK(E380),"",IF(ISTEXT(E380),LARGE(B$14:B379,1)+1,0)))</f>
        <v/>
      </c>
      <c r="C380" s="62"/>
      <c r="D380" s="214"/>
      <c r="E380" s="152"/>
      <c r="F380" s="113"/>
      <c r="G380" s="114"/>
      <c r="H380" s="65"/>
      <c r="I380" s="66"/>
      <c r="J380" s="115"/>
      <c r="K380" s="158"/>
      <c r="L380" s="45"/>
      <c r="M380" s="69">
        <f t="shared" si="7"/>
        <v>0</v>
      </c>
    </row>
    <row r="381" spans="1:13" s="26" customFormat="1" ht="26.25" x14ac:dyDescent="0.25">
      <c r="A381" s="43">
        <f>ROW()</f>
        <v>381</v>
      </c>
      <c r="B381" s="117" t="str">
        <f>IF(C381="E","",IF(ISBLANK(E381),"",IF(ISTEXT(E381),LARGE(B$14:B380,1)+1,0)))</f>
        <v/>
      </c>
      <c r="C381" s="62"/>
      <c r="D381" s="214"/>
      <c r="E381" s="152"/>
      <c r="F381" s="113"/>
      <c r="G381" s="114"/>
      <c r="H381" s="65"/>
      <c r="I381" s="66"/>
      <c r="J381" s="115"/>
      <c r="K381" s="158"/>
      <c r="L381" s="45"/>
      <c r="M381" s="69">
        <f t="shared" si="7"/>
        <v>0</v>
      </c>
    </row>
    <row r="382" spans="1:13" s="26" customFormat="1" ht="26.25" x14ac:dyDescent="0.25">
      <c r="A382" s="43">
        <f>ROW()</f>
        <v>382</v>
      </c>
      <c r="B382" s="117" t="str">
        <f>IF(C382="E","",IF(ISBLANK(E382),"",IF(ISTEXT(E382),LARGE(B$14:B381,1)+1,0)))</f>
        <v/>
      </c>
      <c r="C382" s="62"/>
      <c r="D382" s="214"/>
      <c r="E382" s="152"/>
      <c r="F382" s="113"/>
      <c r="G382" s="114"/>
      <c r="H382" s="65"/>
      <c r="I382" s="66"/>
      <c r="J382" s="115"/>
      <c r="K382" s="158"/>
      <c r="L382" s="45"/>
      <c r="M382" s="69">
        <f t="shared" si="7"/>
        <v>0</v>
      </c>
    </row>
    <row r="383" spans="1:13" s="26" customFormat="1" ht="26.25" x14ac:dyDescent="0.25">
      <c r="A383" s="43">
        <f>ROW()</f>
        <v>383</v>
      </c>
      <c r="B383" s="117" t="str">
        <f>IF(C383="E","",IF(ISBLANK(E383),"",IF(ISTEXT(E383),LARGE(B$14:B382,1)+1,0)))</f>
        <v/>
      </c>
      <c r="C383" s="62"/>
      <c r="D383" s="214"/>
      <c r="E383" s="152"/>
      <c r="F383" s="113"/>
      <c r="G383" s="114"/>
      <c r="H383" s="65"/>
      <c r="I383" s="66"/>
      <c r="J383" s="115"/>
      <c r="K383" s="158"/>
      <c r="L383" s="45"/>
      <c r="M383" s="69">
        <f t="shared" si="7"/>
        <v>0</v>
      </c>
    </row>
    <row r="384" spans="1:13" s="26" customFormat="1" ht="26.25" x14ac:dyDescent="0.25">
      <c r="A384" s="43">
        <f>ROW()</f>
        <v>384</v>
      </c>
      <c r="B384" s="117" t="str">
        <f>IF(C384="E","",IF(ISBLANK(E384),"",IF(ISTEXT(E384),LARGE(B$14:B383,1)+1,0)))</f>
        <v/>
      </c>
      <c r="C384" s="62"/>
      <c r="D384" s="214"/>
      <c r="E384" s="152"/>
      <c r="F384" s="113"/>
      <c r="G384" s="114"/>
      <c r="H384" s="65"/>
      <c r="I384" s="66"/>
      <c r="J384" s="115"/>
      <c r="K384" s="158"/>
      <c r="L384" s="45"/>
      <c r="M384" s="69">
        <f t="shared" si="7"/>
        <v>0</v>
      </c>
    </row>
    <row r="385" spans="1:13" s="26" customFormat="1" ht="26.25" x14ac:dyDescent="0.25">
      <c r="A385" s="43">
        <f>ROW()</f>
        <v>385</v>
      </c>
      <c r="B385" s="117" t="str">
        <f>IF(C385="E","",IF(ISBLANK(E385),"",IF(ISTEXT(E385),LARGE(B$14:B384,1)+1,0)))</f>
        <v/>
      </c>
      <c r="C385" s="62"/>
      <c r="D385" s="214"/>
      <c r="E385" s="152"/>
      <c r="F385" s="113"/>
      <c r="G385" s="114"/>
      <c r="H385" s="65"/>
      <c r="I385" s="66"/>
      <c r="J385" s="115"/>
      <c r="K385" s="158"/>
      <c r="L385" s="45"/>
      <c r="M385" s="69">
        <f t="shared" si="7"/>
        <v>0</v>
      </c>
    </row>
    <row r="386" spans="1:13" s="26" customFormat="1" ht="26.25" x14ac:dyDescent="0.25">
      <c r="A386" s="43">
        <f>ROW()</f>
        <v>386</v>
      </c>
      <c r="B386" s="117" t="str">
        <f>IF(C386="E","",IF(ISBLANK(E386),"",IF(ISTEXT(E386),LARGE(B$14:B385,1)+1,0)))</f>
        <v/>
      </c>
      <c r="C386" s="62"/>
      <c r="D386" s="214"/>
      <c r="E386" s="152"/>
      <c r="F386" s="113"/>
      <c r="G386" s="114"/>
      <c r="H386" s="65"/>
      <c r="I386" s="66"/>
      <c r="J386" s="115"/>
      <c r="K386" s="158"/>
      <c r="L386" s="45"/>
      <c r="M386" s="69">
        <f t="shared" si="7"/>
        <v>0</v>
      </c>
    </row>
    <row r="387" spans="1:13" s="26" customFormat="1" ht="26.25" x14ac:dyDescent="0.25">
      <c r="A387" s="43">
        <f>ROW()</f>
        <v>387</v>
      </c>
      <c r="B387" s="117" t="str">
        <f>IF(C387="E","",IF(ISBLANK(E387),"",IF(ISTEXT(E387),LARGE(B$14:B386,1)+1,0)))</f>
        <v/>
      </c>
      <c r="C387" s="62"/>
      <c r="D387" s="214"/>
      <c r="E387" s="152"/>
      <c r="F387" s="113"/>
      <c r="G387" s="114"/>
      <c r="H387" s="65"/>
      <c r="I387" s="66"/>
      <c r="J387" s="115"/>
      <c r="K387" s="158"/>
      <c r="L387" s="45"/>
      <c r="M387" s="69">
        <f t="shared" si="7"/>
        <v>0</v>
      </c>
    </row>
    <row r="388" spans="1:13" s="26" customFormat="1" ht="26.25" x14ac:dyDescent="0.25">
      <c r="A388" s="43">
        <f>ROW()</f>
        <v>388</v>
      </c>
      <c r="B388" s="117" t="str">
        <f>IF(C388="E","",IF(ISBLANK(E388),"",IF(ISTEXT(E388),LARGE(B$14:B387,1)+1,0)))</f>
        <v/>
      </c>
      <c r="C388" s="62"/>
      <c r="D388" s="214"/>
      <c r="E388" s="152"/>
      <c r="F388" s="113"/>
      <c r="G388" s="114"/>
      <c r="H388" s="65"/>
      <c r="I388" s="66"/>
      <c r="J388" s="115"/>
      <c r="K388" s="158"/>
      <c r="L388" s="45"/>
      <c r="M388" s="69">
        <f t="shared" si="7"/>
        <v>0</v>
      </c>
    </row>
    <row r="389" spans="1:13" s="26" customFormat="1" ht="26.25" x14ac:dyDescent="0.25">
      <c r="A389" s="43">
        <f>ROW()</f>
        <v>389</v>
      </c>
      <c r="B389" s="117" t="str">
        <f>IF(C389="E","",IF(ISBLANK(E389),"",IF(ISTEXT(E389),LARGE(B$14:B388,1)+1,0)))</f>
        <v/>
      </c>
      <c r="C389" s="62"/>
      <c r="D389" s="214"/>
      <c r="E389" s="152"/>
      <c r="F389" s="113"/>
      <c r="G389" s="114"/>
      <c r="H389" s="65"/>
      <c r="I389" s="66"/>
      <c r="J389" s="115"/>
      <c r="K389" s="158"/>
      <c r="L389" s="45"/>
      <c r="M389" s="69">
        <f t="shared" si="7"/>
        <v>0</v>
      </c>
    </row>
    <row r="390" spans="1:13" s="26" customFormat="1" ht="26.25" x14ac:dyDescent="0.25">
      <c r="A390" s="43">
        <f>ROW()</f>
        <v>390</v>
      </c>
      <c r="B390" s="117" t="str">
        <f>IF(C390="E","",IF(ISBLANK(E390),"",IF(ISTEXT(E390),LARGE(B$14:B389,1)+1,0)))</f>
        <v/>
      </c>
      <c r="C390" s="62"/>
      <c r="D390" s="214"/>
      <c r="E390" s="152"/>
      <c r="F390" s="113"/>
      <c r="G390" s="114"/>
      <c r="H390" s="65"/>
      <c r="I390" s="66"/>
      <c r="J390" s="115"/>
      <c r="K390" s="158"/>
      <c r="L390" s="45"/>
      <c r="M390" s="69">
        <f t="shared" si="7"/>
        <v>0</v>
      </c>
    </row>
    <row r="391" spans="1:13" s="26" customFormat="1" ht="26.25" x14ac:dyDescent="0.25">
      <c r="A391" s="43">
        <f>ROW()</f>
        <v>391</v>
      </c>
      <c r="B391" s="117" t="str">
        <f>IF(C391="E","",IF(ISBLANK(E391),"",IF(ISTEXT(E391),LARGE(B$14:B390,1)+1,0)))</f>
        <v/>
      </c>
      <c r="C391" s="62"/>
      <c r="D391" s="214"/>
      <c r="E391" s="152"/>
      <c r="F391" s="113"/>
      <c r="G391" s="114"/>
      <c r="H391" s="65"/>
      <c r="I391" s="66"/>
      <c r="J391" s="115"/>
      <c r="K391" s="158"/>
      <c r="L391" s="45"/>
      <c r="M391" s="69">
        <f t="shared" si="7"/>
        <v>0</v>
      </c>
    </row>
    <row r="392" spans="1:13" s="26" customFormat="1" ht="26.25" x14ac:dyDescent="0.25">
      <c r="A392" s="43">
        <f>ROW()</f>
        <v>392</v>
      </c>
      <c r="B392" s="117" t="str">
        <f>IF(C392="E","",IF(ISBLANK(E392),"",IF(ISTEXT(E392),LARGE(B$14:B391,1)+1,0)))</f>
        <v/>
      </c>
      <c r="C392" s="62"/>
      <c r="D392" s="214"/>
      <c r="E392" s="152"/>
      <c r="F392" s="113"/>
      <c r="G392" s="114"/>
      <c r="H392" s="65"/>
      <c r="I392" s="66"/>
      <c r="J392" s="115"/>
      <c r="K392" s="158"/>
      <c r="L392" s="45"/>
      <c r="M392" s="69">
        <f t="shared" si="7"/>
        <v>0</v>
      </c>
    </row>
    <row r="393" spans="1:13" s="26" customFormat="1" ht="26.25" x14ac:dyDescent="0.25">
      <c r="A393" s="43">
        <f>ROW()</f>
        <v>393</v>
      </c>
      <c r="B393" s="117" t="str">
        <f>IF(C393="E","",IF(ISBLANK(E393),"",IF(ISTEXT(E393),LARGE(B$14:B392,1)+1,0)))</f>
        <v/>
      </c>
      <c r="C393" s="62"/>
      <c r="D393" s="214"/>
      <c r="E393" s="152"/>
      <c r="F393" s="113"/>
      <c r="G393" s="114"/>
      <c r="H393" s="65"/>
      <c r="I393" s="66"/>
      <c r="J393" s="115"/>
      <c r="K393" s="158"/>
      <c r="L393" s="45"/>
      <c r="M393" s="69">
        <f t="shared" si="7"/>
        <v>0</v>
      </c>
    </row>
    <row r="394" spans="1:13" s="26" customFormat="1" ht="26.25" x14ac:dyDescent="0.25">
      <c r="A394" s="43">
        <f>ROW()</f>
        <v>394</v>
      </c>
      <c r="B394" s="117" t="str">
        <f>IF(C394="E","",IF(ISBLANK(E394),"",IF(ISTEXT(E394),LARGE(B$14:B393,1)+1,0)))</f>
        <v/>
      </c>
      <c r="C394" s="62"/>
      <c r="D394" s="214"/>
      <c r="E394" s="152"/>
      <c r="F394" s="113"/>
      <c r="G394" s="114"/>
      <c r="H394" s="65"/>
      <c r="I394" s="66"/>
      <c r="J394" s="115"/>
      <c r="K394" s="158"/>
      <c r="L394" s="45"/>
      <c r="M394" s="69">
        <f t="shared" si="7"/>
        <v>0</v>
      </c>
    </row>
    <row r="395" spans="1:13" s="26" customFormat="1" ht="26.25" x14ac:dyDescent="0.25">
      <c r="A395" s="43">
        <f>ROW()</f>
        <v>395</v>
      </c>
      <c r="B395" s="117" t="str">
        <f>IF(C395="E","",IF(ISBLANK(E395),"",IF(ISTEXT(E395),LARGE(B$14:B394,1)+1,0)))</f>
        <v/>
      </c>
      <c r="C395" s="62"/>
      <c r="D395" s="214"/>
      <c r="E395" s="152"/>
      <c r="F395" s="113"/>
      <c r="G395" s="114"/>
      <c r="H395" s="65"/>
      <c r="I395" s="66"/>
      <c r="J395" s="115"/>
      <c r="K395" s="158"/>
      <c r="L395" s="45"/>
      <c r="M395" s="69">
        <f t="shared" si="7"/>
        <v>0</v>
      </c>
    </row>
    <row r="396" spans="1:13" s="26" customFormat="1" ht="26.25" x14ac:dyDescent="0.25">
      <c r="A396" s="43">
        <f>ROW()</f>
        <v>396</v>
      </c>
      <c r="B396" s="117" t="str">
        <f>IF(C396="E","",IF(ISBLANK(E396),"",IF(ISTEXT(E396),LARGE(B$14:B395,1)+1,0)))</f>
        <v/>
      </c>
      <c r="C396" s="62"/>
      <c r="D396" s="214"/>
      <c r="E396" s="152"/>
      <c r="F396" s="113"/>
      <c r="G396" s="114"/>
      <c r="H396" s="65"/>
      <c r="I396" s="66"/>
      <c r="J396" s="115"/>
      <c r="K396" s="158"/>
      <c r="L396" s="45"/>
      <c r="M396" s="69">
        <f t="shared" si="7"/>
        <v>0</v>
      </c>
    </row>
    <row r="397" spans="1:13" s="26" customFormat="1" ht="26.25" x14ac:dyDescent="0.25">
      <c r="A397" s="43">
        <f>ROW()</f>
        <v>397</v>
      </c>
      <c r="B397" s="117" t="str">
        <f>IF(C397="E","",IF(ISBLANK(E397),"",IF(ISTEXT(E397),LARGE(B$14:B396,1)+1,0)))</f>
        <v/>
      </c>
      <c r="C397" s="62"/>
      <c r="D397" s="214"/>
      <c r="E397" s="152"/>
      <c r="F397" s="113"/>
      <c r="G397" s="114"/>
      <c r="H397" s="65"/>
      <c r="I397" s="66"/>
      <c r="J397" s="115"/>
      <c r="K397" s="158"/>
      <c r="L397" s="45"/>
      <c r="M397" s="69">
        <f t="shared" si="7"/>
        <v>0</v>
      </c>
    </row>
    <row r="398" spans="1:13" s="26" customFormat="1" ht="26.25" x14ac:dyDescent="0.25">
      <c r="A398" s="43">
        <f>ROW()</f>
        <v>398</v>
      </c>
      <c r="B398" s="117" t="str">
        <f>IF(C398="E","",IF(ISBLANK(E398),"",IF(ISTEXT(E398),LARGE(B$14:B397,1)+1,0)))</f>
        <v/>
      </c>
      <c r="C398" s="62"/>
      <c r="D398" s="214"/>
      <c r="E398" s="152"/>
      <c r="F398" s="113"/>
      <c r="G398" s="114"/>
      <c r="H398" s="65"/>
      <c r="I398" s="66"/>
      <c r="J398" s="115"/>
      <c r="K398" s="158"/>
      <c r="L398" s="45"/>
      <c r="M398" s="69">
        <f t="shared" si="7"/>
        <v>0</v>
      </c>
    </row>
    <row r="399" spans="1:13" s="26" customFormat="1" ht="26.25" x14ac:dyDescent="0.25">
      <c r="A399" s="43">
        <f>ROW()</f>
        <v>399</v>
      </c>
      <c r="B399" s="117" t="str">
        <f>IF(C399="E","",IF(ISBLANK(E399),"",IF(ISTEXT(E399),LARGE(B$14:B398,1)+1,0)))</f>
        <v/>
      </c>
      <c r="C399" s="62"/>
      <c r="D399" s="214"/>
      <c r="E399" s="152"/>
      <c r="F399" s="113"/>
      <c r="G399" s="114"/>
      <c r="H399" s="65"/>
      <c r="I399" s="66"/>
      <c r="J399" s="115"/>
      <c r="K399" s="158"/>
      <c r="L399" s="45"/>
      <c r="M399" s="69">
        <f t="shared" si="7"/>
        <v>0</v>
      </c>
    </row>
    <row r="400" spans="1:13" s="26" customFormat="1" ht="26.25" x14ac:dyDescent="0.25">
      <c r="A400" s="43">
        <f>ROW()</f>
        <v>400</v>
      </c>
      <c r="B400" s="117" t="str">
        <f>IF(C400="E","",IF(ISBLANK(E400),"",IF(ISTEXT(E400),LARGE(B$14:B399,1)+1,0)))</f>
        <v/>
      </c>
      <c r="C400" s="62"/>
      <c r="D400" s="214"/>
      <c r="E400" s="152"/>
      <c r="F400" s="113"/>
      <c r="G400" s="114"/>
      <c r="H400" s="65"/>
      <c r="I400" s="66"/>
      <c r="J400" s="115"/>
      <c r="K400" s="158"/>
      <c r="L400" s="45"/>
      <c r="M400" s="69">
        <f t="shared" ref="M400:M463" si="8">L400*J400</f>
        <v>0</v>
      </c>
    </row>
    <row r="401" spans="1:13" s="26" customFormat="1" ht="26.25" x14ac:dyDescent="0.25">
      <c r="A401" s="43">
        <f>ROW()</f>
        <v>401</v>
      </c>
      <c r="B401" s="117" t="str">
        <f>IF(C401="E","",IF(ISBLANK(E401),"",IF(ISTEXT(E401),LARGE(B$14:B400,1)+1,0)))</f>
        <v/>
      </c>
      <c r="C401" s="62"/>
      <c r="D401" s="214"/>
      <c r="E401" s="152"/>
      <c r="F401" s="113"/>
      <c r="G401" s="114"/>
      <c r="H401" s="65"/>
      <c r="I401" s="66"/>
      <c r="J401" s="115"/>
      <c r="K401" s="158"/>
      <c r="L401" s="45"/>
      <c r="M401" s="69">
        <f t="shared" si="8"/>
        <v>0</v>
      </c>
    </row>
    <row r="402" spans="1:13" s="26" customFormat="1" ht="26.25" x14ac:dyDescent="0.25">
      <c r="A402" s="43">
        <f>ROW()</f>
        <v>402</v>
      </c>
      <c r="B402" s="117" t="str">
        <f>IF(C402="E","",IF(ISBLANK(E402),"",IF(ISTEXT(E402),LARGE(B$14:B401,1)+1,0)))</f>
        <v/>
      </c>
      <c r="C402" s="62"/>
      <c r="D402" s="214"/>
      <c r="E402" s="152"/>
      <c r="F402" s="113"/>
      <c r="G402" s="114"/>
      <c r="H402" s="65"/>
      <c r="I402" s="66"/>
      <c r="J402" s="115"/>
      <c r="K402" s="158"/>
      <c r="L402" s="45"/>
      <c r="M402" s="69">
        <f t="shared" si="8"/>
        <v>0</v>
      </c>
    </row>
    <row r="403" spans="1:13" s="26" customFormat="1" ht="26.25" x14ac:dyDescent="0.25">
      <c r="A403" s="43">
        <f>ROW()</f>
        <v>403</v>
      </c>
      <c r="B403" s="117" t="str">
        <f>IF(C403="E","",IF(ISBLANK(E403),"",IF(ISTEXT(E403),LARGE(B$14:B402,1)+1,0)))</f>
        <v/>
      </c>
      <c r="C403" s="62"/>
      <c r="D403" s="214"/>
      <c r="E403" s="152"/>
      <c r="F403" s="113"/>
      <c r="G403" s="114"/>
      <c r="H403" s="65"/>
      <c r="I403" s="66"/>
      <c r="J403" s="115"/>
      <c r="K403" s="158"/>
      <c r="L403" s="45"/>
      <c r="M403" s="69">
        <f t="shared" si="8"/>
        <v>0</v>
      </c>
    </row>
    <row r="404" spans="1:13" s="26" customFormat="1" ht="26.25" x14ac:dyDescent="0.25">
      <c r="A404" s="43">
        <f>ROW()</f>
        <v>404</v>
      </c>
      <c r="B404" s="117" t="str">
        <f>IF(C404="E","",IF(ISBLANK(E404),"",IF(ISTEXT(E404),LARGE(B$14:B403,1)+1,0)))</f>
        <v/>
      </c>
      <c r="C404" s="62"/>
      <c r="D404" s="214"/>
      <c r="E404" s="152"/>
      <c r="F404" s="113"/>
      <c r="G404" s="114"/>
      <c r="H404" s="65"/>
      <c r="I404" s="66"/>
      <c r="J404" s="115"/>
      <c r="K404" s="158"/>
      <c r="L404" s="45"/>
      <c r="M404" s="69">
        <f t="shared" si="8"/>
        <v>0</v>
      </c>
    </row>
    <row r="405" spans="1:13" s="26" customFormat="1" ht="26.25" x14ac:dyDescent="0.25">
      <c r="A405" s="43">
        <f>ROW()</f>
        <v>405</v>
      </c>
      <c r="B405" s="117" t="str">
        <f>IF(C405="E","",IF(ISBLANK(E405),"",IF(ISTEXT(E405),LARGE(B$14:B404,1)+1,0)))</f>
        <v/>
      </c>
      <c r="C405" s="62"/>
      <c r="D405" s="214"/>
      <c r="E405" s="152"/>
      <c r="F405" s="113"/>
      <c r="G405" s="114"/>
      <c r="H405" s="65"/>
      <c r="I405" s="66"/>
      <c r="J405" s="115"/>
      <c r="K405" s="158"/>
      <c r="L405" s="45"/>
      <c r="M405" s="69">
        <f t="shared" si="8"/>
        <v>0</v>
      </c>
    </row>
    <row r="406" spans="1:13" s="26" customFormat="1" ht="26.25" x14ac:dyDescent="0.25">
      <c r="A406" s="43">
        <f>ROW()</f>
        <v>406</v>
      </c>
      <c r="B406" s="117" t="str">
        <f>IF(C406="E","",IF(ISBLANK(E406),"",IF(ISTEXT(E406),LARGE(B$14:B405,1)+1,0)))</f>
        <v/>
      </c>
      <c r="C406" s="62"/>
      <c r="D406" s="214"/>
      <c r="E406" s="152"/>
      <c r="F406" s="113"/>
      <c r="G406" s="114"/>
      <c r="H406" s="65"/>
      <c r="I406" s="66"/>
      <c r="J406" s="115"/>
      <c r="K406" s="158"/>
      <c r="L406" s="45"/>
      <c r="M406" s="69">
        <f t="shared" si="8"/>
        <v>0</v>
      </c>
    </row>
    <row r="407" spans="1:13" s="26" customFormat="1" ht="26.25" x14ac:dyDescent="0.25">
      <c r="A407" s="43">
        <f>ROW()</f>
        <v>407</v>
      </c>
      <c r="B407" s="117" t="str">
        <f>IF(C407="E","",IF(ISBLANK(E407),"",IF(ISTEXT(E407),LARGE(B$14:B406,1)+1,0)))</f>
        <v/>
      </c>
      <c r="C407" s="62"/>
      <c r="D407" s="214"/>
      <c r="E407" s="152"/>
      <c r="F407" s="113"/>
      <c r="G407" s="114"/>
      <c r="H407" s="65"/>
      <c r="I407" s="66"/>
      <c r="J407" s="115"/>
      <c r="K407" s="158"/>
      <c r="L407" s="45"/>
      <c r="M407" s="69">
        <f t="shared" si="8"/>
        <v>0</v>
      </c>
    </row>
    <row r="408" spans="1:13" s="26" customFormat="1" ht="26.25" x14ac:dyDescent="0.25">
      <c r="A408" s="43">
        <f>ROW()</f>
        <v>408</v>
      </c>
      <c r="B408" s="117" t="str">
        <f>IF(C408="E","",IF(ISBLANK(E408),"",IF(ISTEXT(E408),LARGE(B$14:B407,1)+1,0)))</f>
        <v/>
      </c>
      <c r="C408" s="62"/>
      <c r="D408" s="214"/>
      <c r="E408" s="152"/>
      <c r="F408" s="113"/>
      <c r="G408" s="114"/>
      <c r="H408" s="65"/>
      <c r="I408" s="66"/>
      <c r="J408" s="115"/>
      <c r="K408" s="158"/>
      <c r="L408" s="45"/>
      <c r="M408" s="69">
        <f t="shared" si="8"/>
        <v>0</v>
      </c>
    </row>
    <row r="409" spans="1:13" s="26" customFormat="1" ht="26.25" x14ac:dyDescent="0.25">
      <c r="A409" s="43">
        <f>ROW()</f>
        <v>409</v>
      </c>
      <c r="B409" s="117" t="str">
        <f>IF(C409="E","",IF(ISBLANK(E409),"",IF(ISTEXT(E409),LARGE(B$14:B408,1)+1,0)))</f>
        <v/>
      </c>
      <c r="C409" s="62"/>
      <c r="D409" s="214"/>
      <c r="E409" s="152"/>
      <c r="F409" s="113"/>
      <c r="G409" s="114"/>
      <c r="H409" s="65"/>
      <c r="I409" s="66"/>
      <c r="J409" s="115"/>
      <c r="K409" s="158"/>
      <c r="L409" s="45"/>
      <c r="M409" s="69">
        <f t="shared" si="8"/>
        <v>0</v>
      </c>
    </row>
    <row r="410" spans="1:13" s="26" customFormat="1" ht="26.25" x14ac:dyDescent="0.25">
      <c r="A410" s="43">
        <f>ROW()</f>
        <v>410</v>
      </c>
      <c r="B410" s="117" t="str">
        <f>IF(C410="E","",IF(ISBLANK(E410),"",IF(ISTEXT(E410),LARGE(B$14:B409,1)+1,0)))</f>
        <v/>
      </c>
      <c r="C410" s="62"/>
      <c r="D410" s="214"/>
      <c r="E410" s="152"/>
      <c r="F410" s="113"/>
      <c r="G410" s="114"/>
      <c r="H410" s="65"/>
      <c r="I410" s="66"/>
      <c r="J410" s="115"/>
      <c r="K410" s="158"/>
      <c r="L410" s="45"/>
      <c r="M410" s="69">
        <f t="shared" si="8"/>
        <v>0</v>
      </c>
    </row>
    <row r="411" spans="1:13" s="26" customFormat="1" ht="26.25" x14ac:dyDescent="0.25">
      <c r="A411" s="43">
        <f>ROW()</f>
        <v>411</v>
      </c>
      <c r="B411" s="117" t="str">
        <f>IF(C411="E","",IF(ISBLANK(E411),"",IF(ISTEXT(E411),LARGE(B$14:B410,1)+1,0)))</f>
        <v/>
      </c>
      <c r="C411" s="62"/>
      <c r="D411" s="214"/>
      <c r="E411" s="152"/>
      <c r="F411" s="113"/>
      <c r="G411" s="114"/>
      <c r="H411" s="65"/>
      <c r="I411" s="66"/>
      <c r="J411" s="115"/>
      <c r="K411" s="158"/>
      <c r="L411" s="45"/>
      <c r="M411" s="69">
        <f t="shared" si="8"/>
        <v>0</v>
      </c>
    </row>
    <row r="412" spans="1:13" s="26" customFormat="1" ht="26.25" x14ac:dyDescent="0.25">
      <c r="A412" s="43">
        <f>ROW()</f>
        <v>412</v>
      </c>
      <c r="B412" s="117" t="str">
        <f>IF(C412="E","",IF(ISBLANK(E412),"",IF(ISTEXT(E412),LARGE(B$14:B411,1)+1,0)))</f>
        <v/>
      </c>
      <c r="C412" s="62"/>
      <c r="D412" s="214"/>
      <c r="E412" s="152"/>
      <c r="F412" s="113"/>
      <c r="G412" s="114"/>
      <c r="H412" s="65"/>
      <c r="I412" s="66"/>
      <c r="J412" s="115"/>
      <c r="K412" s="158"/>
      <c r="L412" s="45"/>
      <c r="M412" s="69">
        <f t="shared" si="8"/>
        <v>0</v>
      </c>
    </row>
    <row r="413" spans="1:13" s="26" customFormat="1" ht="26.25" x14ac:dyDescent="0.25">
      <c r="A413" s="43">
        <f>ROW()</f>
        <v>413</v>
      </c>
      <c r="B413" s="117" t="str">
        <f>IF(C413="E","",IF(ISBLANK(E413),"",IF(ISTEXT(E413),LARGE(B$14:B412,1)+1,0)))</f>
        <v/>
      </c>
      <c r="C413" s="62"/>
      <c r="D413" s="214"/>
      <c r="E413" s="152"/>
      <c r="F413" s="113"/>
      <c r="G413" s="114"/>
      <c r="H413" s="65"/>
      <c r="I413" s="66"/>
      <c r="J413" s="115"/>
      <c r="K413" s="158"/>
      <c r="L413" s="45"/>
      <c r="M413" s="69">
        <f t="shared" si="8"/>
        <v>0</v>
      </c>
    </row>
    <row r="414" spans="1:13" s="26" customFormat="1" ht="26.25" x14ac:dyDescent="0.25">
      <c r="A414" s="43">
        <f>ROW()</f>
        <v>414</v>
      </c>
      <c r="B414" s="117" t="str">
        <f>IF(C414="E","",IF(ISBLANK(E414),"",IF(ISTEXT(E414),LARGE(B$14:B413,1)+1,0)))</f>
        <v/>
      </c>
      <c r="C414" s="62"/>
      <c r="D414" s="214"/>
      <c r="E414" s="152"/>
      <c r="F414" s="113"/>
      <c r="G414" s="114"/>
      <c r="H414" s="65"/>
      <c r="I414" s="66"/>
      <c r="J414" s="115"/>
      <c r="K414" s="158"/>
      <c r="L414" s="45"/>
      <c r="M414" s="69">
        <f t="shared" si="8"/>
        <v>0</v>
      </c>
    </row>
    <row r="415" spans="1:13" s="26" customFormat="1" ht="26.25" x14ac:dyDescent="0.25">
      <c r="A415" s="43">
        <f>ROW()</f>
        <v>415</v>
      </c>
      <c r="B415" s="117" t="str">
        <f>IF(C415="E","",IF(ISBLANK(E415),"",IF(ISTEXT(E415),LARGE(B$14:B414,1)+1,0)))</f>
        <v/>
      </c>
      <c r="C415" s="62"/>
      <c r="D415" s="214"/>
      <c r="E415" s="152"/>
      <c r="F415" s="113"/>
      <c r="G415" s="114"/>
      <c r="H415" s="65"/>
      <c r="I415" s="66"/>
      <c r="J415" s="115"/>
      <c r="K415" s="158"/>
      <c r="L415" s="45"/>
      <c r="M415" s="69">
        <f t="shared" si="8"/>
        <v>0</v>
      </c>
    </row>
    <row r="416" spans="1:13" s="26" customFormat="1" ht="26.25" x14ac:dyDescent="0.25">
      <c r="A416" s="43">
        <f>ROW()</f>
        <v>416</v>
      </c>
      <c r="B416" s="117" t="str">
        <f>IF(C416="E","",IF(ISBLANK(E416),"",IF(ISTEXT(E416),LARGE(B$14:B415,1)+1,0)))</f>
        <v/>
      </c>
      <c r="C416" s="62"/>
      <c r="D416" s="214"/>
      <c r="E416" s="152"/>
      <c r="F416" s="113"/>
      <c r="G416" s="114"/>
      <c r="H416" s="65"/>
      <c r="I416" s="66"/>
      <c r="J416" s="115"/>
      <c r="K416" s="158"/>
      <c r="L416" s="45"/>
      <c r="M416" s="69">
        <f t="shared" si="8"/>
        <v>0</v>
      </c>
    </row>
    <row r="417" spans="1:13" s="26" customFormat="1" ht="26.25" x14ac:dyDescent="0.25">
      <c r="A417" s="43">
        <f>ROW()</f>
        <v>417</v>
      </c>
      <c r="B417" s="117" t="str">
        <f>IF(C417="E","",IF(ISBLANK(E417),"",IF(ISTEXT(E417),LARGE(B$14:B416,1)+1,0)))</f>
        <v/>
      </c>
      <c r="C417" s="62"/>
      <c r="D417" s="214"/>
      <c r="E417" s="152"/>
      <c r="F417" s="113"/>
      <c r="G417" s="114"/>
      <c r="H417" s="65"/>
      <c r="I417" s="66"/>
      <c r="J417" s="115"/>
      <c r="K417" s="158"/>
      <c r="L417" s="45"/>
      <c r="M417" s="69">
        <f t="shared" si="8"/>
        <v>0</v>
      </c>
    </row>
    <row r="418" spans="1:13" s="26" customFormat="1" ht="26.25" x14ac:dyDescent="0.25">
      <c r="A418" s="43">
        <f>ROW()</f>
        <v>418</v>
      </c>
      <c r="B418" s="117" t="str">
        <f>IF(C418="E","",IF(ISBLANK(E418),"",IF(ISTEXT(E418),LARGE(B$14:B417,1)+1,0)))</f>
        <v/>
      </c>
      <c r="C418" s="62"/>
      <c r="D418" s="214"/>
      <c r="E418" s="152"/>
      <c r="F418" s="113"/>
      <c r="G418" s="114"/>
      <c r="H418" s="65"/>
      <c r="I418" s="66"/>
      <c r="J418" s="115"/>
      <c r="K418" s="158"/>
      <c r="L418" s="45"/>
      <c r="M418" s="69">
        <f t="shared" si="8"/>
        <v>0</v>
      </c>
    </row>
    <row r="419" spans="1:13" s="26" customFormat="1" ht="26.25" x14ac:dyDescent="0.25">
      <c r="A419" s="43">
        <f>ROW()</f>
        <v>419</v>
      </c>
      <c r="B419" s="117" t="str">
        <f>IF(C419="E","",IF(ISBLANK(E419),"",IF(ISTEXT(E419),LARGE(B$14:B418,1)+1,0)))</f>
        <v/>
      </c>
      <c r="C419" s="62"/>
      <c r="D419" s="214"/>
      <c r="E419" s="152"/>
      <c r="F419" s="113"/>
      <c r="G419" s="114"/>
      <c r="H419" s="65"/>
      <c r="I419" s="66"/>
      <c r="J419" s="115"/>
      <c r="K419" s="158"/>
      <c r="L419" s="45"/>
      <c r="M419" s="69">
        <f t="shared" si="8"/>
        <v>0</v>
      </c>
    </row>
    <row r="420" spans="1:13" s="26" customFormat="1" ht="26.25" x14ac:dyDescent="0.25">
      <c r="A420" s="43">
        <f>ROW()</f>
        <v>420</v>
      </c>
      <c r="B420" s="117" t="str">
        <f>IF(C420="E","",IF(ISBLANK(E420),"",IF(ISTEXT(E420),LARGE(B$14:B419,1)+1,0)))</f>
        <v/>
      </c>
      <c r="C420" s="62"/>
      <c r="D420" s="214"/>
      <c r="E420" s="152"/>
      <c r="F420" s="113"/>
      <c r="G420" s="114"/>
      <c r="H420" s="65"/>
      <c r="I420" s="66"/>
      <c r="J420" s="115"/>
      <c r="K420" s="158"/>
      <c r="L420" s="45"/>
      <c r="M420" s="69">
        <f t="shared" si="8"/>
        <v>0</v>
      </c>
    </row>
    <row r="421" spans="1:13" s="26" customFormat="1" ht="26.25" x14ac:dyDescent="0.25">
      <c r="A421" s="43">
        <f>ROW()</f>
        <v>421</v>
      </c>
      <c r="B421" s="117" t="str">
        <f>IF(C421="E","",IF(ISBLANK(E421),"",IF(ISTEXT(E421),LARGE(B$14:B420,1)+1,0)))</f>
        <v/>
      </c>
      <c r="C421" s="62"/>
      <c r="D421" s="214"/>
      <c r="E421" s="152"/>
      <c r="F421" s="113"/>
      <c r="G421" s="114"/>
      <c r="H421" s="65"/>
      <c r="I421" s="66"/>
      <c r="J421" s="115"/>
      <c r="K421" s="158"/>
      <c r="L421" s="45"/>
      <c r="M421" s="69">
        <f t="shared" si="8"/>
        <v>0</v>
      </c>
    </row>
    <row r="422" spans="1:13" s="26" customFormat="1" ht="26.25" x14ac:dyDescent="0.25">
      <c r="A422" s="43">
        <f>ROW()</f>
        <v>422</v>
      </c>
      <c r="B422" s="117" t="str">
        <f>IF(C422="E","",IF(ISBLANK(E422),"",IF(ISTEXT(E422),LARGE(B$14:B421,1)+1,0)))</f>
        <v/>
      </c>
      <c r="C422" s="62"/>
      <c r="D422" s="214"/>
      <c r="E422" s="152"/>
      <c r="F422" s="113"/>
      <c r="G422" s="114"/>
      <c r="H422" s="65"/>
      <c r="I422" s="66"/>
      <c r="J422" s="115"/>
      <c r="K422" s="158"/>
      <c r="L422" s="45"/>
      <c r="M422" s="69">
        <f t="shared" si="8"/>
        <v>0</v>
      </c>
    </row>
    <row r="423" spans="1:13" s="26" customFormat="1" ht="26.25" x14ac:dyDescent="0.25">
      <c r="A423" s="43">
        <f>ROW()</f>
        <v>423</v>
      </c>
      <c r="B423" s="117" t="str">
        <f>IF(C423="E","",IF(ISBLANK(E423),"",IF(ISTEXT(E423),LARGE(B$14:B422,1)+1,0)))</f>
        <v/>
      </c>
      <c r="C423" s="62"/>
      <c r="D423" s="214"/>
      <c r="E423" s="152"/>
      <c r="F423" s="113"/>
      <c r="G423" s="114"/>
      <c r="H423" s="65"/>
      <c r="I423" s="66"/>
      <c r="J423" s="115"/>
      <c r="K423" s="158"/>
      <c r="L423" s="45"/>
      <c r="M423" s="69">
        <f t="shared" si="8"/>
        <v>0</v>
      </c>
    </row>
    <row r="424" spans="1:13" s="26" customFormat="1" ht="26.25" x14ac:dyDescent="0.25">
      <c r="A424" s="43">
        <f>ROW()</f>
        <v>424</v>
      </c>
      <c r="B424" s="117" t="str">
        <f>IF(C424="E","",IF(ISBLANK(E424),"",IF(ISTEXT(E424),LARGE(B$14:B423,1)+1,0)))</f>
        <v/>
      </c>
      <c r="C424" s="62"/>
      <c r="D424" s="214"/>
      <c r="E424" s="152"/>
      <c r="F424" s="113"/>
      <c r="G424" s="114"/>
      <c r="H424" s="65"/>
      <c r="I424" s="66"/>
      <c r="J424" s="115"/>
      <c r="K424" s="158"/>
      <c r="L424" s="45"/>
      <c r="M424" s="69">
        <f t="shared" si="8"/>
        <v>0</v>
      </c>
    </row>
    <row r="425" spans="1:13" s="26" customFormat="1" ht="26.25" x14ac:dyDescent="0.25">
      <c r="A425" s="43">
        <f>ROW()</f>
        <v>425</v>
      </c>
      <c r="B425" s="117" t="str">
        <f>IF(C425="E","",IF(ISBLANK(E425),"",IF(ISTEXT(E425),LARGE(B$14:B424,1)+1,0)))</f>
        <v/>
      </c>
      <c r="C425" s="62"/>
      <c r="D425" s="214"/>
      <c r="E425" s="152"/>
      <c r="F425" s="113"/>
      <c r="G425" s="114"/>
      <c r="H425" s="65"/>
      <c r="I425" s="66"/>
      <c r="J425" s="115"/>
      <c r="K425" s="158"/>
      <c r="L425" s="45"/>
      <c r="M425" s="69">
        <f t="shared" si="8"/>
        <v>0</v>
      </c>
    </row>
    <row r="426" spans="1:13" s="26" customFormat="1" ht="26.25" x14ac:dyDescent="0.25">
      <c r="A426" s="43">
        <f>ROW()</f>
        <v>426</v>
      </c>
      <c r="B426" s="117" t="str">
        <f>IF(C426="E","",IF(ISBLANK(E426),"",IF(ISTEXT(E426),LARGE(B$14:B425,1)+1,0)))</f>
        <v/>
      </c>
      <c r="C426" s="62"/>
      <c r="D426" s="214"/>
      <c r="E426" s="152"/>
      <c r="F426" s="113"/>
      <c r="G426" s="114"/>
      <c r="H426" s="65"/>
      <c r="I426" s="66"/>
      <c r="J426" s="115"/>
      <c r="K426" s="158"/>
      <c r="L426" s="45"/>
      <c r="M426" s="69">
        <f t="shared" si="8"/>
        <v>0</v>
      </c>
    </row>
    <row r="427" spans="1:13" s="26" customFormat="1" ht="26.25" x14ac:dyDescent="0.25">
      <c r="A427" s="43">
        <f>ROW()</f>
        <v>427</v>
      </c>
      <c r="B427" s="117" t="str">
        <f>IF(C427="E","",IF(ISBLANK(E427),"",IF(ISTEXT(E427),LARGE(B$14:B426,1)+1,0)))</f>
        <v/>
      </c>
      <c r="C427" s="62"/>
      <c r="D427" s="214"/>
      <c r="E427" s="152"/>
      <c r="F427" s="113"/>
      <c r="G427" s="114"/>
      <c r="H427" s="65"/>
      <c r="I427" s="66"/>
      <c r="J427" s="115"/>
      <c r="K427" s="158"/>
      <c r="L427" s="45"/>
      <c r="M427" s="69">
        <f t="shared" si="8"/>
        <v>0</v>
      </c>
    </row>
    <row r="428" spans="1:13" s="26" customFormat="1" ht="26.25" x14ac:dyDescent="0.25">
      <c r="A428" s="43">
        <f>ROW()</f>
        <v>428</v>
      </c>
      <c r="B428" s="117" t="str">
        <f>IF(C428="E","",IF(ISBLANK(E428),"",IF(ISTEXT(E428),LARGE(B$14:B427,1)+1,0)))</f>
        <v/>
      </c>
      <c r="C428" s="62"/>
      <c r="D428" s="214"/>
      <c r="E428" s="152"/>
      <c r="F428" s="113"/>
      <c r="G428" s="114"/>
      <c r="H428" s="65"/>
      <c r="I428" s="66"/>
      <c r="J428" s="115"/>
      <c r="K428" s="158"/>
      <c r="L428" s="45"/>
      <c r="M428" s="69">
        <f t="shared" si="8"/>
        <v>0</v>
      </c>
    </row>
    <row r="429" spans="1:13" s="26" customFormat="1" ht="26.25" x14ac:dyDescent="0.25">
      <c r="A429" s="43">
        <f>ROW()</f>
        <v>429</v>
      </c>
      <c r="B429" s="117" t="str">
        <f>IF(C429="E","",IF(ISBLANK(E429),"",IF(ISTEXT(E429),LARGE(B$14:B428,1)+1,0)))</f>
        <v/>
      </c>
      <c r="C429" s="62"/>
      <c r="D429" s="214"/>
      <c r="E429" s="152"/>
      <c r="F429" s="113"/>
      <c r="G429" s="114"/>
      <c r="H429" s="65"/>
      <c r="I429" s="66"/>
      <c r="J429" s="115"/>
      <c r="K429" s="158"/>
      <c r="L429" s="45"/>
      <c r="M429" s="69">
        <f t="shared" si="8"/>
        <v>0</v>
      </c>
    </row>
    <row r="430" spans="1:13" s="26" customFormat="1" ht="26.25" x14ac:dyDescent="0.25">
      <c r="A430" s="43">
        <f>ROW()</f>
        <v>430</v>
      </c>
      <c r="B430" s="117" t="str">
        <f>IF(C430="E","",IF(ISBLANK(E430),"",IF(ISTEXT(E430),LARGE(B$14:B429,1)+1,0)))</f>
        <v/>
      </c>
      <c r="C430" s="62"/>
      <c r="D430" s="214"/>
      <c r="E430" s="152"/>
      <c r="F430" s="113"/>
      <c r="G430" s="114"/>
      <c r="H430" s="65"/>
      <c r="I430" s="66"/>
      <c r="J430" s="115"/>
      <c r="K430" s="158"/>
      <c r="L430" s="45"/>
      <c r="M430" s="69">
        <f t="shared" si="8"/>
        <v>0</v>
      </c>
    </row>
    <row r="431" spans="1:13" s="26" customFormat="1" ht="26.25" x14ac:dyDescent="0.25">
      <c r="A431" s="43">
        <f>ROW()</f>
        <v>431</v>
      </c>
      <c r="B431" s="117" t="str">
        <f>IF(C431="E","",IF(ISBLANK(E431),"",IF(ISTEXT(E431),LARGE(B$14:B430,1)+1,0)))</f>
        <v/>
      </c>
      <c r="C431" s="62"/>
      <c r="D431" s="214"/>
      <c r="E431" s="152"/>
      <c r="F431" s="113"/>
      <c r="G431" s="114"/>
      <c r="H431" s="65"/>
      <c r="I431" s="66"/>
      <c r="J431" s="115"/>
      <c r="K431" s="158"/>
      <c r="L431" s="45"/>
      <c r="M431" s="69">
        <f t="shared" si="8"/>
        <v>0</v>
      </c>
    </row>
    <row r="432" spans="1:13" s="26" customFormat="1" ht="26.25" x14ac:dyDescent="0.25">
      <c r="A432" s="43">
        <f>ROW()</f>
        <v>432</v>
      </c>
      <c r="B432" s="117" t="str">
        <f>IF(C432="E","",IF(ISBLANK(E432),"",IF(ISTEXT(E432),LARGE(B$14:B431,1)+1,0)))</f>
        <v/>
      </c>
      <c r="C432" s="62"/>
      <c r="D432" s="214"/>
      <c r="E432" s="152"/>
      <c r="F432" s="113"/>
      <c r="G432" s="114"/>
      <c r="H432" s="65"/>
      <c r="I432" s="66"/>
      <c r="J432" s="115"/>
      <c r="K432" s="158"/>
      <c r="L432" s="45"/>
      <c r="M432" s="69">
        <f t="shared" si="8"/>
        <v>0</v>
      </c>
    </row>
    <row r="433" spans="1:13" s="26" customFormat="1" ht="26.25" x14ac:dyDescent="0.25">
      <c r="A433" s="43">
        <f>ROW()</f>
        <v>433</v>
      </c>
      <c r="B433" s="117" t="str">
        <f>IF(C433="E","",IF(ISBLANK(E433),"",IF(ISTEXT(E433),LARGE(B$14:B432,1)+1,0)))</f>
        <v/>
      </c>
      <c r="C433" s="62"/>
      <c r="D433" s="214"/>
      <c r="E433" s="152"/>
      <c r="F433" s="113"/>
      <c r="G433" s="114"/>
      <c r="H433" s="65"/>
      <c r="I433" s="66"/>
      <c r="J433" s="115"/>
      <c r="K433" s="158"/>
      <c r="L433" s="45"/>
      <c r="M433" s="69">
        <f t="shared" si="8"/>
        <v>0</v>
      </c>
    </row>
    <row r="434" spans="1:13" s="26" customFormat="1" ht="26.25" x14ac:dyDescent="0.25">
      <c r="A434" s="43">
        <f>ROW()</f>
        <v>434</v>
      </c>
      <c r="B434" s="117" t="str">
        <f>IF(C434="E","",IF(ISBLANK(E434),"",IF(ISTEXT(E434),LARGE(B$14:B433,1)+1,0)))</f>
        <v/>
      </c>
      <c r="C434" s="62"/>
      <c r="D434" s="214"/>
      <c r="E434" s="152"/>
      <c r="F434" s="113"/>
      <c r="G434" s="114"/>
      <c r="H434" s="65"/>
      <c r="I434" s="66"/>
      <c r="J434" s="115"/>
      <c r="K434" s="158"/>
      <c r="L434" s="45"/>
      <c r="M434" s="69">
        <f t="shared" si="8"/>
        <v>0</v>
      </c>
    </row>
    <row r="435" spans="1:13" s="26" customFormat="1" ht="26.25" x14ac:dyDescent="0.25">
      <c r="A435" s="43">
        <f>ROW()</f>
        <v>435</v>
      </c>
      <c r="B435" s="117" t="str">
        <f>IF(C435="E","",IF(ISBLANK(E435),"",IF(ISTEXT(E435),LARGE(B$14:B434,1)+1,0)))</f>
        <v/>
      </c>
      <c r="C435" s="62"/>
      <c r="D435" s="214"/>
      <c r="E435" s="152"/>
      <c r="F435" s="113"/>
      <c r="G435" s="114"/>
      <c r="H435" s="65"/>
      <c r="I435" s="66"/>
      <c r="J435" s="115"/>
      <c r="K435" s="158"/>
      <c r="L435" s="45"/>
      <c r="M435" s="69">
        <f t="shared" si="8"/>
        <v>0</v>
      </c>
    </row>
    <row r="436" spans="1:13" s="26" customFormat="1" ht="26.25" x14ac:dyDescent="0.25">
      <c r="A436" s="43">
        <f>ROW()</f>
        <v>436</v>
      </c>
      <c r="B436" s="117" t="str">
        <f>IF(C436="E","",IF(ISBLANK(E436),"",IF(ISTEXT(E436),LARGE(B$14:B435,1)+1,0)))</f>
        <v/>
      </c>
      <c r="C436" s="62"/>
      <c r="D436" s="214"/>
      <c r="E436" s="152"/>
      <c r="F436" s="113"/>
      <c r="G436" s="114"/>
      <c r="H436" s="65"/>
      <c r="I436" s="66"/>
      <c r="J436" s="115"/>
      <c r="K436" s="158"/>
      <c r="L436" s="45"/>
      <c r="M436" s="69">
        <f t="shared" si="8"/>
        <v>0</v>
      </c>
    </row>
    <row r="437" spans="1:13" s="26" customFormat="1" ht="26.25" x14ac:dyDescent="0.25">
      <c r="A437" s="43">
        <f>ROW()</f>
        <v>437</v>
      </c>
      <c r="B437" s="117" t="str">
        <f>IF(C437="E","",IF(ISBLANK(E437),"",IF(ISTEXT(E437),LARGE(B$14:B436,1)+1,0)))</f>
        <v/>
      </c>
      <c r="C437" s="62"/>
      <c r="D437" s="214"/>
      <c r="E437" s="152"/>
      <c r="F437" s="113"/>
      <c r="G437" s="114"/>
      <c r="H437" s="65"/>
      <c r="I437" s="66"/>
      <c r="J437" s="115"/>
      <c r="K437" s="158"/>
      <c r="L437" s="45"/>
      <c r="M437" s="69">
        <f t="shared" si="8"/>
        <v>0</v>
      </c>
    </row>
    <row r="438" spans="1:13" s="26" customFormat="1" ht="26.25" x14ac:dyDescent="0.25">
      <c r="A438" s="43">
        <f>ROW()</f>
        <v>438</v>
      </c>
      <c r="B438" s="117" t="str">
        <f>IF(C438="E","",IF(ISBLANK(E438),"",IF(ISTEXT(E438),LARGE(B$14:B437,1)+1,0)))</f>
        <v/>
      </c>
      <c r="C438" s="62"/>
      <c r="D438" s="214"/>
      <c r="E438" s="152"/>
      <c r="F438" s="113"/>
      <c r="G438" s="114"/>
      <c r="H438" s="65"/>
      <c r="I438" s="66"/>
      <c r="J438" s="115"/>
      <c r="K438" s="158"/>
      <c r="L438" s="45"/>
      <c r="M438" s="69">
        <f t="shared" si="8"/>
        <v>0</v>
      </c>
    </row>
    <row r="439" spans="1:13" s="26" customFormat="1" ht="26.25" x14ac:dyDescent="0.25">
      <c r="A439" s="43">
        <f>ROW()</f>
        <v>439</v>
      </c>
      <c r="B439" s="117" t="str">
        <f>IF(C439="E","",IF(ISBLANK(E439),"",IF(ISTEXT(E439),LARGE(B$14:B438,1)+1,0)))</f>
        <v/>
      </c>
      <c r="C439" s="62"/>
      <c r="D439" s="214"/>
      <c r="E439" s="152"/>
      <c r="F439" s="113"/>
      <c r="G439" s="114"/>
      <c r="H439" s="65"/>
      <c r="I439" s="66"/>
      <c r="J439" s="115"/>
      <c r="K439" s="158"/>
      <c r="L439" s="45"/>
      <c r="M439" s="69">
        <f t="shared" si="8"/>
        <v>0</v>
      </c>
    </row>
    <row r="440" spans="1:13" s="26" customFormat="1" ht="26.25" x14ac:dyDescent="0.25">
      <c r="A440" s="43">
        <f>ROW()</f>
        <v>440</v>
      </c>
      <c r="B440" s="117" t="str">
        <f>IF(C440="E","",IF(ISBLANK(E440),"",IF(ISTEXT(E440),LARGE(B$14:B439,1)+1,0)))</f>
        <v/>
      </c>
      <c r="C440" s="62"/>
      <c r="D440" s="214"/>
      <c r="E440" s="152"/>
      <c r="F440" s="113"/>
      <c r="G440" s="114"/>
      <c r="H440" s="65"/>
      <c r="I440" s="66"/>
      <c r="J440" s="115"/>
      <c r="K440" s="158"/>
      <c r="L440" s="45"/>
      <c r="M440" s="69">
        <f t="shared" si="8"/>
        <v>0</v>
      </c>
    </row>
    <row r="441" spans="1:13" s="26" customFormat="1" ht="26.25" x14ac:dyDescent="0.25">
      <c r="A441" s="43">
        <f>ROW()</f>
        <v>441</v>
      </c>
      <c r="B441" s="117" t="str">
        <f>IF(C441="E","",IF(ISBLANK(E441),"",IF(ISTEXT(E441),LARGE(B$14:B440,1)+1,0)))</f>
        <v/>
      </c>
      <c r="C441" s="62"/>
      <c r="D441" s="214"/>
      <c r="E441" s="152"/>
      <c r="F441" s="113"/>
      <c r="G441" s="114"/>
      <c r="H441" s="65"/>
      <c r="I441" s="66"/>
      <c r="J441" s="115"/>
      <c r="K441" s="158"/>
      <c r="L441" s="45"/>
      <c r="M441" s="69">
        <f t="shared" si="8"/>
        <v>0</v>
      </c>
    </row>
    <row r="442" spans="1:13" s="26" customFormat="1" ht="26.25" x14ac:dyDescent="0.25">
      <c r="A442" s="43">
        <f>ROW()</f>
        <v>442</v>
      </c>
      <c r="B442" s="117" t="str">
        <f>IF(C442="E","",IF(ISBLANK(E442),"",IF(ISTEXT(E442),LARGE(B$14:B441,1)+1,0)))</f>
        <v/>
      </c>
      <c r="C442" s="62"/>
      <c r="D442" s="214"/>
      <c r="E442" s="152"/>
      <c r="F442" s="113"/>
      <c r="G442" s="114"/>
      <c r="H442" s="65"/>
      <c r="I442" s="66"/>
      <c r="J442" s="115"/>
      <c r="K442" s="158"/>
      <c r="L442" s="45"/>
      <c r="M442" s="69">
        <f t="shared" si="8"/>
        <v>0</v>
      </c>
    </row>
    <row r="443" spans="1:13" s="26" customFormat="1" ht="26.25" x14ac:dyDescent="0.25">
      <c r="A443" s="43">
        <f>ROW()</f>
        <v>443</v>
      </c>
      <c r="B443" s="117" t="str">
        <f>IF(C443="E","",IF(ISBLANK(E443),"",IF(ISTEXT(E443),LARGE(B$14:B442,1)+1,0)))</f>
        <v/>
      </c>
      <c r="C443" s="62"/>
      <c r="D443" s="214"/>
      <c r="E443" s="152"/>
      <c r="F443" s="113"/>
      <c r="G443" s="114"/>
      <c r="H443" s="65"/>
      <c r="I443" s="66"/>
      <c r="J443" s="115"/>
      <c r="K443" s="158"/>
      <c r="L443" s="45"/>
      <c r="M443" s="69">
        <f t="shared" si="8"/>
        <v>0</v>
      </c>
    </row>
    <row r="444" spans="1:13" s="26" customFormat="1" ht="26.25" x14ac:dyDescent="0.25">
      <c r="A444" s="43">
        <f>ROW()</f>
        <v>444</v>
      </c>
      <c r="B444" s="117" t="str">
        <f>IF(C444="E","",IF(ISBLANK(E444),"",IF(ISTEXT(E444),LARGE(B$14:B443,1)+1,0)))</f>
        <v/>
      </c>
      <c r="C444" s="62"/>
      <c r="D444" s="214"/>
      <c r="E444" s="152"/>
      <c r="F444" s="113"/>
      <c r="G444" s="114"/>
      <c r="H444" s="65"/>
      <c r="I444" s="66"/>
      <c r="J444" s="115"/>
      <c r="K444" s="158"/>
      <c r="L444" s="45"/>
      <c r="M444" s="69">
        <f t="shared" si="8"/>
        <v>0</v>
      </c>
    </row>
    <row r="445" spans="1:13" s="26" customFormat="1" ht="26.25" x14ac:dyDescent="0.25">
      <c r="A445" s="43">
        <f>ROW()</f>
        <v>445</v>
      </c>
      <c r="B445" s="117" t="str">
        <f>IF(C445="E","",IF(ISBLANK(E445),"",IF(ISTEXT(E445),LARGE(B$14:B444,1)+1,0)))</f>
        <v/>
      </c>
      <c r="C445" s="62"/>
      <c r="D445" s="214"/>
      <c r="E445" s="152"/>
      <c r="F445" s="113"/>
      <c r="G445" s="114"/>
      <c r="H445" s="65"/>
      <c r="I445" s="66"/>
      <c r="J445" s="115"/>
      <c r="K445" s="158"/>
      <c r="L445" s="45"/>
      <c r="M445" s="69">
        <f t="shared" si="8"/>
        <v>0</v>
      </c>
    </row>
    <row r="446" spans="1:13" s="26" customFormat="1" ht="35.1" customHeight="1" x14ac:dyDescent="0.25">
      <c r="A446" s="43">
        <f>ROW()</f>
        <v>446</v>
      </c>
      <c r="B446" s="117" t="str">
        <f>IF(C446="E","",IF(ISBLANK(E446),"",IF(ISTEXT(E446),LARGE(B$14:B445,1)+1,0)))</f>
        <v/>
      </c>
      <c r="C446" s="62"/>
      <c r="D446" s="214"/>
      <c r="E446" s="152"/>
      <c r="F446" s="113"/>
      <c r="G446" s="114"/>
      <c r="H446" s="65"/>
      <c r="I446" s="66"/>
      <c r="J446" s="115"/>
      <c r="K446" s="158"/>
      <c r="L446" s="45"/>
      <c r="M446" s="69">
        <f t="shared" si="8"/>
        <v>0</v>
      </c>
    </row>
    <row r="447" spans="1:13" s="26" customFormat="1" ht="26.25" x14ac:dyDescent="0.25">
      <c r="A447" s="43">
        <f>ROW()</f>
        <v>447</v>
      </c>
      <c r="B447" s="117" t="str">
        <f>IF(C447="E","",IF(ISBLANK(E447),"",IF(ISTEXT(E447),LARGE(B$14:B446,1)+1,0)))</f>
        <v/>
      </c>
      <c r="C447" s="62"/>
      <c r="D447" s="214"/>
      <c r="E447" s="152"/>
      <c r="F447" s="113"/>
      <c r="G447" s="114"/>
      <c r="H447" s="65"/>
      <c r="I447" s="66"/>
      <c r="J447" s="115"/>
      <c r="K447" s="158"/>
      <c r="L447" s="45"/>
      <c r="M447" s="69">
        <f t="shared" si="8"/>
        <v>0</v>
      </c>
    </row>
    <row r="448" spans="1:13" s="26" customFormat="1" ht="26.25" x14ac:dyDescent="0.25">
      <c r="A448" s="43">
        <f>ROW()</f>
        <v>448</v>
      </c>
      <c r="B448" s="117" t="str">
        <f>IF(C448="E","",IF(ISBLANK(E448),"",IF(ISTEXT(E448),LARGE(B$14:B447,1)+1,0)))</f>
        <v/>
      </c>
      <c r="C448" s="62"/>
      <c r="D448" s="214"/>
      <c r="E448" s="152"/>
      <c r="F448" s="113"/>
      <c r="G448" s="114"/>
      <c r="H448" s="65"/>
      <c r="I448" s="66"/>
      <c r="J448" s="115"/>
      <c r="K448" s="158"/>
      <c r="L448" s="45"/>
      <c r="M448" s="69">
        <f t="shared" si="8"/>
        <v>0</v>
      </c>
    </row>
    <row r="449" spans="1:13" s="26" customFormat="1" ht="26.25" x14ac:dyDescent="0.25">
      <c r="A449" s="43">
        <f>ROW()</f>
        <v>449</v>
      </c>
      <c r="B449" s="117" t="str">
        <f>IF(C449="E","",IF(ISBLANK(E449),"",IF(ISTEXT(E449),LARGE(B$14:B448,1)+1,0)))</f>
        <v/>
      </c>
      <c r="C449" s="62"/>
      <c r="D449" s="214"/>
      <c r="E449" s="152"/>
      <c r="F449" s="113"/>
      <c r="G449" s="114"/>
      <c r="H449" s="65"/>
      <c r="I449" s="66"/>
      <c r="J449" s="115"/>
      <c r="K449" s="158"/>
      <c r="L449" s="45"/>
      <c r="M449" s="69">
        <f t="shared" si="8"/>
        <v>0</v>
      </c>
    </row>
    <row r="450" spans="1:13" s="26" customFormat="1" ht="26.25" x14ac:dyDescent="0.25">
      <c r="A450" s="43">
        <f>ROW()</f>
        <v>450</v>
      </c>
      <c r="B450" s="117" t="str">
        <f>IF(C450="E","",IF(ISBLANK(E450),"",IF(ISTEXT(E450),LARGE(B$14:B449,1)+1,0)))</f>
        <v/>
      </c>
      <c r="C450" s="62"/>
      <c r="D450" s="214"/>
      <c r="E450" s="152"/>
      <c r="F450" s="113"/>
      <c r="G450" s="114"/>
      <c r="H450" s="65"/>
      <c r="I450" s="66"/>
      <c r="J450" s="115"/>
      <c r="K450" s="158"/>
      <c r="L450" s="45"/>
      <c r="M450" s="69">
        <f t="shared" si="8"/>
        <v>0</v>
      </c>
    </row>
    <row r="451" spans="1:13" s="26" customFormat="1" ht="26.25" x14ac:dyDescent="0.25">
      <c r="A451" s="43">
        <f>ROW()</f>
        <v>451</v>
      </c>
      <c r="B451" s="117" t="str">
        <f>IF(C451="E","",IF(ISBLANK(E451),"",IF(ISTEXT(E451),LARGE(B$14:B450,1)+1,0)))</f>
        <v/>
      </c>
      <c r="C451" s="62"/>
      <c r="D451" s="214"/>
      <c r="E451" s="152"/>
      <c r="F451" s="113"/>
      <c r="G451" s="114"/>
      <c r="H451" s="65"/>
      <c r="I451" s="66"/>
      <c r="J451" s="115"/>
      <c r="K451" s="158"/>
      <c r="L451" s="45"/>
      <c r="M451" s="69">
        <f t="shared" si="8"/>
        <v>0</v>
      </c>
    </row>
    <row r="452" spans="1:13" s="26" customFormat="1" ht="26.25" x14ac:dyDescent="0.25">
      <c r="A452" s="43">
        <f>ROW()</f>
        <v>452</v>
      </c>
      <c r="B452" s="117" t="str">
        <f>IF(C452="E","",IF(ISBLANK(E452),"",IF(ISTEXT(E452),LARGE(B$14:B451,1)+1,0)))</f>
        <v/>
      </c>
      <c r="C452" s="62"/>
      <c r="D452" s="214"/>
      <c r="E452" s="152"/>
      <c r="F452" s="113"/>
      <c r="G452" s="114"/>
      <c r="H452" s="65"/>
      <c r="I452" s="66"/>
      <c r="J452" s="115"/>
      <c r="K452" s="158"/>
      <c r="L452" s="45"/>
      <c r="M452" s="69">
        <f t="shared" si="8"/>
        <v>0</v>
      </c>
    </row>
    <row r="453" spans="1:13" s="26" customFormat="1" ht="26.25" x14ac:dyDescent="0.25">
      <c r="A453" s="43">
        <f>ROW()</f>
        <v>453</v>
      </c>
      <c r="B453" s="117" t="str">
        <f>IF(C453="E","",IF(ISBLANK(E453),"",IF(ISTEXT(E453),LARGE(B$14:B452,1)+1,0)))</f>
        <v/>
      </c>
      <c r="C453" s="62"/>
      <c r="D453" s="214"/>
      <c r="E453" s="152"/>
      <c r="F453" s="113"/>
      <c r="G453" s="114"/>
      <c r="H453" s="65"/>
      <c r="I453" s="66"/>
      <c r="J453" s="115"/>
      <c r="K453" s="158"/>
      <c r="L453" s="45"/>
      <c r="M453" s="69">
        <f t="shared" si="8"/>
        <v>0</v>
      </c>
    </row>
    <row r="454" spans="1:13" s="26" customFormat="1" ht="26.25" x14ac:dyDescent="0.25">
      <c r="A454" s="43">
        <f>ROW()</f>
        <v>454</v>
      </c>
      <c r="B454" s="117" t="str">
        <f>IF(C454="E","",IF(ISBLANK(E454),"",IF(ISTEXT(E454),LARGE(B$14:B453,1)+1,0)))</f>
        <v/>
      </c>
      <c r="C454" s="62"/>
      <c r="D454" s="214"/>
      <c r="E454" s="152"/>
      <c r="F454" s="113"/>
      <c r="G454" s="114"/>
      <c r="H454" s="65"/>
      <c r="I454" s="66"/>
      <c r="J454" s="115"/>
      <c r="K454" s="158"/>
      <c r="L454" s="45"/>
      <c r="M454" s="69">
        <f t="shared" si="8"/>
        <v>0</v>
      </c>
    </row>
    <row r="455" spans="1:13" s="26" customFormat="1" ht="26.25" x14ac:dyDescent="0.25">
      <c r="A455" s="43">
        <f>ROW()</f>
        <v>455</v>
      </c>
      <c r="B455" s="117" t="str">
        <f>IF(C455="E","",IF(ISBLANK(E455),"",IF(ISTEXT(E455),LARGE(B$14:B454,1)+1,0)))</f>
        <v/>
      </c>
      <c r="C455" s="62"/>
      <c r="D455" s="214"/>
      <c r="E455" s="152"/>
      <c r="F455" s="113"/>
      <c r="G455" s="114"/>
      <c r="H455" s="65"/>
      <c r="I455" s="66"/>
      <c r="J455" s="115"/>
      <c r="K455" s="158"/>
      <c r="L455" s="45"/>
      <c r="M455" s="69">
        <f t="shared" si="8"/>
        <v>0</v>
      </c>
    </row>
    <row r="456" spans="1:13" s="26" customFormat="1" ht="26.25" x14ac:dyDescent="0.25">
      <c r="A456" s="43">
        <f>ROW()</f>
        <v>456</v>
      </c>
      <c r="B456" s="117" t="str">
        <f>IF(C456="E","",IF(ISBLANK(E456),"",IF(ISTEXT(E456),LARGE(B$14:B455,1)+1,0)))</f>
        <v/>
      </c>
      <c r="C456" s="62"/>
      <c r="D456" s="214"/>
      <c r="E456" s="152"/>
      <c r="F456" s="113"/>
      <c r="G456" s="114"/>
      <c r="H456" s="65"/>
      <c r="I456" s="66"/>
      <c r="J456" s="115"/>
      <c r="K456" s="158"/>
      <c r="L456" s="45"/>
      <c r="M456" s="69">
        <f t="shared" si="8"/>
        <v>0</v>
      </c>
    </row>
    <row r="457" spans="1:13" s="26" customFormat="1" ht="26.25" x14ac:dyDescent="0.25">
      <c r="A457" s="43">
        <f>ROW()</f>
        <v>457</v>
      </c>
      <c r="B457" s="117" t="str">
        <f>IF(C457="E","",IF(ISBLANK(E457),"",IF(ISTEXT(E457),LARGE(B$14:B456,1)+1,0)))</f>
        <v/>
      </c>
      <c r="C457" s="62"/>
      <c r="D457" s="214"/>
      <c r="E457" s="152"/>
      <c r="F457" s="113"/>
      <c r="G457" s="114"/>
      <c r="H457" s="65"/>
      <c r="I457" s="66"/>
      <c r="J457" s="115"/>
      <c r="K457" s="158"/>
      <c r="L457" s="45"/>
      <c r="M457" s="69">
        <f t="shared" si="8"/>
        <v>0</v>
      </c>
    </row>
    <row r="458" spans="1:13" s="26" customFormat="1" ht="26.25" x14ac:dyDescent="0.25">
      <c r="A458" s="43">
        <f>ROW()</f>
        <v>458</v>
      </c>
      <c r="B458" s="117" t="str">
        <f>IF(C458="E","",IF(ISBLANK(E458),"",IF(ISTEXT(E458),LARGE(B$14:B457,1)+1,0)))</f>
        <v/>
      </c>
      <c r="C458" s="62"/>
      <c r="D458" s="214"/>
      <c r="E458" s="152"/>
      <c r="F458" s="113"/>
      <c r="G458" s="114"/>
      <c r="H458" s="65"/>
      <c r="I458" s="66"/>
      <c r="J458" s="115"/>
      <c r="K458" s="158"/>
      <c r="L458" s="45"/>
      <c r="M458" s="69">
        <f t="shared" si="8"/>
        <v>0</v>
      </c>
    </row>
    <row r="459" spans="1:13" s="26" customFormat="1" ht="26.25" x14ac:dyDescent="0.25">
      <c r="A459" s="43">
        <f>ROW()</f>
        <v>459</v>
      </c>
      <c r="B459" s="117" t="str">
        <f>IF(C459="E","",IF(ISBLANK(E459),"",IF(ISTEXT(E459),LARGE(B$14:B458,1)+1,0)))</f>
        <v/>
      </c>
      <c r="C459" s="62"/>
      <c r="D459" s="214"/>
      <c r="E459" s="152"/>
      <c r="F459" s="113"/>
      <c r="G459" s="114"/>
      <c r="H459" s="65"/>
      <c r="I459" s="66"/>
      <c r="J459" s="115"/>
      <c r="K459" s="158"/>
      <c r="L459" s="45"/>
      <c r="M459" s="69">
        <f t="shared" si="8"/>
        <v>0</v>
      </c>
    </row>
    <row r="460" spans="1:13" s="26" customFormat="1" ht="26.25" x14ac:dyDescent="0.25">
      <c r="A460" s="43">
        <f>ROW()</f>
        <v>460</v>
      </c>
      <c r="B460" s="117" t="str">
        <f>IF(C460="E","",IF(ISBLANK(E460),"",IF(ISTEXT(E460),LARGE(B$14:B459,1)+1,0)))</f>
        <v/>
      </c>
      <c r="C460" s="62"/>
      <c r="D460" s="214"/>
      <c r="E460" s="152"/>
      <c r="F460" s="113"/>
      <c r="G460" s="114"/>
      <c r="H460" s="65"/>
      <c r="I460" s="66"/>
      <c r="J460" s="115"/>
      <c r="K460" s="158"/>
      <c r="L460" s="45"/>
      <c r="M460" s="69">
        <f t="shared" si="8"/>
        <v>0</v>
      </c>
    </row>
    <row r="461" spans="1:13" s="26" customFormat="1" ht="26.25" x14ac:dyDescent="0.25">
      <c r="A461" s="43">
        <f>ROW()</f>
        <v>461</v>
      </c>
      <c r="B461" s="117" t="str">
        <f>IF(C461="E","",IF(ISBLANK(E461),"",IF(ISTEXT(E461),LARGE(B$14:B460,1)+1,0)))</f>
        <v/>
      </c>
      <c r="C461" s="62"/>
      <c r="D461" s="214"/>
      <c r="E461" s="152"/>
      <c r="F461" s="113"/>
      <c r="G461" s="114"/>
      <c r="H461" s="65"/>
      <c r="I461" s="66"/>
      <c r="J461" s="115"/>
      <c r="K461" s="158"/>
      <c r="L461" s="45"/>
      <c r="M461" s="69">
        <f t="shared" si="8"/>
        <v>0</v>
      </c>
    </row>
    <row r="462" spans="1:13" s="26" customFormat="1" ht="26.25" x14ac:dyDescent="0.25">
      <c r="A462" s="43">
        <f>ROW()</f>
        <v>462</v>
      </c>
      <c r="B462" s="117" t="str">
        <f>IF(C462="E","",IF(ISBLANK(E462),"",IF(ISTEXT(E462),LARGE(B$14:B461,1)+1,0)))</f>
        <v/>
      </c>
      <c r="C462" s="62"/>
      <c r="D462" s="214"/>
      <c r="E462" s="152"/>
      <c r="F462" s="113"/>
      <c r="G462" s="114"/>
      <c r="H462" s="65"/>
      <c r="I462" s="66"/>
      <c r="J462" s="115"/>
      <c r="K462" s="158"/>
      <c r="L462" s="45"/>
      <c r="M462" s="69">
        <f t="shared" si="8"/>
        <v>0</v>
      </c>
    </row>
    <row r="463" spans="1:13" s="26" customFormat="1" ht="26.25" x14ac:dyDescent="0.25">
      <c r="A463" s="43">
        <f>ROW()</f>
        <v>463</v>
      </c>
      <c r="B463" s="117" t="str">
        <f>IF(C463="E","",IF(ISBLANK(E463),"",IF(ISTEXT(E463),LARGE(B$14:B462,1)+1,0)))</f>
        <v/>
      </c>
      <c r="C463" s="62"/>
      <c r="D463" s="214"/>
      <c r="E463" s="152"/>
      <c r="F463" s="113"/>
      <c r="G463" s="114"/>
      <c r="H463" s="65"/>
      <c r="I463" s="66"/>
      <c r="J463" s="115"/>
      <c r="K463" s="158"/>
      <c r="L463" s="45"/>
      <c r="M463" s="69">
        <f t="shared" si="8"/>
        <v>0</v>
      </c>
    </row>
    <row r="464" spans="1:13" s="26" customFormat="1" ht="26.25" x14ac:dyDescent="0.25">
      <c r="A464" s="43">
        <f>ROW()</f>
        <v>464</v>
      </c>
      <c r="B464" s="117" t="str">
        <f>IF(C464="E","",IF(ISBLANK(E464),"",IF(ISTEXT(E464),LARGE(B$14:B463,1)+1,0)))</f>
        <v/>
      </c>
      <c r="C464" s="62"/>
      <c r="D464" s="214"/>
      <c r="E464" s="152"/>
      <c r="F464" s="113"/>
      <c r="G464" s="114"/>
      <c r="H464" s="65"/>
      <c r="I464" s="66"/>
      <c r="J464" s="115"/>
      <c r="K464" s="158"/>
      <c r="L464" s="45"/>
      <c r="M464" s="69">
        <f t="shared" ref="M464:M559" si="9">L464*J464</f>
        <v>0</v>
      </c>
    </row>
    <row r="465" spans="1:13" s="26" customFormat="1" ht="26.25" x14ac:dyDescent="0.25">
      <c r="A465" s="43">
        <f>ROW()</f>
        <v>465</v>
      </c>
      <c r="B465" s="117" t="str">
        <f>IF(C465="E","",IF(ISBLANK(E465),"",IF(ISTEXT(E465),LARGE(B$14:B464,1)+1,0)))</f>
        <v/>
      </c>
      <c r="C465" s="62"/>
      <c r="D465" s="214"/>
      <c r="E465" s="152"/>
      <c r="F465" s="113"/>
      <c r="G465" s="114"/>
      <c r="H465" s="65"/>
      <c r="I465" s="66"/>
      <c r="J465" s="115"/>
      <c r="K465" s="158"/>
      <c r="L465" s="45"/>
      <c r="M465" s="69">
        <f t="shared" si="9"/>
        <v>0</v>
      </c>
    </row>
    <row r="466" spans="1:13" s="26" customFormat="1" ht="26.25" x14ac:dyDescent="0.25">
      <c r="A466" s="43">
        <f>ROW()</f>
        <v>466</v>
      </c>
      <c r="B466" s="117" t="str">
        <f>IF(C466="E","",IF(ISBLANK(E466),"",IF(ISTEXT(E466),LARGE(B$14:B465,1)+1,0)))</f>
        <v/>
      </c>
      <c r="C466" s="62"/>
      <c r="D466" s="214"/>
      <c r="E466" s="152"/>
      <c r="F466" s="113"/>
      <c r="G466" s="114"/>
      <c r="H466" s="65"/>
      <c r="I466" s="66"/>
      <c r="J466" s="115"/>
      <c r="K466" s="158"/>
      <c r="L466" s="45"/>
      <c r="M466" s="69">
        <f t="shared" si="9"/>
        <v>0</v>
      </c>
    </row>
    <row r="467" spans="1:13" s="26" customFormat="1" ht="26.25" x14ac:dyDescent="0.25">
      <c r="A467" s="43">
        <f>ROW()</f>
        <v>467</v>
      </c>
      <c r="B467" s="117" t="str">
        <f>IF(C467="E","",IF(ISBLANK(E467),"",IF(ISTEXT(E467),LARGE(B$14:B466,1)+1,0)))</f>
        <v/>
      </c>
      <c r="C467" s="62"/>
      <c r="D467" s="214"/>
      <c r="E467" s="152"/>
      <c r="F467" s="113"/>
      <c r="G467" s="114"/>
      <c r="H467" s="65"/>
      <c r="I467" s="66"/>
      <c r="J467" s="115"/>
      <c r="K467" s="158"/>
      <c r="L467" s="45"/>
      <c r="M467" s="69">
        <f t="shared" si="9"/>
        <v>0</v>
      </c>
    </row>
    <row r="468" spans="1:13" s="26" customFormat="1" ht="26.25" x14ac:dyDescent="0.25">
      <c r="A468" s="43">
        <f>ROW()</f>
        <v>468</v>
      </c>
      <c r="B468" s="117" t="str">
        <f>IF(C468="E","",IF(ISBLANK(E468),"",IF(ISTEXT(E468),LARGE(B$14:B467,1)+1,0)))</f>
        <v/>
      </c>
      <c r="C468" s="62"/>
      <c r="D468" s="214"/>
      <c r="E468" s="152"/>
      <c r="F468" s="113"/>
      <c r="G468" s="114"/>
      <c r="H468" s="65"/>
      <c r="I468" s="66"/>
      <c r="J468" s="115"/>
      <c r="K468" s="158"/>
      <c r="L468" s="45"/>
      <c r="M468" s="69">
        <f t="shared" si="9"/>
        <v>0</v>
      </c>
    </row>
    <row r="469" spans="1:13" s="26" customFormat="1" ht="26.25" x14ac:dyDescent="0.25">
      <c r="A469" s="43">
        <f>ROW()</f>
        <v>469</v>
      </c>
      <c r="B469" s="117" t="str">
        <f>IF(C469="E","",IF(ISBLANK(E469),"",IF(ISTEXT(E469),LARGE(B$14:B468,1)+1,0)))</f>
        <v/>
      </c>
      <c r="C469" s="62"/>
      <c r="D469" s="214"/>
      <c r="E469" s="152"/>
      <c r="F469" s="113"/>
      <c r="G469" s="114"/>
      <c r="H469" s="65"/>
      <c r="I469" s="66"/>
      <c r="J469" s="115"/>
      <c r="K469" s="158"/>
      <c r="L469" s="45"/>
      <c r="M469" s="69">
        <f t="shared" si="9"/>
        <v>0</v>
      </c>
    </row>
    <row r="470" spans="1:13" s="26" customFormat="1" ht="26.25" x14ac:dyDescent="0.25">
      <c r="A470" s="43">
        <f>ROW()</f>
        <v>470</v>
      </c>
      <c r="B470" s="117" t="str">
        <f>IF(C470="E","",IF(ISBLANK(E470),"",IF(ISTEXT(E470),LARGE(B$14:B469,1)+1,0)))</f>
        <v/>
      </c>
      <c r="C470" s="62"/>
      <c r="D470" s="214"/>
      <c r="E470" s="152"/>
      <c r="F470" s="113"/>
      <c r="G470" s="114"/>
      <c r="H470" s="65"/>
      <c r="I470" s="66"/>
      <c r="J470" s="115"/>
      <c r="K470" s="158"/>
      <c r="L470" s="45"/>
      <c r="M470" s="69">
        <f t="shared" si="9"/>
        <v>0</v>
      </c>
    </row>
    <row r="471" spans="1:13" s="26" customFormat="1" ht="26.25" x14ac:dyDescent="0.25">
      <c r="A471" s="43">
        <f>ROW()</f>
        <v>471</v>
      </c>
      <c r="B471" s="117" t="str">
        <f>IF(C471="E","",IF(ISBLANK(E471),"",IF(ISTEXT(E471),LARGE(B$14:B470,1)+1,0)))</f>
        <v/>
      </c>
      <c r="C471" s="62"/>
      <c r="D471" s="214"/>
      <c r="E471" s="152"/>
      <c r="F471" s="113"/>
      <c r="G471" s="114"/>
      <c r="H471" s="65"/>
      <c r="I471" s="66"/>
      <c r="J471" s="115"/>
      <c r="K471" s="158"/>
      <c r="L471" s="45"/>
      <c r="M471" s="69">
        <f t="shared" si="9"/>
        <v>0</v>
      </c>
    </row>
    <row r="472" spans="1:13" s="26" customFormat="1" ht="26.25" x14ac:dyDescent="0.25">
      <c r="A472" s="43">
        <f>ROW()</f>
        <v>472</v>
      </c>
      <c r="B472" s="117" t="str">
        <f>IF(C472="E","",IF(ISBLANK(E472),"",IF(ISTEXT(E472),LARGE(B$14:B471,1)+1,0)))</f>
        <v/>
      </c>
      <c r="C472" s="62"/>
      <c r="D472" s="214"/>
      <c r="E472" s="152"/>
      <c r="F472" s="113"/>
      <c r="G472" s="114"/>
      <c r="H472" s="65"/>
      <c r="I472" s="66"/>
      <c r="J472" s="115"/>
      <c r="K472" s="158"/>
      <c r="L472" s="45"/>
      <c r="M472" s="69">
        <f t="shared" si="9"/>
        <v>0</v>
      </c>
    </row>
    <row r="473" spans="1:13" s="26" customFormat="1" ht="26.25" x14ac:dyDescent="0.25">
      <c r="A473" s="43">
        <f>ROW()</f>
        <v>473</v>
      </c>
      <c r="B473" s="117" t="str">
        <f>IF(C473="E","",IF(ISBLANK(E473),"",IF(ISTEXT(E473),LARGE(B$14:B472,1)+1,0)))</f>
        <v/>
      </c>
      <c r="C473" s="62"/>
      <c r="D473" s="214"/>
      <c r="E473" s="152"/>
      <c r="F473" s="113"/>
      <c r="G473" s="114"/>
      <c r="H473" s="65"/>
      <c r="I473" s="66"/>
      <c r="J473" s="115"/>
      <c r="K473" s="158"/>
      <c r="L473" s="45"/>
      <c r="M473" s="69">
        <f t="shared" si="9"/>
        <v>0</v>
      </c>
    </row>
    <row r="474" spans="1:13" s="26" customFormat="1" ht="26.25" x14ac:dyDescent="0.25">
      <c r="A474" s="43">
        <f>ROW()</f>
        <v>474</v>
      </c>
      <c r="B474" s="117" t="str">
        <f>IF(C474="E","",IF(ISBLANK(E474),"",IF(ISTEXT(E474),LARGE(B$14:B473,1)+1,0)))</f>
        <v/>
      </c>
      <c r="C474" s="62"/>
      <c r="D474" s="214"/>
      <c r="E474" s="152"/>
      <c r="F474" s="113"/>
      <c r="G474" s="114"/>
      <c r="H474" s="65"/>
      <c r="I474" s="66"/>
      <c r="J474" s="115"/>
      <c r="K474" s="158"/>
      <c r="L474" s="45"/>
      <c r="M474" s="69">
        <f t="shared" si="9"/>
        <v>0</v>
      </c>
    </row>
    <row r="475" spans="1:13" s="26" customFormat="1" ht="26.25" x14ac:dyDescent="0.25">
      <c r="A475" s="43">
        <f>ROW()</f>
        <v>475</v>
      </c>
      <c r="B475" s="117" t="str">
        <f>IF(C475="E","",IF(ISBLANK(E475),"",IF(ISTEXT(E475),LARGE(B$14:B474,1)+1,0)))</f>
        <v/>
      </c>
      <c r="C475" s="62"/>
      <c r="D475" s="214"/>
      <c r="E475" s="152"/>
      <c r="F475" s="113"/>
      <c r="G475" s="114"/>
      <c r="H475" s="65"/>
      <c r="I475" s="66"/>
      <c r="J475" s="115"/>
      <c r="K475" s="158"/>
      <c r="L475" s="45"/>
      <c r="M475" s="69">
        <f t="shared" si="9"/>
        <v>0</v>
      </c>
    </row>
    <row r="476" spans="1:13" s="26" customFormat="1" ht="26.25" x14ac:dyDescent="0.25">
      <c r="A476" s="43">
        <f>ROW()</f>
        <v>476</v>
      </c>
      <c r="B476" s="117" t="str">
        <f>IF(C476="E","",IF(ISBLANK(E476),"",IF(ISTEXT(E476),LARGE(B$14:B475,1)+1,0)))</f>
        <v/>
      </c>
      <c r="C476" s="62"/>
      <c r="D476" s="214"/>
      <c r="E476" s="152"/>
      <c r="F476" s="113"/>
      <c r="G476" s="114"/>
      <c r="H476" s="65"/>
      <c r="I476" s="66"/>
      <c r="J476" s="115"/>
      <c r="K476" s="158"/>
      <c r="L476" s="45"/>
      <c r="M476" s="69">
        <f t="shared" si="9"/>
        <v>0</v>
      </c>
    </row>
    <row r="477" spans="1:13" s="26" customFormat="1" ht="26.25" x14ac:dyDescent="0.25">
      <c r="A477" s="43">
        <f>ROW()</f>
        <v>477</v>
      </c>
      <c r="B477" s="117" t="str">
        <f>IF(C477="E","",IF(ISBLANK(E477),"",IF(ISTEXT(E477),LARGE(B$14:B476,1)+1,0)))</f>
        <v/>
      </c>
      <c r="C477" s="62"/>
      <c r="D477" s="214"/>
      <c r="E477" s="152"/>
      <c r="F477" s="113"/>
      <c r="G477" s="114"/>
      <c r="H477" s="65"/>
      <c r="I477" s="66"/>
      <c r="J477" s="115"/>
      <c r="K477" s="158"/>
      <c r="L477" s="45"/>
      <c r="M477" s="69">
        <f t="shared" si="9"/>
        <v>0</v>
      </c>
    </row>
    <row r="478" spans="1:13" s="26" customFormat="1" ht="26.25" x14ac:dyDescent="0.25">
      <c r="A478" s="43">
        <f>ROW()</f>
        <v>478</v>
      </c>
      <c r="B478" s="117" t="str">
        <f>IF(C478="E","",IF(ISBLANK(E478),"",IF(ISTEXT(E478),LARGE(B$14:B477,1)+1,0)))</f>
        <v/>
      </c>
      <c r="C478" s="62"/>
      <c r="D478" s="214"/>
      <c r="E478" s="152"/>
      <c r="F478" s="113"/>
      <c r="G478" s="114"/>
      <c r="H478" s="65"/>
      <c r="I478" s="66"/>
      <c r="J478" s="115"/>
      <c r="K478" s="158"/>
      <c r="L478" s="45"/>
      <c r="M478" s="69">
        <f t="shared" si="9"/>
        <v>0</v>
      </c>
    </row>
    <row r="479" spans="1:13" s="26" customFormat="1" ht="26.25" x14ac:dyDescent="0.25">
      <c r="A479" s="43">
        <f>ROW()</f>
        <v>479</v>
      </c>
      <c r="B479" s="117" t="str">
        <f>IF(C479="E","",IF(ISBLANK(E479),"",IF(ISTEXT(E479),LARGE(B$14:B478,1)+1,0)))</f>
        <v/>
      </c>
      <c r="C479" s="62"/>
      <c r="D479" s="214"/>
      <c r="E479" s="152"/>
      <c r="F479" s="113"/>
      <c r="G479" s="114"/>
      <c r="H479" s="65"/>
      <c r="I479" s="66"/>
      <c r="J479" s="115"/>
      <c r="K479" s="158"/>
      <c r="L479" s="45"/>
      <c r="M479" s="69">
        <f t="shared" si="9"/>
        <v>0</v>
      </c>
    </row>
    <row r="480" spans="1:13" s="26" customFormat="1" ht="26.25" x14ac:dyDescent="0.25">
      <c r="A480" s="43">
        <f>ROW()</f>
        <v>480</v>
      </c>
      <c r="B480" s="117" t="str">
        <f>IF(C480="E","",IF(ISBLANK(E480),"",IF(ISTEXT(E480),LARGE(B$14:B479,1)+1,0)))</f>
        <v/>
      </c>
      <c r="C480" s="62"/>
      <c r="D480" s="214"/>
      <c r="E480" s="152"/>
      <c r="F480" s="113"/>
      <c r="G480" s="114"/>
      <c r="H480" s="65"/>
      <c r="I480" s="66"/>
      <c r="J480" s="115"/>
      <c r="K480" s="158"/>
      <c r="L480" s="45"/>
      <c r="M480" s="69">
        <f t="shared" si="9"/>
        <v>0</v>
      </c>
    </row>
    <row r="481" spans="1:13" s="26" customFormat="1" ht="26.25" x14ac:dyDescent="0.25">
      <c r="A481" s="43">
        <f>ROW()</f>
        <v>481</v>
      </c>
      <c r="B481" s="117" t="str">
        <f>IF(C481="E","",IF(ISBLANK(E481),"",IF(ISTEXT(E481),LARGE(B$14:B480,1)+1,0)))</f>
        <v/>
      </c>
      <c r="C481" s="62"/>
      <c r="D481" s="214"/>
      <c r="E481" s="152"/>
      <c r="F481" s="113"/>
      <c r="G481" s="114"/>
      <c r="H481" s="65"/>
      <c r="I481" s="66"/>
      <c r="J481" s="115"/>
      <c r="K481" s="158"/>
      <c r="L481" s="45"/>
      <c r="M481" s="69">
        <f t="shared" si="9"/>
        <v>0</v>
      </c>
    </row>
    <row r="482" spans="1:13" s="26" customFormat="1" ht="26.25" x14ac:dyDescent="0.25">
      <c r="A482" s="43">
        <f>ROW()</f>
        <v>482</v>
      </c>
      <c r="B482" s="117" t="str">
        <f>IF(C482="E","",IF(ISBLANK(E482),"",IF(ISTEXT(E482),LARGE(B$14:B481,1)+1,0)))</f>
        <v/>
      </c>
      <c r="C482" s="62"/>
      <c r="D482" s="214"/>
      <c r="E482" s="152"/>
      <c r="F482" s="113"/>
      <c r="G482" s="114"/>
      <c r="H482" s="65"/>
      <c r="I482" s="66"/>
      <c r="J482" s="115"/>
      <c r="K482" s="158"/>
      <c r="L482" s="45"/>
      <c r="M482" s="69">
        <f t="shared" si="9"/>
        <v>0</v>
      </c>
    </row>
    <row r="483" spans="1:13" s="26" customFormat="1" ht="26.25" x14ac:dyDescent="0.25">
      <c r="A483" s="43">
        <f>ROW()</f>
        <v>483</v>
      </c>
      <c r="B483" s="117" t="str">
        <f>IF(C483="E","",IF(ISBLANK(E483),"",IF(ISTEXT(E483),LARGE(B$14:B482,1)+1,0)))</f>
        <v/>
      </c>
      <c r="C483" s="62"/>
      <c r="D483" s="214"/>
      <c r="E483" s="152"/>
      <c r="F483" s="113"/>
      <c r="G483" s="114"/>
      <c r="H483" s="65"/>
      <c r="I483" s="66"/>
      <c r="J483" s="115"/>
      <c r="K483" s="158"/>
      <c r="L483" s="45"/>
      <c r="M483" s="69">
        <f t="shared" si="9"/>
        <v>0</v>
      </c>
    </row>
    <row r="484" spans="1:13" s="26" customFormat="1" ht="26.25" x14ac:dyDescent="0.25">
      <c r="A484" s="43">
        <f>ROW()</f>
        <v>484</v>
      </c>
      <c r="B484" s="117" t="str">
        <f>IF(C484="E","",IF(ISBLANK(E484),"",IF(ISTEXT(E484),LARGE(B$14:B483,1)+1,0)))</f>
        <v/>
      </c>
      <c r="C484" s="62"/>
      <c r="D484" s="214"/>
      <c r="E484" s="152"/>
      <c r="F484" s="113"/>
      <c r="G484" s="114"/>
      <c r="H484" s="65"/>
      <c r="I484" s="66"/>
      <c r="J484" s="115"/>
      <c r="K484" s="158"/>
      <c r="L484" s="45"/>
      <c r="M484" s="69">
        <f t="shared" si="9"/>
        <v>0</v>
      </c>
    </row>
    <row r="485" spans="1:13" s="26" customFormat="1" ht="26.25" x14ac:dyDescent="0.25">
      <c r="A485" s="43">
        <f>ROW()</f>
        <v>485</v>
      </c>
      <c r="B485" s="117" t="str">
        <f>IF(C485="E","",IF(ISBLANK(E485),"",IF(ISTEXT(E485),LARGE(B$14:B484,1)+1,0)))</f>
        <v/>
      </c>
      <c r="C485" s="62"/>
      <c r="D485" s="214"/>
      <c r="E485" s="152"/>
      <c r="F485" s="113"/>
      <c r="G485" s="114"/>
      <c r="H485" s="65"/>
      <c r="I485" s="66"/>
      <c r="J485" s="115"/>
      <c r="K485" s="158"/>
      <c r="L485" s="45"/>
      <c r="M485" s="69">
        <f t="shared" si="9"/>
        <v>0</v>
      </c>
    </row>
    <row r="486" spans="1:13" s="26" customFormat="1" ht="26.25" x14ac:dyDescent="0.25">
      <c r="A486" s="43">
        <f>ROW()</f>
        <v>486</v>
      </c>
      <c r="B486" s="117" t="str">
        <f>IF(C486="E","",IF(ISBLANK(E486),"",IF(ISTEXT(E486),LARGE(B$14:B485,1)+1,0)))</f>
        <v/>
      </c>
      <c r="C486" s="62"/>
      <c r="D486" s="214"/>
      <c r="E486" s="152"/>
      <c r="F486" s="113"/>
      <c r="G486" s="114"/>
      <c r="H486" s="65"/>
      <c r="I486" s="66"/>
      <c r="J486" s="115"/>
      <c r="K486" s="158"/>
      <c r="L486" s="45"/>
      <c r="M486" s="69">
        <f t="shared" si="9"/>
        <v>0</v>
      </c>
    </row>
    <row r="487" spans="1:13" s="26" customFormat="1" ht="26.25" x14ac:dyDescent="0.25">
      <c r="A487" s="43">
        <f>ROW()</f>
        <v>487</v>
      </c>
      <c r="B487" s="117" t="str">
        <f>IF(C487="E","",IF(ISBLANK(E487),"",IF(ISTEXT(E487),LARGE(B$14:B486,1)+1,0)))</f>
        <v/>
      </c>
      <c r="C487" s="62"/>
      <c r="D487" s="214"/>
      <c r="E487" s="152"/>
      <c r="F487" s="113"/>
      <c r="G487" s="114"/>
      <c r="H487" s="65"/>
      <c r="I487" s="66"/>
      <c r="J487" s="115"/>
      <c r="K487" s="158"/>
      <c r="L487" s="45"/>
      <c r="M487" s="69">
        <f t="shared" si="9"/>
        <v>0</v>
      </c>
    </row>
    <row r="488" spans="1:13" s="26" customFormat="1" ht="26.25" x14ac:dyDescent="0.25">
      <c r="A488" s="43">
        <f>ROW()</f>
        <v>488</v>
      </c>
      <c r="B488" s="117" t="str">
        <f>IF(C488="E","",IF(ISBLANK(E488),"",IF(ISTEXT(E488),LARGE(B$14:B487,1)+1,0)))</f>
        <v/>
      </c>
      <c r="C488" s="62"/>
      <c r="D488" s="214"/>
      <c r="E488" s="152"/>
      <c r="F488" s="113"/>
      <c r="G488" s="114"/>
      <c r="H488" s="65"/>
      <c r="I488" s="66"/>
      <c r="J488" s="115"/>
      <c r="K488" s="158"/>
      <c r="L488" s="45"/>
      <c r="M488" s="69">
        <f t="shared" si="9"/>
        <v>0</v>
      </c>
    </row>
    <row r="489" spans="1:13" s="26" customFormat="1" ht="26.25" x14ac:dyDescent="0.25">
      <c r="A489" s="43">
        <f>ROW()</f>
        <v>489</v>
      </c>
      <c r="B489" s="117" t="str">
        <f>IF(C489="E","",IF(ISBLANK(E489),"",IF(ISTEXT(E489),LARGE(B$14:B488,1)+1,0)))</f>
        <v/>
      </c>
      <c r="C489" s="62"/>
      <c r="D489" s="214"/>
      <c r="E489" s="152"/>
      <c r="F489" s="113"/>
      <c r="G489" s="114"/>
      <c r="H489" s="65"/>
      <c r="I489" s="66"/>
      <c r="J489" s="115"/>
      <c r="K489" s="158"/>
      <c r="L489" s="45"/>
      <c r="M489" s="69">
        <f t="shared" si="9"/>
        <v>0</v>
      </c>
    </row>
    <row r="490" spans="1:13" s="26" customFormat="1" ht="26.25" x14ac:dyDescent="0.25">
      <c r="A490" s="43">
        <f>ROW()</f>
        <v>490</v>
      </c>
      <c r="B490" s="117" t="str">
        <f>IF(C490="E","",IF(ISBLANK(E490),"",IF(ISTEXT(E490),LARGE(B$14:B489,1)+1,0)))</f>
        <v/>
      </c>
      <c r="C490" s="62"/>
      <c r="D490" s="214"/>
      <c r="E490" s="152"/>
      <c r="F490" s="113"/>
      <c r="G490" s="114"/>
      <c r="H490" s="65"/>
      <c r="I490" s="66"/>
      <c r="J490" s="115"/>
      <c r="K490" s="158"/>
      <c r="L490" s="45"/>
      <c r="M490" s="69">
        <f t="shared" si="9"/>
        <v>0</v>
      </c>
    </row>
    <row r="491" spans="1:13" s="26" customFormat="1" ht="26.25" x14ac:dyDescent="0.25">
      <c r="A491" s="43">
        <f>ROW()</f>
        <v>491</v>
      </c>
      <c r="B491" s="117" t="str">
        <f>IF(C491="E","",IF(ISBLANK(E491),"",IF(ISTEXT(E491),LARGE(B$14:B490,1)+1,0)))</f>
        <v/>
      </c>
      <c r="C491" s="62"/>
      <c r="D491" s="214"/>
      <c r="E491" s="152"/>
      <c r="F491" s="113"/>
      <c r="G491" s="114"/>
      <c r="H491" s="65"/>
      <c r="I491" s="66"/>
      <c r="J491" s="115"/>
      <c r="K491" s="158"/>
      <c r="L491" s="45"/>
      <c r="M491" s="69">
        <f t="shared" si="9"/>
        <v>0</v>
      </c>
    </row>
    <row r="492" spans="1:13" s="26" customFormat="1" ht="26.25" x14ac:dyDescent="0.25">
      <c r="A492" s="43">
        <f>ROW()</f>
        <v>492</v>
      </c>
      <c r="B492" s="117" t="str">
        <f>IF(C492="E","",IF(ISBLANK(E492),"",IF(ISTEXT(E492),LARGE(B$14:B491,1)+1,0)))</f>
        <v/>
      </c>
      <c r="C492" s="62"/>
      <c r="D492" s="214"/>
      <c r="E492" s="152"/>
      <c r="F492" s="113"/>
      <c r="G492" s="114"/>
      <c r="H492" s="65"/>
      <c r="I492" s="66"/>
      <c r="J492" s="115"/>
      <c r="K492" s="158"/>
      <c r="L492" s="45"/>
      <c r="M492" s="69">
        <f t="shared" si="9"/>
        <v>0</v>
      </c>
    </row>
    <row r="493" spans="1:13" s="26" customFormat="1" ht="26.25" x14ac:dyDescent="0.25">
      <c r="A493" s="43">
        <f>ROW()</f>
        <v>493</v>
      </c>
      <c r="B493" s="117" t="str">
        <f>IF(C493="E","",IF(ISBLANK(E493),"",IF(ISTEXT(E493),LARGE(B$14:B492,1)+1,0)))</f>
        <v/>
      </c>
      <c r="C493" s="62"/>
      <c r="D493" s="214"/>
      <c r="E493" s="152"/>
      <c r="F493" s="113"/>
      <c r="G493" s="114"/>
      <c r="H493" s="65"/>
      <c r="I493" s="66"/>
      <c r="J493" s="115"/>
      <c r="K493" s="158"/>
      <c r="L493" s="45"/>
      <c r="M493" s="69">
        <f t="shared" si="9"/>
        <v>0</v>
      </c>
    </row>
    <row r="494" spans="1:13" s="26" customFormat="1" ht="26.25" x14ac:dyDescent="0.25">
      <c r="A494" s="43">
        <f>ROW()</f>
        <v>494</v>
      </c>
      <c r="B494" s="117" t="str">
        <f>IF(C494="E","",IF(ISBLANK(E494),"",IF(ISTEXT(E494),LARGE(B$14:B493,1)+1,0)))</f>
        <v/>
      </c>
      <c r="C494" s="62"/>
      <c r="D494" s="214"/>
      <c r="E494" s="152"/>
      <c r="F494" s="113"/>
      <c r="G494" s="114"/>
      <c r="H494" s="65"/>
      <c r="I494" s="66"/>
      <c r="J494" s="115"/>
      <c r="K494" s="158"/>
      <c r="L494" s="45"/>
      <c r="M494" s="69">
        <f t="shared" si="9"/>
        <v>0</v>
      </c>
    </row>
    <row r="495" spans="1:13" s="26" customFormat="1" ht="26.25" x14ac:dyDescent="0.25">
      <c r="A495" s="43">
        <f>ROW()</f>
        <v>495</v>
      </c>
      <c r="B495" s="117" t="str">
        <f>IF(C495="E","",IF(ISBLANK(E495),"",IF(ISTEXT(E495),LARGE(B$14:B494,1)+1,0)))</f>
        <v/>
      </c>
      <c r="C495" s="62"/>
      <c r="D495" s="214"/>
      <c r="E495" s="152"/>
      <c r="F495" s="113"/>
      <c r="G495" s="114"/>
      <c r="H495" s="65"/>
      <c r="I495" s="66"/>
      <c r="J495" s="115"/>
      <c r="K495" s="158"/>
      <c r="L495" s="45"/>
      <c r="M495" s="69">
        <f t="shared" si="9"/>
        <v>0</v>
      </c>
    </row>
    <row r="496" spans="1:13" s="26" customFormat="1" ht="26.25" x14ac:dyDescent="0.25">
      <c r="A496" s="43">
        <f>ROW()</f>
        <v>496</v>
      </c>
      <c r="B496" s="117" t="str">
        <f>IF(C496="E","",IF(ISBLANK(E496),"",IF(ISTEXT(E496),LARGE(B$14:B495,1)+1,0)))</f>
        <v/>
      </c>
      <c r="C496" s="62"/>
      <c r="D496" s="214"/>
      <c r="E496" s="152"/>
      <c r="F496" s="113"/>
      <c r="G496" s="114"/>
      <c r="H496" s="65"/>
      <c r="I496" s="66"/>
      <c r="J496" s="115"/>
      <c r="K496" s="158"/>
      <c r="L496" s="45"/>
      <c r="M496" s="69">
        <f t="shared" si="9"/>
        <v>0</v>
      </c>
    </row>
    <row r="497" spans="1:13" s="26" customFormat="1" ht="26.25" x14ac:dyDescent="0.25">
      <c r="A497" s="43">
        <f>ROW()</f>
        <v>497</v>
      </c>
      <c r="B497" s="117" t="str">
        <f>IF(C497="E","",IF(ISBLANK(E497),"",IF(ISTEXT(E497),LARGE(B$14:B496,1)+1,0)))</f>
        <v/>
      </c>
      <c r="C497" s="62"/>
      <c r="D497" s="214"/>
      <c r="E497" s="152"/>
      <c r="F497" s="113"/>
      <c r="G497" s="114"/>
      <c r="H497" s="65"/>
      <c r="I497" s="66"/>
      <c r="J497" s="115"/>
      <c r="K497" s="158"/>
      <c r="L497" s="45"/>
      <c r="M497" s="69">
        <f t="shared" si="9"/>
        <v>0</v>
      </c>
    </row>
    <row r="498" spans="1:13" s="26" customFormat="1" ht="26.25" x14ac:dyDescent="0.25">
      <c r="A498" s="43">
        <f>ROW()</f>
        <v>498</v>
      </c>
      <c r="B498" s="117" t="str">
        <f>IF(C498="E","",IF(ISBLANK(E498),"",IF(ISTEXT(E498),LARGE(B$14:B497,1)+1,0)))</f>
        <v/>
      </c>
      <c r="C498" s="62"/>
      <c r="D498" s="214"/>
      <c r="E498" s="152"/>
      <c r="F498" s="113"/>
      <c r="G498" s="114"/>
      <c r="H498" s="65"/>
      <c r="I498" s="66"/>
      <c r="J498" s="115"/>
      <c r="K498" s="158"/>
      <c r="L498" s="45"/>
      <c r="M498" s="69">
        <f t="shared" si="9"/>
        <v>0</v>
      </c>
    </row>
    <row r="499" spans="1:13" s="26" customFormat="1" ht="26.25" x14ac:dyDescent="0.25">
      <c r="A499" s="43">
        <f>ROW()</f>
        <v>499</v>
      </c>
      <c r="B499" s="117" t="str">
        <f>IF(C499="E","",IF(ISBLANK(E499),"",IF(ISTEXT(E499),LARGE(B$14:B498,1)+1,0)))</f>
        <v/>
      </c>
      <c r="C499" s="62"/>
      <c r="D499" s="214"/>
      <c r="E499" s="152"/>
      <c r="F499" s="113"/>
      <c r="G499" s="114"/>
      <c r="H499" s="65"/>
      <c r="I499" s="66"/>
      <c r="J499" s="115"/>
      <c r="K499" s="158"/>
      <c r="L499" s="45"/>
      <c r="M499" s="69">
        <f t="shared" si="9"/>
        <v>0</v>
      </c>
    </row>
    <row r="500" spans="1:13" s="26" customFormat="1" ht="26.25" x14ac:dyDescent="0.25">
      <c r="A500" s="43">
        <f>ROW()</f>
        <v>500</v>
      </c>
      <c r="B500" s="117" t="str">
        <f>IF(C500="E","",IF(ISBLANK(E500),"",IF(ISTEXT(E500),LARGE(B$14:B499,1)+1,0)))</f>
        <v/>
      </c>
      <c r="C500" s="62"/>
      <c r="D500" s="214"/>
      <c r="E500" s="152"/>
      <c r="F500" s="113"/>
      <c r="G500" s="114"/>
      <c r="H500" s="65"/>
      <c r="I500" s="66"/>
      <c r="J500" s="115"/>
      <c r="K500" s="158"/>
      <c r="L500" s="45"/>
      <c r="M500" s="69">
        <f t="shared" si="9"/>
        <v>0</v>
      </c>
    </row>
    <row r="501" spans="1:13" s="26" customFormat="1" ht="26.25" x14ac:dyDescent="0.25">
      <c r="A501" s="43">
        <f>ROW()</f>
        <v>501</v>
      </c>
      <c r="B501" s="117" t="str">
        <f>IF(C501="E","",IF(ISBLANK(E501),"",IF(ISTEXT(E501),LARGE(B$14:B500,1)+1,0)))</f>
        <v/>
      </c>
      <c r="C501" s="62"/>
      <c r="D501" s="214"/>
      <c r="E501" s="152"/>
      <c r="F501" s="113"/>
      <c r="G501" s="114"/>
      <c r="H501" s="65"/>
      <c r="I501" s="66"/>
      <c r="J501" s="115"/>
      <c r="K501" s="158"/>
      <c r="L501" s="45"/>
      <c r="M501" s="69">
        <f t="shared" si="9"/>
        <v>0</v>
      </c>
    </row>
    <row r="502" spans="1:13" s="26" customFormat="1" ht="26.25" x14ac:dyDescent="0.25">
      <c r="A502" s="43">
        <f>ROW()</f>
        <v>502</v>
      </c>
      <c r="B502" s="117" t="str">
        <f>IF(C502="E","",IF(ISBLANK(E502),"",IF(ISTEXT(E502),LARGE(B$14:B501,1)+1,0)))</f>
        <v/>
      </c>
      <c r="C502" s="62"/>
      <c r="D502" s="214"/>
      <c r="E502" s="152"/>
      <c r="F502" s="113"/>
      <c r="G502" s="114"/>
      <c r="H502" s="65"/>
      <c r="I502" s="66"/>
      <c r="J502" s="115"/>
      <c r="K502" s="158"/>
      <c r="L502" s="45"/>
      <c r="M502" s="69">
        <f t="shared" si="9"/>
        <v>0</v>
      </c>
    </row>
    <row r="503" spans="1:13" s="26" customFormat="1" ht="26.25" x14ac:dyDescent="0.25">
      <c r="A503" s="43">
        <f>ROW()</f>
        <v>503</v>
      </c>
      <c r="B503" s="117" t="str">
        <f>IF(C503="E","",IF(ISBLANK(E503),"",IF(ISTEXT(E503),LARGE(B$14:B502,1)+1,0)))</f>
        <v/>
      </c>
      <c r="C503" s="62"/>
      <c r="D503" s="214"/>
      <c r="E503" s="152"/>
      <c r="F503" s="113"/>
      <c r="G503" s="114"/>
      <c r="H503" s="65"/>
      <c r="I503" s="66"/>
      <c r="J503" s="115"/>
      <c r="K503" s="158"/>
      <c r="L503" s="45"/>
      <c r="M503" s="69">
        <f t="shared" si="9"/>
        <v>0</v>
      </c>
    </row>
    <row r="504" spans="1:13" s="26" customFormat="1" ht="26.25" x14ac:dyDescent="0.25">
      <c r="A504" s="43">
        <f>ROW()</f>
        <v>504</v>
      </c>
      <c r="B504" s="117" t="str">
        <f>IF(C504="E","",IF(ISBLANK(E504),"",IF(ISTEXT(E504),LARGE(B$14:B503,1)+1,0)))</f>
        <v/>
      </c>
      <c r="C504" s="62"/>
      <c r="D504" s="214"/>
      <c r="E504" s="152"/>
      <c r="F504" s="113"/>
      <c r="G504" s="114"/>
      <c r="H504" s="65"/>
      <c r="I504" s="66"/>
      <c r="J504" s="115"/>
      <c r="K504" s="158"/>
      <c r="L504" s="45"/>
      <c r="M504" s="69">
        <f t="shared" si="9"/>
        <v>0</v>
      </c>
    </row>
    <row r="505" spans="1:13" s="26" customFormat="1" ht="26.25" x14ac:dyDescent="0.25">
      <c r="A505" s="43">
        <f>ROW()</f>
        <v>505</v>
      </c>
      <c r="B505" s="117" t="str">
        <f>IF(C505="E","",IF(ISBLANK(E505),"",IF(ISTEXT(E505),LARGE(B$14:B504,1)+1,0)))</f>
        <v/>
      </c>
      <c r="C505" s="62"/>
      <c r="D505" s="214"/>
      <c r="E505" s="152"/>
      <c r="F505" s="113"/>
      <c r="G505" s="114"/>
      <c r="H505" s="65"/>
      <c r="I505" s="66"/>
      <c r="J505" s="115"/>
      <c r="K505" s="158"/>
      <c r="L505" s="45"/>
      <c r="M505" s="69">
        <f t="shared" si="9"/>
        <v>0</v>
      </c>
    </row>
    <row r="506" spans="1:13" s="26" customFormat="1" ht="26.25" x14ac:dyDescent="0.25">
      <c r="A506" s="43">
        <f>ROW()</f>
        <v>506</v>
      </c>
      <c r="B506" s="117" t="str">
        <f>IF(C506="E","",IF(ISBLANK(E506),"",IF(ISTEXT(E506),LARGE(B$14:B505,1)+1,0)))</f>
        <v/>
      </c>
      <c r="C506" s="62"/>
      <c r="D506" s="214"/>
      <c r="E506" s="152"/>
      <c r="F506" s="113"/>
      <c r="G506" s="114"/>
      <c r="H506" s="65"/>
      <c r="I506" s="66"/>
      <c r="J506" s="115"/>
      <c r="K506" s="158"/>
      <c r="L506" s="45"/>
      <c r="M506" s="69">
        <f t="shared" si="9"/>
        <v>0</v>
      </c>
    </row>
    <row r="507" spans="1:13" s="26" customFormat="1" ht="26.25" x14ac:dyDescent="0.25">
      <c r="A507" s="43">
        <f>ROW()</f>
        <v>507</v>
      </c>
      <c r="B507" s="117" t="str">
        <f>IF(C507="E","",IF(ISBLANK(E507),"",IF(ISTEXT(E507),LARGE(B$14:B506,1)+1,0)))</f>
        <v/>
      </c>
      <c r="C507" s="62"/>
      <c r="D507" s="214"/>
      <c r="E507" s="152"/>
      <c r="F507" s="113"/>
      <c r="G507" s="114"/>
      <c r="H507" s="65"/>
      <c r="I507" s="66"/>
      <c r="J507" s="115"/>
      <c r="K507" s="158"/>
      <c r="L507" s="45"/>
      <c r="M507" s="69">
        <f t="shared" si="9"/>
        <v>0</v>
      </c>
    </row>
    <row r="508" spans="1:13" s="26" customFormat="1" ht="26.25" x14ac:dyDescent="0.25">
      <c r="A508" s="43">
        <f>ROW()</f>
        <v>508</v>
      </c>
      <c r="B508" s="117" t="str">
        <f>IF(C508="E","",IF(ISBLANK(E508),"",IF(ISTEXT(E508),LARGE(B$14:B507,1)+1,0)))</f>
        <v/>
      </c>
      <c r="C508" s="62"/>
      <c r="D508" s="214"/>
      <c r="E508" s="152"/>
      <c r="F508" s="113"/>
      <c r="G508" s="114"/>
      <c r="H508" s="65"/>
      <c r="I508" s="66"/>
      <c r="J508" s="115"/>
      <c r="K508" s="158"/>
      <c r="L508" s="45"/>
      <c r="M508" s="69">
        <f t="shared" si="9"/>
        <v>0</v>
      </c>
    </row>
    <row r="509" spans="1:13" s="26" customFormat="1" ht="26.25" x14ac:dyDescent="0.25">
      <c r="A509" s="43">
        <f>ROW()</f>
        <v>509</v>
      </c>
      <c r="B509" s="117" t="str">
        <f>IF(C509="E","",IF(ISBLANK(E509),"",IF(ISTEXT(E509),LARGE(B$14:B508,1)+1,0)))</f>
        <v/>
      </c>
      <c r="C509" s="62"/>
      <c r="D509" s="214"/>
      <c r="E509" s="152"/>
      <c r="F509" s="113"/>
      <c r="G509" s="114"/>
      <c r="H509" s="65"/>
      <c r="I509" s="66"/>
      <c r="J509" s="115"/>
      <c r="K509" s="158"/>
      <c r="L509" s="45"/>
      <c r="M509" s="69">
        <f t="shared" si="9"/>
        <v>0</v>
      </c>
    </row>
    <row r="510" spans="1:13" s="26" customFormat="1" ht="26.25" x14ac:dyDescent="0.25">
      <c r="A510" s="43">
        <f>ROW()</f>
        <v>510</v>
      </c>
      <c r="B510" s="117" t="str">
        <f>IF(C510="E","",IF(ISBLANK(E510),"",IF(ISTEXT(E510),LARGE(B$14:B509,1)+1,0)))</f>
        <v/>
      </c>
      <c r="C510" s="62"/>
      <c r="D510" s="214"/>
      <c r="E510" s="152"/>
      <c r="F510" s="113"/>
      <c r="G510" s="114"/>
      <c r="H510" s="65"/>
      <c r="I510" s="66"/>
      <c r="J510" s="115"/>
      <c r="K510" s="158"/>
      <c r="L510" s="45"/>
      <c r="M510" s="69">
        <f t="shared" si="9"/>
        <v>0</v>
      </c>
    </row>
    <row r="511" spans="1:13" s="26" customFormat="1" ht="26.25" x14ac:dyDescent="0.25">
      <c r="A511" s="43">
        <f>ROW()</f>
        <v>511</v>
      </c>
      <c r="B511" s="117" t="str">
        <f>IF(C511="E","",IF(ISBLANK(E511),"",IF(ISTEXT(E511),LARGE(B$14:B510,1)+1,0)))</f>
        <v/>
      </c>
      <c r="C511" s="62"/>
      <c r="D511" s="214"/>
      <c r="E511" s="152"/>
      <c r="F511" s="113"/>
      <c r="G511" s="114"/>
      <c r="H511" s="65"/>
      <c r="I511" s="66"/>
      <c r="J511" s="115"/>
      <c r="K511" s="158"/>
      <c r="L511" s="45"/>
      <c r="M511" s="69">
        <f t="shared" si="9"/>
        <v>0</v>
      </c>
    </row>
    <row r="512" spans="1:13" s="26" customFormat="1" ht="26.25" x14ac:dyDescent="0.25">
      <c r="A512" s="43">
        <f>ROW()</f>
        <v>512</v>
      </c>
      <c r="B512" s="117" t="str">
        <f>IF(C512="E","",IF(ISBLANK(E512),"",IF(ISTEXT(E512),LARGE(B$14:B511,1)+1,0)))</f>
        <v/>
      </c>
      <c r="C512" s="62"/>
      <c r="D512" s="214"/>
      <c r="E512" s="152"/>
      <c r="F512" s="113"/>
      <c r="G512" s="114"/>
      <c r="H512" s="65"/>
      <c r="I512" s="66"/>
      <c r="J512" s="115"/>
      <c r="K512" s="158"/>
      <c r="L512" s="45"/>
      <c r="M512" s="69">
        <f t="shared" si="9"/>
        <v>0</v>
      </c>
    </row>
    <row r="513" spans="1:13" s="26" customFormat="1" ht="26.25" x14ac:dyDescent="0.25">
      <c r="A513" s="43">
        <f>ROW()</f>
        <v>513</v>
      </c>
      <c r="B513" s="117" t="str">
        <f>IF(C513="E","",IF(ISBLANK(E513),"",IF(ISTEXT(E513),LARGE(B$14:B512,1)+1,0)))</f>
        <v/>
      </c>
      <c r="C513" s="62"/>
      <c r="D513" s="214"/>
      <c r="E513" s="152"/>
      <c r="F513" s="113"/>
      <c r="G513" s="114"/>
      <c r="H513" s="65"/>
      <c r="I513" s="66"/>
      <c r="J513" s="115"/>
      <c r="K513" s="158"/>
      <c r="L513" s="45"/>
      <c r="M513" s="69">
        <f t="shared" si="9"/>
        <v>0</v>
      </c>
    </row>
    <row r="514" spans="1:13" s="26" customFormat="1" ht="26.25" x14ac:dyDescent="0.25">
      <c r="A514" s="43">
        <f>ROW()</f>
        <v>514</v>
      </c>
      <c r="B514" s="117" t="str">
        <f>IF(C514="E","",IF(ISBLANK(E514),"",IF(ISTEXT(E514),LARGE(B$14:B513,1)+1,0)))</f>
        <v/>
      </c>
      <c r="C514" s="62"/>
      <c r="D514" s="214"/>
      <c r="E514" s="152"/>
      <c r="F514" s="113"/>
      <c r="G514" s="114"/>
      <c r="H514" s="65"/>
      <c r="I514" s="66"/>
      <c r="J514" s="115"/>
      <c r="K514" s="158"/>
      <c r="L514" s="45"/>
      <c r="M514" s="69">
        <f t="shared" si="9"/>
        <v>0</v>
      </c>
    </row>
    <row r="515" spans="1:13" s="26" customFormat="1" ht="26.25" x14ac:dyDescent="0.25">
      <c r="A515" s="43">
        <f>ROW()</f>
        <v>515</v>
      </c>
      <c r="B515" s="117" t="str">
        <f>IF(C515="E","",IF(ISBLANK(E515),"",IF(ISTEXT(E515),LARGE(B$14:B514,1)+1,0)))</f>
        <v/>
      </c>
      <c r="C515" s="62"/>
      <c r="D515" s="214"/>
      <c r="E515" s="152"/>
      <c r="F515" s="113"/>
      <c r="G515" s="114"/>
      <c r="H515" s="65"/>
      <c r="I515" s="66"/>
      <c r="J515" s="115"/>
      <c r="K515" s="158"/>
      <c r="L515" s="45"/>
      <c r="M515" s="69">
        <f t="shared" si="9"/>
        <v>0</v>
      </c>
    </row>
    <row r="516" spans="1:13" s="26" customFormat="1" ht="26.25" x14ac:dyDescent="0.25">
      <c r="A516" s="43">
        <f>ROW()</f>
        <v>516</v>
      </c>
      <c r="B516" s="117" t="str">
        <f>IF(C516="E","",IF(ISBLANK(E516),"",IF(ISTEXT(E516),LARGE(B$14:B515,1)+1,0)))</f>
        <v/>
      </c>
      <c r="C516" s="62"/>
      <c r="D516" s="214"/>
      <c r="E516" s="152"/>
      <c r="F516" s="113"/>
      <c r="G516" s="114"/>
      <c r="H516" s="65"/>
      <c r="I516" s="66"/>
      <c r="J516" s="115"/>
      <c r="K516" s="158"/>
      <c r="L516" s="45"/>
      <c r="M516" s="69">
        <f t="shared" si="9"/>
        <v>0</v>
      </c>
    </row>
    <row r="517" spans="1:13" s="26" customFormat="1" ht="26.25" x14ac:dyDescent="0.25">
      <c r="A517" s="43">
        <f>ROW()</f>
        <v>517</v>
      </c>
      <c r="B517" s="117" t="str">
        <f>IF(C517="E","",IF(ISBLANK(E517),"",IF(ISTEXT(E517),LARGE(B$14:B516,1)+1,0)))</f>
        <v/>
      </c>
      <c r="C517" s="62"/>
      <c r="D517" s="214"/>
      <c r="E517" s="152"/>
      <c r="F517" s="113"/>
      <c r="G517" s="114"/>
      <c r="H517" s="65"/>
      <c r="I517" s="66"/>
      <c r="J517" s="115"/>
      <c r="K517" s="158"/>
      <c r="L517" s="45"/>
      <c r="M517" s="69">
        <f t="shared" si="9"/>
        <v>0</v>
      </c>
    </row>
    <row r="518" spans="1:13" s="26" customFormat="1" ht="26.25" x14ac:dyDescent="0.25">
      <c r="A518" s="43">
        <f>ROW()</f>
        <v>518</v>
      </c>
      <c r="B518" s="117" t="str">
        <f>IF(C518="E","",IF(ISBLANK(E518),"",IF(ISTEXT(E518),LARGE(B$14:B517,1)+1,0)))</f>
        <v/>
      </c>
      <c r="C518" s="62"/>
      <c r="D518" s="214"/>
      <c r="E518" s="152"/>
      <c r="F518" s="113"/>
      <c r="G518" s="114"/>
      <c r="H518" s="65"/>
      <c r="I518" s="66"/>
      <c r="J518" s="115"/>
      <c r="K518" s="158"/>
      <c r="L518" s="45"/>
      <c r="M518" s="69">
        <f t="shared" si="9"/>
        <v>0</v>
      </c>
    </row>
    <row r="519" spans="1:13" s="26" customFormat="1" ht="26.25" x14ac:dyDescent="0.25">
      <c r="A519" s="43">
        <f>ROW()</f>
        <v>519</v>
      </c>
      <c r="B519" s="117" t="str">
        <f>IF(C519="E","",IF(ISBLANK(E519),"",IF(ISTEXT(E519),LARGE(B$14:B518,1)+1,0)))</f>
        <v/>
      </c>
      <c r="C519" s="62"/>
      <c r="D519" s="214"/>
      <c r="E519" s="152"/>
      <c r="F519" s="113"/>
      <c r="G519" s="114"/>
      <c r="H519" s="65"/>
      <c r="I519" s="66"/>
      <c r="J519" s="115"/>
      <c r="K519" s="158"/>
      <c r="L519" s="45"/>
      <c r="M519" s="69">
        <f t="shared" si="9"/>
        <v>0</v>
      </c>
    </row>
    <row r="520" spans="1:13" s="26" customFormat="1" ht="26.25" x14ac:dyDescent="0.25">
      <c r="A520" s="43">
        <f>ROW()</f>
        <v>520</v>
      </c>
      <c r="B520" s="117" t="str">
        <f>IF(C520="E","",IF(ISBLANK(E520),"",IF(ISTEXT(E520),LARGE(B$14:B519,1)+1,0)))</f>
        <v/>
      </c>
      <c r="C520" s="62"/>
      <c r="D520" s="214"/>
      <c r="E520" s="152"/>
      <c r="F520" s="113"/>
      <c r="G520" s="114"/>
      <c r="H520" s="65"/>
      <c r="I520" s="66"/>
      <c r="J520" s="115"/>
      <c r="K520" s="158"/>
      <c r="L520" s="45"/>
      <c r="M520" s="69">
        <f t="shared" si="9"/>
        <v>0</v>
      </c>
    </row>
    <row r="521" spans="1:13" s="26" customFormat="1" ht="26.25" x14ac:dyDescent="0.25">
      <c r="A521" s="43">
        <f>ROW()</f>
        <v>521</v>
      </c>
      <c r="B521" s="117" t="str">
        <f>IF(C521="E","",IF(ISBLANK(E521),"",IF(ISTEXT(E521),LARGE(B$14:B520,1)+1,0)))</f>
        <v/>
      </c>
      <c r="C521" s="62"/>
      <c r="D521" s="214"/>
      <c r="E521" s="152"/>
      <c r="F521" s="113"/>
      <c r="G521" s="114"/>
      <c r="H521" s="65"/>
      <c r="I521" s="66"/>
      <c r="J521" s="115"/>
      <c r="K521" s="158"/>
      <c r="L521" s="45"/>
      <c r="M521" s="69">
        <f t="shared" si="9"/>
        <v>0</v>
      </c>
    </row>
    <row r="522" spans="1:13" s="26" customFormat="1" ht="26.25" x14ac:dyDescent="0.25">
      <c r="A522" s="43">
        <f>ROW()</f>
        <v>522</v>
      </c>
      <c r="B522" s="117" t="str">
        <f>IF(C522="E","",IF(ISBLANK(E522),"",IF(ISTEXT(E522),LARGE(B$14:B521,1)+1,0)))</f>
        <v/>
      </c>
      <c r="C522" s="62"/>
      <c r="D522" s="214"/>
      <c r="E522" s="152"/>
      <c r="F522" s="113"/>
      <c r="G522" s="114"/>
      <c r="H522" s="65"/>
      <c r="I522" s="66"/>
      <c r="J522" s="115"/>
      <c r="K522" s="158"/>
      <c r="L522" s="45"/>
      <c r="M522" s="69">
        <f t="shared" si="9"/>
        <v>0</v>
      </c>
    </row>
    <row r="523" spans="1:13" s="26" customFormat="1" ht="26.25" x14ac:dyDescent="0.25">
      <c r="A523" s="43">
        <f>ROW()</f>
        <v>523</v>
      </c>
      <c r="B523" s="117" t="str">
        <f>IF(C523="E","",IF(ISBLANK(E523),"",IF(ISTEXT(E523),LARGE(B$14:B522,1)+1,0)))</f>
        <v/>
      </c>
      <c r="C523" s="62"/>
      <c r="D523" s="214"/>
      <c r="E523" s="152"/>
      <c r="F523" s="113"/>
      <c r="G523" s="114"/>
      <c r="H523" s="65"/>
      <c r="I523" s="66"/>
      <c r="J523" s="115"/>
      <c r="K523" s="158"/>
      <c r="L523" s="45"/>
      <c r="M523" s="69">
        <f t="shared" si="9"/>
        <v>0</v>
      </c>
    </row>
    <row r="524" spans="1:13" s="26" customFormat="1" ht="26.25" x14ac:dyDescent="0.25">
      <c r="A524" s="43">
        <f>ROW()</f>
        <v>524</v>
      </c>
      <c r="B524" s="117" t="str">
        <f>IF(C524="E","",IF(ISBLANK(E524),"",IF(ISTEXT(E524),LARGE(B$14:B523,1)+1,0)))</f>
        <v/>
      </c>
      <c r="C524" s="62"/>
      <c r="D524" s="214"/>
      <c r="E524" s="152"/>
      <c r="F524" s="113"/>
      <c r="G524" s="114"/>
      <c r="H524" s="65"/>
      <c r="I524" s="66"/>
      <c r="J524" s="115"/>
      <c r="K524" s="158"/>
      <c r="L524" s="45"/>
      <c r="M524" s="69">
        <f t="shared" si="9"/>
        <v>0</v>
      </c>
    </row>
    <row r="525" spans="1:13" s="26" customFormat="1" ht="26.25" x14ac:dyDescent="0.25">
      <c r="A525" s="43">
        <f>ROW()</f>
        <v>525</v>
      </c>
      <c r="B525" s="117" t="str">
        <f>IF(C525="E","",IF(ISBLANK(E525),"",IF(ISTEXT(E525),LARGE(B$14:B524,1)+1,0)))</f>
        <v/>
      </c>
      <c r="C525" s="62"/>
      <c r="D525" s="214"/>
      <c r="E525" s="152"/>
      <c r="F525" s="113"/>
      <c r="G525" s="114"/>
      <c r="H525" s="65"/>
      <c r="I525" s="66"/>
      <c r="J525" s="115"/>
      <c r="K525" s="158"/>
      <c r="L525" s="45"/>
      <c r="M525" s="69">
        <f t="shared" si="9"/>
        <v>0</v>
      </c>
    </row>
    <row r="526" spans="1:13" s="26" customFormat="1" ht="26.25" x14ac:dyDescent="0.25">
      <c r="A526" s="43">
        <f>ROW()</f>
        <v>526</v>
      </c>
      <c r="B526" s="117" t="str">
        <f>IF(C526="E","",IF(ISBLANK(E526),"",IF(ISTEXT(E526),LARGE(B$14:B525,1)+1,0)))</f>
        <v/>
      </c>
      <c r="C526" s="62"/>
      <c r="D526" s="214"/>
      <c r="E526" s="152"/>
      <c r="F526" s="113"/>
      <c r="G526" s="114"/>
      <c r="H526" s="65"/>
      <c r="I526" s="66"/>
      <c r="J526" s="115"/>
      <c r="K526" s="158"/>
      <c r="L526" s="45"/>
      <c r="M526" s="69">
        <f t="shared" si="9"/>
        <v>0</v>
      </c>
    </row>
    <row r="527" spans="1:13" s="26" customFormat="1" ht="26.25" x14ac:dyDescent="0.25">
      <c r="A527" s="43">
        <f>ROW()</f>
        <v>527</v>
      </c>
      <c r="B527" s="117" t="str">
        <f>IF(C527="E","",IF(ISBLANK(E527),"",IF(ISTEXT(E527),LARGE(B$14:B526,1)+1,0)))</f>
        <v/>
      </c>
      <c r="C527" s="62"/>
      <c r="D527" s="214"/>
      <c r="E527" s="152"/>
      <c r="F527" s="113"/>
      <c r="G527" s="114"/>
      <c r="H527" s="65"/>
      <c r="I527" s="66"/>
      <c r="J527" s="115"/>
      <c r="K527" s="158"/>
      <c r="L527" s="45"/>
      <c r="M527" s="69">
        <f t="shared" si="9"/>
        <v>0</v>
      </c>
    </row>
    <row r="528" spans="1:13" s="26" customFormat="1" ht="26.25" x14ac:dyDescent="0.25">
      <c r="A528" s="43">
        <f>ROW()</f>
        <v>528</v>
      </c>
      <c r="B528" s="117" t="str">
        <f>IF(C528="E","",IF(ISBLANK(E528),"",IF(ISTEXT(E528),LARGE(B$14:B527,1)+1,0)))</f>
        <v/>
      </c>
      <c r="C528" s="62"/>
      <c r="D528" s="214"/>
      <c r="E528" s="152"/>
      <c r="F528" s="113"/>
      <c r="G528" s="114"/>
      <c r="H528" s="65"/>
      <c r="I528" s="66"/>
      <c r="J528" s="115"/>
      <c r="K528" s="158"/>
      <c r="L528" s="45"/>
      <c r="M528" s="69">
        <f t="shared" si="9"/>
        <v>0</v>
      </c>
    </row>
    <row r="529" spans="1:13" s="26" customFormat="1" ht="26.25" x14ac:dyDescent="0.25">
      <c r="A529" s="43">
        <f>ROW()</f>
        <v>529</v>
      </c>
      <c r="B529" s="117" t="str">
        <f>IF(C529="E","",IF(ISBLANK(E529),"",IF(ISTEXT(E529),LARGE(B$14:B528,1)+1,0)))</f>
        <v/>
      </c>
      <c r="C529" s="62"/>
      <c r="D529" s="214"/>
      <c r="E529" s="152"/>
      <c r="F529" s="113"/>
      <c r="G529" s="114"/>
      <c r="H529" s="65"/>
      <c r="I529" s="66"/>
      <c r="J529" s="115"/>
      <c r="K529" s="158"/>
      <c r="L529" s="45"/>
      <c r="M529" s="69">
        <f t="shared" si="9"/>
        <v>0</v>
      </c>
    </row>
    <row r="530" spans="1:13" s="26" customFormat="1" ht="26.25" x14ac:dyDescent="0.25">
      <c r="A530" s="43">
        <f>ROW()</f>
        <v>530</v>
      </c>
      <c r="B530" s="117" t="str">
        <f>IF(C530="E","",IF(ISBLANK(E530),"",IF(ISTEXT(E530),LARGE(B$14:B529,1)+1,0)))</f>
        <v/>
      </c>
      <c r="C530" s="62"/>
      <c r="D530" s="214"/>
      <c r="E530" s="152"/>
      <c r="F530" s="113"/>
      <c r="G530" s="114"/>
      <c r="H530" s="65"/>
      <c r="I530" s="66"/>
      <c r="J530" s="115"/>
      <c r="K530" s="158"/>
      <c r="L530" s="45"/>
      <c r="M530" s="69">
        <f t="shared" si="9"/>
        <v>0</v>
      </c>
    </row>
    <row r="531" spans="1:13" s="26" customFormat="1" ht="26.25" x14ac:dyDescent="0.25">
      <c r="A531" s="43">
        <f>ROW()</f>
        <v>531</v>
      </c>
      <c r="B531" s="117" t="str">
        <f>IF(C531="E","",IF(ISBLANK(E531),"",IF(ISTEXT(E531),LARGE(B$14:B530,1)+1,0)))</f>
        <v/>
      </c>
      <c r="C531" s="62"/>
      <c r="D531" s="214"/>
      <c r="E531" s="152"/>
      <c r="F531" s="113"/>
      <c r="G531" s="114"/>
      <c r="H531" s="65"/>
      <c r="I531" s="66"/>
      <c r="J531" s="115"/>
      <c r="K531" s="158"/>
      <c r="L531" s="45"/>
      <c r="M531" s="69">
        <f t="shared" si="9"/>
        <v>0</v>
      </c>
    </row>
    <row r="532" spans="1:13" s="26" customFormat="1" ht="26.25" x14ac:dyDescent="0.25">
      <c r="A532" s="43">
        <f>ROW()</f>
        <v>532</v>
      </c>
      <c r="B532" s="117" t="str">
        <f>IF(C532="E","",IF(ISBLANK(E532),"",IF(ISTEXT(E532),LARGE(B$14:B531,1)+1,0)))</f>
        <v/>
      </c>
      <c r="C532" s="62"/>
      <c r="D532" s="214"/>
      <c r="E532" s="152"/>
      <c r="F532" s="113"/>
      <c r="G532" s="114"/>
      <c r="H532" s="65"/>
      <c r="I532" s="66"/>
      <c r="J532" s="115"/>
      <c r="K532" s="158"/>
      <c r="L532" s="45"/>
      <c r="M532" s="69">
        <f t="shared" si="9"/>
        <v>0</v>
      </c>
    </row>
    <row r="533" spans="1:13" s="26" customFormat="1" ht="26.25" x14ac:dyDescent="0.25">
      <c r="A533" s="43">
        <f>ROW()</f>
        <v>533</v>
      </c>
      <c r="B533" s="117" t="str">
        <f>IF(C533="E","",IF(ISBLANK(E533),"",IF(ISTEXT(E533),LARGE(B$14:B532,1)+1,0)))</f>
        <v/>
      </c>
      <c r="C533" s="62"/>
      <c r="D533" s="214"/>
      <c r="E533" s="152"/>
      <c r="F533" s="113"/>
      <c r="G533" s="114"/>
      <c r="H533" s="65"/>
      <c r="I533" s="66"/>
      <c r="J533" s="115"/>
      <c r="K533" s="158"/>
      <c r="L533" s="45"/>
      <c r="M533" s="69">
        <f t="shared" si="9"/>
        <v>0</v>
      </c>
    </row>
    <row r="534" spans="1:13" s="26" customFormat="1" ht="26.25" x14ac:dyDescent="0.25">
      <c r="A534" s="43">
        <f>ROW()</f>
        <v>534</v>
      </c>
      <c r="B534" s="117" t="str">
        <f>IF(C534="E","",IF(ISBLANK(E534),"",IF(ISTEXT(E534),LARGE(B$14:B533,1)+1,0)))</f>
        <v/>
      </c>
      <c r="C534" s="62"/>
      <c r="D534" s="214"/>
      <c r="E534" s="152"/>
      <c r="F534" s="113"/>
      <c r="G534" s="114"/>
      <c r="H534" s="65"/>
      <c r="I534" s="66"/>
      <c r="J534" s="115"/>
      <c r="K534" s="158"/>
      <c r="L534" s="45"/>
      <c r="M534" s="69">
        <f t="shared" si="9"/>
        <v>0</v>
      </c>
    </row>
    <row r="535" spans="1:13" s="26" customFormat="1" ht="26.25" x14ac:dyDescent="0.25">
      <c r="A535" s="43">
        <f>ROW()</f>
        <v>535</v>
      </c>
      <c r="B535" s="117" t="str">
        <f>IF(C535="E","",IF(ISBLANK(E535),"",IF(ISTEXT(E535),LARGE(B$14:B534,1)+1,0)))</f>
        <v/>
      </c>
      <c r="C535" s="62"/>
      <c r="D535" s="214"/>
      <c r="E535" s="152"/>
      <c r="F535" s="113"/>
      <c r="G535" s="114"/>
      <c r="H535" s="65"/>
      <c r="I535" s="66"/>
      <c r="J535" s="115"/>
      <c r="K535" s="158"/>
      <c r="L535" s="45"/>
      <c r="M535" s="69">
        <f t="shared" si="9"/>
        <v>0</v>
      </c>
    </row>
    <row r="536" spans="1:13" s="26" customFormat="1" ht="26.25" x14ac:dyDescent="0.25">
      <c r="A536" s="43">
        <f>ROW()</f>
        <v>536</v>
      </c>
      <c r="B536" s="117" t="str">
        <f>IF(C536="E","",IF(ISBLANK(E536),"",IF(ISTEXT(E536),LARGE(B$14:B535,1)+1,0)))</f>
        <v/>
      </c>
      <c r="C536" s="62"/>
      <c r="D536" s="214"/>
      <c r="E536" s="152"/>
      <c r="F536" s="113"/>
      <c r="G536" s="114"/>
      <c r="H536" s="65"/>
      <c r="I536" s="66"/>
      <c r="J536" s="115"/>
      <c r="K536" s="158"/>
      <c r="L536" s="45"/>
      <c r="M536" s="69">
        <f t="shared" si="9"/>
        <v>0</v>
      </c>
    </row>
    <row r="537" spans="1:13" s="26" customFormat="1" ht="26.25" x14ac:dyDescent="0.25">
      <c r="A537" s="43">
        <f>ROW()</f>
        <v>537</v>
      </c>
      <c r="B537" s="117" t="str">
        <f>IF(C537="E","",IF(ISBLANK(E537),"",IF(ISTEXT(E537),LARGE(B$14:B536,1)+1,0)))</f>
        <v/>
      </c>
      <c r="C537" s="62"/>
      <c r="D537" s="214"/>
      <c r="E537" s="152"/>
      <c r="F537" s="113"/>
      <c r="G537" s="114"/>
      <c r="H537" s="65"/>
      <c r="I537" s="66"/>
      <c r="J537" s="115"/>
      <c r="K537" s="158"/>
      <c r="L537" s="45"/>
      <c r="M537" s="69">
        <f t="shared" si="9"/>
        <v>0</v>
      </c>
    </row>
    <row r="538" spans="1:13" s="26" customFormat="1" ht="26.25" x14ac:dyDescent="0.25">
      <c r="A538" s="43">
        <f>ROW()</f>
        <v>538</v>
      </c>
      <c r="B538" s="117" t="str">
        <f>IF(C538="E","",IF(ISBLANK(E538),"",IF(ISTEXT(E538),LARGE(B$14:B537,1)+1,0)))</f>
        <v/>
      </c>
      <c r="C538" s="62"/>
      <c r="D538" s="214"/>
      <c r="E538" s="152"/>
      <c r="F538" s="113"/>
      <c r="G538" s="114"/>
      <c r="H538" s="65"/>
      <c r="I538" s="66"/>
      <c r="J538" s="115"/>
      <c r="K538" s="158"/>
      <c r="L538" s="45"/>
      <c r="M538" s="69">
        <f t="shared" si="9"/>
        <v>0</v>
      </c>
    </row>
    <row r="539" spans="1:13" s="26" customFormat="1" ht="26.25" x14ac:dyDescent="0.25">
      <c r="A539" s="43">
        <f>ROW()</f>
        <v>539</v>
      </c>
      <c r="B539" s="117" t="str">
        <f>IF(C539="E","",IF(ISBLANK(E539),"",IF(ISTEXT(E539),LARGE(B$14:B538,1)+1,0)))</f>
        <v/>
      </c>
      <c r="C539" s="62"/>
      <c r="D539" s="214"/>
      <c r="E539" s="152"/>
      <c r="F539" s="113"/>
      <c r="G539" s="114"/>
      <c r="H539" s="65"/>
      <c r="I539" s="66"/>
      <c r="J539" s="115"/>
      <c r="K539" s="158"/>
      <c r="L539" s="45"/>
      <c r="M539" s="69">
        <f t="shared" si="9"/>
        <v>0</v>
      </c>
    </row>
    <row r="540" spans="1:13" s="26" customFormat="1" ht="26.25" x14ac:dyDescent="0.25">
      <c r="A540" s="43">
        <f>ROW()</f>
        <v>540</v>
      </c>
      <c r="B540" s="117" t="str">
        <f>IF(C540="E","",IF(ISBLANK(E540),"",IF(ISTEXT(E540),LARGE(B$14:B539,1)+1,0)))</f>
        <v/>
      </c>
      <c r="C540" s="62"/>
      <c r="D540" s="214"/>
      <c r="E540" s="152"/>
      <c r="F540" s="113"/>
      <c r="G540" s="114"/>
      <c r="H540" s="65"/>
      <c r="I540" s="66"/>
      <c r="J540" s="115"/>
      <c r="K540" s="158"/>
      <c r="L540" s="45"/>
      <c r="M540" s="69">
        <f t="shared" si="9"/>
        <v>0</v>
      </c>
    </row>
    <row r="541" spans="1:13" s="26" customFormat="1" ht="26.25" x14ac:dyDescent="0.25">
      <c r="A541" s="43">
        <f>ROW()</f>
        <v>541</v>
      </c>
      <c r="B541" s="117" t="str">
        <f>IF(C541="E","",IF(ISBLANK(E541),"",IF(ISTEXT(E541),LARGE(B$14:B540,1)+1,0)))</f>
        <v/>
      </c>
      <c r="C541" s="62"/>
      <c r="D541" s="214"/>
      <c r="E541" s="152"/>
      <c r="F541" s="113"/>
      <c r="G541" s="114"/>
      <c r="H541" s="65"/>
      <c r="I541" s="66"/>
      <c r="J541" s="115"/>
      <c r="K541" s="158"/>
      <c r="L541" s="45"/>
      <c r="M541" s="69">
        <f t="shared" si="9"/>
        <v>0</v>
      </c>
    </row>
    <row r="542" spans="1:13" s="26" customFormat="1" ht="26.25" x14ac:dyDescent="0.25">
      <c r="A542" s="43">
        <f>ROW()</f>
        <v>542</v>
      </c>
      <c r="B542" s="117" t="str">
        <f>IF(C542="E","",IF(ISBLANK(E542),"",IF(ISTEXT(E542),LARGE(B$14:B541,1)+1,0)))</f>
        <v/>
      </c>
      <c r="C542" s="62"/>
      <c r="D542" s="214"/>
      <c r="E542" s="152"/>
      <c r="F542" s="113"/>
      <c r="G542" s="114"/>
      <c r="H542" s="65"/>
      <c r="I542" s="66"/>
      <c r="J542" s="115"/>
      <c r="K542" s="158"/>
      <c r="L542" s="45"/>
      <c r="M542" s="69">
        <f t="shared" si="9"/>
        <v>0</v>
      </c>
    </row>
    <row r="543" spans="1:13" s="26" customFormat="1" ht="26.25" x14ac:dyDescent="0.25">
      <c r="A543" s="43">
        <f>ROW()</f>
        <v>543</v>
      </c>
      <c r="B543" s="117" t="str">
        <f>IF(C543="E","",IF(ISBLANK(E543),"",IF(ISTEXT(E543),LARGE(B$14:B542,1)+1,0)))</f>
        <v/>
      </c>
      <c r="C543" s="62"/>
      <c r="D543" s="214"/>
      <c r="E543" s="152"/>
      <c r="F543" s="113"/>
      <c r="G543" s="114"/>
      <c r="H543" s="65"/>
      <c r="I543" s="66"/>
      <c r="J543" s="115"/>
      <c r="K543" s="158"/>
      <c r="L543" s="45"/>
      <c r="M543" s="69">
        <f t="shared" si="9"/>
        <v>0</v>
      </c>
    </row>
    <row r="544" spans="1:13" s="26" customFormat="1" ht="26.25" x14ac:dyDescent="0.25">
      <c r="A544" s="43">
        <f>ROW()</f>
        <v>544</v>
      </c>
      <c r="B544" s="117" t="str">
        <f>IF(C544="E","",IF(ISBLANK(E544),"",IF(ISTEXT(E544),LARGE(B$14:B543,1)+1,0)))</f>
        <v/>
      </c>
      <c r="C544" s="62"/>
      <c r="D544" s="214"/>
      <c r="E544" s="152"/>
      <c r="F544" s="113"/>
      <c r="G544" s="114"/>
      <c r="H544" s="65"/>
      <c r="I544" s="66"/>
      <c r="J544" s="115"/>
      <c r="K544" s="158"/>
      <c r="L544" s="45"/>
      <c r="M544" s="69">
        <f t="shared" si="9"/>
        <v>0</v>
      </c>
    </row>
    <row r="545" spans="1:13" s="26" customFormat="1" ht="26.25" x14ac:dyDescent="0.25">
      <c r="A545" s="43">
        <f>ROW()</f>
        <v>545</v>
      </c>
      <c r="B545" s="117" t="str">
        <f>IF(C545="E","",IF(ISBLANK(E545),"",IF(ISTEXT(E545),LARGE(B$14:B544,1)+1,0)))</f>
        <v/>
      </c>
      <c r="C545" s="62"/>
      <c r="D545" s="214"/>
      <c r="E545" s="152"/>
      <c r="F545" s="113"/>
      <c r="G545" s="114"/>
      <c r="H545" s="65"/>
      <c r="I545" s="66"/>
      <c r="J545" s="115"/>
      <c r="K545" s="158"/>
      <c r="L545" s="45"/>
      <c r="M545" s="69">
        <f t="shared" si="9"/>
        <v>0</v>
      </c>
    </row>
    <row r="546" spans="1:13" s="26" customFormat="1" ht="26.25" x14ac:dyDescent="0.25">
      <c r="A546" s="43">
        <f>ROW()</f>
        <v>546</v>
      </c>
      <c r="B546" s="117" t="str">
        <f>IF(C546="E","",IF(ISBLANK(E546),"",IF(ISTEXT(E546),LARGE(B$14:B545,1)+1,0)))</f>
        <v/>
      </c>
      <c r="C546" s="62"/>
      <c r="D546" s="214"/>
      <c r="E546" s="152"/>
      <c r="F546" s="113"/>
      <c r="G546" s="114"/>
      <c r="H546" s="65"/>
      <c r="I546" s="66"/>
      <c r="J546" s="115"/>
      <c r="K546" s="158"/>
      <c r="L546" s="45"/>
      <c r="M546" s="69">
        <f t="shared" si="9"/>
        <v>0</v>
      </c>
    </row>
    <row r="547" spans="1:13" s="26" customFormat="1" ht="26.25" x14ac:dyDescent="0.25">
      <c r="A547" s="43">
        <f>ROW()</f>
        <v>547</v>
      </c>
      <c r="B547" s="117" t="str">
        <f>IF(C547="E","",IF(ISBLANK(E547),"",IF(ISTEXT(E547),LARGE(B$14:B546,1)+1,0)))</f>
        <v/>
      </c>
      <c r="C547" s="62"/>
      <c r="D547" s="214"/>
      <c r="E547" s="152"/>
      <c r="F547" s="113"/>
      <c r="G547" s="114"/>
      <c r="H547" s="65"/>
      <c r="I547" s="66"/>
      <c r="J547" s="115"/>
      <c r="K547" s="158"/>
      <c r="L547" s="45"/>
      <c r="M547" s="69">
        <f t="shared" si="9"/>
        <v>0</v>
      </c>
    </row>
    <row r="548" spans="1:13" s="26" customFormat="1" ht="26.25" x14ac:dyDescent="0.25">
      <c r="A548" s="43">
        <f>ROW()</f>
        <v>548</v>
      </c>
      <c r="B548" s="117" t="str">
        <f>IF(C548="E","",IF(ISBLANK(E548),"",IF(ISTEXT(E548),LARGE(B$14:B547,1)+1,0)))</f>
        <v/>
      </c>
      <c r="C548" s="62"/>
      <c r="D548" s="214"/>
      <c r="E548" s="152"/>
      <c r="F548" s="113"/>
      <c r="G548" s="114"/>
      <c r="H548" s="65"/>
      <c r="I548" s="66"/>
      <c r="J548" s="115"/>
      <c r="K548" s="158"/>
      <c r="L548" s="45"/>
      <c r="M548" s="69">
        <f t="shared" si="9"/>
        <v>0</v>
      </c>
    </row>
    <row r="549" spans="1:13" s="26" customFormat="1" ht="26.25" x14ac:dyDescent="0.25">
      <c r="A549" s="43">
        <f>ROW()</f>
        <v>549</v>
      </c>
      <c r="B549" s="117" t="str">
        <f>IF(C549="E","",IF(ISBLANK(E549),"",IF(ISTEXT(E549),LARGE(B$14:B548,1)+1,0)))</f>
        <v/>
      </c>
      <c r="C549" s="62"/>
      <c r="D549" s="214"/>
      <c r="E549" s="152"/>
      <c r="F549" s="113"/>
      <c r="G549" s="114"/>
      <c r="H549" s="65"/>
      <c r="I549" s="66"/>
      <c r="J549" s="115"/>
      <c r="K549" s="158"/>
      <c r="L549" s="45"/>
      <c r="M549" s="69">
        <f t="shared" si="9"/>
        <v>0</v>
      </c>
    </row>
    <row r="550" spans="1:13" s="26" customFormat="1" ht="26.25" x14ac:dyDescent="0.25">
      <c r="A550" s="43">
        <f>ROW()</f>
        <v>550</v>
      </c>
      <c r="B550" s="117" t="str">
        <f>IF(C550="E","",IF(ISBLANK(E550),"",IF(ISTEXT(E550),LARGE(B$14:B549,1)+1,0)))</f>
        <v/>
      </c>
      <c r="C550" s="62"/>
      <c r="D550" s="214"/>
      <c r="E550" s="152"/>
      <c r="F550" s="113"/>
      <c r="G550" s="114"/>
      <c r="H550" s="65"/>
      <c r="I550" s="66"/>
      <c r="J550" s="115"/>
      <c r="K550" s="158"/>
      <c r="L550" s="45"/>
      <c r="M550" s="69">
        <f t="shared" si="9"/>
        <v>0</v>
      </c>
    </row>
    <row r="551" spans="1:13" s="26" customFormat="1" ht="26.25" x14ac:dyDescent="0.25">
      <c r="A551" s="43">
        <f>ROW()</f>
        <v>551</v>
      </c>
      <c r="B551" s="117" t="str">
        <f>IF(C551="E","",IF(ISBLANK(E551),"",IF(ISTEXT(E551),LARGE(B$14:B550,1)+1,0)))</f>
        <v/>
      </c>
      <c r="C551" s="62"/>
      <c r="D551" s="214"/>
      <c r="E551" s="152"/>
      <c r="F551" s="113"/>
      <c r="G551" s="114"/>
      <c r="H551" s="65"/>
      <c r="I551" s="66"/>
      <c r="J551" s="115"/>
      <c r="K551" s="158"/>
      <c r="L551" s="45"/>
      <c r="M551" s="69">
        <f t="shared" si="9"/>
        <v>0</v>
      </c>
    </row>
    <row r="552" spans="1:13" s="26" customFormat="1" ht="26.25" x14ac:dyDescent="0.25">
      <c r="A552" s="43">
        <f>ROW()</f>
        <v>552</v>
      </c>
      <c r="B552" s="117" t="str">
        <f>IF(C552="E","",IF(ISBLANK(E552),"",IF(ISTEXT(E552),LARGE(B$14:B551,1)+1,0)))</f>
        <v/>
      </c>
      <c r="C552" s="62"/>
      <c r="D552" s="214"/>
      <c r="E552" s="152"/>
      <c r="F552" s="113"/>
      <c r="G552" s="114"/>
      <c r="H552" s="65"/>
      <c r="I552" s="66"/>
      <c r="J552" s="115"/>
      <c r="K552" s="158"/>
      <c r="L552" s="45"/>
      <c r="M552" s="69">
        <f t="shared" si="9"/>
        <v>0</v>
      </c>
    </row>
    <row r="553" spans="1:13" s="26" customFormat="1" ht="26.25" x14ac:dyDescent="0.25">
      <c r="A553" s="43">
        <f>ROW()</f>
        <v>553</v>
      </c>
      <c r="B553" s="117" t="str">
        <f>IF(C553="E","",IF(ISBLANK(E553),"",IF(ISTEXT(E553),LARGE(B$14:B552,1)+1,0)))</f>
        <v/>
      </c>
      <c r="C553" s="62"/>
      <c r="D553" s="214"/>
      <c r="E553" s="152"/>
      <c r="F553" s="113"/>
      <c r="G553" s="114"/>
      <c r="H553" s="65"/>
      <c r="I553" s="66"/>
      <c r="J553" s="115"/>
      <c r="K553" s="158"/>
      <c r="L553" s="45"/>
      <c r="M553" s="69">
        <f t="shared" si="9"/>
        <v>0</v>
      </c>
    </row>
    <row r="554" spans="1:13" s="26" customFormat="1" ht="26.25" x14ac:dyDescent="0.25">
      <c r="A554" s="43">
        <f>ROW()</f>
        <v>554</v>
      </c>
      <c r="B554" s="117" t="str">
        <f>IF(C554="E","",IF(ISBLANK(E554),"",IF(ISTEXT(E554),LARGE(B$14:B553,1)+1,0)))</f>
        <v/>
      </c>
      <c r="C554" s="62"/>
      <c r="D554" s="214"/>
      <c r="E554" s="152"/>
      <c r="F554" s="113"/>
      <c r="G554" s="114"/>
      <c r="H554" s="65"/>
      <c r="I554" s="66"/>
      <c r="J554" s="115"/>
      <c r="K554" s="158"/>
      <c r="L554" s="45"/>
      <c r="M554" s="69">
        <f t="shared" si="9"/>
        <v>0</v>
      </c>
    </row>
    <row r="555" spans="1:13" s="26" customFormat="1" ht="26.25" x14ac:dyDescent="0.25">
      <c r="A555" s="43">
        <f>ROW()</f>
        <v>555</v>
      </c>
      <c r="B555" s="117" t="str">
        <f>IF(C555="E","",IF(ISBLANK(E555),"",IF(ISTEXT(E555),LARGE(B$14:B554,1)+1,0)))</f>
        <v/>
      </c>
      <c r="C555" s="62"/>
      <c r="D555" s="214"/>
      <c r="E555" s="152"/>
      <c r="F555" s="113"/>
      <c r="G555" s="114"/>
      <c r="H555" s="65"/>
      <c r="I555" s="66"/>
      <c r="J555" s="115"/>
      <c r="K555" s="158"/>
      <c r="L555" s="45"/>
      <c r="M555" s="69">
        <f t="shared" si="9"/>
        <v>0</v>
      </c>
    </row>
    <row r="556" spans="1:13" s="26" customFormat="1" ht="26.25" x14ac:dyDescent="0.25">
      <c r="A556" s="43">
        <f>ROW()</f>
        <v>556</v>
      </c>
      <c r="B556" s="117" t="str">
        <f>IF(C556="E","",IF(ISBLANK(E556),"",IF(ISTEXT(E556),LARGE(B$14:B555,1)+1,0)))</f>
        <v/>
      </c>
      <c r="C556" s="62"/>
      <c r="D556" s="214"/>
      <c r="E556" s="152"/>
      <c r="F556" s="113"/>
      <c r="G556" s="114"/>
      <c r="H556" s="65"/>
      <c r="I556" s="66"/>
      <c r="J556" s="115"/>
      <c r="K556" s="158"/>
      <c r="L556" s="45"/>
      <c r="M556" s="69">
        <f t="shared" si="9"/>
        <v>0</v>
      </c>
    </row>
    <row r="557" spans="1:13" s="26" customFormat="1" ht="26.25" x14ac:dyDescent="0.25">
      <c r="A557" s="43">
        <f>ROW()</f>
        <v>557</v>
      </c>
      <c r="B557" s="117" t="str">
        <f>IF(C557="E","",IF(ISBLANK(E557),"",IF(ISTEXT(E557),LARGE(B$14:B556,1)+1,0)))</f>
        <v/>
      </c>
      <c r="C557" s="62"/>
      <c r="D557" s="214"/>
      <c r="E557" s="152"/>
      <c r="F557" s="113"/>
      <c r="G557" s="114"/>
      <c r="H557" s="65"/>
      <c r="I557" s="66"/>
      <c r="J557" s="115"/>
      <c r="K557" s="158"/>
      <c r="L557" s="45"/>
      <c r="M557" s="69">
        <f t="shared" si="9"/>
        <v>0</v>
      </c>
    </row>
    <row r="558" spans="1:13" s="26" customFormat="1" ht="26.25" x14ac:dyDescent="0.25">
      <c r="A558" s="43">
        <f>ROW()</f>
        <v>558</v>
      </c>
      <c r="B558" s="117" t="str">
        <f>IF(C558="E","",IF(ISBLANK(E558),"",IF(ISTEXT(E558),LARGE(B$14:B557,1)+1,0)))</f>
        <v/>
      </c>
      <c r="C558" s="62"/>
      <c r="D558" s="214"/>
      <c r="E558" s="152"/>
      <c r="F558" s="113"/>
      <c r="G558" s="114"/>
      <c r="H558" s="65"/>
      <c r="I558" s="66"/>
      <c r="J558" s="115"/>
      <c r="K558" s="158"/>
      <c r="L558" s="45"/>
      <c r="M558" s="69">
        <f t="shared" si="9"/>
        <v>0</v>
      </c>
    </row>
    <row r="559" spans="1:13" s="26" customFormat="1" ht="26.25" x14ac:dyDescent="0.25">
      <c r="A559" s="43">
        <f>ROW()</f>
        <v>559</v>
      </c>
      <c r="B559" s="117" t="str">
        <f>IF(C559="E","",IF(ISBLANK(E559),"",IF(ISTEXT(E559),LARGE(B$14:B558,1)+1,0)))</f>
        <v/>
      </c>
      <c r="C559" s="62"/>
      <c r="D559" s="214"/>
      <c r="E559" s="152"/>
      <c r="F559" s="113"/>
      <c r="G559" s="114"/>
      <c r="H559" s="65"/>
      <c r="I559" s="66"/>
      <c r="J559" s="115"/>
      <c r="K559" s="158"/>
      <c r="L559" s="45"/>
      <c r="M559" s="69">
        <f t="shared" si="9"/>
        <v>0</v>
      </c>
    </row>
    <row r="560" spans="1:13" s="26" customFormat="1" ht="19.5" customHeight="1" x14ac:dyDescent="0.25">
      <c r="A560" s="94">
        <f>ROW()</f>
        <v>560</v>
      </c>
      <c r="B560" s="92"/>
      <c r="C560" s="92"/>
      <c r="D560" s="92"/>
      <c r="E560" s="93"/>
      <c r="F560" s="93"/>
      <c r="G560" s="93"/>
      <c r="H560" s="93"/>
      <c r="I560" s="93"/>
      <c r="J560" s="93"/>
      <c r="K560" s="93"/>
      <c r="L560" s="93"/>
      <c r="M560" s="93"/>
    </row>
    <row r="561" spans="1:4" s="26" customFormat="1" x14ac:dyDescent="0.25">
      <c r="A561" s="4"/>
      <c r="B561" s="4"/>
      <c r="C561" s="4"/>
      <c r="D561" s="4"/>
    </row>
  </sheetData>
  <mergeCells count="53">
    <mergeCell ref="A2:A4"/>
    <mergeCell ref="B2:M2"/>
    <mergeCell ref="B4:C4"/>
    <mergeCell ref="E4:K5"/>
    <mergeCell ref="L4:M4"/>
    <mergeCell ref="B5:C5"/>
    <mergeCell ref="L5:M5"/>
    <mergeCell ref="B6:C6"/>
    <mergeCell ref="G6:H6"/>
    <mergeCell ref="J6:K6"/>
    <mergeCell ref="M6:M7"/>
    <mergeCell ref="B7:C7"/>
    <mergeCell ref="J7:K7"/>
    <mergeCell ref="B8:C8"/>
    <mergeCell ref="G8:H8"/>
    <mergeCell ref="E12:E13"/>
    <mergeCell ref="F12:G13"/>
    <mergeCell ref="H12:I13"/>
    <mergeCell ref="F74:G74"/>
    <mergeCell ref="H74:I74"/>
    <mergeCell ref="F129:G129"/>
    <mergeCell ref="H129:I129"/>
    <mergeCell ref="F21:G21"/>
    <mergeCell ref="H21:I21"/>
    <mergeCell ref="F34:G34"/>
    <mergeCell ref="H34:I34"/>
    <mergeCell ref="F80:G80"/>
    <mergeCell ref="H80:I80"/>
    <mergeCell ref="F95:G95"/>
    <mergeCell ref="H95:I95"/>
    <mergeCell ref="F103:G103"/>
    <mergeCell ref="H103:I103"/>
    <mergeCell ref="F108:G108"/>
    <mergeCell ref="H108:I108"/>
    <mergeCell ref="L12:L13"/>
    <mergeCell ref="M12:M13"/>
    <mergeCell ref="H16:I16"/>
    <mergeCell ref="J12:J13"/>
    <mergeCell ref="F16:G16"/>
    <mergeCell ref="F116:G116"/>
    <mergeCell ref="H116:I116"/>
    <mergeCell ref="F212:G212"/>
    <mergeCell ref="H212:I212"/>
    <mergeCell ref="F220:G220"/>
    <mergeCell ref="H220:I220"/>
    <mergeCell ref="F145:G145"/>
    <mergeCell ref="H145:I145"/>
    <mergeCell ref="F151:G151"/>
    <mergeCell ref="H151:I151"/>
    <mergeCell ref="F200:G200"/>
    <mergeCell ref="H200:I200"/>
    <mergeCell ref="F191:G191"/>
    <mergeCell ref="H191:I191"/>
  </mergeCells>
  <printOptions gridLines="1" gridLinesSet="0"/>
  <pageMargins left="0.25" right="0.78740157499999996" top="2.0299999999999998" bottom="0.984251969" header="0.4921259845" footer="0.4921259845"/>
  <pageSetup paperSize="9" scale="70" orientation="portrait" horizontalDpi="4294967292" r:id="rId1"/>
  <headerFooter alignWithMargins="0">
    <oddHeader>&amp;L&amp;A&amp;C&amp;BI.U.F.M. U.R.S.S. Confidentiel&amp;B&amp;RPage &amp;P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226B-9E17-4B73-8B75-22347D397530}">
  <dimension ref="A1:O3600"/>
  <sheetViews>
    <sheetView tabSelected="1" workbookViewId="0">
      <selection activeCell="N5" sqref="N5"/>
    </sheetView>
  </sheetViews>
  <sheetFormatPr baseColWidth="10" defaultRowHeight="15" x14ac:dyDescent="0.25"/>
  <cols>
    <col min="1" max="1" width="11.42578125" style="587"/>
    <col min="2" max="2" width="10.7109375" style="587" customWidth="1"/>
    <col min="3" max="3" width="27.28515625" style="587" customWidth="1"/>
    <col min="4" max="4" width="11.5703125" style="587" customWidth="1"/>
    <col min="5" max="5" width="43.42578125" style="587" bestFit="1" customWidth="1"/>
    <col min="6" max="6" width="11.5703125" style="587" bestFit="1" customWidth="1"/>
    <col min="7" max="7" width="10.7109375" style="587" bestFit="1" customWidth="1"/>
    <col min="8" max="8" width="5.7109375" style="587" bestFit="1" customWidth="1"/>
    <col min="9" max="9" width="11.5703125" style="587" bestFit="1" customWidth="1"/>
    <col min="10" max="10" width="8.5703125" style="587" bestFit="1" customWidth="1"/>
    <col min="11" max="11" width="7.42578125" style="587" bestFit="1" customWidth="1"/>
    <col min="12" max="12" width="8.7109375" style="587" bestFit="1" customWidth="1"/>
    <col min="13" max="13" width="11.42578125" style="587"/>
    <col min="14" max="14" width="51" style="587" customWidth="1"/>
    <col min="15" max="16384" width="11.42578125" style="587"/>
  </cols>
  <sheetData>
    <row r="1" spans="3:8" ht="15.75" thickBot="1" x14ac:dyDescent="0.3"/>
    <row r="2" spans="3:8" ht="18.75" x14ac:dyDescent="0.25">
      <c r="C2" s="239" t="s">
        <v>254</v>
      </c>
      <c r="D2" s="240">
        <f t="shared" ref="D2:D16" si="0">COUNTIF(B$24:B$3600,C2)</f>
        <v>1021</v>
      </c>
      <c r="E2" s="241" t="s">
        <v>880</v>
      </c>
      <c r="G2" s="588" t="s">
        <v>909</v>
      </c>
      <c r="H2" s="589"/>
    </row>
    <row r="3" spans="3:8" ht="18.75" x14ac:dyDescent="0.25">
      <c r="C3" s="242" t="s">
        <v>881</v>
      </c>
      <c r="D3" s="243">
        <f t="shared" si="0"/>
        <v>120</v>
      </c>
      <c r="E3" s="244" t="s">
        <v>882</v>
      </c>
      <c r="G3" s="590" t="s">
        <v>910</v>
      </c>
      <c r="H3" s="591" t="s">
        <v>911</v>
      </c>
    </row>
    <row r="4" spans="3:8" ht="18.75" x14ac:dyDescent="0.25">
      <c r="C4" s="245" t="s">
        <v>884</v>
      </c>
      <c r="D4" s="243">
        <f t="shared" si="0"/>
        <v>94</v>
      </c>
      <c r="E4" s="246" t="s">
        <v>885</v>
      </c>
      <c r="G4" s="589"/>
      <c r="H4" s="589"/>
    </row>
    <row r="5" spans="3:8" ht="18.75" x14ac:dyDescent="0.25">
      <c r="C5" s="247" t="s">
        <v>887</v>
      </c>
      <c r="D5" s="243">
        <f t="shared" si="0"/>
        <v>77</v>
      </c>
      <c r="E5" s="248" t="s">
        <v>888</v>
      </c>
      <c r="G5" s="589" t="s">
        <v>912</v>
      </c>
      <c r="H5" s="589"/>
    </row>
    <row r="6" spans="3:8" ht="18.75" x14ac:dyDescent="0.25">
      <c r="C6" s="249" t="s">
        <v>56</v>
      </c>
      <c r="D6" s="250">
        <f t="shared" si="0"/>
        <v>194</v>
      </c>
      <c r="E6" s="251" t="s">
        <v>889</v>
      </c>
      <c r="G6" s="589" t="s">
        <v>914</v>
      </c>
      <c r="H6" s="589"/>
    </row>
    <row r="7" spans="3:8" ht="18.75" x14ac:dyDescent="0.25">
      <c r="C7" s="252" t="s">
        <v>214</v>
      </c>
      <c r="D7" s="253">
        <f t="shared" si="0"/>
        <v>296</v>
      </c>
      <c r="E7" s="254" t="s">
        <v>890</v>
      </c>
      <c r="G7" s="589" t="s">
        <v>916</v>
      </c>
      <c r="H7" s="589"/>
    </row>
    <row r="8" spans="3:8" ht="18.75" x14ac:dyDescent="0.25">
      <c r="C8" s="255" t="s">
        <v>891</v>
      </c>
      <c r="D8" s="253">
        <f t="shared" si="0"/>
        <v>96</v>
      </c>
      <c r="E8" s="256" t="s">
        <v>892</v>
      </c>
    </row>
    <row r="9" spans="3:8" ht="18.75" x14ac:dyDescent="0.25">
      <c r="C9" s="257" t="s">
        <v>256</v>
      </c>
      <c r="D9" s="253">
        <f t="shared" si="0"/>
        <v>244</v>
      </c>
      <c r="E9" s="258" t="s">
        <v>893</v>
      </c>
      <c r="G9" s="592" t="s">
        <v>913</v>
      </c>
    </row>
    <row r="10" spans="3:8" ht="18.75" x14ac:dyDescent="0.25">
      <c r="C10" s="259" t="s">
        <v>439</v>
      </c>
      <c r="D10" s="243">
        <f t="shared" si="0"/>
        <v>271</v>
      </c>
      <c r="E10" s="260" t="s">
        <v>894</v>
      </c>
      <c r="G10" s="593" t="s">
        <v>915</v>
      </c>
    </row>
    <row r="11" spans="3:8" ht="18.75" x14ac:dyDescent="0.25">
      <c r="C11" s="261" t="s">
        <v>414</v>
      </c>
      <c r="D11" s="243">
        <f t="shared" si="0"/>
        <v>89</v>
      </c>
      <c r="E11" s="262" t="s">
        <v>895</v>
      </c>
      <c r="G11" s="593" t="s">
        <v>917</v>
      </c>
    </row>
    <row r="12" spans="3:8" ht="18.75" x14ac:dyDescent="0.25">
      <c r="C12" s="263" t="s">
        <v>896</v>
      </c>
      <c r="D12" s="243">
        <f t="shared" si="0"/>
        <v>3</v>
      </c>
      <c r="E12" s="264" t="s">
        <v>897</v>
      </c>
      <c r="G12" s="593" t="s">
        <v>918</v>
      </c>
    </row>
    <row r="13" spans="3:8" ht="18.75" x14ac:dyDescent="0.25">
      <c r="C13" s="265" t="s">
        <v>898</v>
      </c>
      <c r="D13" s="243">
        <f t="shared" si="0"/>
        <v>39</v>
      </c>
      <c r="E13" s="266" t="s">
        <v>899</v>
      </c>
      <c r="G13" s="594" t="s">
        <v>919</v>
      </c>
    </row>
    <row r="14" spans="3:8" ht="18.75" x14ac:dyDescent="0.25">
      <c r="C14" s="267" t="s">
        <v>32</v>
      </c>
      <c r="D14" s="250">
        <f t="shared" si="0"/>
        <v>525</v>
      </c>
      <c r="E14" s="268" t="s">
        <v>900</v>
      </c>
      <c r="G14" s="595" t="s">
        <v>920</v>
      </c>
    </row>
    <row r="15" spans="3:8" ht="18.75" x14ac:dyDescent="0.25">
      <c r="C15" s="269" t="s">
        <v>901</v>
      </c>
      <c r="D15" s="250">
        <f t="shared" si="0"/>
        <v>306</v>
      </c>
      <c r="E15" s="270" t="s">
        <v>902</v>
      </c>
      <c r="G15" s="594" t="s">
        <v>921</v>
      </c>
    </row>
    <row r="16" spans="3:8" ht="18.75" x14ac:dyDescent="0.25">
      <c r="C16" s="271" t="s">
        <v>903</v>
      </c>
      <c r="D16" s="250">
        <f t="shared" si="0"/>
        <v>201</v>
      </c>
      <c r="E16" s="272" t="s">
        <v>904</v>
      </c>
    </row>
    <row r="17" spans="1:14" ht="21.75" thickBot="1" x14ac:dyDescent="0.3">
      <c r="C17" s="273" t="s">
        <v>905</v>
      </c>
      <c r="D17" s="274">
        <f>SUM(D2:D16)</f>
        <v>3576</v>
      </c>
      <c r="E17" s="275" t="s">
        <v>906</v>
      </c>
    </row>
    <row r="18" spans="1:14" x14ac:dyDescent="0.25">
      <c r="A18" s="589"/>
      <c r="B18" s="589"/>
      <c r="C18" s="589"/>
      <c r="D18" s="589"/>
      <c r="E18" s="589"/>
      <c r="G18" s="587" t="s">
        <v>907</v>
      </c>
      <c r="H18" s="589"/>
      <c r="I18" s="589"/>
      <c r="J18" s="589"/>
      <c r="K18" s="589"/>
      <c r="L18" s="589"/>
    </row>
    <row r="19" spans="1:14" ht="15.75" x14ac:dyDescent="0.25">
      <c r="A19" s="589"/>
      <c r="B19" s="596" t="s">
        <v>922</v>
      </c>
      <c r="C19" s="589"/>
      <c r="D19" s="589"/>
      <c r="E19" s="589"/>
      <c r="G19" s="593" t="s">
        <v>908</v>
      </c>
      <c r="H19" s="589"/>
      <c r="I19" s="589"/>
      <c r="J19" s="589"/>
      <c r="K19" s="589"/>
      <c r="L19" s="589"/>
    </row>
    <row r="20" spans="1:14" ht="18.75" x14ac:dyDescent="0.25">
      <c r="A20" s="589"/>
      <c r="B20" s="597" t="s">
        <v>8066</v>
      </c>
      <c r="C20" s="589"/>
      <c r="D20" s="589"/>
      <c r="E20" s="589"/>
      <c r="H20" s="589"/>
      <c r="I20" s="589"/>
      <c r="J20" s="589"/>
      <c r="K20" s="589"/>
      <c r="L20" s="589"/>
    </row>
    <row r="21" spans="1:14" ht="18.75" x14ac:dyDescent="0.25">
      <c r="A21" s="589"/>
      <c r="B21" s="598" t="s">
        <v>923</v>
      </c>
      <c r="C21" s="589"/>
      <c r="D21" s="589"/>
      <c r="E21" s="589"/>
      <c r="G21" s="587" t="s">
        <v>883</v>
      </c>
      <c r="H21" s="589"/>
      <c r="I21" s="589"/>
      <c r="J21" s="589"/>
      <c r="K21" s="589"/>
      <c r="L21" s="589"/>
    </row>
    <row r="22" spans="1:14" ht="18.75" x14ac:dyDescent="0.25">
      <c r="A22" s="589"/>
      <c r="B22" s="598" t="s">
        <v>9108</v>
      </c>
      <c r="C22" s="589"/>
      <c r="D22" s="589"/>
      <c r="E22" s="589"/>
      <c r="G22" s="593" t="s">
        <v>886</v>
      </c>
      <c r="H22" s="589"/>
      <c r="I22" s="589"/>
      <c r="J22" s="589"/>
      <c r="K22" s="589"/>
      <c r="L22" s="589"/>
    </row>
    <row r="23" spans="1:14" x14ac:dyDescent="0.25">
      <c r="B23" s="318" t="s">
        <v>521</v>
      </c>
      <c r="C23" s="599" t="s">
        <v>924</v>
      </c>
      <c r="F23" s="589"/>
      <c r="G23" s="589"/>
      <c r="H23" s="589"/>
      <c r="I23" s="589"/>
      <c r="J23" s="589"/>
      <c r="K23" s="589"/>
      <c r="L23" s="589"/>
    </row>
    <row r="24" spans="1:14" x14ac:dyDescent="0.25">
      <c r="B24" s="280" t="s">
        <v>925</v>
      </c>
      <c r="C24" s="600" t="s">
        <v>926</v>
      </c>
      <c r="D24" s="600" t="s">
        <v>927</v>
      </c>
      <c r="E24" s="600" t="s">
        <v>928</v>
      </c>
      <c r="F24" s="601" t="s">
        <v>929</v>
      </c>
      <c r="G24" s="601" t="s">
        <v>789</v>
      </c>
      <c r="H24" s="601" t="s">
        <v>930</v>
      </c>
      <c r="I24" s="601" t="s">
        <v>931</v>
      </c>
      <c r="J24" s="601" t="s">
        <v>932</v>
      </c>
      <c r="K24" s="601" t="s">
        <v>933</v>
      </c>
      <c r="L24" s="601" t="s">
        <v>934</v>
      </c>
      <c r="N24" s="602" t="s">
        <v>8066</v>
      </c>
    </row>
    <row r="25" spans="1:14" ht="18.75" x14ac:dyDescent="0.25">
      <c r="B25" s="281" t="s">
        <v>254</v>
      </c>
      <c r="C25" s="587" t="s">
        <v>880</v>
      </c>
      <c r="D25" s="603" t="s">
        <v>935</v>
      </c>
      <c r="E25" s="604" t="s">
        <v>936</v>
      </c>
      <c r="F25" s="605" t="s">
        <v>937</v>
      </c>
      <c r="G25" s="282">
        <v>2.52</v>
      </c>
      <c r="H25" s="606">
        <v>5.5</v>
      </c>
      <c r="I25" s="607">
        <v>2.6589999999999998</v>
      </c>
      <c r="J25" s="606">
        <v>10</v>
      </c>
      <c r="K25" s="606">
        <v>0</v>
      </c>
      <c r="L25" s="606">
        <v>170</v>
      </c>
      <c r="N25" s="602"/>
    </row>
    <row r="26" spans="1:14" ht="18.75" x14ac:dyDescent="0.25">
      <c r="B26" s="283" t="s">
        <v>254</v>
      </c>
      <c r="C26" s="587" t="s">
        <v>880</v>
      </c>
      <c r="D26" s="603" t="s">
        <v>938</v>
      </c>
      <c r="E26" s="604" t="s">
        <v>939</v>
      </c>
      <c r="F26" s="606" t="s">
        <v>25</v>
      </c>
      <c r="G26" s="282">
        <v>10.25</v>
      </c>
      <c r="H26" s="606">
        <v>5.5</v>
      </c>
      <c r="I26" s="607">
        <v>10.814</v>
      </c>
      <c r="J26" s="606">
        <v>40</v>
      </c>
      <c r="K26" s="606">
        <v>40</v>
      </c>
      <c r="L26" s="606">
        <v>630</v>
      </c>
      <c r="N26" s="602"/>
    </row>
    <row r="27" spans="1:14" ht="18.75" x14ac:dyDescent="0.25">
      <c r="B27" s="281" t="s">
        <v>254</v>
      </c>
      <c r="C27" s="587" t="s">
        <v>880</v>
      </c>
      <c r="D27" s="603" t="s">
        <v>940</v>
      </c>
      <c r="E27" s="604" t="s">
        <v>941</v>
      </c>
      <c r="F27" s="606" t="s">
        <v>25</v>
      </c>
      <c r="G27" s="282">
        <v>1</v>
      </c>
      <c r="H27" s="606">
        <v>5.5</v>
      </c>
      <c r="I27" s="607">
        <v>1.0549999999999999</v>
      </c>
      <c r="J27" s="606">
        <v>180</v>
      </c>
      <c r="K27" s="606">
        <v>15</v>
      </c>
      <c r="L27" s="606">
        <v>0</v>
      </c>
      <c r="N27" s="602" t="s">
        <v>923</v>
      </c>
    </row>
    <row r="28" spans="1:14" ht="18.75" x14ac:dyDescent="0.25">
      <c r="B28" s="281" t="s">
        <v>254</v>
      </c>
      <c r="C28" s="587" t="s">
        <v>880</v>
      </c>
      <c r="D28" s="603" t="s">
        <v>942</v>
      </c>
      <c r="E28" s="604" t="s">
        <v>943</v>
      </c>
      <c r="F28" s="606" t="s">
        <v>944</v>
      </c>
      <c r="G28" s="282">
        <v>15.44</v>
      </c>
      <c r="H28" s="606">
        <v>5.5</v>
      </c>
      <c r="I28" s="607">
        <v>16.289000000000001</v>
      </c>
      <c r="J28" s="606">
        <v>0</v>
      </c>
      <c r="K28" s="606">
        <v>0</v>
      </c>
      <c r="L28" s="606">
        <v>0</v>
      </c>
      <c r="N28" s="602"/>
    </row>
    <row r="29" spans="1:14" ht="18.75" customHeight="1" x14ac:dyDescent="0.25">
      <c r="B29" s="281" t="s">
        <v>254</v>
      </c>
      <c r="C29" s="587" t="s">
        <v>880</v>
      </c>
      <c r="D29" s="603" t="s">
        <v>945</v>
      </c>
      <c r="E29" s="604" t="s">
        <v>946</v>
      </c>
      <c r="F29" s="606" t="s">
        <v>25</v>
      </c>
      <c r="G29" s="282">
        <v>89.572999999999993</v>
      </c>
      <c r="H29" s="606">
        <v>5.5</v>
      </c>
      <c r="I29" s="607">
        <v>94.5</v>
      </c>
      <c r="J29" s="606">
        <v>0</v>
      </c>
      <c r="K29" s="606">
        <v>0</v>
      </c>
      <c r="L29" s="606">
        <v>0</v>
      </c>
      <c r="N29" s="608"/>
    </row>
    <row r="30" spans="1:14" ht="18.75" x14ac:dyDescent="0.25">
      <c r="B30" s="281" t="s">
        <v>254</v>
      </c>
      <c r="C30" s="587" t="s">
        <v>880</v>
      </c>
      <c r="D30" s="603" t="s">
        <v>947</v>
      </c>
      <c r="E30" s="604" t="s">
        <v>948</v>
      </c>
      <c r="F30" s="606" t="s">
        <v>949</v>
      </c>
      <c r="G30" s="282">
        <v>3.3940000000000001</v>
      </c>
      <c r="H30" s="606">
        <v>5.5</v>
      </c>
      <c r="I30" s="607">
        <v>3.581</v>
      </c>
      <c r="J30" s="606">
        <v>0</v>
      </c>
      <c r="K30" s="606">
        <v>0</v>
      </c>
      <c r="L30" s="606">
        <v>0</v>
      </c>
      <c r="N30" s="609" t="s">
        <v>8090</v>
      </c>
    </row>
    <row r="31" spans="1:14" ht="18.75" x14ac:dyDescent="0.25">
      <c r="B31" s="281" t="s">
        <v>254</v>
      </c>
      <c r="C31" s="587" t="s">
        <v>880</v>
      </c>
      <c r="D31" s="603" t="s">
        <v>950</v>
      </c>
      <c r="E31" s="604" t="s">
        <v>951</v>
      </c>
      <c r="F31" s="606" t="s">
        <v>25</v>
      </c>
      <c r="G31" s="282">
        <v>2.19</v>
      </c>
      <c r="H31" s="606">
        <v>5.5</v>
      </c>
      <c r="I31" s="607">
        <v>2.31</v>
      </c>
      <c r="J31" s="606">
        <v>0</v>
      </c>
      <c r="K31" s="606">
        <v>0</v>
      </c>
      <c r="L31" s="606">
        <v>0</v>
      </c>
      <c r="N31" s="609"/>
    </row>
    <row r="32" spans="1:14" ht="18.75" x14ac:dyDescent="0.25">
      <c r="B32" s="281" t="s">
        <v>254</v>
      </c>
      <c r="C32" s="587" t="s">
        <v>880</v>
      </c>
      <c r="D32" s="603" t="s">
        <v>952</v>
      </c>
      <c r="E32" s="604" t="s">
        <v>953</v>
      </c>
      <c r="F32" s="606" t="s">
        <v>25</v>
      </c>
      <c r="G32" s="282">
        <v>5.6</v>
      </c>
      <c r="H32" s="606">
        <v>5.5</v>
      </c>
      <c r="I32" s="607">
        <v>5.9080000000000004</v>
      </c>
      <c r="J32" s="606">
        <v>27</v>
      </c>
      <c r="K32" s="606">
        <v>13</v>
      </c>
      <c r="L32" s="606">
        <v>0</v>
      </c>
      <c r="N32" s="609"/>
    </row>
    <row r="33" spans="2:14" ht="18.75" x14ac:dyDescent="0.25">
      <c r="B33" s="281" t="s">
        <v>254</v>
      </c>
      <c r="C33" s="587" t="s">
        <v>880</v>
      </c>
      <c r="D33" s="603" t="s">
        <v>954</v>
      </c>
      <c r="E33" s="604" t="s">
        <v>955</v>
      </c>
      <c r="F33" s="606" t="s">
        <v>956</v>
      </c>
      <c r="G33" s="282">
        <v>2.863</v>
      </c>
      <c r="H33" s="606">
        <v>5.5</v>
      </c>
      <c r="I33" s="607">
        <v>3.02</v>
      </c>
      <c r="J33" s="606">
        <v>0</v>
      </c>
      <c r="K33" s="606">
        <v>0</v>
      </c>
      <c r="L33" s="606">
        <v>0</v>
      </c>
      <c r="N33" s="610" t="s">
        <v>9109</v>
      </c>
    </row>
    <row r="34" spans="2:14" ht="18.75" x14ac:dyDescent="0.25">
      <c r="B34" s="281" t="s">
        <v>254</v>
      </c>
      <c r="C34" s="587" t="s">
        <v>880</v>
      </c>
      <c r="D34" s="603" t="s">
        <v>957</v>
      </c>
      <c r="E34" s="604" t="s">
        <v>958</v>
      </c>
      <c r="F34" s="606" t="s">
        <v>956</v>
      </c>
      <c r="G34" s="282">
        <v>2.379</v>
      </c>
      <c r="H34" s="606">
        <v>5.5</v>
      </c>
      <c r="I34" s="607">
        <v>2.5099999999999998</v>
      </c>
      <c r="J34" s="606">
        <v>0</v>
      </c>
      <c r="K34" s="606">
        <v>0</v>
      </c>
      <c r="L34" s="606">
        <v>0</v>
      </c>
      <c r="N34" s="611" t="s">
        <v>8098</v>
      </c>
    </row>
    <row r="35" spans="2:14" ht="18.75" x14ac:dyDescent="0.25">
      <c r="B35" s="281" t="s">
        <v>254</v>
      </c>
      <c r="C35" s="587" t="s">
        <v>880</v>
      </c>
      <c r="D35" s="603" t="s">
        <v>959</v>
      </c>
      <c r="E35" s="604" t="s">
        <v>960</v>
      </c>
      <c r="F35" s="606" t="s">
        <v>944</v>
      </c>
      <c r="G35" s="282">
        <v>16</v>
      </c>
      <c r="H35" s="606">
        <v>20</v>
      </c>
      <c r="I35" s="607">
        <v>19.2</v>
      </c>
      <c r="J35" s="606">
        <v>0</v>
      </c>
      <c r="K35" s="606">
        <v>0</v>
      </c>
      <c r="L35" s="606">
        <v>0</v>
      </c>
      <c r="N35" s="318" t="s">
        <v>521</v>
      </c>
    </row>
    <row r="36" spans="2:14" ht="18.75" x14ac:dyDescent="0.25">
      <c r="B36" s="281" t="s">
        <v>254</v>
      </c>
      <c r="C36" s="587" t="s">
        <v>880</v>
      </c>
      <c r="D36" s="603" t="s">
        <v>961</v>
      </c>
      <c r="E36" s="604" t="s">
        <v>962</v>
      </c>
      <c r="F36" s="606" t="s">
        <v>963</v>
      </c>
      <c r="G36" s="282">
        <v>2.95</v>
      </c>
      <c r="H36" s="606">
        <v>5.5</v>
      </c>
      <c r="I36" s="607">
        <v>3.1120000000000001</v>
      </c>
      <c r="J36" s="606">
        <v>0</v>
      </c>
      <c r="K36" s="606">
        <v>0</v>
      </c>
      <c r="L36" s="606">
        <v>0</v>
      </c>
      <c r="N36" s="611"/>
    </row>
    <row r="37" spans="2:14" ht="18.75" x14ac:dyDescent="0.25">
      <c r="B37" s="281" t="s">
        <v>254</v>
      </c>
      <c r="C37" s="587" t="s">
        <v>880</v>
      </c>
      <c r="D37" s="603" t="s">
        <v>964</v>
      </c>
      <c r="E37" s="604" t="s">
        <v>965</v>
      </c>
      <c r="F37" s="606" t="s">
        <v>25</v>
      </c>
      <c r="G37" s="282">
        <v>1.95</v>
      </c>
      <c r="H37" s="606">
        <v>5.5</v>
      </c>
      <c r="I37" s="607">
        <v>2.0569999999999999</v>
      </c>
      <c r="J37" s="606">
        <v>120</v>
      </c>
      <c r="K37" s="606">
        <v>30</v>
      </c>
      <c r="L37" s="606">
        <v>420</v>
      </c>
      <c r="N37" s="609" t="s">
        <v>8102</v>
      </c>
    </row>
    <row r="38" spans="2:14" ht="18.75" x14ac:dyDescent="0.25">
      <c r="B38" s="281" t="s">
        <v>254</v>
      </c>
      <c r="C38" s="587" t="s">
        <v>880</v>
      </c>
      <c r="D38" s="603" t="s">
        <v>966</v>
      </c>
      <c r="E38" s="604" t="s">
        <v>967</v>
      </c>
      <c r="F38" s="606" t="s">
        <v>968</v>
      </c>
      <c r="G38" s="282">
        <v>19.425999999999998</v>
      </c>
      <c r="H38" s="606">
        <v>5.5</v>
      </c>
      <c r="I38" s="607">
        <v>20.494</v>
      </c>
      <c r="J38" s="606">
        <v>0</v>
      </c>
      <c r="K38" s="606">
        <v>0</v>
      </c>
      <c r="L38" s="606">
        <v>0</v>
      </c>
      <c r="N38" s="609"/>
    </row>
    <row r="39" spans="2:14" ht="18.75" x14ac:dyDescent="0.25">
      <c r="B39" s="281" t="s">
        <v>254</v>
      </c>
      <c r="C39" s="587" t="s">
        <v>880</v>
      </c>
      <c r="D39" s="603" t="s">
        <v>969</v>
      </c>
      <c r="E39" s="604" t="s">
        <v>970</v>
      </c>
      <c r="F39" s="606" t="s">
        <v>25</v>
      </c>
      <c r="G39" s="282">
        <v>0</v>
      </c>
      <c r="H39" s="606">
        <v>5.5</v>
      </c>
      <c r="I39" s="607">
        <v>0</v>
      </c>
      <c r="J39" s="606">
        <v>0</v>
      </c>
      <c r="K39" s="606">
        <v>0</v>
      </c>
      <c r="L39" s="606">
        <v>0</v>
      </c>
      <c r="N39" s="609"/>
    </row>
    <row r="40" spans="2:14" ht="18.75" x14ac:dyDescent="0.25">
      <c r="B40" s="281" t="s">
        <v>254</v>
      </c>
      <c r="C40" s="587" t="s">
        <v>880</v>
      </c>
      <c r="D40" s="603" t="s">
        <v>971</v>
      </c>
      <c r="E40" s="604" t="s">
        <v>972</v>
      </c>
      <c r="F40" s="606" t="s">
        <v>25</v>
      </c>
      <c r="G40" s="282">
        <v>9.9440000000000008</v>
      </c>
      <c r="H40" s="606">
        <v>5.5</v>
      </c>
      <c r="I40" s="607">
        <v>10.491</v>
      </c>
      <c r="J40" s="606">
        <v>190</v>
      </c>
      <c r="K40" s="606">
        <v>540</v>
      </c>
      <c r="L40" s="606">
        <v>450</v>
      </c>
      <c r="N40" s="612"/>
    </row>
    <row r="41" spans="2:14" ht="18.75" x14ac:dyDescent="0.25">
      <c r="B41" s="281" t="s">
        <v>254</v>
      </c>
      <c r="C41" s="587" t="s">
        <v>880</v>
      </c>
      <c r="D41" s="603" t="s">
        <v>910</v>
      </c>
      <c r="E41" s="604" t="s">
        <v>911</v>
      </c>
      <c r="F41" s="606" t="s">
        <v>25</v>
      </c>
      <c r="G41" s="282">
        <v>9.1199999999999992</v>
      </c>
      <c r="H41" s="606">
        <v>5.5</v>
      </c>
      <c r="I41" s="607">
        <v>9.6219999999999999</v>
      </c>
      <c r="J41" s="606">
        <v>190</v>
      </c>
      <c r="K41" s="606">
        <v>540</v>
      </c>
      <c r="L41" s="606">
        <v>450</v>
      </c>
      <c r="N41" s="613" t="s">
        <v>8109</v>
      </c>
    </row>
    <row r="42" spans="2:14" ht="18.75" x14ac:dyDescent="0.25">
      <c r="B42" s="281" t="s">
        <v>254</v>
      </c>
      <c r="C42" s="587" t="s">
        <v>880</v>
      </c>
      <c r="D42" s="603" t="s">
        <v>973</v>
      </c>
      <c r="E42" s="604" t="s">
        <v>974</v>
      </c>
      <c r="F42" s="606" t="s">
        <v>25</v>
      </c>
      <c r="G42" s="282">
        <v>8.39</v>
      </c>
      <c r="H42" s="606">
        <v>5.5</v>
      </c>
      <c r="I42" s="607">
        <v>8.8510000000000009</v>
      </c>
      <c r="J42" s="606">
        <v>190</v>
      </c>
      <c r="K42" s="606">
        <v>540</v>
      </c>
      <c r="L42" s="606">
        <v>450</v>
      </c>
      <c r="N42" s="613"/>
    </row>
    <row r="43" spans="2:14" ht="18.75" x14ac:dyDescent="0.25">
      <c r="B43" s="281" t="s">
        <v>254</v>
      </c>
      <c r="C43" s="587" t="s">
        <v>880</v>
      </c>
      <c r="D43" s="603" t="s">
        <v>975</v>
      </c>
      <c r="E43" s="604" t="s">
        <v>976</v>
      </c>
      <c r="F43" s="606" t="s">
        <v>25</v>
      </c>
      <c r="G43" s="282">
        <v>11.46</v>
      </c>
      <c r="H43" s="606">
        <v>5.5</v>
      </c>
      <c r="I43" s="607">
        <v>12.09</v>
      </c>
      <c r="J43" s="606">
        <v>190</v>
      </c>
      <c r="K43" s="606">
        <v>540</v>
      </c>
      <c r="L43" s="606">
        <v>450</v>
      </c>
      <c r="N43" s="613"/>
    </row>
    <row r="44" spans="2:14" ht="18.75" x14ac:dyDescent="0.25">
      <c r="B44" s="281" t="s">
        <v>254</v>
      </c>
      <c r="C44" s="587" t="s">
        <v>880</v>
      </c>
      <c r="D44" s="603" t="s">
        <v>977</v>
      </c>
      <c r="E44" s="604" t="s">
        <v>978</v>
      </c>
      <c r="F44" s="606" t="s">
        <v>956</v>
      </c>
      <c r="G44" s="282">
        <v>6.2750000000000004</v>
      </c>
      <c r="H44" s="606">
        <v>5.5</v>
      </c>
      <c r="I44" s="607">
        <v>6.62</v>
      </c>
      <c r="J44" s="606">
        <v>0</v>
      </c>
      <c r="K44" s="606">
        <v>0</v>
      </c>
      <c r="L44" s="606">
        <v>0</v>
      </c>
      <c r="N44" s="612"/>
    </row>
    <row r="45" spans="2:14" ht="18.75" x14ac:dyDescent="0.25">
      <c r="B45" s="281" t="s">
        <v>254</v>
      </c>
      <c r="C45" s="587" t="s">
        <v>880</v>
      </c>
      <c r="D45" s="603" t="s">
        <v>979</v>
      </c>
      <c r="E45" s="604" t="s">
        <v>980</v>
      </c>
      <c r="F45" s="606" t="s">
        <v>981</v>
      </c>
      <c r="G45" s="282">
        <v>15.343999999999999</v>
      </c>
      <c r="H45" s="606">
        <v>5.5</v>
      </c>
      <c r="I45" s="607">
        <v>16.187999999999999</v>
      </c>
      <c r="J45" s="606">
        <v>10</v>
      </c>
      <c r="K45" s="606">
        <v>5</v>
      </c>
      <c r="L45" s="606">
        <v>170</v>
      </c>
      <c r="N45" s="612"/>
    </row>
    <row r="46" spans="2:14" ht="18.75" x14ac:dyDescent="0.25">
      <c r="B46" s="281" t="s">
        <v>254</v>
      </c>
      <c r="C46" s="587" t="s">
        <v>880</v>
      </c>
      <c r="D46" s="603" t="s">
        <v>982</v>
      </c>
      <c r="E46" s="604" t="s">
        <v>983</v>
      </c>
      <c r="F46" s="614">
        <v>45020</v>
      </c>
      <c r="G46" s="282">
        <v>2.64</v>
      </c>
      <c r="H46" s="606">
        <v>5.5</v>
      </c>
      <c r="I46" s="607">
        <v>2.7850000000000001</v>
      </c>
      <c r="J46" s="606">
        <v>3</v>
      </c>
      <c r="K46" s="606">
        <v>3</v>
      </c>
      <c r="L46" s="606">
        <v>200</v>
      </c>
      <c r="N46" s="612"/>
    </row>
    <row r="47" spans="2:14" ht="18.75" x14ac:dyDescent="0.25">
      <c r="B47" s="281" t="s">
        <v>254</v>
      </c>
      <c r="C47" s="587" t="s">
        <v>880</v>
      </c>
      <c r="D47" s="603" t="s">
        <v>984</v>
      </c>
      <c r="E47" s="604" t="s">
        <v>985</v>
      </c>
      <c r="F47" s="606" t="s">
        <v>25</v>
      </c>
      <c r="G47" s="282">
        <v>1</v>
      </c>
      <c r="H47" s="606">
        <v>5.5</v>
      </c>
      <c r="I47" s="607">
        <v>1.0549999999999999</v>
      </c>
      <c r="J47" s="606">
        <v>1</v>
      </c>
      <c r="K47" s="606">
        <v>0</v>
      </c>
      <c r="L47" s="606">
        <v>940</v>
      </c>
      <c r="N47" s="612"/>
    </row>
    <row r="48" spans="2:14" ht="18.75" x14ac:dyDescent="0.25">
      <c r="B48" s="281" t="s">
        <v>254</v>
      </c>
      <c r="C48" s="587" t="s">
        <v>880</v>
      </c>
      <c r="D48" s="603" t="s">
        <v>986</v>
      </c>
      <c r="E48" s="604" t="s">
        <v>987</v>
      </c>
      <c r="F48" s="606" t="s">
        <v>529</v>
      </c>
      <c r="G48" s="282">
        <v>9.5540000000000003</v>
      </c>
      <c r="H48" s="606">
        <v>5.5</v>
      </c>
      <c r="I48" s="607">
        <v>10.079000000000001</v>
      </c>
      <c r="J48" s="606">
        <v>0</v>
      </c>
      <c r="K48" s="606">
        <v>0</v>
      </c>
      <c r="L48" s="606">
        <v>0</v>
      </c>
      <c r="N48" s="612"/>
    </row>
    <row r="49" spans="2:14" ht="18.75" x14ac:dyDescent="0.25">
      <c r="B49" s="281" t="s">
        <v>254</v>
      </c>
      <c r="C49" s="587" t="s">
        <v>880</v>
      </c>
      <c r="D49" s="603" t="s">
        <v>988</v>
      </c>
      <c r="E49" s="604" t="s">
        <v>989</v>
      </c>
      <c r="F49" s="606" t="s">
        <v>25</v>
      </c>
      <c r="G49" s="282">
        <v>14.39</v>
      </c>
      <c r="H49" s="606">
        <v>20</v>
      </c>
      <c r="I49" s="607">
        <v>17.268000000000001</v>
      </c>
      <c r="J49" s="606">
        <v>1</v>
      </c>
      <c r="K49" s="606">
        <v>0</v>
      </c>
      <c r="L49" s="606">
        <v>940</v>
      </c>
      <c r="N49" s="613" t="s">
        <v>9110</v>
      </c>
    </row>
    <row r="50" spans="2:14" ht="18.75" x14ac:dyDescent="0.25">
      <c r="B50" s="281" t="s">
        <v>254</v>
      </c>
      <c r="C50" s="587" t="s">
        <v>880</v>
      </c>
      <c r="D50" s="603" t="s">
        <v>990</v>
      </c>
      <c r="E50" s="604" t="s">
        <v>991</v>
      </c>
      <c r="F50" s="606" t="s">
        <v>25</v>
      </c>
      <c r="G50" s="282">
        <v>1</v>
      </c>
      <c r="H50" s="606">
        <v>5.5</v>
      </c>
      <c r="I50" s="607">
        <v>1.0549999999999999</v>
      </c>
      <c r="J50" s="606">
        <v>0</v>
      </c>
      <c r="K50" s="606">
        <v>0</v>
      </c>
      <c r="L50" s="606">
        <v>0</v>
      </c>
      <c r="N50" s="613"/>
    </row>
    <row r="51" spans="2:14" ht="18.75" x14ac:dyDescent="0.25">
      <c r="B51" s="281" t="s">
        <v>254</v>
      </c>
      <c r="C51" s="587" t="s">
        <v>880</v>
      </c>
      <c r="D51" s="603" t="s">
        <v>992</v>
      </c>
      <c r="E51" s="604" t="s">
        <v>993</v>
      </c>
      <c r="F51" s="606" t="s">
        <v>25</v>
      </c>
      <c r="G51" s="282">
        <v>1.4690000000000001</v>
      </c>
      <c r="H51" s="606">
        <v>5.5</v>
      </c>
      <c r="I51" s="607">
        <v>1.55</v>
      </c>
      <c r="J51" s="606">
        <v>0</v>
      </c>
      <c r="K51" s="606">
        <v>0</v>
      </c>
      <c r="L51" s="606">
        <v>0</v>
      </c>
      <c r="N51" s="612"/>
    </row>
    <row r="52" spans="2:14" ht="18.75" x14ac:dyDescent="0.25">
      <c r="B52" s="281" t="s">
        <v>254</v>
      </c>
      <c r="C52" s="587" t="s">
        <v>880</v>
      </c>
      <c r="D52" s="603" t="s">
        <v>994</v>
      </c>
      <c r="E52" s="604" t="s">
        <v>995</v>
      </c>
      <c r="F52" s="606" t="s">
        <v>529</v>
      </c>
      <c r="G52" s="282">
        <v>1.252</v>
      </c>
      <c r="H52" s="606">
        <v>5.5</v>
      </c>
      <c r="I52" s="607">
        <v>1.321</v>
      </c>
      <c r="J52" s="606">
        <v>0</v>
      </c>
      <c r="K52" s="606">
        <v>0</v>
      </c>
      <c r="L52" s="606">
        <v>0</v>
      </c>
      <c r="N52" s="612"/>
    </row>
    <row r="53" spans="2:14" ht="18.75" x14ac:dyDescent="0.25">
      <c r="B53" s="281" t="s">
        <v>254</v>
      </c>
      <c r="C53" s="587" t="s">
        <v>880</v>
      </c>
      <c r="D53" s="603" t="s">
        <v>996</v>
      </c>
      <c r="E53" s="604" t="s">
        <v>997</v>
      </c>
      <c r="F53" s="606" t="s">
        <v>25</v>
      </c>
      <c r="G53" s="282">
        <v>7.6849999999999996</v>
      </c>
      <c r="H53" s="606">
        <v>5.5</v>
      </c>
      <c r="I53" s="607">
        <v>8.1080000000000005</v>
      </c>
      <c r="J53" s="606">
        <v>0</v>
      </c>
      <c r="K53" s="606">
        <v>0</v>
      </c>
      <c r="L53" s="606">
        <v>0</v>
      </c>
      <c r="N53" s="612"/>
    </row>
    <row r="54" spans="2:14" ht="18.75" x14ac:dyDescent="0.25">
      <c r="B54" s="281" t="s">
        <v>254</v>
      </c>
      <c r="C54" s="587" t="s">
        <v>880</v>
      </c>
      <c r="D54" s="603" t="s">
        <v>998</v>
      </c>
      <c r="E54" s="604" t="s">
        <v>999</v>
      </c>
      <c r="F54" s="606" t="s">
        <v>529</v>
      </c>
      <c r="G54" s="282">
        <v>0</v>
      </c>
      <c r="H54" s="606">
        <v>5.5</v>
      </c>
      <c r="I54" s="607">
        <v>0</v>
      </c>
      <c r="J54" s="606">
        <v>0</v>
      </c>
      <c r="K54" s="606">
        <v>0</v>
      </c>
      <c r="L54" s="606">
        <v>0</v>
      </c>
      <c r="N54" s="612"/>
    </row>
    <row r="55" spans="2:14" ht="18.75" x14ac:dyDescent="0.25">
      <c r="B55" s="281" t="s">
        <v>254</v>
      </c>
      <c r="C55" s="587" t="s">
        <v>880</v>
      </c>
      <c r="D55" s="603" t="s">
        <v>1000</v>
      </c>
      <c r="E55" s="604" t="s">
        <v>1001</v>
      </c>
      <c r="F55" s="606" t="s">
        <v>797</v>
      </c>
      <c r="G55" s="282">
        <v>24.378</v>
      </c>
      <c r="H55" s="606">
        <v>5.5</v>
      </c>
      <c r="I55" s="607">
        <v>25.719000000000001</v>
      </c>
      <c r="J55" s="606">
        <v>0</v>
      </c>
      <c r="K55" s="606">
        <v>0</v>
      </c>
      <c r="L55" s="606">
        <v>0</v>
      </c>
      <c r="N55" s="612"/>
    </row>
    <row r="56" spans="2:14" ht="18.75" x14ac:dyDescent="0.25">
      <c r="B56" s="281" t="s">
        <v>254</v>
      </c>
      <c r="C56" s="587" t="s">
        <v>880</v>
      </c>
      <c r="D56" s="603" t="s">
        <v>1002</v>
      </c>
      <c r="E56" s="604" t="s">
        <v>1003</v>
      </c>
      <c r="F56" s="606" t="s">
        <v>1004</v>
      </c>
      <c r="G56" s="282">
        <v>14.151</v>
      </c>
      <c r="H56" s="606">
        <v>20</v>
      </c>
      <c r="I56" s="607">
        <v>16.981000000000002</v>
      </c>
      <c r="J56" s="606">
        <v>0</v>
      </c>
      <c r="K56" s="606">
        <v>0</v>
      </c>
      <c r="L56" s="606">
        <v>0</v>
      </c>
      <c r="N56" s="612"/>
    </row>
    <row r="57" spans="2:14" ht="18.75" x14ac:dyDescent="0.25">
      <c r="B57" s="281" t="s">
        <v>254</v>
      </c>
      <c r="C57" s="587" t="s">
        <v>880</v>
      </c>
      <c r="D57" s="603" t="s">
        <v>1005</v>
      </c>
      <c r="E57" s="604" t="s">
        <v>1006</v>
      </c>
      <c r="F57" s="606" t="s">
        <v>797</v>
      </c>
      <c r="G57" s="282">
        <v>9.9499999999999993</v>
      </c>
      <c r="H57" s="606">
        <v>5.5</v>
      </c>
      <c r="I57" s="607">
        <v>10.497</v>
      </c>
      <c r="J57" s="606">
        <v>0</v>
      </c>
      <c r="K57" s="606">
        <v>0</v>
      </c>
      <c r="L57" s="606">
        <v>0</v>
      </c>
      <c r="N57" s="613" t="s">
        <v>8145</v>
      </c>
    </row>
    <row r="58" spans="2:14" ht="18.75" x14ac:dyDescent="0.25">
      <c r="B58" s="281" t="s">
        <v>254</v>
      </c>
      <c r="C58" s="587" t="s">
        <v>880</v>
      </c>
      <c r="D58" s="603" t="s">
        <v>1007</v>
      </c>
      <c r="E58" s="604" t="s">
        <v>1008</v>
      </c>
      <c r="F58" s="606" t="s">
        <v>797</v>
      </c>
      <c r="G58" s="282">
        <v>3.98</v>
      </c>
      <c r="H58" s="606">
        <v>5.5</v>
      </c>
      <c r="I58" s="607">
        <v>4.1989999999999998</v>
      </c>
      <c r="J58" s="606">
        <v>0</v>
      </c>
      <c r="K58" s="606">
        <v>0</v>
      </c>
      <c r="L58" s="606">
        <v>0</v>
      </c>
      <c r="N58" s="613"/>
    </row>
    <row r="59" spans="2:14" ht="18.75" x14ac:dyDescent="0.25">
      <c r="B59" s="281" t="s">
        <v>254</v>
      </c>
      <c r="C59" s="587" t="s">
        <v>880</v>
      </c>
      <c r="D59" s="603" t="s">
        <v>1009</v>
      </c>
      <c r="E59" s="604" t="s">
        <v>1010</v>
      </c>
      <c r="F59" s="606" t="s">
        <v>1011</v>
      </c>
      <c r="G59" s="282">
        <v>4.72</v>
      </c>
      <c r="H59" s="606">
        <v>20</v>
      </c>
      <c r="I59" s="607">
        <v>5.6639999999999997</v>
      </c>
      <c r="J59" s="606">
        <v>0</v>
      </c>
      <c r="K59" s="606">
        <v>0</v>
      </c>
      <c r="L59" s="606">
        <v>0</v>
      </c>
      <c r="N59" s="613"/>
    </row>
    <row r="60" spans="2:14" ht="18.75" x14ac:dyDescent="0.25">
      <c r="B60" s="281" t="s">
        <v>254</v>
      </c>
      <c r="C60" s="587" t="s">
        <v>880</v>
      </c>
      <c r="D60" s="603" t="s">
        <v>1012</v>
      </c>
      <c r="E60" s="604" t="s">
        <v>1013</v>
      </c>
      <c r="F60" s="606" t="s">
        <v>1014</v>
      </c>
      <c r="G60" s="282">
        <v>7.75</v>
      </c>
      <c r="H60" s="606">
        <v>20</v>
      </c>
      <c r="I60" s="607">
        <v>9.3000000000000007</v>
      </c>
      <c r="J60" s="606">
        <v>0</v>
      </c>
      <c r="K60" s="606">
        <v>0</v>
      </c>
      <c r="L60" s="606">
        <v>0</v>
      </c>
      <c r="N60" s="613"/>
    </row>
    <row r="61" spans="2:14" ht="18.75" x14ac:dyDescent="0.25">
      <c r="B61" s="281" t="s">
        <v>254</v>
      </c>
      <c r="C61" s="587" t="s">
        <v>880</v>
      </c>
      <c r="D61" s="603" t="s">
        <v>1015</v>
      </c>
      <c r="E61" s="604" t="s">
        <v>1016</v>
      </c>
      <c r="F61" s="606" t="s">
        <v>1017</v>
      </c>
      <c r="G61" s="282">
        <v>2.5499999999999998</v>
      </c>
      <c r="H61" s="606">
        <v>5.5</v>
      </c>
      <c r="I61" s="607">
        <v>2.69</v>
      </c>
      <c r="J61" s="606">
        <v>0</v>
      </c>
      <c r="K61" s="606">
        <v>0</v>
      </c>
      <c r="L61" s="606">
        <v>0</v>
      </c>
      <c r="N61" s="612"/>
    </row>
    <row r="62" spans="2:14" ht="18.75" x14ac:dyDescent="0.25">
      <c r="B62" s="281" t="s">
        <v>254</v>
      </c>
      <c r="C62" s="587" t="s">
        <v>880</v>
      </c>
      <c r="D62" s="603" t="s">
        <v>1018</v>
      </c>
      <c r="E62" s="604" t="s">
        <v>1019</v>
      </c>
      <c r="F62" s="606" t="s">
        <v>25</v>
      </c>
      <c r="G62" s="282">
        <v>1</v>
      </c>
      <c r="H62" s="606">
        <v>5.5</v>
      </c>
      <c r="I62" s="607">
        <v>1.0549999999999999</v>
      </c>
      <c r="J62" s="606">
        <v>0</v>
      </c>
      <c r="K62" s="606">
        <v>0</v>
      </c>
      <c r="L62" s="606">
        <v>0</v>
      </c>
      <c r="N62" s="612"/>
    </row>
    <row r="63" spans="2:14" ht="18.75" x14ac:dyDescent="0.25">
      <c r="B63" s="281" t="s">
        <v>254</v>
      </c>
      <c r="C63" s="587" t="s">
        <v>880</v>
      </c>
      <c r="D63" s="603" t="s">
        <v>1020</v>
      </c>
      <c r="E63" s="604" t="s">
        <v>1021</v>
      </c>
      <c r="F63" s="606" t="s">
        <v>1022</v>
      </c>
      <c r="G63" s="282">
        <v>14.161</v>
      </c>
      <c r="H63" s="606">
        <v>5.5</v>
      </c>
      <c r="I63" s="607">
        <v>14.94</v>
      </c>
      <c r="J63" s="606">
        <v>27</v>
      </c>
      <c r="K63" s="606">
        <v>27</v>
      </c>
      <c r="L63" s="606">
        <v>30</v>
      </c>
      <c r="N63" s="612"/>
    </row>
    <row r="64" spans="2:14" ht="18.75" x14ac:dyDescent="0.25">
      <c r="B64" s="281" t="s">
        <v>254</v>
      </c>
      <c r="C64" s="587" t="s">
        <v>880</v>
      </c>
      <c r="D64" s="603" t="s">
        <v>1023</v>
      </c>
      <c r="E64" s="604" t="s">
        <v>1024</v>
      </c>
      <c r="F64" s="606" t="s">
        <v>25</v>
      </c>
      <c r="G64" s="282">
        <v>9.98</v>
      </c>
      <c r="H64" s="606">
        <v>5.5</v>
      </c>
      <c r="I64" s="607">
        <v>10.529</v>
      </c>
      <c r="J64" s="606">
        <v>0</v>
      </c>
      <c r="K64" s="606">
        <v>0</v>
      </c>
      <c r="L64" s="606">
        <v>0</v>
      </c>
      <c r="N64" s="612"/>
    </row>
    <row r="65" spans="2:15" ht="18.75" x14ac:dyDescent="0.25">
      <c r="B65" s="281" t="s">
        <v>254</v>
      </c>
      <c r="C65" s="587" t="s">
        <v>880</v>
      </c>
      <c r="D65" s="603" t="s">
        <v>1025</v>
      </c>
      <c r="E65" s="604" t="s">
        <v>1026</v>
      </c>
      <c r="F65" s="606" t="s">
        <v>1027</v>
      </c>
      <c r="G65" s="282">
        <v>1</v>
      </c>
      <c r="H65" s="606">
        <v>5.5</v>
      </c>
      <c r="I65" s="607">
        <v>1.0549999999999999</v>
      </c>
      <c r="J65" s="606">
        <v>27</v>
      </c>
      <c r="K65" s="606">
        <v>3</v>
      </c>
      <c r="L65" s="606">
        <v>30</v>
      </c>
      <c r="N65" s="611"/>
    </row>
    <row r="66" spans="2:15" ht="18.75" x14ac:dyDescent="0.25">
      <c r="B66" s="281" t="s">
        <v>254</v>
      </c>
      <c r="C66" s="587" t="s">
        <v>880</v>
      </c>
      <c r="D66" s="603" t="s">
        <v>1028</v>
      </c>
      <c r="E66" s="604" t="s">
        <v>1029</v>
      </c>
      <c r="F66" s="606" t="s">
        <v>25</v>
      </c>
      <c r="G66" s="282">
        <v>1</v>
      </c>
      <c r="H66" s="606">
        <v>5.5</v>
      </c>
      <c r="I66" s="607">
        <v>1.0549999999999999</v>
      </c>
      <c r="J66" s="606">
        <v>1</v>
      </c>
      <c r="K66" s="606">
        <v>1</v>
      </c>
      <c r="L66" s="606">
        <v>1</v>
      </c>
      <c r="N66" s="615" t="s">
        <v>8152</v>
      </c>
    </row>
    <row r="67" spans="2:15" ht="18.75" x14ac:dyDescent="0.25">
      <c r="B67" s="281" t="s">
        <v>254</v>
      </c>
      <c r="C67" s="587" t="s">
        <v>880</v>
      </c>
      <c r="D67" s="603" t="s">
        <v>1030</v>
      </c>
      <c r="E67" s="604" t="s">
        <v>1031</v>
      </c>
      <c r="F67" s="606" t="s">
        <v>25</v>
      </c>
      <c r="G67" s="282">
        <v>19.895</v>
      </c>
      <c r="H67" s="606">
        <v>5.5</v>
      </c>
      <c r="I67" s="607">
        <v>20.989000000000001</v>
      </c>
      <c r="J67" s="606">
        <v>0</v>
      </c>
      <c r="K67" s="606">
        <v>0</v>
      </c>
      <c r="L67" s="606">
        <v>0</v>
      </c>
      <c r="N67" s="326" t="s">
        <v>8155</v>
      </c>
      <c r="O67" s="587" t="s">
        <v>8150</v>
      </c>
    </row>
    <row r="68" spans="2:15" ht="18.75" x14ac:dyDescent="0.25">
      <c r="B68" s="281" t="s">
        <v>254</v>
      </c>
      <c r="C68" s="587" t="s">
        <v>880</v>
      </c>
      <c r="D68" s="603" t="s">
        <v>1032</v>
      </c>
      <c r="E68" s="604" t="s">
        <v>1031</v>
      </c>
      <c r="F68" s="606" t="s">
        <v>25</v>
      </c>
      <c r="G68" s="282">
        <v>0</v>
      </c>
      <c r="H68" s="606">
        <v>5.5</v>
      </c>
      <c r="I68" s="607">
        <v>0</v>
      </c>
      <c r="J68" s="606">
        <v>0</v>
      </c>
      <c r="K68" s="606">
        <v>0</v>
      </c>
      <c r="L68" s="606">
        <v>0</v>
      </c>
      <c r="N68" s="326" t="s">
        <v>8159</v>
      </c>
      <c r="O68" s="587" t="s">
        <v>8150</v>
      </c>
    </row>
    <row r="69" spans="2:15" ht="18.75" x14ac:dyDescent="0.25">
      <c r="B69" s="281" t="s">
        <v>254</v>
      </c>
      <c r="C69" s="587" t="s">
        <v>880</v>
      </c>
      <c r="D69" s="603" t="s">
        <v>1033</v>
      </c>
      <c r="E69" s="604" t="s">
        <v>1034</v>
      </c>
      <c r="F69" s="606" t="s">
        <v>1035</v>
      </c>
      <c r="G69" s="282">
        <v>36.64</v>
      </c>
      <c r="H69" s="606">
        <v>5.5</v>
      </c>
      <c r="I69" s="607">
        <v>38.655000000000001</v>
      </c>
      <c r="J69" s="606">
        <v>0</v>
      </c>
      <c r="K69" s="606">
        <v>0</v>
      </c>
      <c r="L69" s="606">
        <v>0</v>
      </c>
      <c r="N69" s="609" t="s">
        <v>8162</v>
      </c>
    </row>
    <row r="70" spans="2:15" ht="18.75" x14ac:dyDescent="0.25">
      <c r="B70" s="281" t="s">
        <v>254</v>
      </c>
      <c r="C70" s="587" t="s">
        <v>880</v>
      </c>
      <c r="D70" s="603" t="s">
        <v>1036</v>
      </c>
      <c r="E70" s="604" t="s">
        <v>1037</v>
      </c>
      <c r="F70" s="606" t="s">
        <v>25</v>
      </c>
      <c r="G70" s="282">
        <v>10.983000000000001</v>
      </c>
      <c r="H70" s="606">
        <v>5.5</v>
      </c>
      <c r="I70" s="607">
        <v>11.587</v>
      </c>
      <c r="J70" s="606">
        <v>0</v>
      </c>
      <c r="K70" s="606">
        <v>0</v>
      </c>
      <c r="L70" s="606">
        <v>0</v>
      </c>
      <c r="N70" s="609"/>
    </row>
    <row r="71" spans="2:15" ht="18.75" x14ac:dyDescent="0.25">
      <c r="B71" s="281" t="s">
        <v>254</v>
      </c>
      <c r="C71" s="587" t="s">
        <v>880</v>
      </c>
      <c r="D71" s="603" t="s">
        <v>1038</v>
      </c>
      <c r="E71" s="604" t="s">
        <v>1039</v>
      </c>
      <c r="F71" s="606" t="s">
        <v>1040</v>
      </c>
      <c r="G71" s="282">
        <v>0</v>
      </c>
      <c r="H71" s="606">
        <v>5.5</v>
      </c>
      <c r="I71" s="607">
        <v>0</v>
      </c>
      <c r="J71" s="606">
        <v>0</v>
      </c>
      <c r="K71" s="606">
        <v>0</v>
      </c>
      <c r="L71" s="606">
        <v>0</v>
      </c>
      <c r="N71" s="611" t="s">
        <v>8167</v>
      </c>
    </row>
    <row r="72" spans="2:15" ht="18.75" x14ac:dyDescent="0.25">
      <c r="B72" s="281" t="s">
        <v>254</v>
      </c>
      <c r="C72" s="587" t="s">
        <v>880</v>
      </c>
      <c r="D72" s="603" t="s">
        <v>1041</v>
      </c>
      <c r="E72" s="604" t="s">
        <v>1042</v>
      </c>
      <c r="F72" s="606" t="s">
        <v>1043</v>
      </c>
      <c r="G72" s="282">
        <v>6.0519999999999996</v>
      </c>
      <c r="H72" s="606">
        <v>5.5</v>
      </c>
      <c r="I72" s="607">
        <v>6.3849999999999998</v>
      </c>
      <c r="J72" s="606">
        <v>0</v>
      </c>
      <c r="K72" s="606">
        <v>0</v>
      </c>
      <c r="L72" s="606">
        <v>0</v>
      </c>
      <c r="N72" s="327">
        <v>1</v>
      </c>
    </row>
    <row r="73" spans="2:15" ht="18.75" x14ac:dyDescent="0.25">
      <c r="B73" s="281" t="s">
        <v>254</v>
      </c>
      <c r="C73" s="587" t="s">
        <v>880</v>
      </c>
      <c r="D73" s="603" t="s">
        <v>1044</v>
      </c>
      <c r="E73" s="604" t="s">
        <v>1042</v>
      </c>
      <c r="F73" s="606" t="s">
        <v>1040</v>
      </c>
      <c r="G73" s="282">
        <v>5.7560000000000002</v>
      </c>
      <c r="H73" s="606">
        <v>5.5</v>
      </c>
      <c r="I73" s="607">
        <v>6.0730000000000004</v>
      </c>
      <c r="J73" s="606">
        <v>0</v>
      </c>
      <c r="K73" s="606">
        <v>0</v>
      </c>
      <c r="L73" s="606">
        <v>0</v>
      </c>
      <c r="N73" s="616">
        <f>ROW()</f>
        <v>73</v>
      </c>
    </row>
    <row r="74" spans="2:15" ht="18.75" customHeight="1" x14ac:dyDescent="0.25">
      <c r="B74" s="281" t="s">
        <v>254</v>
      </c>
      <c r="C74" s="587" t="s">
        <v>880</v>
      </c>
      <c r="D74" s="603" t="s">
        <v>1045</v>
      </c>
      <c r="E74" s="604" t="s">
        <v>1046</v>
      </c>
      <c r="F74" s="606" t="s">
        <v>25</v>
      </c>
      <c r="G74" s="282">
        <v>7.6109999999999998</v>
      </c>
      <c r="H74" s="606">
        <v>5.5</v>
      </c>
      <c r="I74" s="607">
        <v>8.0299999999999994</v>
      </c>
      <c r="J74" s="606">
        <v>0</v>
      </c>
      <c r="K74" s="606">
        <v>0</v>
      </c>
      <c r="L74" s="606">
        <v>0</v>
      </c>
      <c r="N74" s="329">
        <v>44</v>
      </c>
      <c r="O74" s="587" t="s">
        <v>9111</v>
      </c>
    </row>
    <row r="75" spans="2:15" ht="18.75" x14ac:dyDescent="0.25">
      <c r="B75" s="281" t="s">
        <v>254</v>
      </c>
      <c r="C75" s="587" t="s">
        <v>880</v>
      </c>
      <c r="D75" s="603" t="s">
        <v>1047</v>
      </c>
      <c r="E75" s="604" t="s">
        <v>1048</v>
      </c>
      <c r="F75" s="606" t="s">
        <v>944</v>
      </c>
      <c r="G75" s="282">
        <v>30.65</v>
      </c>
      <c r="H75" s="606">
        <v>5.5</v>
      </c>
      <c r="I75" s="607">
        <v>32.335999999999999</v>
      </c>
      <c r="J75" s="606">
        <v>0</v>
      </c>
      <c r="K75" s="606">
        <v>0</v>
      </c>
      <c r="L75" s="606">
        <v>0</v>
      </c>
      <c r="N75" s="330">
        <f ca="1">CELL("largeur",N75)</f>
        <v>50</v>
      </c>
      <c r="O75" s="587" t="s">
        <v>9112</v>
      </c>
    </row>
    <row r="76" spans="2:15" ht="18.75" x14ac:dyDescent="0.25">
      <c r="B76" s="281" t="s">
        <v>254</v>
      </c>
      <c r="C76" s="587" t="s">
        <v>880</v>
      </c>
      <c r="D76" s="603" t="s">
        <v>1049</v>
      </c>
      <c r="E76" s="604" t="s">
        <v>1050</v>
      </c>
      <c r="F76" s="606" t="s">
        <v>25</v>
      </c>
      <c r="G76" s="282">
        <v>8.7070000000000007</v>
      </c>
      <c r="H76" s="606">
        <v>5.5</v>
      </c>
      <c r="I76" s="607">
        <v>9.1859999999999999</v>
      </c>
      <c r="J76" s="606">
        <v>0</v>
      </c>
      <c r="K76" s="606">
        <v>0</v>
      </c>
      <c r="L76" s="606">
        <v>0</v>
      </c>
    </row>
    <row r="77" spans="2:15" ht="30" x14ac:dyDescent="0.25">
      <c r="B77" s="281" t="s">
        <v>254</v>
      </c>
      <c r="C77" s="587" t="s">
        <v>880</v>
      </c>
      <c r="D77" s="603" t="s">
        <v>1051</v>
      </c>
      <c r="E77" s="604" t="s">
        <v>1052</v>
      </c>
      <c r="F77" s="606" t="s">
        <v>1053</v>
      </c>
      <c r="G77" s="282">
        <v>1.3740000000000001</v>
      </c>
      <c r="H77" s="606">
        <v>5.5</v>
      </c>
      <c r="I77" s="607">
        <v>1.45</v>
      </c>
      <c r="J77" s="606">
        <v>0</v>
      </c>
      <c r="K77" s="606">
        <v>0</v>
      </c>
      <c r="L77" s="606">
        <v>0</v>
      </c>
    </row>
    <row r="78" spans="2:15" ht="18.75" x14ac:dyDescent="0.25">
      <c r="B78" s="281" t="s">
        <v>254</v>
      </c>
      <c r="C78" s="587" t="s">
        <v>880</v>
      </c>
      <c r="D78" s="603" t="s">
        <v>1054</v>
      </c>
      <c r="E78" s="604" t="s">
        <v>1055</v>
      </c>
      <c r="F78" s="606" t="s">
        <v>1056</v>
      </c>
      <c r="G78" s="282">
        <v>4.2</v>
      </c>
      <c r="H78" s="606">
        <v>5.5</v>
      </c>
      <c r="I78" s="607">
        <v>4.431</v>
      </c>
      <c r="J78" s="606">
        <v>0</v>
      </c>
      <c r="K78" s="606">
        <v>0</v>
      </c>
      <c r="L78" s="606">
        <v>0</v>
      </c>
    </row>
    <row r="79" spans="2:15" ht="18.75" x14ac:dyDescent="0.25">
      <c r="B79" s="281" t="s">
        <v>254</v>
      </c>
      <c r="C79" s="587" t="s">
        <v>880</v>
      </c>
      <c r="D79" s="603" t="s">
        <v>1057</v>
      </c>
      <c r="E79" s="604" t="s">
        <v>1058</v>
      </c>
      <c r="F79" s="606" t="s">
        <v>25</v>
      </c>
      <c r="G79" s="282">
        <v>1</v>
      </c>
      <c r="H79" s="606">
        <v>5.5</v>
      </c>
      <c r="I79" s="607">
        <v>1.0549999999999999</v>
      </c>
      <c r="J79" s="606">
        <v>0</v>
      </c>
      <c r="K79" s="606">
        <v>0</v>
      </c>
      <c r="L79" s="606">
        <v>0</v>
      </c>
    </row>
    <row r="80" spans="2:15" ht="18.75" x14ac:dyDescent="0.25">
      <c r="B80" s="281" t="s">
        <v>254</v>
      </c>
      <c r="C80" s="587" t="s">
        <v>880</v>
      </c>
      <c r="D80" s="603" t="s">
        <v>1059</v>
      </c>
      <c r="E80" s="604" t="s">
        <v>530</v>
      </c>
      <c r="F80" s="606" t="s">
        <v>944</v>
      </c>
      <c r="G80" s="282">
        <v>3.194</v>
      </c>
      <c r="H80" s="606">
        <v>5.5</v>
      </c>
      <c r="I80" s="607">
        <v>3.37</v>
      </c>
      <c r="J80" s="606">
        <v>0</v>
      </c>
      <c r="K80" s="606">
        <v>0</v>
      </c>
      <c r="L80" s="606">
        <v>0</v>
      </c>
    </row>
    <row r="81" spans="2:12" ht="18.75" x14ac:dyDescent="0.25">
      <c r="B81" s="281" t="s">
        <v>254</v>
      </c>
      <c r="C81" s="587" t="s">
        <v>880</v>
      </c>
      <c r="D81" s="603" t="s">
        <v>1060</v>
      </c>
      <c r="E81" s="604" t="s">
        <v>1061</v>
      </c>
      <c r="F81" s="606" t="s">
        <v>25</v>
      </c>
      <c r="G81" s="282">
        <v>10.948</v>
      </c>
      <c r="H81" s="606">
        <v>5.5</v>
      </c>
      <c r="I81" s="607">
        <v>11.55</v>
      </c>
      <c r="J81" s="606">
        <v>0</v>
      </c>
      <c r="K81" s="606">
        <v>0</v>
      </c>
      <c r="L81" s="606">
        <v>0</v>
      </c>
    </row>
    <row r="82" spans="2:12" ht="18.75" x14ac:dyDescent="0.25">
      <c r="B82" s="281" t="s">
        <v>254</v>
      </c>
      <c r="C82" s="587" t="s">
        <v>880</v>
      </c>
      <c r="D82" s="603" t="s">
        <v>1062</v>
      </c>
      <c r="E82" s="604" t="s">
        <v>1063</v>
      </c>
      <c r="F82" s="606" t="s">
        <v>25</v>
      </c>
      <c r="G82" s="282">
        <v>25.05</v>
      </c>
      <c r="H82" s="606">
        <v>5.5</v>
      </c>
      <c r="I82" s="607">
        <v>26.428000000000001</v>
      </c>
      <c r="J82" s="606">
        <v>0</v>
      </c>
      <c r="K82" s="606">
        <v>980</v>
      </c>
      <c r="L82" s="606">
        <v>10</v>
      </c>
    </row>
    <row r="83" spans="2:12" ht="18.75" x14ac:dyDescent="0.25">
      <c r="B83" s="281" t="s">
        <v>254</v>
      </c>
      <c r="C83" s="587" t="s">
        <v>880</v>
      </c>
      <c r="D83" s="603" t="s">
        <v>1064</v>
      </c>
      <c r="E83" s="604" t="s">
        <v>1065</v>
      </c>
      <c r="F83" s="606" t="s">
        <v>25</v>
      </c>
      <c r="G83" s="282">
        <v>14.9</v>
      </c>
      <c r="H83" s="606">
        <v>5.5</v>
      </c>
      <c r="I83" s="607">
        <v>15.72</v>
      </c>
      <c r="J83" s="606">
        <v>0</v>
      </c>
      <c r="K83" s="606">
        <v>0</v>
      </c>
      <c r="L83" s="606">
        <v>0</v>
      </c>
    </row>
    <row r="84" spans="2:12" ht="18.75" x14ac:dyDescent="0.25">
      <c r="B84" s="281" t="s">
        <v>254</v>
      </c>
      <c r="C84" s="587" t="s">
        <v>880</v>
      </c>
      <c r="D84" s="603" t="s">
        <v>1066</v>
      </c>
      <c r="E84" s="604" t="s">
        <v>1067</v>
      </c>
      <c r="F84" s="606" t="s">
        <v>25</v>
      </c>
      <c r="G84" s="282">
        <v>3.4540000000000002</v>
      </c>
      <c r="H84" s="606">
        <v>5.5</v>
      </c>
      <c r="I84" s="607">
        <v>3.6440000000000001</v>
      </c>
      <c r="J84" s="606">
        <v>0</v>
      </c>
      <c r="K84" s="606">
        <v>0</v>
      </c>
      <c r="L84" s="606">
        <v>0</v>
      </c>
    </row>
    <row r="85" spans="2:12" ht="18.75" x14ac:dyDescent="0.25">
      <c r="B85" s="281" t="s">
        <v>254</v>
      </c>
      <c r="C85" s="587" t="s">
        <v>880</v>
      </c>
      <c r="D85" s="603" t="s">
        <v>1068</v>
      </c>
      <c r="E85" s="604" t="s">
        <v>1069</v>
      </c>
      <c r="F85" s="606" t="s">
        <v>1070</v>
      </c>
      <c r="G85" s="282">
        <v>3.48</v>
      </c>
      <c r="H85" s="606">
        <v>5.5</v>
      </c>
      <c r="I85" s="607">
        <v>3.6709999999999998</v>
      </c>
      <c r="J85" s="606">
        <v>10</v>
      </c>
      <c r="K85" s="606">
        <v>5</v>
      </c>
      <c r="L85" s="606">
        <v>170</v>
      </c>
    </row>
    <row r="86" spans="2:12" ht="18.75" x14ac:dyDescent="0.25">
      <c r="B86" s="281" t="s">
        <v>254</v>
      </c>
      <c r="C86" s="587" t="s">
        <v>880</v>
      </c>
      <c r="D86" s="603" t="s">
        <v>1071</v>
      </c>
      <c r="E86" s="604" t="s">
        <v>1072</v>
      </c>
      <c r="F86" s="606" t="s">
        <v>25</v>
      </c>
      <c r="G86" s="282">
        <v>7.48</v>
      </c>
      <c r="H86" s="606">
        <v>5.5</v>
      </c>
      <c r="I86" s="607">
        <v>7.891</v>
      </c>
      <c r="J86" s="606">
        <v>10</v>
      </c>
      <c r="K86" s="606">
        <v>0</v>
      </c>
      <c r="L86" s="606">
        <v>940</v>
      </c>
    </row>
    <row r="87" spans="2:12" ht="18.75" x14ac:dyDescent="0.25">
      <c r="B87" s="281" t="s">
        <v>254</v>
      </c>
      <c r="C87" s="587" t="s">
        <v>880</v>
      </c>
      <c r="D87" s="603" t="s">
        <v>1073</v>
      </c>
      <c r="E87" s="604" t="s">
        <v>1074</v>
      </c>
      <c r="F87" s="606" t="s">
        <v>25</v>
      </c>
      <c r="G87" s="282">
        <v>13.416</v>
      </c>
      <c r="H87" s="606">
        <v>5.5</v>
      </c>
      <c r="I87" s="607">
        <v>14.154</v>
      </c>
      <c r="J87" s="606">
        <v>0</v>
      </c>
      <c r="K87" s="606">
        <v>0</v>
      </c>
      <c r="L87" s="606">
        <v>0</v>
      </c>
    </row>
    <row r="88" spans="2:12" ht="18.75" x14ac:dyDescent="0.25">
      <c r="B88" s="281" t="s">
        <v>254</v>
      </c>
      <c r="C88" s="587" t="s">
        <v>880</v>
      </c>
      <c r="D88" s="603" t="s">
        <v>1075</v>
      </c>
      <c r="E88" s="604" t="s">
        <v>1076</v>
      </c>
      <c r="F88" s="606" t="s">
        <v>1077</v>
      </c>
      <c r="G88" s="282">
        <v>2.73</v>
      </c>
      <c r="H88" s="606">
        <v>5.5</v>
      </c>
      <c r="I88" s="607">
        <v>2.88</v>
      </c>
      <c r="J88" s="606">
        <v>0</v>
      </c>
      <c r="K88" s="606">
        <v>0</v>
      </c>
      <c r="L88" s="606">
        <v>0</v>
      </c>
    </row>
    <row r="89" spans="2:12" ht="18.75" x14ac:dyDescent="0.25">
      <c r="B89" s="281" t="s">
        <v>254</v>
      </c>
      <c r="C89" s="587" t="s">
        <v>880</v>
      </c>
      <c r="D89" s="603" t="s">
        <v>1078</v>
      </c>
      <c r="E89" s="604" t="s">
        <v>1079</v>
      </c>
      <c r="F89" s="606" t="s">
        <v>1056</v>
      </c>
      <c r="G89" s="282">
        <v>1.2230000000000001</v>
      </c>
      <c r="H89" s="606">
        <v>5.5</v>
      </c>
      <c r="I89" s="607">
        <v>1.29</v>
      </c>
      <c r="J89" s="606">
        <v>0</v>
      </c>
      <c r="K89" s="606">
        <v>0</v>
      </c>
      <c r="L89" s="606">
        <v>0</v>
      </c>
    </row>
    <row r="90" spans="2:12" ht="18.75" x14ac:dyDescent="0.25">
      <c r="B90" s="281" t="s">
        <v>254</v>
      </c>
      <c r="C90" s="587" t="s">
        <v>880</v>
      </c>
      <c r="D90" s="603" t="s">
        <v>1080</v>
      </c>
      <c r="E90" s="604" t="s">
        <v>1081</v>
      </c>
      <c r="F90" s="606" t="s">
        <v>25</v>
      </c>
      <c r="G90" s="282">
        <v>5.3</v>
      </c>
      <c r="H90" s="606">
        <v>5.5</v>
      </c>
      <c r="I90" s="607">
        <v>5.5919999999999996</v>
      </c>
      <c r="J90" s="606">
        <v>0</v>
      </c>
      <c r="K90" s="606">
        <v>0</v>
      </c>
      <c r="L90" s="606">
        <v>0</v>
      </c>
    </row>
    <row r="91" spans="2:12" ht="18.75" x14ac:dyDescent="0.25">
      <c r="B91" s="281" t="s">
        <v>254</v>
      </c>
      <c r="C91" s="587" t="s">
        <v>880</v>
      </c>
      <c r="D91" s="603" t="s">
        <v>1082</v>
      </c>
      <c r="E91" s="604" t="s">
        <v>1083</v>
      </c>
      <c r="F91" s="606" t="s">
        <v>1011</v>
      </c>
      <c r="G91" s="282">
        <v>2.89</v>
      </c>
      <c r="H91" s="606">
        <v>5.5</v>
      </c>
      <c r="I91" s="607">
        <v>3.0489999999999999</v>
      </c>
      <c r="J91" s="606">
        <v>0</v>
      </c>
      <c r="K91" s="606">
        <v>0</v>
      </c>
      <c r="L91" s="606">
        <v>0</v>
      </c>
    </row>
    <row r="92" spans="2:12" ht="18.75" x14ac:dyDescent="0.25">
      <c r="B92" s="281" t="s">
        <v>254</v>
      </c>
      <c r="C92" s="587" t="s">
        <v>880</v>
      </c>
      <c r="D92" s="603" t="s">
        <v>1084</v>
      </c>
      <c r="E92" s="604" t="s">
        <v>1085</v>
      </c>
      <c r="F92" s="606" t="s">
        <v>1011</v>
      </c>
      <c r="G92" s="282">
        <v>20.023</v>
      </c>
      <c r="H92" s="606">
        <v>5.5</v>
      </c>
      <c r="I92" s="607">
        <v>21.123999999999999</v>
      </c>
      <c r="J92" s="606">
        <v>30</v>
      </c>
      <c r="K92" s="606">
        <v>30</v>
      </c>
      <c r="L92" s="606">
        <v>400</v>
      </c>
    </row>
    <row r="93" spans="2:12" ht="18.75" x14ac:dyDescent="0.25">
      <c r="B93" s="281" t="s">
        <v>254</v>
      </c>
      <c r="C93" s="587" t="s">
        <v>880</v>
      </c>
      <c r="D93" s="603" t="s">
        <v>1086</v>
      </c>
      <c r="E93" s="604" t="s">
        <v>1087</v>
      </c>
      <c r="F93" s="606" t="s">
        <v>956</v>
      </c>
      <c r="G93" s="282">
        <v>1.0900000000000001</v>
      </c>
      <c r="H93" s="606">
        <v>5.5</v>
      </c>
      <c r="I93" s="607">
        <v>1.1499999999999999</v>
      </c>
      <c r="J93" s="606">
        <v>0</v>
      </c>
      <c r="K93" s="606">
        <v>0</v>
      </c>
      <c r="L93" s="606">
        <v>0</v>
      </c>
    </row>
    <row r="94" spans="2:12" ht="18.75" x14ac:dyDescent="0.25">
      <c r="B94" s="281" t="s">
        <v>254</v>
      </c>
      <c r="C94" s="587" t="s">
        <v>880</v>
      </c>
      <c r="D94" s="603" t="s">
        <v>1088</v>
      </c>
      <c r="E94" s="604" t="s">
        <v>1089</v>
      </c>
      <c r="F94" s="606" t="s">
        <v>25</v>
      </c>
      <c r="G94" s="282">
        <v>14.3</v>
      </c>
      <c r="H94" s="606">
        <v>5.5</v>
      </c>
      <c r="I94" s="607">
        <v>15.087</v>
      </c>
      <c r="J94" s="606">
        <v>0</v>
      </c>
      <c r="K94" s="606">
        <v>0</v>
      </c>
      <c r="L94" s="606">
        <v>0</v>
      </c>
    </row>
    <row r="95" spans="2:12" ht="18.75" x14ac:dyDescent="0.25">
      <c r="B95" s="281" t="s">
        <v>254</v>
      </c>
      <c r="C95" s="587" t="s">
        <v>880</v>
      </c>
      <c r="D95" s="603" t="s">
        <v>1090</v>
      </c>
      <c r="E95" s="604" t="s">
        <v>1091</v>
      </c>
      <c r="F95" s="606" t="s">
        <v>25</v>
      </c>
      <c r="G95" s="282">
        <v>2.8439999999999999</v>
      </c>
      <c r="H95" s="606">
        <v>5.5</v>
      </c>
      <c r="I95" s="607">
        <v>3</v>
      </c>
      <c r="J95" s="606">
        <v>0</v>
      </c>
      <c r="K95" s="606">
        <v>0</v>
      </c>
      <c r="L95" s="606">
        <v>0</v>
      </c>
    </row>
    <row r="96" spans="2:12" ht="18.75" x14ac:dyDescent="0.25">
      <c r="B96" s="281" t="s">
        <v>254</v>
      </c>
      <c r="C96" s="587" t="s">
        <v>880</v>
      </c>
      <c r="D96" s="603" t="s">
        <v>1092</v>
      </c>
      <c r="E96" s="604" t="s">
        <v>1093</v>
      </c>
      <c r="F96" s="606" t="s">
        <v>1094</v>
      </c>
      <c r="G96" s="282">
        <v>4.3</v>
      </c>
      <c r="H96" s="606">
        <v>5.5</v>
      </c>
      <c r="I96" s="607">
        <v>4.5369999999999999</v>
      </c>
      <c r="J96" s="606">
        <v>25</v>
      </c>
      <c r="K96" s="606">
        <v>40</v>
      </c>
      <c r="L96" s="606">
        <v>100</v>
      </c>
    </row>
    <row r="97" spans="2:12" ht="18.75" x14ac:dyDescent="0.25">
      <c r="B97" s="281" t="s">
        <v>254</v>
      </c>
      <c r="C97" s="587" t="s">
        <v>880</v>
      </c>
      <c r="D97" s="603" t="s">
        <v>1095</v>
      </c>
      <c r="E97" s="604" t="s">
        <v>1096</v>
      </c>
      <c r="F97" s="606" t="s">
        <v>25</v>
      </c>
      <c r="G97" s="282">
        <v>31.491</v>
      </c>
      <c r="H97" s="606">
        <v>5.5</v>
      </c>
      <c r="I97" s="607">
        <v>33.222999999999999</v>
      </c>
      <c r="J97" s="606">
        <v>16</v>
      </c>
      <c r="K97" s="606">
        <v>1</v>
      </c>
      <c r="L97" s="606">
        <v>1</v>
      </c>
    </row>
    <row r="98" spans="2:12" ht="18.75" x14ac:dyDescent="0.25">
      <c r="B98" s="281" t="s">
        <v>254</v>
      </c>
      <c r="C98" s="587" t="s">
        <v>880</v>
      </c>
      <c r="D98" s="603" t="s">
        <v>1097</v>
      </c>
      <c r="E98" s="604" t="s">
        <v>1098</v>
      </c>
      <c r="F98" s="606" t="s">
        <v>25</v>
      </c>
      <c r="G98" s="282">
        <v>3.3</v>
      </c>
      <c r="H98" s="606">
        <v>5.5</v>
      </c>
      <c r="I98" s="607">
        <v>3.4809999999999999</v>
      </c>
      <c r="J98" s="606">
        <v>130</v>
      </c>
      <c r="K98" s="606">
        <v>25</v>
      </c>
      <c r="L98" s="606">
        <v>670</v>
      </c>
    </row>
    <row r="99" spans="2:12" ht="18.75" x14ac:dyDescent="0.25">
      <c r="B99" s="281" t="s">
        <v>254</v>
      </c>
      <c r="C99" s="587" t="s">
        <v>880</v>
      </c>
      <c r="D99" s="603" t="s">
        <v>1099</v>
      </c>
      <c r="E99" s="604" t="s">
        <v>1100</v>
      </c>
      <c r="F99" s="606" t="s">
        <v>25</v>
      </c>
      <c r="G99" s="282">
        <v>2.11</v>
      </c>
      <c r="H99" s="606">
        <v>5.5</v>
      </c>
      <c r="I99" s="607">
        <v>2.226</v>
      </c>
      <c r="J99" s="606">
        <v>130</v>
      </c>
      <c r="K99" s="606">
        <v>25</v>
      </c>
      <c r="L99" s="606">
        <v>670</v>
      </c>
    </row>
    <row r="100" spans="2:12" ht="18.75" x14ac:dyDescent="0.25">
      <c r="B100" s="281" t="s">
        <v>254</v>
      </c>
      <c r="C100" s="587" t="s">
        <v>880</v>
      </c>
      <c r="D100" s="603" t="s">
        <v>1101</v>
      </c>
      <c r="E100" s="604" t="s">
        <v>1102</v>
      </c>
      <c r="F100" s="606" t="s">
        <v>1027</v>
      </c>
      <c r="G100" s="282">
        <v>2.12</v>
      </c>
      <c r="H100" s="606">
        <v>5.5</v>
      </c>
      <c r="I100" s="607">
        <v>2.2370000000000001</v>
      </c>
      <c r="J100" s="606">
        <v>0</v>
      </c>
      <c r="K100" s="606">
        <v>0</v>
      </c>
      <c r="L100" s="606">
        <v>0</v>
      </c>
    </row>
    <row r="101" spans="2:12" ht="18.75" x14ac:dyDescent="0.25">
      <c r="B101" s="281" t="s">
        <v>254</v>
      </c>
      <c r="C101" s="587" t="s">
        <v>880</v>
      </c>
      <c r="D101" s="603" t="s">
        <v>1103</v>
      </c>
      <c r="E101" s="604" t="s">
        <v>1104</v>
      </c>
      <c r="F101" s="606" t="s">
        <v>1027</v>
      </c>
      <c r="G101" s="282">
        <v>1.89</v>
      </c>
      <c r="H101" s="606">
        <v>5.5</v>
      </c>
      <c r="I101" s="607">
        <v>1.994</v>
      </c>
      <c r="J101" s="606">
        <v>0</v>
      </c>
      <c r="K101" s="606">
        <v>0</v>
      </c>
      <c r="L101" s="606">
        <v>0</v>
      </c>
    </row>
    <row r="102" spans="2:12" ht="18.75" x14ac:dyDescent="0.25">
      <c r="B102" s="281" t="s">
        <v>254</v>
      </c>
      <c r="C102" s="587" t="s">
        <v>880</v>
      </c>
      <c r="D102" s="603" t="s">
        <v>1105</v>
      </c>
      <c r="E102" s="604" t="s">
        <v>1106</v>
      </c>
      <c r="F102" s="606" t="s">
        <v>1040</v>
      </c>
      <c r="G102" s="282">
        <v>1</v>
      </c>
      <c r="H102" s="606">
        <v>5.5</v>
      </c>
      <c r="I102" s="607">
        <v>1.0549999999999999</v>
      </c>
      <c r="J102" s="606">
        <v>0</v>
      </c>
      <c r="K102" s="606">
        <v>0</v>
      </c>
      <c r="L102" s="606">
        <v>0</v>
      </c>
    </row>
    <row r="103" spans="2:12" ht="18.75" x14ac:dyDescent="0.25">
      <c r="B103" s="281" t="s">
        <v>254</v>
      </c>
      <c r="C103" s="587" t="s">
        <v>880</v>
      </c>
      <c r="D103" s="603" t="s">
        <v>1107</v>
      </c>
      <c r="E103" s="604" t="s">
        <v>1108</v>
      </c>
      <c r="F103" s="606" t="s">
        <v>1040</v>
      </c>
      <c r="G103" s="282">
        <v>1</v>
      </c>
      <c r="H103" s="606">
        <v>5.5</v>
      </c>
      <c r="I103" s="607">
        <v>1.0549999999999999</v>
      </c>
      <c r="J103" s="606">
        <v>0</v>
      </c>
      <c r="K103" s="606">
        <v>0</v>
      </c>
      <c r="L103" s="606">
        <v>0</v>
      </c>
    </row>
    <row r="104" spans="2:12" ht="18.75" x14ac:dyDescent="0.25">
      <c r="B104" s="281" t="s">
        <v>254</v>
      </c>
      <c r="C104" s="587" t="s">
        <v>880</v>
      </c>
      <c r="D104" s="603" t="s">
        <v>1109</v>
      </c>
      <c r="E104" s="604" t="s">
        <v>1110</v>
      </c>
      <c r="F104" s="606" t="s">
        <v>1027</v>
      </c>
      <c r="G104" s="282">
        <v>2.13</v>
      </c>
      <c r="H104" s="606">
        <v>5.5</v>
      </c>
      <c r="I104" s="607">
        <v>2.2469999999999999</v>
      </c>
      <c r="J104" s="606">
        <v>0</v>
      </c>
      <c r="K104" s="606">
        <v>0</v>
      </c>
      <c r="L104" s="606">
        <v>0</v>
      </c>
    </row>
    <row r="105" spans="2:12" ht="18.75" x14ac:dyDescent="0.25">
      <c r="B105" s="281" t="s">
        <v>254</v>
      </c>
      <c r="C105" s="587" t="s">
        <v>880</v>
      </c>
      <c r="D105" s="603" t="s">
        <v>1111</v>
      </c>
      <c r="E105" s="604" t="s">
        <v>1112</v>
      </c>
      <c r="F105" s="606" t="s">
        <v>1027</v>
      </c>
      <c r="G105" s="282">
        <v>2.09</v>
      </c>
      <c r="H105" s="606">
        <v>5.5</v>
      </c>
      <c r="I105" s="607">
        <v>2.2050000000000001</v>
      </c>
      <c r="J105" s="606">
        <v>0</v>
      </c>
      <c r="K105" s="606">
        <v>0</v>
      </c>
      <c r="L105" s="606">
        <v>0</v>
      </c>
    </row>
    <row r="106" spans="2:12" ht="18.75" x14ac:dyDescent="0.25">
      <c r="B106" s="281" t="s">
        <v>254</v>
      </c>
      <c r="C106" s="587" t="s">
        <v>880</v>
      </c>
      <c r="D106" s="603" t="s">
        <v>1113</v>
      </c>
      <c r="E106" s="604" t="s">
        <v>1114</v>
      </c>
      <c r="F106" s="606" t="s">
        <v>1115</v>
      </c>
      <c r="G106" s="282">
        <v>5.1159999999999997</v>
      </c>
      <c r="H106" s="606">
        <v>5.5</v>
      </c>
      <c r="I106" s="607">
        <v>5.3970000000000002</v>
      </c>
      <c r="J106" s="606">
        <v>0</v>
      </c>
      <c r="K106" s="606">
        <v>0</v>
      </c>
      <c r="L106" s="606">
        <v>0</v>
      </c>
    </row>
    <row r="107" spans="2:12" ht="18.75" x14ac:dyDescent="0.25">
      <c r="B107" s="281" t="s">
        <v>254</v>
      </c>
      <c r="C107" s="587" t="s">
        <v>880</v>
      </c>
      <c r="D107" s="603" t="s">
        <v>1116</v>
      </c>
      <c r="E107" s="604" t="s">
        <v>1117</v>
      </c>
      <c r="F107" s="606" t="s">
        <v>1040</v>
      </c>
      <c r="G107" s="282">
        <v>11.3</v>
      </c>
      <c r="H107" s="606">
        <v>5.5</v>
      </c>
      <c r="I107" s="607">
        <v>11.922000000000001</v>
      </c>
      <c r="J107" s="606">
        <v>0</v>
      </c>
      <c r="K107" s="606">
        <v>0</v>
      </c>
      <c r="L107" s="606">
        <v>0</v>
      </c>
    </row>
    <row r="108" spans="2:12" ht="18.75" x14ac:dyDescent="0.25">
      <c r="B108" s="281" t="s">
        <v>254</v>
      </c>
      <c r="C108" s="587" t="s">
        <v>880</v>
      </c>
      <c r="D108" s="603" t="s">
        <v>1118</v>
      </c>
      <c r="E108" s="604" t="s">
        <v>1119</v>
      </c>
      <c r="F108" s="606" t="s">
        <v>1120</v>
      </c>
      <c r="G108" s="282">
        <v>1.829</v>
      </c>
      <c r="H108" s="606">
        <v>5.5</v>
      </c>
      <c r="I108" s="607">
        <v>1.93</v>
      </c>
      <c r="J108" s="606">
        <v>0</v>
      </c>
      <c r="K108" s="606">
        <v>0</v>
      </c>
      <c r="L108" s="606">
        <v>0</v>
      </c>
    </row>
    <row r="109" spans="2:12" ht="18.75" x14ac:dyDescent="0.25">
      <c r="B109" s="281" t="s">
        <v>254</v>
      </c>
      <c r="C109" s="587" t="s">
        <v>880</v>
      </c>
      <c r="D109" s="603" t="s">
        <v>1121</v>
      </c>
      <c r="E109" s="604" t="s">
        <v>1122</v>
      </c>
      <c r="F109" s="606" t="s">
        <v>1120</v>
      </c>
      <c r="G109" s="282">
        <v>3.95</v>
      </c>
      <c r="H109" s="606">
        <v>20</v>
      </c>
      <c r="I109" s="607">
        <v>4.74</v>
      </c>
      <c r="J109" s="606">
        <v>0</v>
      </c>
      <c r="K109" s="606">
        <v>0</v>
      </c>
      <c r="L109" s="606">
        <v>0</v>
      </c>
    </row>
    <row r="110" spans="2:12" ht="18.75" x14ac:dyDescent="0.25">
      <c r="B110" s="281" t="s">
        <v>254</v>
      </c>
      <c r="C110" s="587" t="s">
        <v>880</v>
      </c>
      <c r="D110" s="603" t="s">
        <v>1123</v>
      </c>
      <c r="E110" s="604" t="s">
        <v>1124</v>
      </c>
      <c r="F110" s="606" t="s">
        <v>1011</v>
      </c>
      <c r="G110" s="282">
        <v>2.3220000000000001</v>
      </c>
      <c r="H110" s="606">
        <v>5.5</v>
      </c>
      <c r="I110" s="607">
        <v>2.4500000000000002</v>
      </c>
      <c r="J110" s="606">
        <v>0</v>
      </c>
      <c r="K110" s="606">
        <v>0</v>
      </c>
      <c r="L110" s="606">
        <v>0</v>
      </c>
    </row>
    <row r="111" spans="2:12" ht="18.75" x14ac:dyDescent="0.25">
      <c r="B111" s="281" t="s">
        <v>254</v>
      </c>
      <c r="C111" s="587" t="s">
        <v>880</v>
      </c>
      <c r="D111" s="603" t="s">
        <v>1125</v>
      </c>
      <c r="E111" s="604" t="s">
        <v>1126</v>
      </c>
      <c r="F111" s="606" t="s">
        <v>1011</v>
      </c>
      <c r="G111" s="282">
        <v>3.0670000000000002</v>
      </c>
      <c r="H111" s="606">
        <v>20</v>
      </c>
      <c r="I111" s="607">
        <v>3.68</v>
      </c>
      <c r="J111" s="606">
        <v>0</v>
      </c>
      <c r="K111" s="606">
        <v>0</v>
      </c>
      <c r="L111" s="606">
        <v>0</v>
      </c>
    </row>
    <row r="112" spans="2:12" ht="18.75" x14ac:dyDescent="0.25">
      <c r="B112" s="281" t="s">
        <v>254</v>
      </c>
      <c r="C112" s="587" t="s">
        <v>880</v>
      </c>
      <c r="D112" s="603" t="s">
        <v>1127</v>
      </c>
      <c r="E112" s="604" t="s">
        <v>1128</v>
      </c>
      <c r="F112" s="606" t="s">
        <v>1129</v>
      </c>
      <c r="G112" s="282">
        <v>1.008</v>
      </c>
      <c r="H112" s="606">
        <v>20</v>
      </c>
      <c r="I112" s="607">
        <v>1.21</v>
      </c>
      <c r="J112" s="606">
        <v>0</v>
      </c>
      <c r="K112" s="606">
        <v>0</v>
      </c>
      <c r="L112" s="606">
        <v>0</v>
      </c>
    </row>
    <row r="113" spans="2:12" ht="18.75" x14ac:dyDescent="0.25">
      <c r="B113" s="281" t="s">
        <v>254</v>
      </c>
      <c r="C113" s="587" t="s">
        <v>880</v>
      </c>
      <c r="D113" s="603" t="s">
        <v>1130</v>
      </c>
      <c r="E113" s="604" t="s">
        <v>1131</v>
      </c>
      <c r="F113" s="606" t="s">
        <v>1011</v>
      </c>
      <c r="G113" s="282">
        <v>12.917</v>
      </c>
      <c r="H113" s="606">
        <v>20</v>
      </c>
      <c r="I113" s="607">
        <v>15.5</v>
      </c>
      <c r="J113" s="606">
        <v>0</v>
      </c>
      <c r="K113" s="606">
        <v>0</v>
      </c>
      <c r="L113" s="606">
        <v>0</v>
      </c>
    </row>
    <row r="114" spans="2:12" ht="18.75" x14ac:dyDescent="0.25">
      <c r="B114" s="281" t="s">
        <v>254</v>
      </c>
      <c r="C114" s="587" t="s">
        <v>880</v>
      </c>
      <c r="D114" s="603" t="s">
        <v>1132</v>
      </c>
      <c r="E114" s="604" t="s">
        <v>1133</v>
      </c>
      <c r="F114" s="606" t="s">
        <v>1134</v>
      </c>
      <c r="G114" s="282">
        <v>15.537000000000001</v>
      </c>
      <c r="H114" s="606">
        <v>5.5</v>
      </c>
      <c r="I114" s="607">
        <v>16.391999999999999</v>
      </c>
      <c r="J114" s="606">
        <v>0</v>
      </c>
      <c r="K114" s="606">
        <v>0</v>
      </c>
      <c r="L114" s="606">
        <v>0</v>
      </c>
    </row>
    <row r="115" spans="2:12" ht="18.75" x14ac:dyDescent="0.25">
      <c r="B115" s="281" t="s">
        <v>254</v>
      </c>
      <c r="C115" s="587" t="s">
        <v>880</v>
      </c>
      <c r="D115" s="603" t="s">
        <v>1135</v>
      </c>
      <c r="E115" s="604" t="s">
        <v>1136</v>
      </c>
      <c r="F115" s="606" t="s">
        <v>1022</v>
      </c>
      <c r="G115" s="282">
        <v>13.196</v>
      </c>
      <c r="H115" s="606">
        <v>5.5</v>
      </c>
      <c r="I115" s="607">
        <v>13.922000000000001</v>
      </c>
      <c r="J115" s="606">
        <v>0</v>
      </c>
      <c r="K115" s="606">
        <v>0</v>
      </c>
      <c r="L115" s="606">
        <v>0</v>
      </c>
    </row>
    <row r="116" spans="2:12" ht="18.75" x14ac:dyDescent="0.25">
      <c r="B116" s="281" t="s">
        <v>254</v>
      </c>
      <c r="C116" s="587" t="s">
        <v>880</v>
      </c>
      <c r="D116" s="603" t="s">
        <v>1137</v>
      </c>
      <c r="E116" s="604" t="s">
        <v>1138</v>
      </c>
      <c r="F116" s="606" t="s">
        <v>25</v>
      </c>
      <c r="G116" s="282">
        <v>3.024</v>
      </c>
      <c r="H116" s="606">
        <v>5.5</v>
      </c>
      <c r="I116" s="607">
        <v>3.19</v>
      </c>
      <c r="J116" s="606">
        <v>0</v>
      </c>
      <c r="K116" s="606">
        <v>0</v>
      </c>
      <c r="L116" s="606">
        <v>0</v>
      </c>
    </row>
    <row r="117" spans="2:12" ht="18.75" x14ac:dyDescent="0.25">
      <c r="B117" s="281" t="s">
        <v>254</v>
      </c>
      <c r="C117" s="587" t="s">
        <v>880</v>
      </c>
      <c r="D117" s="603" t="s">
        <v>1139</v>
      </c>
      <c r="E117" s="604" t="s">
        <v>1140</v>
      </c>
      <c r="F117" s="606" t="s">
        <v>1141</v>
      </c>
      <c r="G117" s="282">
        <v>1.403</v>
      </c>
      <c r="H117" s="606">
        <v>5.5</v>
      </c>
      <c r="I117" s="607">
        <v>1.48</v>
      </c>
      <c r="J117" s="606">
        <v>0</v>
      </c>
      <c r="K117" s="606">
        <v>0</v>
      </c>
      <c r="L117" s="606">
        <v>0</v>
      </c>
    </row>
    <row r="118" spans="2:12" ht="18.75" x14ac:dyDescent="0.25">
      <c r="B118" s="281" t="s">
        <v>254</v>
      </c>
      <c r="C118" s="587" t="s">
        <v>880</v>
      </c>
      <c r="D118" s="603" t="s">
        <v>1142</v>
      </c>
      <c r="E118" s="604" t="s">
        <v>1143</v>
      </c>
      <c r="F118" s="606" t="s">
        <v>25</v>
      </c>
      <c r="G118" s="282">
        <v>2.1949999999999998</v>
      </c>
      <c r="H118" s="606">
        <v>5.5</v>
      </c>
      <c r="I118" s="607">
        <v>2.3159999999999998</v>
      </c>
      <c r="J118" s="606">
        <v>0</v>
      </c>
      <c r="K118" s="606">
        <v>0</v>
      </c>
      <c r="L118" s="606">
        <v>0</v>
      </c>
    </row>
    <row r="119" spans="2:12" ht="18.75" x14ac:dyDescent="0.25">
      <c r="B119" s="281" t="s">
        <v>254</v>
      </c>
      <c r="C119" s="587" t="s">
        <v>880</v>
      </c>
      <c r="D119" s="603" t="s">
        <v>1144</v>
      </c>
      <c r="E119" s="604" t="s">
        <v>1145</v>
      </c>
      <c r="F119" s="606" t="s">
        <v>25</v>
      </c>
      <c r="G119" s="282">
        <v>2.742</v>
      </c>
      <c r="H119" s="606">
        <v>0</v>
      </c>
      <c r="I119" s="607">
        <v>2.742</v>
      </c>
      <c r="J119" s="606">
        <v>0</v>
      </c>
      <c r="K119" s="606">
        <v>0</v>
      </c>
      <c r="L119" s="606">
        <v>0</v>
      </c>
    </row>
    <row r="120" spans="2:12" ht="18.75" x14ac:dyDescent="0.25">
      <c r="B120" s="281" t="s">
        <v>254</v>
      </c>
      <c r="C120" s="587" t="s">
        <v>880</v>
      </c>
      <c r="D120" s="603" t="s">
        <v>1146</v>
      </c>
      <c r="E120" s="604" t="s">
        <v>1147</v>
      </c>
      <c r="F120" s="606" t="s">
        <v>25</v>
      </c>
      <c r="G120" s="282">
        <v>0.872</v>
      </c>
      <c r="H120" s="606">
        <v>5.5</v>
      </c>
      <c r="I120" s="607">
        <v>0.92</v>
      </c>
      <c r="J120" s="606">
        <v>0</v>
      </c>
      <c r="K120" s="606">
        <v>0</v>
      </c>
      <c r="L120" s="606">
        <v>0</v>
      </c>
    </row>
    <row r="121" spans="2:12" ht="18.75" x14ac:dyDescent="0.25">
      <c r="B121" s="281" t="s">
        <v>254</v>
      </c>
      <c r="C121" s="587" t="s">
        <v>880</v>
      </c>
      <c r="D121" s="603" t="s">
        <v>1148</v>
      </c>
      <c r="E121" s="604" t="s">
        <v>1149</v>
      </c>
      <c r="F121" s="606" t="s">
        <v>25</v>
      </c>
      <c r="G121" s="282">
        <v>18.768000000000001</v>
      </c>
      <c r="H121" s="606">
        <v>5.5</v>
      </c>
      <c r="I121" s="607">
        <v>19.8</v>
      </c>
      <c r="J121" s="606">
        <v>0</v>
      </c>
      <c r="K121" s="606">
        <v>0</v>
      </c>
      <c r="L121" s="606">
        <v>0</v>
      </c>
    </row>
    <row r="122" spans="2:12" ht="18.75" x14ac:dyDescent="0.25">
      <c r="B122" s="281" t="s">
        <v>254</v>
      </c>
      <c r="C122" s="587" t="s">
        <v>880</v>
      </c>
      <c r="D122" s="603" t="s">
        <v>1150</v>
      </c>
      <c r="E122" s="604" t="s">
        <v>1151</v>
      </c>
      <c r="F122" s="606" t="s">
        <v>25</v>
      </c>
      <c r="G122" s="282">
        <v>1</v>
      </c>
      <c r="H122" s="606">
        <v>5.5</v>
      </c>
      <c r="I122" s="607">
        <v>1.0549999999999999</v>
      </c>
      <c r="J122" s="606">
        <v>20</v>
      </c>
      <c r="K122" s="606">
        <v>10</v>
      </c>
      <c r="L122" s="606">
        <v>720</v>
      </c>
    </row>
    <row r="123" spans="2:12" ht="18.75" x14ac:dyDescent="0.25">
      <c r="B123" s="281" t="s">
        <v>254</v>
      </c>
      <c r="C123" s="587" t="s">
        <v>880</v>
      </c>
      <c r="D123" s="603" t="s">
        <v>1152</v>
      </c>
      <c r="E123" s="604" t="s">
        <v>1153</v>
      </c>
      <c r="F123" s="606" t="s">
        <v>1011</v>
      </c>
      <c r="G123" s="282">
        <v>7.26</v>
      </c>
      <c r="H123" s="606">
        <v>20</v>
      </c>
      <c r="I123" s="607">
        <v>8.7119999999999997</v>
      </c>
      <c r="J123" s="606">
        <v>0</v>
      </c>
      <c r="K123" s="606">
        <v>0</v>
      </c>
      <c r="L123" s="606">
        <v>0</v>
      </c>
    </row>
    <row r="124" spans="2:12" ht="18.75" x14ac:dyDescent="0.25">
      <c r="B124" s="281" t="s">
        <v>254</v>
      </c>
      <c r="C124" s="587" t="s">
        <v>880</v>
      </c>
      <c r="D124" s="603" t="s">
        <v>1154</v>
      </c>
      <c r="E124" s="604" t="s">
        <v>1155</v>
      </c>
      <c r="F124" s="606" t="s">
        <v>1040</v>
      </c>
      <c r="G124" s="282">
        <v>0.94899999999999995</v>
      </c>
      <c r="H124" s="606">
        <v>5.5</v>
      </c>
      <c r="I124" s="607">
        <v>1.0009999999999999</v>
      </c>
      <c r="J124" s="606">
        <v>0</v>
      </c>
      <c r="K124" s="606">
        <v>0</v>
      </c>
      <c r="L124" s="606">
        <v>0</v>
      </c>
    </row>
    <row r="125" spans="2:12" ht="18.75" x14ac:dyDescent="0.25">
      <c r="B125" s="281" t="s">
        <v>254</v>
      </c>
      <c r="C125" s="587" t="s">
        <v>880</v>
      </c>
      <c r="D125" s="603" t="s">
        <v>1156</v>
      </c>
      <c r="E125" s="604" t="s">
        <v>1157</v>
      </c>
      <c r="F125" s="606" t="s">
        <v>1027</v>
      </c>
      <c r="G125" s="282">
        <v>4.3029999999999999</v>
      </c>
      <c r="H125" s="606">
        <v>5.5</v>
      </c>
      <c r="I125" s="607">
        <v>4.54</v>
      </c>
      <c r="J125" s="606">
        <v>0</v>
      </c>
      <c r="K125" s="606">
        <v>0</v>
      </c>
      <c r="L125" s="606">
        <v>0</v>
      </c>
    </row>
    <row r="126" spans="2:12" ht="18.75" x14ac:dyDescent="0.25">
      <c r="B126" s="281" t="s">
        <v>254</v>
      </c>
      <c r="C126" s="587" t="s">
        <v>880</v>
      </c>
      <c r="D126" s="603" t="s">
        <v>1158</v>
      </c>
      <c r="E126" s="604" t="s">
        <v>712</v>
      </c>
      <c r="F126" s="606" t="s">
        <v>25</v>
      </c>
      <c r="G126" s="282">
        <v>12.654</v>
      </c>
      <c r="H126" s="606">
        <v>5.5</v>
      </c>
      <c r="I126" s="607">
        <v>13.35</v>
      </c>
      <c r="J126" s="606">
        <v>26</v>
      </c>
      <c r="K126" s="606">
        <v>50</v>
      </c>
      <c r="L126" s="606">
        <v>8.5</v>
      </c>
    </row>
    <row r="127" spans="2:12" ht="18.75" x14ac:dyDescent="0.25">
      <c r="B127" s="281" t="s">
        <v>254</v>
      </c>
      <c r="C127" s="587" t="s">
        <v>880</v>
      </c>
      <c r="D127" s="603" t="s">
        <v>1159</v>
      </c>
      <c r="E127" s="604" t="s">
        <v>1160</v>
      </c>
      <c r="F127" s="606" t="s">
        <v>25</v>
      </c>
      <c r="G127" s="282">
        <v>7.4980000000000002</v>
      </c>
      <c r="H127" s="606">
        <v>5.5</v>
      </c>
      <c r="I127" s="607">
        <v>7.91</v>
      </c>
      <c r="J127" s="606">
        <v>0</v>
      </c>
      <c r="K127" s="606">
        <v>0</v>
      </c>
      <c r="L127" s="606">
        <v>0</v>
      </c>
    </row>
    <row r="128" spans="2:12" ht="18.75" x14ac:dyDescent="0.25">
      <c r="B128" s="281" t="s">
        <v>254</v>
      </c>
      <c r="C128" s="587" t="s">
        <v>880</v>
      </c>
      <c r="D128" s="603" t="s">
        <v>1161</v>
      </c>
      <c r="E128" s="604" t="s">
        <v>1162</v>
      </c>
      <c r="F128" s="606" t="s">
        <v>25</v>
      </c>
      <c r="G128" s="282">
        <v>5.8520000000000003</v>
      </c>
      <c r="H128" s="606">
        <v>5.5</v>
      </c>
      <c r="I128" s="607">
        <v>6.1740000000000004</v>
      </c>
      <c r="J128" s="606">
        <v>0</v>
      </c>
      <c r="K128" s="606">
        <v>0</v>
      </c>
      <c r="L128" s="606">
        <v>0</v>
      </c>
    </row>
    <row r="129" spans="2:12" ht="18.75" x14ac:dyDescent="0.25">
      <c r="B129" s="281" t="s">
        <v>254</v>
      </c>
      <c r="C129" s="587" t="s">
        <v>880</v>
      </c>
      <c r="D129" s="603" t="s">
        <v>1163</v>
      </c>
      <c r="E129" s="604" t="s">
        <v>1164</v>
      </c>
      <c r="F129" s="606" t="s">
        <v>25</v>
      </c>
      <c r="G129" s="282">
        <v>12.5</v>
      </c>
      <c r="H129" s="606">
        <v>5.5</v>
      </c>
      <c r="I129" s="607">
        <v>15</v>
      </c>
      <c r="J129" s="606">
        <v>190</v>
      </c>
      <c r="K129" s="606">
        <v>230</v>
      </c>
      <c r="L129" s="606">
        <v>120</v>
      </c>
    </row>
    <row r="130" spans="2:12" ht="18.75" x14ac:dyDescent="0.25">
      <c r="B130" s="281" t="s">
        <v>254</v>
      </c>
      <c r="C130" s="587" t="s">
        <v>880</v>
      </c>
      <c r="D130" s="603" t="s">
        <v>1165</v>
      </c>
      <c r="E130" s="604" t="s">
        <v>1166</v>
      </c>
      <c r="F130" s="606" t="s">
        <v>1141</v>
      </c>
      <c r="G130" s="282">
        <v>7.78</v>
      </c>
      <c r="H130" s="606">
        <v>5.5</v>
      </c>
      <c r="I130" s="607">
        <v>8.2080000000000002</v>
      </c>
      <c r="J130" s="606">
        <v>0</v>
      </c>
      <c r="K130" s="606">
        <v>0</v>
      </c>
      <c r="L130" s="606">
        <v>0</v>
      </c>
    </row>
    <row r="131" spans="2:12" ht="18.75" x14ac:dyDescent="0.25">
      <c r="B131" s="281" t="s">
        <v>254</v>
      </c>
      <c r="C131" s="587" t="s">
        <v>880</v>
      </c>
      <c r="D131" s="603" t="s">
        <v>1167</v>
      </c>
      <c r="E131" s="604" t="s">
        <v>1168</v>
      </c>
      <c r="F131" s="606" t="s">
        <v>1141</v>
      </c>
      <c r="G131" s="282">
        <v>1</v>
      </c>
      <c r="H131" s="606">
        <v>5.5</v>
      </c>
      <c r="I131" s="607">
        <v>1.0549999999999999</v>
      </c>
      <c r="J131" s="606">
        <v>0</v>
      </c>
      <c r="K131" s="606">
        <v>0</v>
      </c>
      <c r="L131" s="606">
        <v>0</v>
      </c>
    </row>
    <row r="132" spans="2:12" ht="18.75" x14ac:dyDescent="0.25">
      <c r="B132" s="281" t="s">
        <v>254</v>
      </c>
      <c r="C132" s="587" t="s">
        <v>880</v>
      </c>
      <c r="D132" s="603" t="s">
        <v>1169</v>
      </c>
      <c r="E132" s="604" t="s">
        <v>1170</v>
      </c>
      <c r="F132" s="606" t="s">
        <v>25</v>
      </c>
      <c r="G132" s="282">
        <v>8.9600000000000009</v>
      </c>
      <c r="H132" s="606">
        <v>5.5</v>
      </c>
      <c r="I132" s="607">
        <v>9.4529999999999994</v>
      </c>
      <c r="J132" s="606">
        <v>0</v>
      </c>
      <c r="K132" s="606">
        <v>0</v>
      </c>
      <c r="L132" s="606">
        <v>0</v>
      </c>
    </row>
    <row r="133" spans="2:12" ht="18.75" x14ac:dyDescent="0.25">
      <c r="B133" s="281" t="s">
        <v>254</v>
      </c>
      <c r="C133" s="587" t="s">
        <v>880</v>
      </c>
      <c r="D133" s="603" t="s">
        <v>1171</v>
      </c>
      <c r="E133" s="604" t="s">
        <v>1172</v>
      </c>
      <c r="F133" s="606" t="s">
        <v>1027</v>
      </c>
      <c r="G133" s="282">
        <v>35.014000000000003</v>
      </c>
      <c r="H133" s="606">
        <v>5.5</v>
      </c>
      <c r="I133" s="607">
        <v>36.94</v>
      </c>
      <c r="J133" s="606">
        <v>0</v>
      </c>
      <c r="K133" s="606">
        <v>0</v>
      </c>
      <c r="L133" s="606">
        <v>0</v>
      </c>
    </row>
    <row r="134" spans="2:12" ht="18.75" x14ac:dyDescent="0.25">
      <c r="B134" s="281" t="s">
        <v>254</v>
      </c>
      <c r="C134" s="587" t="s">
        <v>880</v>
      </c>
      <c r="D134" s="603" t="s">
        <v>1173</v>
      </c>
      <c r="E134" s="604" t="s">
        <v>1174</v>
      </c>
      <c r="F134" s="606" t="s">
        <v>25</v>
      </c>
      <c r="G134" s="282">
        <v>22.5</v>
      </c>
      <c r="H134" s="606">
        <v>5.5</v>
      </c>
      <c r="I134" s="607">
        <v>23.738</v>
      </c>
      <c r="J134" s="606">
        <v>0</v>
      </c>
      <c r="K134" s="606">
        <v>0</v>
      </c>
      <c r="L134" s="606">
        <v>0</v>
      </c>
    </row>
    <row r="135" spans="2:12" ht="18.75" x14ac:dyDescent="0.25">
      <c r="B135" s="281" t="s">
        <v>254</v>
      </c>
      <c r="C135" s="587" t="s">
        <v>880</v>
      </c>
      <c r="D135" s="603" t="s">
        <v>1175</v>
      </c>
      <c r="E135" s="604" t="s">
        <v>1176</v>
      </c>
      <c r="F135" s="606" t="s">
        <v>1120</v>
      </c>
      <c r="G135" s="282">
        <v>97.65</v>
      </c>
      <c r="H135" s="606">
        <v>5.5</v>
      </c>
      <c r="I135" s="607">
        <v>103.021</v>
      </c>
      <c r="J135" s="606">
        <v>0</v>
      </c>
      <c r="K135" s="606">
        <v>0</v>
      </c>
      <c r="L135" s="606">
        <v>0</v>
      </c>
    </row>
    <row r="136" spans="2:12" ht="18.75" x14ac:dyDescent="0.25">
      <c r="B136" s="281" t="s">
        <v>254</v>
      </c>
      <c r="C136" s="587" t="s">
        <v>880</v>
      </c>
      <c r="D136" s="603" t="s">
        <v>1177</v>
      </c>
      <c r="E136" s="604" t="s">
        <v>1178</v>
      </c>
      <c r="F136" s="606" t="s">
        <v>25</v>
      </c>
      <c r="G136" s="282">
        <v>15</v>
      </c>
      <c r="H136" s="606">
        <v>5.5</v>
      </c>
      <c r="I136" s="607">
        <v>15.824999999999999</v>
      </c>
      <c r="J136" s="606">
        <v>0</v>
      </c>
      <c r="K136" s="606">
        <v>0</v>
      </c>
      <c r="L136" s="606">
        <v>0</v>
      </c>
    </row>
    <row r="137" spans="2:12" ht="18.75" x14ac:dyDescent="0.25">
      <c r="B137" s="281" t="s">
        <v>254</v>
      </c>
      <c r="C137" s="587" t="s">
        <v>880</v>
      </c>
      <c r="D137" s="603" t="s">
        <v>1179</v>
      </c>
      <c r="E137" s="604" t="s">
        <v>1180</v>
      </c>
      <c r="F137" s="606" t="s">
        <v>1022</v>
      </c>
      <c r="G137" s="282">
        <v>8.1999999999999993</v>
      </c>
      <c r="H137" s="606">
        <v>20</v>
      </c>
      <c r="I137" s="607">
        <v>9.84</v>
      </c>
      <c r="J137" s="606">
        <v>0</v>
      </c>
      <c r="K137" s="606">
        <v>0</v>
      </c>
      <c r="L137" s="606">
        <v>0</v>
      </c>
    </row>
    <row r="138" spans="2:12" ht="18.75" x14ac:dyDescent="0.25">
      <c r="B138" s="281" t="s">
        <v>254</v>
      </c>
      <c r="C138" s="587" t="s">
        <v>880</v>
      </c>
      <c r="D138" s="603" t="s">
        <v>1181</v>
      </c>
      <c r="E138" s="604" t="s">
        <v>1182</v>
      </c>
      <c r="F138" s="606" t="s">
        <v>1183</v>
      </c>
      <c r="G138" s="282">
        <v>22.5</v>
      </c>
      <c r="H138" s="606">
        <v>5.5</v>
      </c>
      <c r="I138" s="607">
        <v>23.738</v>
      </c>
      <c r="J138" s="606">
        <v>0</v>
      </c>
      <c r="K138" s="606">
        <v>0</v>
      </c>
      <c r="L138" s="606">
        <v>0</v>
      </c>
    </row>
    <row r="139" spans="2:12" ht="18.75" x14ac:dyDescent="0.25">
      <c r="B139" s="281" t="s">
        <v>254</v>
      </c>
      <c r="C139" s="587" t="s">
        <v>880</v>
      </c>
      <c r="D139" s="603" t="s">
        <v>1184</v>
      </c>
      <c r="E139" s="604" t="s">
        <v>1185</v>
      </c>
      <c r="F139" s="606" t="s">
        <v>1022</v>
      </c>
      <c r="G139" s="282">
        <v>7.78</v>
      </c>
      <c r="H139" s="606">
        <v>5.5</v>
      </c>
      <c r="I139" s="607">
        <v>8.2080000000000002</v>
      </c>
      <c r="J139" s="606">
        <v>0</v>
      </c>
      <c r="K139" s="606">
        <v>0</v>
      </c>
      <c r="L139" s="606">
        <v>0</v>
      </c>
    </row>
    <row r="140" spans="2:12" ht="18.75" x14ac:dyDescent="0.25">
      <c r="B140" s="281" t="s">
        <v>254</v>
      </c>
      <c r="C140" s="587" t="s">
        <v>880</v>
      </c>
      <c r="D140" s="603" t="s">
        <v>1186</v>
      </c>
      <c r="E140" s="604" t="s">
        <v>1187</v>
      </c>
      <c r="F140" s="606" t="s">
        <v>1022</v>
      </c>
      <c r="G140" s="282">
        <v>6.87</v>
      </c>
      <c r="H140" s="606">
        <v>5.5</v>
      </c>
      <c r="I140" s="607">
        <v>7.2480000000000002</v>
      </c>
      <c r="J140" s="606">
        <v>0</v>
      </c>
      <c r="K140" s="606">
        <v>0</v>
      </c>
      <c r="L140" s="606">
        <v>0</v>
      </c>
    </row>
    <row r="141" spans="2:12" ht="18.75" x14ac:dyDescent="0.25">
      <c r="B141" s="281" t="s">
        <v>254</v>
      </c>
      <c r="C141" s="587" t="s">
        <v>880</v>
      </c>
      <c r="D141" s="603" t="s">
        <v>1188</v>
      </c>
      <c r="E141" s="604" t="s">
        <v>1189</v>
      </c>
      <c r="F141" s="606" t="s">
        <v>1022</v>
      </c>
      <c r="G141" s="282">
        <v>0</v>
      </c>
      <c r="H141" s="606">
        <v>5.5</v>
      </c>
      <c r="I141" s="607">
        <v>0</v>
      </c>
      <c r="J141" s="606">
        <v>0</v>
      </c>
      <c r="K141" s="606">
        <v>0</v>
      </c>
      <c r="L141" s="606">
        <v>0</v>
      </c>
    </row>
    <row r="142" spans="2:12" ht="18.75" x14ac:dyDescent="0.25">
      <c r="B142" s="281" t="s">
        <v>254</v>
      </c>
      <c r="C142" s="587" t="s">
        <v>880</v>
      </c>
      <c r="D142" s="603" t="s">
        <v>1190</v>
      </c>
      <c r="E142" s="604" t="s">
        <v>1191</v>
      </c>
      <c r="F142" s="606" t="s">
        <v>1022</v>
      </c>
      <c r="G142" s="282">
        <v>8.1999999999999993</v>
      </c>
      <c r="H142" s="606">
        <v>5.5</v>
      </c>
      <c r="I142" s="607">
        <v>8.6509999999999998</v>
      </c>
      <c r="J142" s="606">
        <v>0</v>
      </c>
      <c r="K142" s="606">
        <v>0</v>
      </c>
      <c r="L142" s="606">
        <v>0</v>
      </c>
    </row>
    <row r="143" spans="2:12" ht="18.75" x14ac:dyDescent="0.25">
      <c r="B143" s="281" t="s">
        <v>254</v>
      </c>
      <c r="C143" s="587" t="s">
        <v>880</v>
      </c>
      <c r="D143" s="603" t="s">
        <v>1192</v>
      </c>
      <c r="E143" s="604" t="s">
        <v>1193</v>
      </c>
      <c r="F143" s="606" t="s">
        <v>1022</v>
      </c>
      <c r="G143" s="282">
        <v>8.1999999999999993</v>
      </c>
      <c r="H143" s="606">
        <v>5.5</v>
      </c>
      <c r="I143" s="607">
        <v>8.6509999999999998</v>
      </c>
      <c r="J143" s="606">
        <v>0</v>
      </c>
      <c r="K143" s="606">
        <v>0</v>
      </c>
      <c r="L143" s="606">
        <v>0</v>
      </c>
    </row>
    <row r="144" spans="2:12" ht="18.75" x14ac:dyDescent="0.25">
      <c r="B144" s="281" t="s">
        <v>254</v>
      </c>
      <c r="C144" s="587" t="s">
        <v>880</v>
      </c>
      <c r="D144" s="603" t="s">
        <v>1194</v>
      </c>
      <c r="E144" s="604" t="s">
        <v>1195</v>
      </c>
      <c r="F144" s="606" t="s">
        <v>1022</v>
      </c>
      <c r="G144" s="282">
        <v>14.218</v>
      </c>
      <c r="H144" s="606">
        <v>5.5</v>
      </c>
      <c r="I144" s="607">
        <v>15</v>
      </c>
      <c r="J144" s="606">
        <v>0</v>
      </c>
      <c r="K144" s="606">
        <v>0</v>
      </c>
      <c r="L144" s="606">
        <v>0</v>
      </c>
    </row>
    <row r="145" spans="2:12" ht="18.75" x14ac:dyDescent="0.25">
      <c r="B145" s="281" t="s">
        <v>254</v>
      </c>
      <c r="C145" s="587" t="s">
        <v>880</v>
      </c>
      <c r="D145" s="603" t="s">
        <v>1196</v>
      </c>
      <c r="E145" s="604" t="s">
        <v>1197</v>
      </c>
      <c r="F145" s="606" t="s">
        <v>1011</v>
      </c>
      <c r="G145" s="282">
        <v>17.95</v>
      </c>
      <c r="H145" s="606">
        <v>5.5</v>
      </c>
      <c r="I145" s="607">
        <v>18.937000000000001</v>
      </c>
      <c r="J145" s="606">
        <v>0</v>
      </c>
      <c r="K145" s="606">
        <v>0</v>
      </c>
      <c r="L145" s="606">
        <v>0</v>
      </c>
    </row>
    <row r="146" spans="2:12" ht="18.75" x14ac:dyDescent="0.25">
      <c r="B146" s="281" t="s">
        <v>254</v>
      </c>
      <c r="C146" s="587" t="s">
        <v>880</v>
      </c>
      <c r="D146" s="603" t="s">
        <v>1198</v>
      </c>
      <c r="E146" s="604" t="s">
        <v>1199</v>
      </c>
      <c r="F146" s="606" t="s">
        <v>1120</v>
      </c>
      <c r="G146" s="282">
        <v>41.582999999999998</v>
      </c>
      <c r="H146" s="606">
        <v>20</v>
      </c>
      <c r="I146" s="607">
        <v>49.9</v>
      </c>
      <c r="J146" s="606">
        <v>0</v>
      </c>
      <c r="K146" s="606">
        <v>0</v>
      </c>
      <c r="L146" s="606">
        <v>0</v>
      </c>
    </row>
    <row r="147" spans="2:12" ht="18.75" x14ac:dyDescent="0.25">
      <c r="B147" s="281" t="s">
        <v>254</v>
      </c>
      <c r="C147" s="587" t="s">
        <v>880</v>
      </c>
      <c r="D147" s="603" t="s">
        <v>1200</v>
      </c>
      <c r="E147" s="604" t="s">
        <v>1201</v>
      </c>
      <c r="F147" s="606" t="s">
        <v>25</v>
      </c>
      <c r="G147" s="282">
        <v>0</v>
      </c>
      <c r="H147" s="606">
        <v>20</v>
      </c>
      <c r="I147" s="607">
        <v>0</v>
      </c>
      <c r="J147" s="606">
        <v>0</v>
      </c>
      <c r="K147" s="606">
        <v>0</v>
      </c>
      <c r="L147" s="606">
        <v>0</v>
      </c>
    </row>
    <row r="148" spans="2:12" ht="18.75" x14ac:dyDescent="0.25">
      <c r="B148" s="281" t="s">
        <v>254</v>
      </c>
      <c r="C148" s="587" t="s">
        <v>880</v>
      </c>
      <c r="D148" s="603" t="s">
        <v>1202</v>
      </c>
      <c r="E148" s="604" t="s">
        <v>1203</v>
      </c>
      <c r="F148" s="606" t="s">
        <v>1004</v>
      </c>
      <c r="G148" s="282">
        <v>15.699</v>
      </c>
      <c r="H148" s="606">
        <v>20</v>
      </c>
      <c r="I148" s="607">
        <v>18.838999999999999</v>
      </c>
      <c r="J148" s="606">
        <v>0</v>
      </c>
      <c r="K148" s="606">
        <v>0</v>
      </c>
      <c r="L148" s="606">
        <v>0</v>
      </c>
    </row>
    <row r="149" spans="2:12" ht="18.75" x14ac:dyDescent="0.25">
      <c r="B149" s="281" t="s">
        <v>254</v>
      </c>
      <c r="C149" s="587" t="s">
        <v>880</v>
      </c>
      <c r="D149" s="603" t="s">
        <v>1204</v>
      </c>
      <c r="E149" s="604" t="s">
        <v>1205</v>
      </c>
      <c r="F149" s="606" t="s">
        <v>25</v>
      </c>
      <c r="G149" s="282">
        <v>1</v>
      </c>
      <c r="H149" s="606">
        <v>5.5</v>
      </c>
      <c r="I149" s="607">
        <v>1.0549999999999999</v>
      </c>
      <c r="J149" s="606">
        <v>0</v>
      </c>
      <c r="K149" s="606">
        <v>0</v>
      </c>
      <c r="L149" s="606">
        <v>0</v>
      </c>
    </row>
    <row r="150" spans="2:12" ht="18.75" x14ac:dyDescent="0.25">
      <c r="B150" s="281" t="s">
        <v>254</v>
      </c>
      <c r="C150" s="587" t="s">
        <v>880</v>
      </c>
      <c r="D150" s="603" t="s">
        <v>1206</v>
      </c>
      <c r="E150" s="604" t="s">
        <v>1207</v>
      </c>
      <c r="F150" s="606" t="s">
        <v>1011</v>
      </c>
      <c r="G150" s="282">
        <v>34.909999999999997</v>
      </c>
      <c r="H150" s="606">
        <v>5.5</v>
      </c>
      <c r="I150" s="607">
        <v>36.83</v>
      </c>
      <c r="J150" s="606">
        <v>0</v>
      </c>
      <c r="K150" s="606">
        <v>0</v>
      </c>
      <c r="L150" s="606">
        <v>0</v>
      </c>
    </row>
    <row r="151" spans="2:12" ht="18.75" x14ac:dyDescent="0.25">
      <c r="B151" s="281" t="s">
        <v>254</v>
      </c>
      <c r="C151" s="587" t="s">
        <v>880</v>
      </c>
      <c r="D151" s="603" t="s">
        <v>1208</v>
      </c>
      <c r="E151" s="604" t="s">
        <v>1209</v>
      </c>
      <c r="F151" s="606" t="s">
        <v>1210</v>
      </c>
      <c r="G151" s="282">
        <v>1.59</v>
      </c>
      <c r="H151" s="606">
        <v>5.5</v>
      </c>
      <c r="I151" s="607">
        <v>1.677</v>
      </c>
      <c r="J151" s="606">
        <v>0</v>
      </c>
      <c r="K151" s="606">
        <v>0</v>
      </c>
      <c r="L151" s="606">
        <v>0</v>
      </c>
    </row>
    <row r="152" spans="2:12" ht="18.75" x14ac:dyDescent="0.25">
      <c r="B152" s="281" t="s">
        <v>254</v>
      </c>
      <c r="C152" s="587" t="s">
        <v>880</v>
      </c>
      <c r="D152" s="603" t="s">
        <v>1211</v>
      </c>
      <c r="E152" s="604" t="s">
        <v>1212</v>
      </c>
      <c r="F152" s="606" t="s">
        <v>1213</v>
      </c>
      <c r="G152" s="282">
        <v>5</v>
      </c>
      <c r="H152" s="606">
        <v>20</v>
      </c>
      <c r="I152" s="607">
        <v>6</v>
      </c>
      <c r="J152" s="606">
        <v>0</v>
      </c>
      <c r="K152" s="606">
        <v>0</v>
      </c>
      <c r="L152" s="606">
        <v>0</v>
      </c>
    </row>
    <row r="153" spans="2:12" ht="18.75" x14ac:dyDescent="0.25">
      <c r="B153" s="281" t="s">
        <v>254</v>
      </c>
      <c r="C153" s="587" t="s">
        <v>880</v>
      </c>
      <c r="D153" s="603" t="s">
        <v>1214</v>
      </c>
      <c r="E153" s="604" t="s">
        <v>1215</v>
      </c>
      <c r="F153" s="606" t="s">
        <v>1216</v>
      </c>
      <c r="G153" s="282">
        <v>11.362</v>
      </c>
      <c r="H153" s="606">
        <v>5.5</v>
      </c>
      <c r="I153" s="607">
        <v>11.987</v>
      </c>
      <c r="J153" s="606">
        <v>0</v>
      </c>
      <c r="K153" s="606">
        <v>0</v>
      </c>
      <c r="L153" s="606">
        <v>0</v>
      </c>
    </row>
    <row r="154" spans="2:12" ht="18.75" x14ac:dyDescent="0.25">
      <c r="B154" s="281" t="s">
        <v>254</v>
      </c>
      <c r="C154" s="587" t="s">
        <v>880</v>
      </c>
      <c r="D154" s="603" t="s">
        <v>1217</v>
      </c>
      <c r="E154" s="604" t="s">
        <v>1218</v>
      </c>
      <c r="F154" s="606" t="s">
        <v>25</v>
      </c>
      <c r="G154" s="282">
        <v>9.609</v>
      </c>
      <c r="H154" s="606">
        <v>5.5</v>
      </c>
      <c r="I154" s="607">
        <v>10.137</v>
      </c>
      <c r="J154" s="606">
        <v>0</v>
      </c>
      <c r="K154" s="606">
        <v>0</v>
      </c>
      <c r="L154" s="606">
        <v>0</v>
      </c>
    </row>
    <row r="155" spans="2:12" ht="18.75" x14ac:dyDescent="0.25">
      <c r="B155" s="281" t="s">
        <v>254</v>
      </c>
      <c r="C155" s="587" t="s">
        <v>880</v>
      </c>
      <c r="D155" s="603" t="s">
        <v>1219</v>
      </c>
      <c r="E155" s="604" t="s">
        <v>1220</v>
      </c>
      <c r="F155" s="606" t="s">
        <v>1216</v>
      </c>
      <c r="G155" s="282">
        <v>0.94799999999999995</v>
      </c>
      <c r="H155" s="606">
        <v>5.5</v>
      </c>
      <c r="I155" s="607">
        <v>1</v>
      </c>
      <c r="J155" s="606">
        <v>0</v>
      </c>
      <c r="K155" s="606">
        <v>0</v>
      </c>
      <c r="L155" s="606">
        <v>0</v>
      </c>
    </row>
    <row r="156" spans="2:12" ht="18.75" x14ac:dyDescent="0.25">
      <c r="B156" s="281" t="s">
        <v>254</v>
      </c>
      <c r="C156" s="587" t="s">
        <v>880</v>
      </c>
      <c r="D156" s="603" t="s">
        <v>1221</v>
      </c>
      <c r="E156" s="604" t="s">
        <v>1222</v>
      </c>
      <c r="F156" s="606" t="s">
        <v>1094</v>
      </c>
      <c r="G156" s="282">
        <v>4.3129999999999997</v>
      </c>
      <c r="H156" s="606">
        <v>5.5</v>
      </c>
      <c r="I156" s="607">
        <v>4.55</v>
      </c>
      <c r="J156" s="606">
        <v>0</v>
      </c>
      <c r="K156" s="606">
        <v>0</v>
      </c>
      <c r="L156" s="606">
        <v>0</v>
      </c>
    </row>
    <row r="157" spans="2:12" ht="18.75" x14ac:dyDescent="0.25">
      <c r="B157" s="281" t="s">
        <v>254</v>
      </c>
      <c r="C157" s="587" t="s">
        <v>880</v>
      </c>
      <c r="D157" s="603" t="s">
        <v>1223</v>
      </c>
      <c r="E157" s="604" t="s">
        <v>1224</v>
      </c>
      <c r="F157" s="606" t="s">
        <v>1225</v>
      </c>
      <c r="G157" s="282">
        <v>4.3129999999999997</v>
      </c>
      <c r="H157" s="606">
        <v>5.5</v>
      </c>
      <c r="I157" s="607">
        <v>4.55</v>
      </c>
      <c r="J157" s="606">
        <v>0</v>
      </c>
      <c r="K157" s="606">
        <v>0</v>
      </c>
      <c r="L157" s="606">
        <v>0</v>
      </c>
    </row>
    <row r="158" spans="2:12" ht="18.75" x14ac:dyDescent="0.25">
      <c r="B158" s="281" t="s">
        <v>254</v>
      </c>
      <c r="C158" s="587" t="s">
        <v>880</v>
      </c>
      <c r="D158" s="603" t="s">
        <v>1226</v>
      </c>
      <c r="E158" s="604" t="s">
        <v>1227</v>
      </c>
      <c r="F158" s="606" t="s">
        <v>1022</v>
      </c>
      <c r="G158" s="282">
        <v>3.355</v>
      </c>
      <c r="H158" s="606">
        <v>5.5</v>
      </c>
      <c r="I158" s="607">
        <v>3.54</v>
      </c>
      <c r="J158" s="606">
        <v>0</v>
      </c>
      <c r="K158" s="606">
        <v>0</v>
      </c>
      <c r="L158" s="606">
        <v>0</v>
      </c>
    </row>
    <row r="159" spans="2:12" ht="18.75" x14ac:dyDescent="0.25">
      <c r="B159" s="281" t="s">
        <v>254</v>
      </c>
      <c r="C159" s="587" t="s">
        <v>880</v>
      </c>
      <c r="D159" s="603" t="s">
        <v>1228</v>
      </c>
      <c r="E159" s="604" t="s">
        <v>1229</v>
      </c>
      <c r="F159" s="606" t="s">
        <v>1022</v>
      </c>
      <c r="G159" s="282">
        <v>4.1520000000000001</v>
      </c>
      <c r="H159" s="606">
        <v>5.5</v>
      </c>
      <c r="I159" s="607">
        <v>4.38</v>
      </c>
      <c r="J159" s="606">
        <v>0</v>
      </c>
      <c r="K159" s="606">
        <v>0</v>
      </c>
      <c r="L159" s="606">
        <v>0</v>
      </c>
    </row>
    <row r="160" spans="2:12" ht="18.75" x14ac:dyDescent="0.25">
      <c r="B160" s="281" t="s">
        <v>254</v>
      </c>
      <c r="C160" s="587" t="s">
        <v>880</v>
      </c>
      <c r="D160" s="603" t="s">
        <v>1230</v>
      </c>
      <c r="E160" s="604" t="s">
        <v>1231</v>
      </c>
      <c r="F160" s="606" t="s">
        <v>1022</v>
      </c>
      <c r="G160" s="282">
        <v>4.3499999999999996</v>
      </c>
      <c r="H160" s="606">
        <v>5.5</v>
      </c>
      <c r="I160" s="607">
        <v>4.5890000000000004</v>
      </c>
      <c r="J160" s="606">
        <v>0</v>
      </c>
      <c r="K160" s="606">
        <v>0</v>
      </c>
      <c r="L160" s="606">
        <v>0</v>
      </c>
    </row>
    <row r="161" spans="2:12" ht="18.75" x14ac:dyDescent="0.25">
      <c r="B161" s="281" t="s">
        <v>254</v>
      </c>
      <c r="C161" s="587" t="s">
        <v>880</v>
      </c>
      <c r="D161" s="603" t="s">
        <v>1232</v>
      </c>
      <c r="E161" s="604" t="s">
        <v>1233</v>
      </c>
      <c r="F161" s="606" t="s">
        <v>1022</v>
      </c>
      <c r="G161" s="282">
        <v>4.133</v>
      </c>
      <c r="H161" s="606">
        <v>5.5</v>
      </c>
      <c r="I161" s="607">
        <v>4.3600000000000003</v>
      </c>
      <c r="J161" s="606">
        <v>0</v>
      </c>
      <c r="K161" s="606">
        <v>0</v>
      </c>
      <c r="L161" s="606">
        <v>0</v>
      </c>
    </row>
    <row r="162" spans="2:12" ht="18.75" x14ac:dyDescent="0.25">
      <c r="B162" s="281" t="s">
        <v>254</v>
      </c>
      <c r="C162" s="587" t="s">
        <v>880</v>
      </c>
      <c r="D162" s="603" t="s">
        <v>1234</v>
      </c>
      <c r="E162" s="604" t="s">
        <v>1235</v>
      </c>
      <c r="F162" s="606" t="s">
        <v>1236</v>
      </c>
      <c r="G162" s="282">
        <v>13.22</v>
      </c>
      <c r="H162" s="606">
        <v>20</v>
      </c>
      <c r="I162" s="607">
        <v>15.864000000000001</v>
      </c>
      <c r="J162" s="606">
        <v>0</v>
      </c>
      <c r="K162" s="606">
        <v>0</v>
      </c>
      <c r="L162" s="606">
        <v>0</v>
      </c>
    </row>
    <row r="163" spans="2:12" ht="18.75" x14ac:dyDescent="0.25">
      <c r="B163" s="281" t="s">
        <v>254</v>
      </c>
      <c r="C163" s="587" t="s">
        <v>880</v>
      </c>
      <c r="D163" s="603" t="s">
        <v>1237</v>
      </c>
      <c r="E163" s="604" t="s">
        <v>1238</v>
      </c>
      <c r="F163" s="606" t="s">
        <v>1216</v>
      </c>
      <c r="G163" s="282">
        <v>3.4</v>
      </c>
      <c r="H163" s="606">
        <v>5.5</v>
      </c>
      <c r="I163" s="607">
        <v>3.5870000000000002</v>
      </c>
      <c r="J163" s="606">
        <v>0</v>
      </c>
      <c r="K163" s="606">
        <v>0</v>
      </c>
      <c r="L163" s="606">
        <v>0</v>
      </c>
    </row>
    <row r="164" spans="2:12" ht="18.75" x14ac:dyDescent="0.25">
      <c r="B164" s="281" t="s">
        <v>254</v>
      </c>
      <c r="C164" s="587" t="s">
        <v>880</v>
      </c>
      <c r="D164" s="603" t="s">
        <v>1239</v>
      </c>
      <c r="E164" s="604" t="s">
        <v>1240</v>
      </c>
      <c r="F164" s="606" t="s">
        <v>30</v>
      </c>
      <c r="G164" s="282">
        <v>1.95</v>
      </c>
      <c r="H164" s="606">
        <v>20</v>
      </c>
      <c r="I164" s="607">
        <v>2.34</v>
      </c>
      <c r="J164" s="606">
        <v>15</v>
      </c>
      <c r="K164" s="606">
        <v>60</v>
      </c>
      <c r="L164" s="606">
        <v>870</v>
      </c>
    </row>
    <row r="165" spans="2:12" ht="18.75" x14ac:dyDescent="0.25">
      <c r="B165" s="281" t="s">
        <v>254</v>
      </c>
      <c r="C165" s="587" t="s">
        <v>880</v>
      </c>
      <c r="D165" s="603" t="s">
        <v>1241</v>
      </c>
      <c r="E165" s="604" t="s">
        <v>1242</v>
      </c>
      <c r="F165" s="606" t="s">
        <v>25</v>
      </c>
      <c r="G165" s="282">
        <v>57.63</v>
      </c>
      <c r="H165" s="606">
        <v>5.5</v>
      </c>
      <c r="I165" s="607">
        <v>60.8</v>
      </c>
      <c r="J165" s="606">
        <v>0</v>
      </c>
      <c r="K165" s="606">
        <v>0</v>
      </c>
      <c r="L165" s="606">
        <v>0</v>
      </c>
    </row>
    <row r="166" spans="2:12" ht="18.75" x14ac:dyDescent="0.25">
      <c r="B166" s="281" t="s">
        <v>254</v>
      </c>
      <c r="C166" s="587" t="s">
        <v>880</v>
      </c>
      <c r="D166" s="603" t="s">
        <v>1243</v>
      </c>
      <c r="E166" s="604" t="s">
        <v>1244</v>
      </c>
      <c r="F166" s="606" t="s">
        <v>25</v>
      </c>
      <c r="G166" s="282">
        <v>0.78700000000000003</v>
      </c>
      <c r="H166" s="606">
        <v>5.5</v>
      </c>
      <c r="I166" s="607">
        <v>0.83</v>
      </c>
      <c r="J166" s="606">
        <v>0</v>
      </c>
      <c r="K166" s="606">
        <v>0</v>
      </c>
      <c r="L166" s="606">
        <v>0</v>
      </c>
    </row>
    <row r="167" spans="2:12" ht="18.75" x14ac:dyDescent="0.25">
      <c r="B167" s="281" t="s">
        <v>254</v>
      </c>
      <c r="C167" s="587" t="s">
        <v>880</v>
      </c>
      <c r="D167" s="603" t="s">
        <v>1245</v>
      </c>
      <c r="E167" s="604" t="s">
        <v>1246</v>
      </c>
      <c r="F167" s="606" t="s">
        <v>1077</v>
      </c>
      <c r="G167" s="282">
        <v>3.58</v>
      </c>
      <c r="H167" s="606">
        <v>20</v>
      </c>
      <c r="I167" s="607">
        <v>4.2960000000000003</v>
      </c>
      <c r="J167" s="606">
        <v>0</v>
      </c>
      <c r="K167" s="606">
        <v>0</v>
      </c>
      <c r="L167" s="606">
        <v>0</v>
      </c>
    </row>
    <row r="168" spans="2:12" ht="18.75" x14ac:dyDescent="0.25">
      <c r="B168" s="281" t="s">
        <v>254</v>
      </c>
      <c r="C168" s="587" t="s">
        <v>880</v>
      </c>
      <c r="D168" s="603" t="s">
        <v>1247</v>
      </c>
      <c r="E168" s="604" t="s">
        <v>1248</v>
      </c>
      <c r="F168" s="606" t="s">
        <v>529</v>
      </c>
      <c r="G168" s="282">
        <v>1</v>
      </c>
      <c r="H168" s="606">
        <v>0</v>
      </c>
      <c r="I168" s="607">
        <v>1</v>
      </c>
      <c r="J168" s="606">
        <v>0</v>
      </c>
      <c r="K168" s="606">
        <v>0</v>
      </c>
      <c r="L168" s="606">
        <v>0</v>
      </c>
    </row>
    <row r="169" spans="2:12" ht="18.75" x14ac:dyDescent="0.25">
      <c r="B169" s="281" t="s">
        <v>254</v>
      </c>
      <c r="C169" s="587" t="s">
        <v>880</v>
      </c>
      <c r="D169" s="603" t="s">
        <v>1249</v>
      </c>
      <c r="E169" s="604" t="s">
        <v>1250</v>
      </c>
      <c r="F169" s="606" t="s">
        <v>25</v>
      </c>
      <c r="G169" s="282">
        <v>3.04</v>
      </c>
      <c r="H169" s="606">
        <v>5.5</v>
      </c>
      <c r="I169" s="607">
        <v>3.2069999999999999</v>
      </c>
      <c r="J169" s="606">
        <v>1</v>
      </c>
      <c r="K169" s="606">
        <v>1</v>
      </c>
      <c r="L169" s="606">
        <v>960</v>
      </c>
    </row>
    <row r="170" spans="2:12" ht="18.75" x14ac:dyDescent="0.25">
      <c r="B170" s="281" t="s">
        <v>254</v>
      </c>
      <c r="C170" s="587" t="s">
        <v>880</v>
      </c>
      <c r="D170" s="603" t="s">
        <v>1251</v>
      </c>
      <c r="E170" s="604" t="s">
        <v>1252</v>
      </c>
      <c r="F170" s="606" t="s">
        <v>25</v>
      </c>
      <c r="G170" s="282">
        <v>4.3129999999999997</v>
      </c>
      <c r="H170" s="606">
        <v>5.5</v>
      </c>
      <c r="I170" s="607">
        <v>4.55</v>
      </c>
      <c r="J170" s="606">
        <v>0</v>
      </c>
      <c r="K170" s="606">
        <v>0</v>
      </c>
      <c r="L170" s="606">
        <v>0</v>
      </c>
    </row>
    <row r="171" spans="2:12" ht="18.75" x14ac:dyDescent="0.25">
      <c r="B171" s="281" t="s">
        <v>254</v>
      </c>
      <c r="C171" s="587" t="s">
        <v>880</v>
      </c>
      <c r="D171" s="603" t="s">
        <v>1253</v>
      </c>
      <c r="E171" s="604" t="s">
        <v>1252</v>
      </c>
      <c r="F171" s="606" t="s">
        <v>25</v>
      </c>
      <c r="G171" s="282">
        <v>0</v>
      </c>
      <c r="H171" s="606">
        <v>5.5</v>
      </c>
      <c r="I171" s="607">
        <v>0</v>
      </c>
      <c r="J171" s="606">
        <v>0</v>
      </c>
      <c r="K171" s="606">
        <v>0</v>
      </c>
      <c r="L171" s="606">
        <v>0</v>
      </c>
    </row>
    <row r="172" spans="2:12" ht="18.75" x14ac:dyDescent="0.25">
      <c r="B172" s="281" t="s">
        <v>254</v>
      </c>
      <c r="C172" s="587" t="s">
        <v>880</v>
      </c>
      <c r="D172" s="603" t="s">
        <v>1254</v>
      </c>
      <c r="E172" s="604" t="s">
        <v>1255</v>
      </c>
      <c r="F172" s="606" t="s">
        <v>1141</v>
      </c>
      <c r="G172" s="282">
        <v>3.19</v>
      </c>
      <c r="H172" s="606">
        <v>5.5</v>
      </c>
      <c r="I172" s="607">
        <v>3.3650000000000002</v>
      </c>
      <c r="J172" s="606">
        <v>0</v>
      </c>
      <c r="K172" s="606">
        <v>0</v>
      </c>
      <c r="L172" s="606">
        <v>0</v>
      </c>
    </row>
    <row r="173" spans="2:12" ht="18.75" x14ac:dyDescent="0.25">
      <c r="B173" s="281" t="s">
        <v>254</v>
      </c>
      <c r="C173" s="587" t="s">
        <v>880</v>
      </c>
      <c r="D173" s="603" t="s">
        <v>1256</v>
      </c>
      <c r="E173" s="604" t="s">
        <v>1257</v>
      </c>
      <c r="F173" s="606" t="s">
        <v>25</v>
      </c>
      <c r="G173" s="282">
        <v>26.99</v>
      </c>
      <c r="H173" s="606">
        <v>5.5</v>
      </c>
      <c r="I173" s="607">
        <v>28.474</v>
      </c>
      <c r="J173" s="606">
        <v>0</v>
      </c>
      <c r="K173" s="606">
        <v>0</v>
      </c>
      <c r="L173" s="606">
        <v>0</v>
      </c>
    </row>
    <row r="174" spans="2:12" ht="18.75" x14ac:dyDescent="0.25">
      <c r="B174" s="281" t="s">
        <v>254</v>
      </c>
      <c r="C174" s="587" t="s">
        <v>880</v>
      </c>
      <c r="D174" s="603" t="s">
        <v>1258</v>
      </c>
      <c r="E174" s="604" t="s">
        <v>1259</v>
      </c>
      <c r="F174" s="606" t="s">
        <v>25</v>
      </c>
      <c r="G174" s="282">
        <v>15.95</v>
      </c>
      <c r="H174" s="606">
        <v>5.5</v>
      </c>
      <c r="I174" s="607">
        <v>16.827000000000002</v>
      </c>
      <c r="J174" s="606">
        <v>50</v>
      </c>
      <c r="K174" s="606">
        <v>10</v>
      </c>
      <c r="L174" s="606">
        <v>60</v>
      </c>
    </row>
    <row r="175" spans="2:12" ht="18.75" x14ac:dyDescent="0.25">
      <c r="B175" s="281" t="s">
        <v>254</v>
      </c>
      <c r="C175" s="587" t="s">
        <v>880</v>
      </c>
      <c r="D175" s="603" t="s">
        <v>1260</v>
      </c>
      <c r="E175" s="604" t="s">
        <v>1261</v>
      </c>
      <c r="F175" s="606" t="s">
        <v>1141</v>
      </c>
      <c r="G175" s="282">
        <v>1.82</v>
      </c>
      <c r="H175" s="606">
        <v>5.5</v>
      </c>
      <c r="I175" s="607">
        <v>1.92</v>
      </c>
      <c r="J175" s="606">
        <v>0</v>
      </c>
      <c r="K175" s="606">
        <v>0</v>
      </c>
      <c r="L175" s="606">
        <v>0</v>
      </c>
    </row>
    <row r="176" spans="2:12" ht="18.75" x14ac:dyDescent="0.25">
      <c r="B176" s="281" t="s">
        <v>254</v>
      </c>
      <c r="C176" s="587" t="s">
        <v>880</v>
      </c>
      <c r="D176" s="603" t="s">
        <v>1262</v>
      </c>
      <c r="E176" s="604" t="s">
        <v>1263</v>
      </c>
      <c r="F176" s="606" t="s">
        <v>25</v>
      </c>
      <c r="G176" s="282">
        <v>1.4119999999999999</v>
      </c>
      <c r="H176" s="606">
        <v>5.5</v>
      </c>
      <c r="I176" s="607">
        <v>1.49</v>
      </c>
      <c r="J176" s="606">
        <v>0</v>
      </c>
      <c r="K176" s="606">
        <v>0</v>
      </c>
      <c r="L176" s="606">
        <v>0</v>
      </c>
    </row>
    <row r="177" spans="2:12" ht="18.75" x14ac:dyDescent="0.25">
      <c r="B177" s="281" t="s">
        <v>254</v>
      </c>
      <c r="C177" s="587" t="s">
        <v>880</v>
      </c>
      <c r="D177" s="603" t="s">
        <v>1264</v>
      </c>
      <c r="E177" s="604" t="s">
        <v>1265</v>
      </c>
      <c r="F177" s="606" t="s">
        <v>25</v>
      </c>
      <c r="G177" s="282">
        <v>9.9499999999999993</v>
      </c>
      <c r="H177" s="606">
        <v>20</v>
      </c>
      <c r="I177" s="607">
        <v>11.94</v>
      </c>
      <c r="J177" s="606">
        <v>0</v>
      </c>
      <c r="K177" s="606">
        <v>0</v>
      </c>
      <c r="L177" s="606">
        <v>0</v>
      </c>
    </row>
    <row r="178" spans="2:12" ht="18.75" x14ac:dyDescent="0.25">
      <c r="B178" s="281" t="s">
        <v>254</v>
      </c>
      <c r="C178" s="587" t="s">
        <v>880</v>
      </c>
      <c r="D178" s="603" t="s">
        <v>1266</v>
      </c>
      <c r="E178" s="604" t="s">
        <v>1267</v>
      </c>
      <c r="F178" s="606" t="s">
        <v>1094</v>
      </c>
      <c r="G178" s="282">
        <v>0.89</v>
      </c>
      <c r="H178" s="606">
        <v>5.5</v>
      </c>
      <c r="I178" s="607">
        <v>0.93899999999999995</v>
      </c>
      <c r="J178" s="606">
        <v>10</v>
      </c>
      <c r="K178" s="606">
        <v>0</v>
      </c>
      <c r="L178" s="606">
        <v>25</v>
      </c>
    </row>
    <row r="179" spans="2:12" ht="18.75" x14ac:dyDescent="0.25">
      <c r="B179" s="281" t="s">
        <v>254</v>
      </c>
      <c r="C179" s="587" t="s">
        <v>880</v>
      </c>
      <c r="D179" s="603" t="s">
        <v>1268</v>
      </c>
      <c r="E179" s="604" t="s">
        <v>1269</v>
      </c>
      <c r="F179" s="606" t="s">
        <v>1011</v>
      </c>
      <c r="G179" s="282">
        <v>1.754</v>
      </c>
      <c r="H179" s="606">
        <v>5.5</v>
      </c>
      <c r="I179" s="607">
        <v>1.85</v>
      </c>
      <c r="J179" s="606">
        <v>0</v>
      </c>
      <c r="K179" s="606">
        <v>0</v>
      </c>
      <c r="L179" s="606">
        <v>0</v>
      </c>
    </row>
    <row r="180" spans="2:12" ht="18.75" x14ac:dyDescent="0.25">
      <c r="B180" s="281" t="s">
        <v>254</v>
      </c>
      <c r="C180" s="587" t="s">
        <v>880</v>
      </c>
      <c r="D180" s="603" t="s">
        <v>1270</v>
      </c>
      <c r="E180" s="604" t="s">
        <v>1271</v>
      </c>
      <c r="F180" s="606" t="s">
        <v>25</v>
      </c>
      <c r="G180" s="282">
        <v>8.423</v>
      </c>
      <c r="H180" s="606">
        <v>5.5</v>
      </c>
      <c r="I180" s="607">
        <v>8.8859999999999992</v>
      </c>
      <c r="J180" s="606">
        <v>0</v>
      </c>
      <c r="K180" s="606">
        <v>0</v>
      </c>
      <c r="L180" s="606">
        <v>0</v>
      </c>
    </row>
    <row r="181" spans="2:12" ht="18.75" x14ac:dyDescent="0.25">
      <c r="B181" s="281" t="s">
        <v>254</v>
      </c>
      <c r="C181" s="587" t="s">
        <v>880</v>
      </c>
      <c r="D181" s="603" t="s">
        <v>1272</v>
      </c>
      <c r="E181" s="604" t="s">
        <v>1273</v>
      </c>
      <c r="F181" s="606" t="s">
        <v>25</v>
      </c>
      <c r="G181" s="282">
        <v>3.2229999999999999</v>
      </c>
      <c r="H181" s="606">
        <v>5.5</v>
      </c>
      <c r="I181" s="607">
        <v>3.4</v>
      </c>
      <c r="J181" s="606">
        <v>105</v>
      </c>
      <c r="K181" s="606">
        <v>520</v>
      </c>
      <c r="L181" s="606">
        <v>50</v>
      </c>
    </row>
    <row r="182" spans="2:12" ht="18.75" x14ac:dyDescent="0.25">
      <c r="B182" s="281" t="s">
        <v>254</v>
      </c>
      <c r="C182" s="587" t="s">
        <v>880</v>
      </c>
      <c r="D182" s="603" t="s">
        <v>1274</v>
      </c>
      <c r="E182" s="604" t="s">
        <v>1275</v>
      </c>
      <c r="F182" s="606" t="s">
        <v>1022</v>
      </c>
      <c r="G182" s="282">
        <v>24.95</v>
      </c>
      <c r="H182" s="606">
        <v>5.5</v>
      </c>
      <c r="I182" s="607">
        <v>26.321999999999999</v>
      </c>
      <c r="J182" s="606">
        <v>160</v>
      </c>
      <c r="K182" s="606">
        <v>15</v>
      </c>
      <c r="L182" s="606">
        <v>0</v>
      </c>
    </row>
    <row r="183" spans="2:12" ht="18.75" x14ac:dyDescent="0.25">
      <c r="B183" s="281" t="s">
        <v>254</v>
      </c>
      <c r="C183" s="587" t="s">
        <v>880</v>
      </c>
      <c r="D183" s="603" t="s">
        <v>1276</v>
      </c>
      <c r="E183" s="604" t="s">
        <v>1277</v>
      </c>
      <c r="F183" s="606" t="s">
        <v>1056</v>
      </c>
      <c r="G183" s="282">
        <v>2.2250000000000001</v>
      </c>
      <c r="H183" s="606">
        <v>20</v>
      </c>
      <c r="I183" s="607">
        <v>2.67</v>
      </c>
      <c r="J183" s="606">
        <v>0</v>
      </c>
      <c r="K183" s="606">
        <v>0</v>
      </c>
      <c r="L183" s="606">
        <v>0</v>
      </c>
    </row>
    <row r="184" spans="2:12" ht="18.75" x14ac:dyDescent="0.25">
      <c r="B184" s="281" t="s">
        <v>254</v>
      </c>
      <c r="C184" s="587" t="s">
        <v>880</v>
      </c>
      <c r="D184" s="603" t="s">
        <v>1278</v>
      </c>
      <c r="E184" s="604" t="s">
        <v>1279</v>
      </c>
      <c r="F184" s="606" t="s">
        <v>25</v>
      </c>
      <c r="G184" s="282">
        <v>1.79</v>
      </c>
      <c r="H184" s="606">
        <v>5.5</v>
      </c>
      <c r="I184" s="607">
        <v>1.8879999999999999</v>
      </c>
      <c r="J184" s="606">
        <v>0</v>
      </c>
      <c r="K184" s="606">
        <v>0</v>
      </c>
      <c r="L184" s="606">
        <v>0</v>
      </c>
    </row>
    <row r="185" spans="2:12" ht="18.75" x14ac:dyDescent="0.25">
      <c r="B185" s="281" t="s">
        <v>254</v>
      </c>
      <c r="C185" s="587" t="s">
        <v>880</v>
      </c>
      <c r="D185" s="603" t="s">
        <v>1280</v>
      </c>
      <c r="E185" s="604" t="s">
        <v>1281</v>
      </c>
      <c r="F185" s="606" t="s">
        <v>1282</v>
      </c>
      <c r="G185" s="282">
        <v>1.403</v>
      </c>
      <c r="H185" s="606">
        <v>5.5</v>
      </c>
      <c r="I185" s="607">
        <v>1.48</v>
      </c>
      <c r="J185" s="606">
        <v>0</v>
      </c>
      <c r="K185" s="606">
        <v>0</v>
      </c>
      <c r="L185" s="606">
        <v>0</v>
      </c>
    </row>
    <row r="186" spans="2:12" ht="18.75" x14ac:dyDescent="0.25">
      <c r="B186" s="281" t="s">
        <v>254</v>
      </c>
      <c r="C186" s="587" t="s">
        <v>880</v>
      </c>
      <c r="D186" s="603" t="s">
        <v>1283</v>
      </c>
      <c r="E186" s="604" t="s">
        <v>1284</v>
      </c>
      <c r="F186" s="606" t="s">
        <v>1285</v>
      </c>
      <c r="G186" s="282">
        <v>8.1430000000000007</v>
      </c>
      <c r="H186" s="606">
        <v>5.5</v>
      </c>
      <c r="I186" s="607">
        <v>8.5909999999999993</v>
      </c>
      <c r="J186" s="606">
        <v>25</v>
      </c>
      <c r="K186" s="606">
        <v>5</v>
      </c>
      <c r="L186" s="606">
        <v>30</v>
      </c>
    </row>
    <row r="187" spans="2:12" ht="18.75" x14ac:dyDescent="0.25">
      <c r="B187" s="281" t="s">
        <v>254</v>
      </c>
      <c r="C187" s="587" t="s">
        <v>880</v>
      </c>
      <c r="D187" s="603" t="s">
        <v>1286</v>
      </c>
      <c r="E187" s="604" t="s">
        <v>1287</v>
      </c>
      <c r="F187" s="606" t="s">
        <v>25</v>
      </c>
      <c r="G187" s="282">
        <v>3.5</v>
      </c>
      <c r="H187" s="606">
        <v>5.5</v>
      </c>
      <c r="I187" s="607">
        <v>3.6930000000000001</v>
      </c>
      <c r="J187" s="606">
        <v>125</v>
      </c>
      <c r="K187" s="606">
        <v>46</v>
      </c>
      <c r="L187" s="606">
        <v>730</v>
      </c>
    </row>
    <row r="188" spans="2:12" ht="18.75" x14ac:dyDescent="0.25">
      <c r="B188" s="281" t="s">
        <v>254</v>
      </c>
      <c r="C188" s="587" t="s">
        <v>880</v>
      </c>
      <c r="D188" s="603" t="s">
        <v>1288</v>
      </c>
      <c r="E188" s="604" t="s">
        <v>1289</v>
      </c>
      <c r="F188" s="606" t="s">
        <v>25</v>
      </c>
      <c r="G188" s="282">
        <v>9.9960000000000004</v>
      </c>
      <c r="H188" s="606">
        <v>5.5</v>
      </c>
      <c r="I188" s="607">
        <v>10.545999999999999</v>
      </c>
      <c r="J188" s="606">
        <v>0</v>
      </c>
      <c r="K188" s="606">
        <v>0</v>
      </c>
      <c r="L188" s="606">
        <v>0</v>
      </c>
    </row>
    <row r="189" spans="2:12" ht="18.75" x14ac:dyDescent="0.25">
      <c r="B189" s="281" t="s">
        <v>254</v>
      </c>
      <c r="C189" s="587" t="s">
        <v>880</v>
      </c>
      <c r="D189" s="603" t="s">
        <v>1290</v>
      </c>
      <c r="E189" s="604" t="s">
        <v>1291</v>
      </c>
      <c r="F189" s="606" t="s">
        <v>25</v>
      </c>
      <c r="G189" s="282">
        <v>17.8</v>
      </c>
      <c r="H189" s="606">
        <v>5.5</v>
      </c>
      <c r="I189" s="607">
        <v>18.779</v>
      </c>
      <c r="J189" s="606">
        <v>0</v>
      </c>
      <c r="K189" s="606">
        <v>0</v>
      </c>
      <c r="L189" s="606">
        <v>0</v>
      </c>
    </row>
    <row r="190" spans="2:12" ht="18.75" x14ac:dyDescent="0.25">
      <c r="B190" s="281" t="s">
        <v>254</v>
      </c>
      <c r="C190" s="587" t="s">
        <v>880</v>
      </c>
      <c r="D190" s="603" t="s">
        <v>1292</v>
      </c>
      <c r="E190" s="604" t="s">
        <v>1293</v>
      </c>
      <c r="F190" s="606" t="s">
        <v>25</v>
      </c>
      <c r="G190" s="282">
        <v>15.9</v>
      </c>
      <c r="H190" s="606">
        <v>5.5</v>
      </c>
      <c r="I190" s="607">
        <v>16.774999999999999</v>
      </c>
      <c r="J190" s="606">
        <v>0</v>
      </c>
      <c r="K190" s="606">
        <v>0</v>
      </c>
      <c r="L190" s="606">
        <v>0</v>
      </c>
    </row>
    <row r="191" spans="2:12" ht="18.75" x14ac:dyDescent="0.25">
      <c r="B191" s="281" t="s">
        <v>254</v>
      </c>
      <c r="C191" s="587" t="s">
        <v>880</v>
      </c>
      <c r="D191" s="603" t="s">
        <v>1294</v>
      </c>
      <c r="E191" s="604" t="s">
        <v>1295</v>
      </c>
      <c r="F191" s="606" t="s">
        <v>529</v>
      </c>
      <c r="G191" s="282">
        <v>2.78</v>
      </c>
      <c r="H191" s="606">
        <v>5.5</v>
      </c>
      <c r="I191" s="607">
        <v>2.9329999999999998</v>
      </c>
      <c r="J191" s="606">
        <v>0</v>
      </c>
      <c r="K191" s="606">
        <v>0</v>
      </c>
      <c r="L191" s="606">
        <v>0</v>
      </c>
    </row>
    <row r="192" spans="2:12" ht="18.75" x14ac:dyDescent="0.25">
      <c r="B192" s="281" t="s">
        <v>254</v>
      </c>
      <c r="C192" s="587" t="s">
        <v>880</v>
      </c>
      <c r="D192" s="603" t="s">
        <v>1296</v>
      </c>
      <c r="E192" s="604" t="s">
        <v>1297</v>
      </c>
      <c r="F192" s="606" t="s">
        <v>1011</v>
      </c>
      <c r="G192" s="282">
        <v>2.92</v>
      </c>
      <c r="H192" s="606">
        <v>5.5</v>
      </c>
      <c r="I192" s="607">
        <v>3.081</v>
      </c>
      <c r="J192" s="606">
        <v>0</v>
      </c>
      <c r="K192" s="606">
        <v>0</v>
      </c>
      <c r="L192" s="606">
        <v>0</v>
      </c>
    </row>
    <row r="193" spans="2:12" ht="18.75" x14ac:dyDescent="0.25">
      <c r="B193" s="281" t="s">
        <v>254</v>
      </c>
      <c r="C193" s="587" t="s">
        <v>880</v>
      </c>
      <c r="D193" s="603" t="s">
        <v>1298</v>
      </c>
      <c r="E193" s="604" t="s">
        <v>717</v>
      </c>
      <c r="F193" s="606" t="s">
        <v>1011</v>
      </c>
      <c r="G193" s="282">
        <v>0.55900000000000005</v>
      </c>
      <c r="H193" s="606">
        <v>5.5</v>
      </c>
      <c r="I193" s="607">
        <v>0.59</v>
      </c>
      <c r="J193" s="606">
        <v>0</v>
      </c>
      <c r="K193" s="606">
        <v>0</v>
      </c>
      <c r="L193" s="606">
        <v>0</v>
      </c>
    </row>
    <row r="194" spans="2:12" ht="18.75" x14ac:dyDescent="0.25">
      <c r="B194" s="281" t="s">
        <v>254</v>
      </c>
      <c r="C194" s="587" t="s">
        <v>880</v>
      </c>
      <c r="D194" s="603" t="s">
        <v>1299</v>
      </c>
      <c r="E194" s="604" t="s">
        <v>1300</v>
      </c>
      <c r="F194" s="606" t="s">
        <v>1301</v>
      </c>
      <c r="G194" s="282">
        <v>1.488</v>
      </c>
      <c r="H194" s="606">
        <v>5.5</v>
      </c>
      <c r="I194" s="607">
        <v>1.57</v>
      </c>
      <c r="J194" s="606">
        <v>0</v>
      </c>
      <c r="K194" s="606">
        <v>0</v>
      </c>
      <c r="L194" s="606">
        <v>0</v>
      </c>
    </row>
    <row r="195" spans="2:12" ht="18.75" x14ac:dyDescent="0.25">
      <c r="B195" s="281" t="s">
        <v>254</v>
      </c>
      <c r="C195" s="587" t="s">
        <v>880</v>
      </c>
      <c r="D195" s="603" t="s">
        <v>1302</v>
      </c>
      <c r="E195" s="604" t="s">
        <v>1303</v>
      </c>
      <c r="F195" s="606" t="s">
        <v>1304</v>
      </c>
      <c r="G195" s="282">
        <v>1</v>
      </c>
      <c r="H195" s="606">
        <v>5.5</v>
      </c>
      <c r="I195" s="607">
        <v>1.0549999999999999</v>
      </c>
      <c r="J195" s="606">
        <v>5.5</v>
      </c>
      <c r="K195" s="606">
        <v>5.5</v>
      </c>
      <c r="L195" s="606">
        <v>50</v>
      </c>
    </row>
    <row r="196" spans="2:12" ht="18.75" x14ac:dyDescent="0.25">
      <c r="B196" s="281" t="s">
        <v>254</v>
      </c>
      <c r="C196" s="587" t="s">
        <v>880</v>
      </c>
      <c r="D196" s="603" t="s">
        <v>1305</v>
      </c>
      <c r="E196" s="604" t="s">
        <v>1306</v>
      </c>
      <c r="F196" s="606" t="s">
        <v>1307</v>
      </c>
      <c r="G196" s="282">
        <v>49.8</v>
      </c>
      <c r="H196" s="606">
        <v>5.5</v>
      </c>
      <c r="I196" s="607">
        <v>52.539000000000001</v>
      </c>
      <c r="J196" s="606">
        <v>0</v>
      </c>
      <c r="K196" s="606">
        <v>0</v>
      </c>
      <c r="L196" s="606">
        <v>0</v>
      </c>
    </row>
    <row r="197" spans="2:12" ht="18.75" x14ac:dyDescent="0.25">
      <c r="B197" s="281" t="s">
        <v>254</v>
      </c>
      <c r="C197" s="587" t="s">
        <v>880</v>
      </c>
      <c r="D197" s="603" t="s">
        <v>1308</v>
      </c>
      <c r="E197" s="604" t="s">
        <v>1309</v>
      </c>
      <c r="F197" s="606" t="s">
        <v>1307</v>
      </c>
      <c r="G197" s="282">
        <v>2.0379999999999998</v>
      </c>
      <c r="H197" s="606">
        <v>5.5</v>
      </c>
      <c r="I197" s="607">
        <v>2.15</v>
      </c>
      <c r="J197" s="606">
        <v>0</v>
      </c>
      <c r="K197" s="606">
        <v>0</v>
      </c>
      <c r="L197" s="606">
        <v>0</v>
      </c>
    </row>
    <row r="198" spans="2:12" ht="18.75" x14ac:dyDescent="0.25">
      <c r="B198" s="281" t="s">
        <v>254</v>
      </c>
      <c r="C198" s="587" t="s">
        <v>880</v>
      </c>
      <c r="D198" s="603" t="s">
        <v>1310</v>
      </c>
      <c r="E198" s="604" t="s">
        <v>1311</v>
      </c>
      <c r="F198" s="606" t="s">
        <v>1027</v>
      </c>
      <c r="G198" s="282">
        <v>1.5289999999999999</v>
      </c>
      <c r="H198" s="606">
        <v>5.5</v>
      </c>
      <c r="I198" s="607">
        <v>1.613</v>
      </c>
      <c r="J198" s="606">
        <v>0</v>
      </c>
      <c r="K198" s="606">
        <v>0</v>
      </c>
      <c r="L198" s="606">
        <v>0</v>
      </c>
    </row>
    <row r="199" spans="2:12" ht="18.75" x14ac:dyDescent="0.25">
      <c r="B199" s="281" t="s">
        <v>254</v>
      </c>
      <c r="C199" s="587" t="s">
        <v>880</v>
      </c>
      <c r="D199" s="603" t="s">
        <v>1312</v>
      </c>
      <c r="E199" s="604" t="s">
        <v>1313</v>
      </c>
      <c r="F199" s="606" t="s">
        <v>1307</v>
      </c>
      <c r="G199" s="282">
        <v>1.1419999999999999</v>
      </c>
      <c r="H199" s="606">
        <v>20</v>
      </c>
      <c r="I199" s="607">
        <v>1.37</v>
      </c>
      <c r="J199" s="606">
        <v>0</v>
      </c>
      <c r="K199" s="606">
        <v>0</v>
      </c>
      <c r="L199" s="606">
        <v>0</v>
      </c>
    </row>
    <row r="200" spans="2:12" ht="18.75" x14ac:dyDescent="0.25">
      <c r="B200" s="281" t="s">
        <v>254</v>
      </c>
      <c r="C200" s="587" t="s">
        <v>880</v>
      </c>
      <c r="D200" s="603" t="s">
        <v>1314</v>
      </c>
      <c r="E200" s="604" t="s">
        <v>1315</v>
      </c>
      <c r="F200" s="606" t="s">
        <v>1307</v>
      </c>
      <c r="G200" s="282">
        <v>1.2250000000000001</v>
      </c>
      <c r="H200" s="606">
        <v>20</v>
      </c>
      <c r="I200" s="607">
        <v>1.47</v>
      </c>
      <c r="J200" s="606">
        <v>0</v>
      </c>
      <c r="K200" s="606">
        <v>0</v>
      </c>
      <c r="L200" s="606">
        <v>0</v>
      </c>
    </row>
    <row r="201" spans="2:12" ht="18.75" x14ac:dyDescent="0.25">
      <c r="B201" s="281" t="s">
        <v>254</v>
      </c>
      <c r="C201" s="587" t="s">
        <v>880</v>
      </c>
      <c r="D201" s="603" t="s">
        <v>1316</v>
      </c>
      <c r="E201" s="604" t="s">
        <v>1317</v>
      </c>
      <c r="F201" s="606" t="s">
        <v>1307</v>
      </c>
      <c r="G201" s="282">
        <v>1.28</v>
      </c>
      <c r="H201" s="606">
        <v>20</v>
      </c>
      <c r="I201" s="607">
        <v>1.536</v>
      </c>
      <c r="J201" s="606">
        <v>0</v>
      </c>
      <c r="K201" s="606">
        <v>0</v>
      </c>
      <c r="L201" s="606">
        <v>0</v>
      </c>
    </row>
    <row r="202" spans="2:12" ht="18.75" x14ac:dyDescent="0.25">
      <c r="B202" s="281" t="s">
        <v>254</v>
      </c>
      <c r="C202" s="587" t="s">
        <v>880</v>
      </c>
      <c r="D202" s="603" t="s">
        <v>1318</v>
      </c>
      <c r="E202" s="604" t="s">
        <v>1319</v>
      </c>
      <c r="F202" s="606" t="s">
        <v>1307</v>
      </c>
      <c r="G202" s="282">
        <v>1.425</v>
      </c>
      <c r="H202" s="606">
        <v>20</v>
      </c>
      <c r="I202" s="607">
        <v>1.71</v>
      </c>
      <c r="J202" s="606">
        <v>0</v>
      </c>
      <c r="K202" s="606">
        <v>0</v>
      </c>
      <c r="L202" s="606">
        <v>0</v>
      </c>
    </row>
    <row r="203" spans="2:12" ht="18.75" x14ac:dyDescent="0.25">
      <c r="B203" s="281" t="s">
        <v>254</v>
      </c>
      <c r="C203" s="587" t="s">
        <v>880</v>
      </c>
      <c r="D203" s="603" t="s">
        <v>1320</v>
      </c>
      <c r="E203" s="604" t="s">
        <v>1321</v>
      </c>
      <c r="F203" s="606" t="s">
        <v>25</v>
      </c>
      <c r="G203" s="282">
        <v>17.462</v>
      </c>
      <c r="H203" s="606">
        <v>5.5</v>
      </c>
      <c r="I203" s="607">
        <v>18.422000000000001</v>
      </c>
      <c r="J203" s="606">
        <v>0</v>
      </c>
      <c r="K203" s="606">
        <v>0</v>
      </c>
      <c r="L203" s="606">
        <v>0</v>
      </c>
    </row>
    <row r="204" spans="2:12" ht="18.75" x14ac:dyDescent="0.25">
      <c r="B204" s="281" t="s">
        <v>254</v>
      </c>
      <c r="C204" s="587" t="s">
        <v>880</v>
      </c>
      <c r="D204" s="603" t="s">
        <v>1322</v>
      </c>
      <c r="E204" s="604" t="s">
        <v>1323</v>
      </c>
      <c r="F204" s="606" t="s">
        <v>1307</v>
      </c>
      <c r="G204" s="282">
        <v>0.85</v>
      </c>
      <c r="H204" s="606">
        <v>20</v>
      </c>
      <c r="I204" s="607">
        <v>1.02</v>
      </c>
      <c r="J204" s="606">
        <v>0</v>
      </c>
      <c r="K204" s="606">
        <v>0</v>
      </c>
      <c r="L204" s="606">
        <v>0</v>
      </c>
    </row>
    <row r="205" spans="2:12" ht="18.75" x14ac:dyDescent="0.25">
      <c r="B205" s="281" t="s">
        <v>254</v>
      </c>
      <c r="C205" s="587" t="s">
        <v>880</v>
      </c>
      <c r="D205" s="603" t="s">
        <v>1324</v>
      </c>
      <c r="E205" s="604" t="s">
        <v>1325</v>
      </c>
      <c r="F205" s="606" t="s">
        <v>25</v>
      </c>
      <c r="G205" s="282">
        <v>24.94</v>
      </c>
      <c r="H205" s="606">
        <v>5.5</v>
      </c>
      <c r="I205" s="607">
        <v>26.312000000000001</v>
      </c>
      <c r="J205" s="606">
        <v>0</v>
      </c>
      <c r="K205" s="606">
        <v>0</v>
      </c>
      <c r="L205" s="606">
        <v>0</v>
      </c>
    </row>
    <row r="206" spans="2:12" ht="18.75" x14ac:dyDescent="0.25">
      <c r="B206" s="281" t="s">
        <v>254</v>
      </c>
      <c r="C206" s="587" t="s">
        <v>880</v>
      </c>
      <c r="D206" s="603" t="s">
        <v>1326</v>
      </c>
      <c r="E206" s="604" t="s">
        <v>1327</v>
      </c>
      <c r="F206" s="606" t="s">
        <v>529</v>
      </c>
      <c r="G206" s="282">
        <v>1.9910000000000001</v>
      </c>
      <c r="H206" s="606">
        <v>5.5</v>
      </c>
      <c r="I206" s="607">
        <v>2.101</v>
      </c>
      <c r="J206" s="606">
        <v>0</v>
      </c>
      <c r="K206" s="606">
        <v>0</v>
      </c>
      <c r="L206" s="606">
        <v>0</v>
      </c>
    </row>
    <row r="207" spans="2:12" ht="18.75" x14ac:dyDescent="0.25">
      <c r="B207" s="281" t="s">
        <v>254</v>
      </c>
      <c r="C207" s="587" t="s">
        <v>880</v>
      </c>
      <c r="D207" s="603" t="s">
        <v>1328</v>
      </c>
      <c r="E207" s="604" t="s">
        <v>1329</v>
      </c>
      <c r="F207" s="606" t="s">
        <v>25</v>
      </c>
      <c r="G207" s="282">
        <v>14.9</v>
      </c>
      <c r="H207" s="606">
        <v>20</v>
      </c>
      <c r="I207" s="607">
        <v>17.88</v>
      </c>
      <c r="J207" s="606">
        <v>80</v>
      </c>
      <c r="K207" s="606">
        <v>320</v>
      </c>
      <c r="L207" s="606">
        <v>600</v>
      </c>
    </row>
    <row r="208" spans="2:12" ht="18.75" x14ac:dyDescent="0.25">
      <c r="B208" s="281" t="s">
        <v>254</v>
      </c>
      <c r="C208" s="587" t="s">
        <v>880</v>
      </c>
      <c r="D208" s="603" t="s">
        <v>1330</v>
      </c>
      <c r="E208" s="604" t="s">
        <v>1331</v>
      </c>
      <c r="F208" s="606" t="s">
        <v>1011</v>
      </c>
      <c r="G208" s="282">
        <v>61.045999999999999</v>
      </c>
      <c r="H208" s="606">
        <v>5.5</v>
      </c>
      <c r="I208" s="607">
        <v>64.403999999999996</v>
      </c>
      <c r="J208" s="606">
        <v>0</v>
      </c>
      <c r="K208" s="606">
        <v>0</v>
      </c>
      <c r="L208" s="606">
        <v>0</v>
      </c>
    </row>
    <row r="209" spans="2:12" ht="18.75" x14ac:dyDescent="0.25">
      <c r="B209" s="281" t="s">
        <v>254</v>
      </c>
      <c r="C209" s="587" t="s">
        <v>880</v>
      </c>
      <c r="D209" s="603" t="s">
        <v>1332</v>
      </c>
      <c r="E209" s="604" t="s">
        <v>1333</v>
      </c>
      <c r="F209" s="606" t="s">
        <v>1307</v>
      </c>
      <c r="G209" s="282">
        <v>1.1499999999999999</v>
      </c>
      <c r="H209" s="606">
        <v>5.5</v>
      </c>
      <c r="I209" s="607">
        <v>1.2130000000000001</v>
      </c>
      <c r="J209" s="606">
        <v>0</v>
      </c>
      <c r="K209" s="606">
        <v>0</v>
      </c>
      <c r="L209" s="606">
        <v>0</v>
      </c>
    </row>
    <row r="210" spans="2:12" ht="18.75" x14ac:dyDescent="0.25">
      <c r="B210" s="281" t="s">
        <v>254</v>
      </c>
      <c r="C210" s="587" t="s">
        <v>880</v>
      </c>
      <c r="D210" s="603" t="s">
        <v>1334</v>
      </c>
      <c r="E210" s="604" t="s">
        <v>1335</v>
      </c>
      <c r="F210" s="606" t="s">
        <v>1307</v>
      </c>
      <c r="G210" s="282">
        <v>1.37</v>
      </c>
      <c r="H210" s="606">
        <v>5.5</v>
      </c>
      <c r="I210" s="607">
        <v>1.4450000000000001</v>
      </c>
      <c r="J210" s="606">
        <v>0</v>
      </c>
      <c r="K210" s="606">
        <v>0</v>
      </c>
      <c r="L210" s="606">
        <v>0</v>
      </c>
    </row>
    <row r="211" spans="2:12" ht="18.75" x14ac:dyDescent="0.25">
      <c r="B211" s="281" t="s">
        <v>254</v>
      </c>
      <c r="C211" s="587" t="s">
        <v>880</v>
      </c>
      <c r="D211" s="603" t="s">
        <v>1336</v>
      </c>
      <c r="E211" s="604" t="s">
        <v>1337</v>
      </c>
      <c r="F211" s="606" t="s">
        <v>1011</v>
      </c>
      <c r="G211" s="282">
        <v>20.863</v>
      </c>
      <c r="H211" s="606">
        <v>5.5</v>
      </c>
      <c r="I211" s="607">
        <v>22.01</v>
      </c>
      <c r="J211" s="606">
        <v>0</v>
      </c>
      <c r="K211" s="606">
        <v>0</v>
      </c>
      <c r="L211" s="606">
        <v>0</v>
      </c>
    </row>
    <row r="212" spans="2:12" ht="18.75" x14ac:dyDescent="0.25">
      <c r="B212" s="281" t="s">
        <v>254</v>
      </c>
      <c r="C212" s="587" t="s">
        <v>880</v>
      </c>
      <c r="D212" s="603" t="s">
        <v>1338</v>
      </c>
      <c r="E212" s="604" t="s">
        <v>1339</v>
      </c>
      <c r="F212" s="606" t="s">
        <v>1011</v>
      </c>
      <c r="G212" s="282">
        <v>1.28</v>
      </c>
      <c r="H212" s="606">
        <v>5.5</v>
      </c>
      <c r="I212" s="607">
        <v>1.35</v>
      </c>
      <c r="J212" s="606">
        <v>0</v>
      </c>
      <c r="K212" s="606">
        <v>0</v>
      </c>
      <c r="L212" s="606">
        <v>0</v>
      </c>
    </row>
    <row r="213" spans="2:12" ht="18.75" x14ac:dyDescent="0.25">
      <c r="B213" s="281" t="s">
        <v>254</v>
      </c>
      <c r="C213" s="587" t="s">
        <v>880</v>
      </c>
      <c r="D213" s="603" t="s">
        <v>1340</v>
      </c>
      <c r="E213" s="604" t="s">
        <v>1341</v>
      </c>
      <c r="F213" s="606" t="s">
        <v>1307</v>
      </c>
      <c r="G213" s="282">
        <v>0.88200000000000001</v>
      </c>
      <c r="H213" s="606">
        <v>5.5</v>
      </c>
      <c r="I213" s="607">
        <v>0.93100000000000005</v>
      </c>
      <c r="J213" s="606">
        <v>0</v>
      </c>
      <c r="K213" s="606">
        <v>0</v>
      </c>
      <c r="L213" s="606">
        <v>0</v>
      </c>
    </row>
    <row r="214" spans="2:12" ht="18.75" x14ac:dyDescent="0.25">
      <c r="B214" s="281" t="s">
        <v>254</v>
      </c>
      <c r="C214" s="587" t="s">
        <v>880</v>
      </c>
      <c r="D214" s="603" t="s">
        <v>1342</v>
      </c>
      <c r="E214" s="604" t="s">
        <v>1343</v>
      </c>
      <c r="F214" s="606" t="s">
        <v>1307</v>
      </c>
      <c r="G214" s="282">
        <v>1.403</v>
      </c>
      <c r="H214" s="606">
        <v>5.5</v>
      </c>
      <c r="I214" s="607">
        <v>1.48</v>
      </c>
      <c r="J214" s="606">
        <v>0</v>
      </c>
      <c r="K214" s="606">
        <v>0</v>
      </c>
      <c r="L214" s="606">
        <v>0</v>
      </c>
    </row>
    <row r="215" spans="2:12" ht="18.75" x14ac:dyDescent="0.25">
      <c r="B215" s="281" t="s">
        <v>254</v>
      </c>
      <c r="C215" s="587" t="s">
        <v>880</v>
      </c>
      <c r="D215" s="603" t="s">
        <v>1344</v>
      </c>
      <c r="E215" s="604" t="s">
        <v>1345</v>
      </c>
      <c r="F215" s="606" t="s">
        <v>1011</v>
      </c>
      <c r="G215" s="282">
        <v>1.744</v>
      </c>
      <c r="H215" s="606">
        <v>5.5</v>
      </c>
      <c r="I215" s="607">
        <v>1.84</v>
      </c>
      <c r="J215" s="606">
        <v>0</v>
      </c>
      <c r="K215" s="606">
        <v>0</v>
      </c>
      <c r="L215" s="606">
        <v>0</v>
      </c>
    </row>
    <row r="216" spans="2:12" ht="18.75" x14ac:dyDescent="0.25">
      <c r="B216" s="281" t="s">
        <v>254</v>
      </c>
      <c r="C216" s="587" t="s">
        <v>880</v>
      </c>
      <c r="D216" s="603" t="s">
        <v>1346</v>
      </c>
      <c r="E216" s="604" t="s">
        <v>1347</v>
      </c>
      <c r="F216" s="606" t="s">
        <v>1307</v>
      </c>
      <c r="G216" s="282">
        <v>1.232</v>
      </c>
      <c r="H216" s="606">
        <v>5.5</v>
      </c>
      <c r="I216" s="607">
        <v>1.3</v>
      </c>
      <c r="J216" s="606">
        <v>0</v>
      </c>
      <c r="K216" s="606">
        <v>0</v>
      </c>
      <c r="L216" s="606">
        <v>0</v>
      </c>
    </row>
    <row r="217" spans="2:12" ht="18.75" x14ac:dyDescent="0.25">
      <c r="B217" s="281" t="s">
        <v>254</v>
      </c>
      <c r="C217" s="587" t="s">
        <v>880</v>
      </c>
      <c r="D217" s="603" t="s">
        <v>1348</v>
      </c>
      <c r="E217" s="604" t="s">
        <v>1349</v>
      </c>
      <c r="F217" s="606" t="s">
        <v>1307</v>
      </c>
      <c r="G217" s="282">
        <v>2.4169999999999998</v>
      </c>
      <c r="H217" s="606">
        <v>5.5</v>
      </c>
      <c r="I217" s="607">
        <v>2.5499999999999998</v>
      </c>
      <c r="J217" s="606">
        <v>0</v>
      </c>
      <c r="K217" s="606">
        <v>0</v>
      </c>
      <c r="L217" s="606">
        <v>0</v>
      </c>
    </row>
    <row r="218" spans="2:12" ht="18.75" x14ac:dyDescent="0.25">
      <c r="B218" s="281" t="s">
        <v>254</v>
      </c>
      <c r="C218" s="587" t="s">
        <v>880</v>
      </c>
      <c r="D218" s="603" t="s">
        <v>1350</v>
      </c>
      <c r="E218" s="604" t="s">
        <v>1351</v>
      </c>
      <c r="F218" s="606" t="s">
        <v>25</v>
      </c>
      <c r="G218" s="282">
        <v>10.425000000000001</v>
      </c>
      <c r="H218" s="606">
        <v>5.5</v>
      </c>
      <c r="I218" s="607">
        <v>10.997999999999999</v>
      </c>
      <c r="J218" s="606">
        <v>70</v>
      </c>
      <c r="K218" s="606">
        <v>130</v>
      </c>
      <c r="L218" s="606">
        <v>50</v>
      </c>
    </row>
    <row r="219" spans="2:12" ht="18.75" x14ac:dyDescent="0.25">
      <c r="B219" s="281" t="s">
        <v>254</v>
      </c>
      <c r="C219" s="587" t="s">
        <v>880</v>
      </c>
      <c r="D219" s="603" t="s">
        <v>1352</v>
      </c>
      <c r="E219" s="604" t="s">
        <v>1353</v>
      </c>
      <c r="F219" s="606" t="s">
        <v>1027</v>
      </c>
      <c r="G219" s="282">
        <v>0.09</v>
      </c>
      <c r="H219" s="606">
        <v>5.5</v>
      </c>
      <c r="I219" s="607">
        <v>9.5000000000000001E-2</v>
      </c>
      <c r="J219" s="606">
        <v>65</v>
      </c>
      <c r="K219" s="606">
        <v>120</v>
      </c>
      <c r="L219" s="606">
        <v>180</v>
      </c>
    </row>
    <row r="220" spans="2:12" ht="18.75" x14ac:dyDescent="0.25">
      <c r="B220" s="281" t="s">
        <v>254</v>
      </c>
      <c r="C220" s="587" t="s">
        <v>880</v>
      </c>
      <c r="D220" s="603" t="s">
        <v>1354</v>
      </c>
      <c r="E220" s="604" t="s">
        <v>1355</v>
      </c>
      <c r="F220" s="606" t="s">
        <v>1282</v>
      </c>
      <c r="G220" s="282">
        <v>6.3</v>
      </c>
      <c r="H220" s="606">
        <v>5.5</v>
      </c>
      <c r="I220" s="607">
        <v>6.6470000000000002</v>
      </c>
      <c r="J220" s="606">
        <v>0</v>
      </c>
      <c r="K220" s="606">
        <v>0</v>
      </c>
      <c r="L220" s="606">
        <v>0</v>
      </c>
    </row>
    <row r="221" spans="2:12" ht="18.75" x14ac:dyDescent="0.25">
      <c r="B221" s="281" t="s">
        <v>254</v>
      </c>
      <c r="C221" s="587" t="s">
        <v>880</v>
      </c>
      <c r="D221" s="603" t="s">
        <v>1356</v>
      </c>
      <c r="E221" s="604" t="s">
        <v>1357</v>
      </c>
      <c r="F221" s="606" t="s">
        <v>320</v>
      </c>
      <c r="G221" s="282">
        <v>1</v>
      </c>
      <c r="H221" s="606">
        <v>5.5</v>
      </c>
      <c r="I221" s="607">
        <v>1.0549999999999999</v>
      </c>
      <c r="J221" s="606">
        <v>55</v>
      </c>
      <c r="K221" s="606">
        <v>55</v>
      </c>
      <c r="L221" s="606">
        <v>55</v>
      </c>
    </row>
    <row r="222" spans="2:12" ht="18.75" x14ac:dyDescent="0.25">
      <c r="B222" s="281" t="s">
        <v>254</v>
      </c>
      <c r="C222" s="587" t="s">
        <v>880</v>
      </c>
      <c r="D222" s="603" t="s">
        <v>1358</v>
      </c>
      <c r="E222" s="604" t="s">
        <v>1359</v>
      </c>
      <c r="F222" s="606" t="s">
        <v>1056</v>
      </c>
      <c r="G222" s="282">
        <v>12.74</v>
      </c>
      <c r="H222" s="606">
        <v>5.5</v>
      </c>
      <c r="I222" s="607">
        <v>13.441000000000001</v>
      </c>
      <c r="J222" s="606">
        <v>50</v>
      </c>
      <c r="K222" s="606">
        <v>230</v>
      </c>
      <c r="L222" s="606">
        <v>420</v>
      </c>
    </row>
    <row r="223" spans="2:12" ht="18.75" x14ac:dyDescent="0.25">
      <c r="B223" s="281" t="s">
        <v>254</v>
      </c>
      <c r="C223" s="587" t="s">
        <v>880</v>
      </c>
      <c r="D223" s="603" t="s">
        <v>1360</v>
      </c>
      <c r="E223" s="604" t="s">
        <v>1361</v>
      </c>
      <c r="F223" s="606" t="s">
        <v>25</v>
      </c>
      <c r="G223" s="282">
        <v>2.8250000000000002</v>
      </c>
      <c r="H223" s="606">
        <v>5.5</v>
      </c>
      <c r="I223" s="607">
        <v>2.98</v>
      </c>
      <c r="J223" s="606">
        <v>0</v>
      </c>
      <c r="K223" s="606">
        <v>0</v>
      </c>
      <c r="L223" s="606">
        <v>0</v>
      </c>
    </row>
    <row r="224" spans="2:12" ht="18.75" x14ac:dyDescent="0.25">
      <c r="B224" s="281" t="s">
        <v>254</v>
      </c>
      <c r="C224" s="587" t="s">
        <v>880</v>
      </c>
      <c r="D224" s="603" t="s">
        <v>1362</v>
      </c>
      <c r="E224" s="604" t="s">
        <v>1363</v>
      </c>
      <c r="F224" s="606" t="s">
        <v>25</v>
      </c>
      <c r="G224" s="282">
        <v>1</v>
      </c>
      <c r="H224" s="606">
        <v>5.5</v>
      </c>
      <c r="I224" s="607">
        <v>1.0549999999999999</v>
      </c>
      <c r="J224" s="606">
        <v>0</v>
      </c>
      <c r="K224" s="606">
        <v>0</v>
      </c>
      <c r="L224" s="606">
        <v>0</v>
      </c>
    </row>
    <row r="225" spans="2:12" ht="18.75" x14ac:dyDescent="0.25">
      <c r="B225" s="281" t="s">
        <v>254</v>
      </c>
      <c r="C225" s="587" t="s">
        <v>880</v>
      </c>
      <c r="D225" s="603" t="s">
        <v>1364</v>
      </c>
      <c r="E225" s="604" t="s">
        <v>1365</v>
      </c>
      <c r="F225" s="606" t="s">
        <v>1027</v>
      </c>
      <c r="G225" s="282">
        <v>10.24</v>
      </c>
      <c r="H225" s="606">
        <v>5.5</v>
      </c>
      <c r="I225" s="607">
        <v>10.803000000000001</v>
      </c>
      <c r="J225" s="606">
        <v>0</v>
      </c>
      <c r="K225" s="606">
        <v>0</v>
      </c>
      <c r="L225" s="606">
        <v>0</v>
      </c>
    </row>
    <row r="226" spans="2:12" ht="18.75" x14ac:dyDescent="0.25">
      <c r="B226" s="281" t="s">
        <v>254</v>
      </c>
      <c r="C226" s="587" t="s">
        <v>880</v>
      </c>
      <c r="D226" s="603" t="s">
        <v>1366</v>
      </c>
      <c r="E226" s="604" t="s">
        <v>1367</v>
      </c>
      <c r="F226" s="606" t="s">
        <v>1216</v>
      </c>
      <c r="G226" s="282">
        <v>2.1230000000000002</v>
      </c>
      <c r="H226" s="606">
        <v>5.5</v>
      </c>
      <c r="I226" s="607">
        <v>2.2400000000000002</v>
      </c>
      <c r="J226" s="606">
        <v>0</v>
      </c>
      <c r="K226" s="606">
        <v>0</v>
      </c>
      <c r="L226" s="606">
        <v>0</v>
      </c>
    </row>
    <row r="227" spans="2:12" ht="18.75" x14ac:dyDescent="0.25">
      <c r="B227" s="281" t="s">
        <v>254</v>
      </c>
      <c r="C227" s="587" t="s">
        <v>880</v>
      </c>
      <c r="D227" s="603" t="s">
        <v>1368</v>
      </c>
      <c r="E227" s="604" t="s">
        <v>1369</v>
      </c>
      <c r="F227" s="606" t="s">
        <v>1011</v>
      </c>
      <c r="G227" s="282">
        <v>2.59</v>
      </c>
      <c r="H227" s="606">
        <v>20</v>
      </c>
      <c r="I227" s="607">
        <v>3.1080000000000001</v>
      </c>
      <c r="J227" s="606">
        <v>0</v>
      </c>
      <c r="K227" s="606">
        <v>0</v>
      </c>
      <c r="L227" s="606">
        <v>0</v>
      </c>
    </row>
    <row r="228" spans="2:12" ht="18.75" x14ac:dyDescent="0.25">
      <c r="B228" s="281" t="s">
        <v>254</v>
      </c>
      <c r="C228" s="587" t="s">
        <v>880</v>
      </c>
      <c r="D228" s="603" t="s">
        <v>1370</v>
      </c>
      <c r="E228" s="604" t="s">
        <v>1371</v>
      </c>
      <c r="F228" s="606" t="s">
        <v>25</v>
      </c>
      <c r="G228" s="282">
        <v>5.5650000000000004</v>
      </c>
      <c r="H228" s="606">
        <v>5.5</v>
      </c>
      <c r="I228" s="607">
        <v>5.8710000000000004</v>
      </c>
      <c r="J228" s="606">
        <v>0</v>
      </c>
      <c r="K228" s="606">
        <v>0</v>
      </c>
      <c r="L228" s="606">
        <v>0</v>
      </c>
    </row>
    <row r="229" spans="2:12" ht="18.75" x14ac:dyDescent="0.25">
      <c r="B229" s="281" t="s">
        <v>254</v>
      </c>
      <c r="C229" s="587" t="s">
        <v>880</v>
      </c>
      <c r="D229" s="603" t="s">
        <v>1372</v>
      </c>
      <c r="E229" s="604" t="s">
        <v>1373</v>
      </c>
      <c r="F229" s="606" t="s">
        <v>981</v>
      </c>
      <c r="G229" s="282">
        <v>11.815</v>
      </c>
      <c r="H229" s="606">
        <v>5.5</v>
      </c>
      <c r="I229" s="607">
        <v>12.465</v>
      </c>
      <c r="J229" s="606">
        <v>0</v>
      </c>
      <c r="K229" s="606">
        <v>0</v>
      </c>
      <c r="L229" s="606">
        <v>0</v>
      </c>
    </row>
    <row r="230" spans="2:12" ht="18.75" x14ac:dyDescent="0.25">
      <c r="B230" s="281" t="s">
        <v>254</v>
      </c>
      <c r="C230" s="587" t="s">
        <v>880</v>
      </c>
      <c r="D230" s="603" t="s">
        <v>1374</v>
      </c>
      <c r="E230" s="604" t="s">
        <v>1375</v>
      </c>
      <c r="F230" s="606" t="s">
        <v>1141</v>
      </c>
      <c r="G230" s="282">
        <v>4.4359999999999999</v>
      </c>
      <c r="H230" s="606">
        <v>5.5</v>
      </c>
      <c r="I230" s="607">
        <v>4.68</v>
      </c>
      <c r="J230" s="606">
        <v>30</v>
      </c>
      <c r="K230" s="606">
        <v>3</v>
      </c>
      <c r="L230" s="606">
        <v>80</v>
      </c>
    </row>
    <row r="231" spans="2:12" ht="18.75" x14ac:dyDescent="0.25">
      <c r="B231" s="281" t="s">
        <v>254</v>
      </c>
      <c r="C231" s="587" t="s">
        <v>880</v>
      </c>
      <c r="D231" s="603" t="s">
        <v>1376</v>
      </c>
      <c r="E231" s="604" t="s">
        <v>1377</v>
      </c>
      <c r="F231" s="606" t="s">
        <v>1378</v>
      </c>
      <c r="G231" s="282">
        <v>22.98</v>
      </c>
      <c r="H231" s="606">
        <v>20</v>
      </c>
      <c r="I231" s="607">
        <v>27.576000000000001</v>
      </c>
      <c r="J231" s="606">
        <v>0</v>
      </c>
      <c r="K231" s="606">
        <v>0</v>
      </c>
      <c r="L231" s="606">
        <v>0</v>
      </c>
    </row>
    <row r="232" spans="2:12" ht="18.75" x14ac:dyDescent="0.25">
      <c r="B232" s="281" t="s">
        <v>254</v>
      </c>
      <c r="C232" s="587" t="s">
        <v>880</v>
      </c>
      <c r="D232" s="603" t="s">
        <v>1379</v>
      </c>
      <c r="E232" s="604" t="s">
        <v>1380</v>
      </c>
      <c r="F232" s="606" t="s">
        <v>25</v>
      </c>
      <c r="G232" s="282">
        <v>6.1020000000000003</v>
      </c>
      <c r="H232" s="606">
        <v>5.5</v>
      </c>
      <c r="I232" s="607">
        <v>6.4379999999999997</v>
      </c>
      <c r="J232" s="606">
        <v>0</v>
      </c>
      <c r="K232" s="606">
        <v>0</v>
      </c>
      <c r="L232" s="606">
        <v>0</v>
      </c>
    </row>
    <row r="233" spans="2:12" ht="18.75" x14ac:dyDescent="0.25">
      <c r="B233" s="281" t="s">
        <v>254</v>
      </c>
      <c r="C233" s="587" t="s">
        <v>880</v>
      </c>
      <c r="D233" s="603" t="s">
        <v>1381</v>
      </c>
      <c r="E233" s="604" t="s">
        <v>1382</v>
      </c>
      <c r="F233" s="606" t="s">
        <v>1383</v>
      </c>
      <c r="G233" s="282">
        <v>22.79</v>
      </c>
      <c r="H233" s="606">
        <v>5.5</v>
      </c>
      <c r="I233" s="607">
        <v>24.042999999999999</v>
      </c>
      <c r="J233" s="606">
        <v>0</v>
      </c>
      <c r="K233" s="606">
        <v>0</v>
      </c>
      <c r="L233" s="606">
        <v>0</v>
      </c>
    </row>
    <row r="234" spans="2:12" ht="18.75" x14ac:dyDescent="0.25">
      <c r="B234" s="281" t="s">
        <v>254</v>
      </c>
      <c r="C234" s="587" t="s">
        <v>880</v>
      </c>
      <c r="D234" s="603" t="s">
        <v>1384</v>
      </c>
      <c r="E234" s="604" t="s">
        <v>1385</v>
      </c>
      <c r="F234" s="606" t="s">
        <v>1011</v>
      </c>
      <c r="G234" s="282">
        <v>4.3810000000000002</v>
      </c>
      <c r="H234" s="606">
        <v>5.5</v>
      </c>
      <c r="I234" s="607">
        <v>4.6219999999999999</v>
      </c>
      <c r="J234" s="606">
        <v>0</v>
      </c>
      <c r="K234" s="606">
        <v>0</v>
      </c>
      <c r="L234" s="606">
        <v>0</v>
      </c>
    </row>
    <row r="235" spans="2:12" ht="18.75" x14ac:dyDescent="0.25">
      <c r="B235" s="281" t="s">
        <v>254</v>
      </c>
      <c r="C235" s="587" t="s">
        <v>880</v>
      </c>
      <c r="D235" s="603" t="s">
        <v>1386</v>
      </c>
      <c r="E235" s="604" t="s">
        <v>1387</v>
      </c>
      <c r="F235" s="606" t="s">
        <v>1011</v>
      </c>
      <c r="G235" s="282">
        <v>34.11</v>
      </c>
      <c r="H235" s="606">
        <v>20</v>
      </c>
      <c r="I235" s="607">
        <v>40.932000000000002</v>
      </c>
      <c r="J235" s="606">
        <v>0</v>
      </c>
      <c r="K235" s="606">
        <v>0</v>
      </c>
      <c r="L235" s="606">
        <v>0</v>
      </c>
    </row>
    <row r="236" spans="2:12" ht="18.75" x14ac:dyDescent="0.25">
      <c r="B236" s="281" t="s">
        <v>254</v>
      </c>
      <c r="C236" s="587" t="s">
        <v>880</v>
      </c>
      <c r="D236" s="603" t="s">
        <v>1388</v>
      </c>
      <c r="E236" s="604" t="s">
        <v>1389</v>
      </c>
      <c r="F236" s="606" t="s">
        <v>1216</v>
      </c>
      <c r="G236" s="282">
        <v>25.3</v>
      </c>
      <c r="H236" s="606">
        <v>20</v>
      </c>
      <c r="I236" s="607">
        <v>30.36</v>
      </c>
      <c r="J236" s="606">
        <v>0</v>
      </c>
      <c r="K236" s="606">
        <v>0</v>
      </c>
      <c r="L236" s="606">
        <v>0</v>
      </c>
    </row>
    <row r="237" spans="2:12" ht="18.75" x14ac:dyDescent="0.25">
      <c r="B237" s="281" t="s">
        <v>254</v>
      </c>
      <c r="C237" s="587" t="s">
        <v>880</v>
      </c>
      <c r="D237" s="603" t="s">
        <v>1390</v>
      </c>
      <c r="E237" s="604" t="s">
        <v>1391</v>
      </c>
      <c r="F237" s="606" t="s">
        <v>1216</v>
      </c>
      <c r="G237" s="282">
        <v>7.5490000000000004</v>
      </c>
      <c r="H237" s="606">
        <v>20</v>
      </c>
      <c r="I237" s="607">
        <v>9.0589999999999993</v>
      </c>
      <c r="J237" s="606">
        <v>0</v>
      </c>
      <c r="K237" s="606">
        <v>0</v>
      </c>
      <c r="L237" s="606">
        <v>0</v>
      </c>
    </row>
    <row r="238" spans="2:12" ht="18.75" x14ac:dyDescent="0.25">
      <c r="B238" s="281" t="s">
        <v>254</v>
      </c>
      <c r="C238" s="587" t="s">
        <v>880</v>
      </c>
      <c r="D238" s="603" t="s">
        <v>1392</v>
      </c>
      <c r="E238" s="604" t="s">
        <v>1393</v>
      </c>
      <c r="F238" s="606" t="s">
        <v>1394</v>
      </c>
      <c r="G238" s="282">
        <v>7.84</v>
      </c>
      <c r="H238" s="606">
        <v>5.5</v>
      </c>
      <c r="I238" s="607">
        <v>8.2710000000000008</v>
      </c>
      <c r="J238" s="606">
        <v>0</v>
      </c>
      <c r="K238" s="606">
        <v>0</v>
      </c>
      <c r="L238" s="606">
        <v>0</v>
      </c>
    </row>
    <row r="239" spans="2:12" ht="18.75" x14ac:dyDescent="0.25">
      <c r="B239" s="281" t="s">
        <v>254</v>
      </c>
      <c r="C239" s="587" t="s">
        <v>880</v>
      </c>
      <c r="D239" s="603" t="s">
        <v>1395</v>
      </c>
      <c r="E239" s="604" t="s">
        <v>1396</v>
      </c>
      <c r="F239" s="606" t="s">
        <v>1397</v>
      </c>
      <c r="G239" s="282">
        <v>1.1659999999999999</v>
      </c>
      <c r="H239" s="606">
        <v>5.5</v>
      </c>
      <c r="I239" s="607">
        <v>1.23</v>
      </c>
      <c r="J239" s="606">
        <v>0</v>
      </c>
      <c r="K239" s="606">
        <v>0</v>
      </c>
      <c r="L239" s="606">
        <v>0</v>
      </c>
    </row>
    <row r="240" spans="2:12" ht="18.75" x14ac:dyDescent="0.25">
      <c r="B240" s="281" t="s">
        <v>254</v>
      </c>
      <c r="C240" s="587" t="s">
        <v>880</v>
      </c>
      <c r="D240" s="603" t="s">
        <v>1398</v>
      </c>
      <c r="E240" s="604" t="s">
        <v>677</v>
      </c>
      <c r="F240" s="606" t="s">
        <v>1094</v>
      </c>
      <c r="G240" s="282">
        <v>3.3919999999999999</v>
      </c>
      <c r="H240" s="606">
        <v>5.5</v>
      </c>
      <c r="I240" s="607">
        <v>3.5790000000000002</v>
      </c>
      <c r="J240" s="606">
        <v>0</v>
      </c>
      <c r="K240" s="606">
        <v>0</v>
      </c>
      <c r="L240" s="606">
        <v>300</v>
      </c>
    </row>
    <row r="241" spans="2:12" ht="18.75" x14ac:dyDescent="0.25">
      <c r="B241" s="281" t="s">
        <v>254</v>
      </c>
      <c r="C241" s="587" t="s">
        <v>880</v>
      </c>
      <c r="D241" s="603" t="s">
        <v>1399</v>
      </c>
      <c r="E241" s="604" t="s">
        <v>1400</v>
      </c>
      <c r="F241" s="606" t="s">
        <v>981</v>
      </c>
      <c r="G241" s="282">
        <v>5.6</v>
      </c>
      <c r="H241" s="606">
        <v>20</v>
      </c>
      <c r="I241" s="607">
        <v>6.72</v>
      </c>
      <c r="J241" s="606">
        <v>0</v>
      </c>
      <c r="K241" s="606">
        <v>0</v>
      </c>
      <c r="L241" s="606">
        <v>0</v>
      </c>
    </row>
    <row r="242" spans="2:12" ht="18.75" x14ac:dyDescent="0.25">
      <c r="B242" s="281" t="s">
        <v>254</v>
      </c>
      <c r="C242" s="587" t="s">
        <v>880</v>
      </c>
      <c r="D242" s="603" t="s">
        <v>1401</v>
      </c>
      <c r="E242" s="604" t="s">
        <v>1402</v>
      </c>
      <c r="F242" s="606" t="s">
        <v>320</v>
      </c>
      <c r="G242" s="282">
        <v>0.749</v>
      </c>
      <c r="H242" s="606">
        <v>5.5</v>
      </c>
      <c r="I242" s="607">
        <v>0.79</v>
      </c>
      <c r="J242" s="606">
        <v>0</v>
      </c>
      <c r="K242" s="606">
        <v>0</v>
      </c>
      <c r="L242" s="606">
        <v>0</v>
      </c>
    </row>
    <row r="243" spans="2:12" ht="18.75" x14ac:dyDescent="0.25">
      <c r="B243" s="281" t="s">
        <v>254</v>
      </c>
      <c r="C243" s="587" t="s">
        <v>880</v>
      </c>
      <c r="D243" s="603" t="s">
        <v>1403</v>
      </c>
      <c r="E243" s="604" t="s">
        <v>1404</v>
      </c>
      <c r="F243" s="606" t="s">
        <v>320</v>
      </c>
      <c r="G243" s="282">
        <v>0.78700000000000003</v>
      </c>
      <c r="H243" s="606">
        <v>5.5</v>
      </c>
      <c r="I243" s="607">
        <v>0.83</v>
      </c>
      <c r="J243" s="606">
        <v>0</v>
      </c>
      <c r="K243" s="606">
        <v>0</v>
      </c>
      <c r="L243" s="606">
        <v>0</v>
      </c>
    </row>
    <row r="244" spans="2:12" ht="18.75" x14ac:dyDescent="0.25">
      <c r="B244" s="281" t="s">
        <v>254</v>
      </c>
      <c r="C244" s="587" t="s">
        <v>880</v>
      </c>
      <c r="D244" s="603" t="s">
        <v>1405</v>
      </c>
      <c r="E244" s="604" t="s">
        <v>1406</v>
      </c>
      <c r="F244" s="606" t="s">
        <v>1070</v>
      </c>
      <c r="G244" s="282">
        <v>2.39</v>
      </c>
      <c r="H244" s="606">
        <v>5.5</v>
      </c>
      <c r="I244" s="607">
        <v>2.5209999999999999</v>
      </c>
      <c r="J244" s="606">
        <v>0</v>
      </c>
      <c r="K244" s="606">
        <v>0</v>
      </c>
      <c r="L244" s="606">
        <v>0</v>
      </c>
    </row>
    <row r="245" spans="2:12" ht="18.75" x14ac:dyDescent="0.25">
      <c r="B245" s="281" t="s">
        <v>254</v>
      </c>
      <c r="C245" s="587" t="s">
        <v>880</v>
      </c>
      <c r="D245" s="603" t="s">
        <v>1407</v>
      </c>
      <c r="E245" s="604" t="s">
        <v>1408</v>
      </c>
      <c r="F245" s="606" t="s">
        <v>1409</v>
      </c>
      <c r="G245" s="282">
        <v>2.15</v>
      </c>
      <c r="H245" s="606">
        <v>5.5</v>
      </c>
      <c r="I245" s="607">
        <v>2.2679999999999998</v>
      </c>
      <c r="J245" s="606">
        <v>0</v>
      </c>
      <c r="K245" s="606">
        <v>0</v>
      </c>
      <c r="L245" s="606">
        <v>0</v>
      </c>
    </row>
    <row r="246" spans="2:12" ht="18.75" x14ac:dyDescent="0.25">
      <c r="B246" s="281" t="s">
        <v>254</v>
      </c>
      <c r="C246" s="587" t="s">
        <v>880</v>
      </c>
      <c r="D246" s="603" t="s">
        <v>1410</v>
      </c>
      <c r="E246" s="604" t="s">
        <v>1411</v>
      </c>
      <c r="F246" s="606" t="s">
        <v>981</v>
      </c>
      <c r="G246" s="282">
        <v>1.389</v>
      </c>
      <c r="H246" s="606">
        <v>5.5</v>
      </c>
      <c r="I246" s="607">
        <v>1.4650000000000001</v>
      </c>
      <c r="J246" s="606">
        <v>35</v>
      </c>
      <c r="K246" s="606">
        <v>5</v>
      </c>
      <c r="L246" s="606">
        <v>180</v>
      </c>
    </row>
    <row r="247" spans="2:12" ht="18.75" x14ac:dyDescent="0.25">
      <c r="B247" s="281" t="s">
        <v>254</v>
      </c>
      <c r="C247" s="587" t="s">
        <v>880</v>
      </c>
      <c r="D247" s="603" t="s">
        <v>1412</v>
      </c>
      <c r="E247" s="604" t="s">
        <v>1411</v>
      </c>
      <c r="F247" s="606" t="s">
        <v>25</v>
      </c>
      <c r="G247" s="282">
        <v>2.15</v>
      </c>
      <c r="H247" s="606">
        <v>5.5</v>
      </c>
      <c r="I247" s="607">
        <v>2.2679999999999998</v>
      </c>
      <c r="J247" s="606">
        <v>0</v>
      </c>
      <c r="K247" s="606">
        <v>0</v>
      </c>
      <c r="L247" s="606">
        <v>0</v>
      </c>
    </row>
    <row r="248" spans="2:12" ht="18.75" x14ac:dyDescent="0.25">
      <c r="B248" s="281" t="s">
        <v>254</v>
      </c>
      <c r="C248" s="587" t="s">
        <v>880</v>
      </c>
      <c r="D248" s="603" t="s">
        <v>1413</v>
      </c>
      <c r="E248" s="604" t="s">
        <v>1414</v>
      </c>
      <c r="F248" s="606" t="s">
        <v>529</v>
      </c>
      <c r="G248" s="282">
        <v>2.3959999999999999</v>
      </c>
      <c r="H248" s="606">
        <v>5.5</v>
      </c>
      <c r="I248" s="607">
        <v>2.528</v>
      </c>
      <c r="J248" s="606">
        <v>0</v>
      </c>
      <c r="K248" s="606">
        <v>0</v>
      </c>
      <c r="L248" s="606">
        <v>0</v>
      </c>
    </row>
    <row r="249" spans="2:12" ht="18.75" x14ac:dyDescent="0.25">
      <c r="B249" s="281" t="s">
        <v>254</v>
      </c>
      <c r="C249" s="587" t="s">
        <v>880</v>
      </c>
      <c r="D249" s="603" t="s">
        <v>1415</v>
      </c>
      <c r="E249" s="604" t="s">
        <v>1416</v>
      </c>
      <c r="F249" s="606" t="s">
        <v>1282</v>
      </c>
      <c r="G249" s="282">
        <v>22.15</v>
      </c>
      <c r="H249" s="606">
        <v>5.5</v>
      </c>
      <c r="I249" s="607">
        <v>23.367999999999999</v>
      </c>
      <c r="J249" s="606">
        <v>140</v>
      </c>
      <c r="K249" s="606">
        <v>140</v>
      </c>
      <c r="L249" s="606">
        <v>5</v>
      </c>
    </row>
    <row r="250" spans="2:12" ht="18.75" x14ac:dyDescent="0.25">
      <c r="B250" s="281" t="s">
        <v>254</v>
      </c>
      <c r="C250" s="587" t="s">
        <v>880</v>
      </c>
      <c r="D250" s="603" t="s">
        <v>1417</v>
      </c>
      <c r="E250" s="604" t="s">
        <v>1418</v>
      </c>
      <c r="F250" s="606" t="s">
        <v>1419</v>
      </c>
      <c r="G250" s="282">
        <v>2.7959999999999998</v>
      </c>
      <c r="H250" s="606">
        <v>5.5</v>
      </c>
      <c r="I250" s="607">
        <v>2.95</v>
      </c>
      <c r="J250" s="606">
        <v>0</v>
      </c>
      <c r="K250" s="606">
        <v>0</v>
      </c>
      <c r="L250" s="606">
        <v>0</v>
      </c>
    </row>
    <row r="251" spans="2:12" ht="18.75" x14ac:dyDescent="0.25">
      <c r="B251" s="281" t="s">
        <v>254</v>
      </c>
      <c r="C251" s="587" t="s">
        <v>880</v>
      </c>
      <c r="D251" s="603" t="s">
        <v>1420</v>
      </c>
      <c r="E251" s="604" t="s">
        <v>1421</v>
      </c>
      <c r="F251" s="606" t="s">
        <v>320</v>
      </c>
      <c r="G251" s="282">
        <v>21.84</v>
      </c>
      <c r="H251" s="606">
        <v>5.5</v>
      </c>
      <c r="I251" s="607">
        <v>23.041</v>
      </c>
      <c r="J251" s="606">
        <v>5</v>
      </c>
      <c r="K251" s="606">
        <v>5</v>
      </c>
      <c r="L251" s="606">
        <v>690</v>
      </c>
    </row>
    <row r="252" spans="2:12" ht="18.75" x14ac:dyDescent="0.25">
      <c r="B252" s="281" t="s">
        <v>254</v>
      </c>
      <c r="C252" s="587" t="s">
        <v>880</v>
      </c>
      <c r="D252" s="603" t="s">
        <v>1422</v>
      </c>
      <c r="E252" s="604" t="s">
        <v>1423</v>
      </c>
      <c r="F252" s="606" t="s">
        <v>1424</v>
      </c>
      <c r="G252" s="282">
        <v>8.9849999999999994</v>
      </c>
      <c r="H252" s="606">
        <v>5.5</v>
      </c>
      <c r="I252" s="607">
        <v>9.4789999999999992</v>
      </c>
      <c r="J252" s="606">
        <v>0</v>
      </c>
      <c r="K252" s="606">
        <v>0</v>
      </c>
      <c r="L252" s="606">
        <v>0</v>
      </c>
    </row>
    <row r="253" spans="2:12" ht="18.75" x14ac:dyDescent="0.25">
      <c r="B253" s="281" t="s">
        <v>254</v>
      </c>
      <c r="C253" s="587" t="s">
        <v>880</v>
      </c>
      <c r="D253" s="603" t="s">
        <v>1425</v>
      </c>
      <c r="E253" s="604" t="s">
        <v>1426</v>
      </c>
      <c r="F253" s="606" t="s">
        <v>1424</v>
      </c>
      <c r="G253" s="282">
        <v>1.905</v>
      </c>
      <c r="H253" s="606">
        <v>5.5</v>
      </c>
      <c r="I253" s="607">
        <v>2.0099999999999998</v>
      </c>
      <c r="J253" s="606">
        <v>0</v>
      </c>
      <c r="K253" s="606">
        <v>0</v>
      </c>
      <c r="L253" s="606">
        <v>0</v>
      </c>
    </row>
    <row r="254" spans="2:12" ht="18.75" x14ac:dyDescent="0.25">
      <c r="B254" s="281" t="s">
        <v>254</v>
      </c>
      <c r="C254" s="587" t="s">
        <v>880</v>
      </c>
      <c r="D254" s="603" t="s">
        <v>1427</v>
      </c>
      <c r="E254" s="604" t="s">
        <v>1428</v>
      </c>
      <c r="F254" s="606" t="s">
        <v>320</v>
      </c>
      <c r="G254" s="282">
        <v>3.24</v>
      </c>
      <c r="H254" s="606">
        <v>5.5</v>
      </c>
      <c r="I254" s="607">
        <v>3.4180000000000001</v>
      </c>
      <c r="J254" s="606">
        <v>5</v>
      </c>
      <c r="K254" s="606">
        <v>5</v>
      </c>
      <c r="L254" s="606">
        <v>690</v>
      </c>
    </row>
    <row r="255" spans="2:12" ht="18.75" x14ac:dyDescent="0.25">
      <c r="B255" s="281" t="s">
        <v>254</v>
      </c>
      <c r="C255" s="587" t="s">
        <v>880</v>
      </c>
      <c r="D255" s="603" t="s">
        <v>1429</v>
      </c>
      <c r="E255" s="604" t="s">
        <v>1430</v>
      </c>
      <c r="F255" s="606" t="s">
        <v>320</v>
      </c>
      <c r="G255" s="282">
        <v>5.82</v>
      </c>
      <c r="H255" s="606">
        <v>5.5</v>
      </c>
      <c r="I255" s="607">
        <v>6.14</v>
      </c>
      <c r="J255" s="606">
        <v>0</v>
      </c>
      <c r="K255" s="606">
        <v>0</v>
      </c>
      <c r="L255" s="606">
        <v>0</v>
      </c>
    </row>
    <row r="256" spans="2:12" ht="18.75" x14ac:dyDescent="0.25">
      <c r="B256" s="281" t="s">
        <v>254</v>
      </c>
      <c r="C256" s="587" t="s">
        <v>880</v>
      </c>
      <c r="D256" s="603" t="s">
        <v>1431</v>
      </c>
      <c r="E256" s="604" t="s">
        <v>1432</v>
      </c>
      <c r="F256" s="606" t="s">
        <v>320</v>
      </c>
      <c r="G256" s="282">
        <v>1.877</v>
      </c>
      <c r="H256" s="606">
        <v>5.5</v>
      </c>
      <c r="I256" s="607">
        <v>1.98</v>
      </c>
      <c r="J256" s="606">
        <v>0</v>
      </c>
      <c r="K256" s="606">
        <v>0</v>
      </c>
      <c r="L256" s="606">
        <v>0</v>
      </c>
    </row>
    <row r="257" spans="2:12" ht="18.75" x14ac:dyDescent="0.25">
      <c r="B257" s="281" t="s">
        <v>254</v>
      </c>
      <c r="C257" s="587" t="s">
        <v>880</v>
      </c>
      <c r="D257" s="603" t="s">
        <v>1433</v>
      </c>
      <c r="E257" s="604" t="s">
        <v>1434</v>
      </c>
      <c r="F257" s="606" t="s">
        <v>320</v>
      </c>
      <c r="G257" s="282">
        <v>8.65</v>
      </c>
      <c r="H257" s="606">
        <v>5.5</v>
      </c>
      <c r="I257" s="607">
        <v>9.1259999999999994</v>
      </c>
      <c r="J257" s="606">
        <v>5</v>
      </c>
      <c r="K257" s="606">
        <v>5</v>
      </c>
      <c r="L257" s="606">
        <v>690</v>
      </c>
    </row>
    <row r="258" spans="2:12" ht="18.75" x14ac:dyDescent="0.25">
      <c r="B258" s="281" t="s">
        <v>254</v>
      </c>
      <c r="C258" s="587" t="s">
        <v>880</v>
      </c>
      <c r="D258" s="603" t="s">
        <v>1435</v>
      </c>
      <c r="E258" s="604" t="s">
        <v>1436</v>
      </c>
      <c r="F258" s="606" t="s">
        <v>1225</v>
      </c>
      <c r="G258" s="282">
        <v>1.2130000000000001</v>
      </c>
      <c r="H258" s="606">
        <v>5.5</v>
      </c>
      <c r="I258" s="607">
        <v>1.28</v>
      </c>
      <c r="J258" s="606">
        <v>0</v>
      </c>
      <c r="K258" s="606">
        <v>0</v>
      </c>
      <c r="L258" s="606">
        <v>0</v>
      </c>
    </row>
    <row r="259" spans="2:12" ht="18.75" x14ac:dyDescent="0.25">
      <c r="B259" s="281" t="s">
        <v>254</v>
      </c>
      <c r="C259" s="587" t="s">
        <v>880</v>
      </c>
      <c r="D259" s="603" t="s">
        <v>1437</v>
      </c>
      <c r="E259" s="604" t="s">
        <v>1438</v>
      </c>
      <c r="F259" s="606" t="s">
        <v>320</v>
      </c>
      <c r="G259" s="282">
        <v>3.1850000000000001</v>
      </c>
      <c r="H259" s="606">
        <v>5.5</v>
      </c>
      <c r="I259" s="607">
        <v>3.36</v>
      </c>
      <c r="J259" s="606">
        <v>0</v>
      </c>
      <c r="K259" s="606">
        <v>0</v>
      </c>
      <c r="L259" s="606">
        <v>0</v>
      </c>
    </row>
    <row r="260" spans="2:12" ht="18.75" x14ac:dyDescent="0.25">
      <c r="B260" s="281" t="s">
        <v>254</v>
      </c>
      <c r="C260" s="587" t="s">
        <v>880</v>
      </c>
      <c r="D260" s="603" t="s">
        <v>1439</v>
      </c>
      <c r="E260" s="604" t="s">
        <v>1440</v>
      </c>
      <c r="F260" s="606" t="s">
        <v>25</v>
      </c>
      <c r="G260" s="282">
        <v>3.6</v>
      </c>
      <c r="H260" s="606">
        <v>20</v>
      </c>
      <c r="I260" s="607">
        <v>4.32</v>
      </c>
      <c r="J260" s="606">
        <v>0</v>
      </c>
      <c r="K260" s="606">
        <v>0</v>
      </c>
      <c r="L260" s="606">
        <v>0</v>
      </c>
    </row>
    <row r="261" spans="2:12" ht="18.75" x14ac:dyDescent="0.25">
      <c r="B261" s="281" t="s">
        <v>254</v>
      </c>
      <c r="C261" s="587" t="s">
        <v>880</v>
      </c>
      <c r="D261" s="603" t="s">
        <v>1441</v>
      </c>
      <c r="E261" s="604" t="s">
        <v>1442</v>
      </c>
      <c r="F261" s="606" t="s">
        <v>320</v>
      </c>
      <c r="G261" s="282">
        <v>3.6970000000000001</v>
      </c>
      <c r="H261" s="606">
        <v>5.5</v>
      </c>
      <c r="I261" s="607">
        <v>3.9</v>
      </c>
      <c r="J261" s="606">
        <v>0</v>
      </c>
      <c r="K261" s="606">
        <v>0</v>
      </c>
      <c r="L261" s="606">
        <v>0</v>
      </c>
    </row>
    <row r="262" spans="2:12" ht="18.75" x14ac:dyDescent="0.25">
      <c r="B262" s="281" t="s">
        <v>254</v>
      </c>
      <c r="C262" s="587" t="s">
        <v>880</v>
      </c>
      <c r="D262" s="603" t="s">
        <v>1443</v>
      </c>
      <c r="E262" s="604" t="s">
        <v>1444</v>
      </c>
      <c r="F262" s="606" t="s">
        <v>1011</v>
      </c>
      <c r="G262" s="282">
        <v>1.99</v>
      </c>
      <c r="H262" s="606">
        <v>5.5</v>
      </c>
      <c r="I262" s="607">
        <v>2.0990000000000002</v>
      </c>
      <c r="J262" s="606">
        <v>0</v>
      </c>
      <c r="K262" s="606">
        <v>0</v>
      </c>
      <c r="L262" s="606">
        <v>0</v>
      </c>
    </row>
    <row r="263" spans="2:12" ht="18.75" x14ac:dyDescent="0.25">
      <c r="B263" s="281" t="s">
        <v>254</v>
      </c>
      <c r="C263" s="587" t="s">
        <v>880</v>
      </c>
      <c r="D263" s="603" t="s">
        <v>1445</v>
      </c>
      <c r="E263" s="604" t="s">
        <v>1446</v>
      </c>
      <c r="F263" s="606" t="s">
        <v>1447</v>
      </c>
      <c r="G263" s="282">
        <v>20.5</v>
      </c>
      <c r="H263" s="606">
        <v>5.5</v>
      </c>
      <c r="I263" s="607">
        <v>21.628</v>
      </c>
      <c r="J263" s="606">
        <v>0</v>
      </c>
      <c r="K263" s="606">
        <v>0</v>
      </c>
      <c r="L263" s="606">
        <v>0</v>
      </c>
    </row>
    <row r="264" spans="2:12" ht="18.75" x14ac:dyDescent="0.25">
      <c r="B264" s="281" t="s">
        <v>254</v>
      </c>
      <c r="C264" s="587" t="s">
        <v>880</v>
      </c>
      <c r="D264" s="603" t="s">
        <v>1448</v>
      </c>
      <c r="E264" s="604" t="s">
        <v>1449</v>
      </c>
      <c r="F264" s="606" t="s">
        <v>25</v>
      </c>
      <c r="G264" s="282">
        <v>0.68200000000000005</v>
      </c>
      <c r="H264" s="606">
        <v>5.5</v>
      </c>
      <c r="I264" s="607">
        <v>0.72</v>
      </c>
      <c r="J264" s="606">
        <v>125</v>
      </c>
      <c r="K264" s="606">
        <v>10</v>
      </c>
      <c r="L264" s="606">
        <v>740</v>
      </c>
    </row>
    <row r="265" spans="2:12" ht="18.75" x14ac:dyDescent="0.25">
      <c r="B265" s="281" t="s">
        <v>254</v>
      </c>
      <c r="C265" s="587" t="s">
        <v>880</v>
      </c>
      <c r="D265" s="603" t="s">
        <v>1450</v>
      </c>
      <c r="E265" s="604" t="s">
        <v>1451</v>
      </c>
      <c r="F265" s="606" t="s">
        <v>25</v>
      </c>
      <c r="G265" s="282">
        <v>3.867</v>
      </c>
      <c r="H265" s="606">
        <v>5.5</v>
      </c>
      <c r="I265" s="607">
        <v>4.08</v>
      </c>
      <c r="J265" s="606">
        <v>0</v>
      </c>
      <c r="K265" s="606">
        <v>0</v>
      </c>
      <c r="L265" s="606">
        <v>0</v>
      </c>
    </row>
    <row r="266" spans="2:12" ht="18.75" x14ac:dyDescent="0.25">
      <c r="B266" s="281" t="s">
        <v>254</v>
      </c>
      <c r="C266" s="587" t="s">
        <v>880</v>
      </c>
      <c r="D266" s="603" t="s">
        <v>1452</v>
      </c>
      <c r="E266" s="604" t="s">
        <v>1453</v>
      </c>
      <c r="F266" s="606" t="s">
        <v>1141</v>
      </c>
      <c r="G266" s="282">
        <v>2.2130000000000001</v>
      </c>
      <c r="H266" s="606">
        <v>5.5</v>
      </c>
      <c r="I266" s="607">
        <v>2.335</v>
      </c>
      <c r="J266" s="606">
        <v>0</v>
      </c>
      <c r="K266" s="606">
        <v>0</v>
      </c>
      <c r="L266" s="606">
        <v>0</v>
      </c>
    </row>
    <row r="267" spans="2:12" ht="18.75" x14ac:dyDescent="0.25">
      <c r="B267" s="281" t="s">
        <v>254</v>
      </c>
      <c r="C267" s="587" t="s">
        <v>880</v>
      </c>
      <c r="D267" s="603" t="s">
        <v>1454</v>
      </c>
      <c r="E267" s="604" t="s">
        <v>1455</v>
      </c>
      <c r="F267" s="606" t="s">
        <v>25</v>
      </c>
      <c r="G267" s="282">
        <v>1.9810000000000001</v>
      </c>
      <c r="H267" s="606">
        <v>5.5</v>
      </c>
      <c r="I267" s="607">
        <v>2.09</v>
      </c>
      <c r="J267" s="606">
        <v>0</v>
      </c>
      <c r="K267" s="606">
        <v>0</v>
      </c>
      <c r="L267" s="606">
        <v>0</v>
      </c>
    </row>
    <row r="268" spans="2:12" ht="18.75" x14ac:dyDescent="0.25">
      <c r="B268" s="281" t="s">
        <v>254</v>
      </c>
      <c r="C268" s="587" t="s">
        <v>880</v>
      </c>
      <c r="D268" s="603" t="s">
        <v>1456</v>
      </c>
      <c r="E268" s="604" t="s">
        <v>1457</v>
      </c>
      <c r="F268" s="606" t="s">
        <v>981</v>
      </c>
      <c r="G268" s="282">
        <v>2.66</v>
      </c>
      <c r="H268" s="606">
        <v>5.5</v>
      </c>
      <c r="I268" s="607">
        <v>2.806</v>
      </c>
      <c r="J268" s="606">
        <v>5</v>
      </c>
      <c r="K268" s="606">
        <v>2</v>
      </c>
      <c r="L268" s="606">
        <v>25</v>
      </c>
    </row>
    <row r="269" spans="2:12" ht="18.75" x14ac:dyDescent="0.25">
      <c r="B269" s="281" t="s">
        <v>254</v>
      </c>
      <c r="C269" s="587" t="s">
        <v>880</v>
      </c>
      <c r="D269" s="603" t="s">
        <v>1458</v>
      </c>
      <c r="E269" s="604" t="s">
        <v>1457</v>
      </c>
      <c r="F269" s="606" t="s">
        <v>25</v>
      </c>
      <c r="G269" s="282">
        <v>2.66</v>
      </c>
      <c r="H269" s="606">
        <v>5.5</v>
      </c>
      <c r="I269" s="607">
        <v>2.806</v>
      </c>
      <c r="J269" s="606">
        <v>0</v>
      </c>
      <c r="K269" s="606">
        <v>0</v>
      </c>
      <c r="L269" s="606">
        <v>0</v>
      </c>
    </row>
    <row r="270" spans="2:12" ht="18.75" x14ac:dyDescent="0.25">
      <c r="B270" s="281" t="s">
        <v>254</v>
      </c>
      <c r="C270" s="587" t="s">
        <v>880</v>
      </c>
      <c r="D270" s="603" t="s">
        <v>1459</v>
      </c>
      <c r="E270" s="604" t="s">
        <v>1460</v>
      </c>
      <c r="F270" s="606" t="s">
        <v>25</v>
      </c>
      <c r="G270" s="282">
        <v>5.0199999999999996</v>
      </c>
      <c r="H270" s="606">
        <v>5.5</v>
      </c>
      <c r="I270" s="607">
        <v>5.2960000000000003</v>
      </c>
      <c r="J270" s="606">
        <v>0</v>
      </c>
      <c r="K270" s="606">
        <v>0</v>
      </c>
      <c r="L270" s="606">
        <v>0</v>
      </c>
    </row>
    <row r="271" spans="2:12" ht="18.75" x14ac:dyDescent="0.25">
      <c r="B271" s="281" t="s">
        <v>254</v>
      </c>
      <c r="C271" s="587" t="s">
        <v>880</v>
      </c>
      <c r="D271" s="603" t="s">
        <v>1461</v>
      </c>
      <c r="E271" s="604" t="s">
        <v>1462</v>
      </c>
      <c r="F271" s="606" t="s">
        <v>1134</v>
      </c>
      <c r="G271" s="282">
        <v>7.5</v>
      </c>
      <c r="H271" s="606">
        <v>5.5</v>
      </c>
      <c r="I271" s="607">
        <v>7.9130000000000003</v>
      </c>
      <c r="J271" s="606">
        <v>0</v>
      </c>
      <c r="K271" s="606">
        <v>0</v>
      </c>
      <c r="L271" s="606">
        <v>300</v>
      </c>
    </row>
    <row r="272" spans="2:12" ht="18.75" x14ac:dyDescent="0.25">
      <c r="B272" s="281" t="s">
        <v>254</v>
      </c>
      <c r="C272" s="587" t="s">
        <v>880</v>
      </c>
      <c r="D272" s="603" t="s">
        <v>1463</v>
      </c>
      <c r="E272" s="604" t="s">
        <v>1464</v>
      </c>
      <c r="F272" s="606" t="s">
        <v>1134</v>
      </c>
      <c r="G272" s="282">
        <v>9.9499999999999993</v>
      </c>
      <c r="H272" s="606">
        <v>5.5</v>
      </c>
      <c r="I272" s="607">
        <v>10.497</v>
      </c>
      <c r="J272" s="606">
        <v>0</v>
      </c>
      <c r="K272" s="606">
        <v>0</v>
      </c>
      <c r="L272" s="606">
        <v>270</v>
      </c>
    </row>
    <row r="273" spans="2:12" ht="18.75" x14ac:dyDescent="0.25">
      <c r="B273" s="281" t="s">
        <v>254</v>
      </c>
      <c r="C273" s="587" t="s">
        <v>880</v>
      </c>
      <c r="D273" s="603" t="s">
        <v>1465</v>
      </c>
      <c r="E273" s="604" t="s">
        <v>1466</v>
      </c>
      <c r="F273" s="606" t="s">
        <v>1141</v>
      </c>
      <c r="G273" s="282">
        <v>3.49</v>
      </c>
      <c r="H273" s="606">
        <v>5.5</v>
      </c>
      <c r="I273" s="607">
        <v>3.6819999999999999</v>
      </c>
      <c r="J273" s="606">
        <v>10</v>
      </c>
      <c r="K273" s="606">
        <v>2</v>
      </c>
      <c r="L273" s="606">
        <v>32</v>
      </c>
    </row>
    <row r="274" spans="2:12" ht="18.75" x14ac:dyDescent="0.25">
      <c r="B274" s="281" t="s">
        <v>254</v>
      </c>
      <c r="C274" s="587" t="s">
        <v>880</v>
      </c>
      <c r="D274" s="603" t="s">
        <v>1467</v>
      </c>
      <c r="E274" s="604" t="s">
        <v>1468</v>
      </c>
      <c r="F274" s="606" t="s">
        <v>25</v>
      </c>
      <c r="G274" s="282">
        <v>2.37</v>
      </c>
      <c r="H274" s="606">
        <v>5.5</v>
      </c>
      <c r="I274" s="607">
        <v>2.5</v>
      </c>
      <c r="J274" s="606">
        <v>0</v>
      </c>
      <c r="K274" s="606">
        <v>0</v>
      </c>
      <c r="L274" s="606">
        <v>0</v>
      </c>
    </row>
    <row r="275" spans="2:12" ht="18.75" x14ac:dyDescent="0.25">
      <c r="B275" s="281" t="s">
        <v>254</v>
      </c>
      <c r="C275" s="587" t="s">
        <v>880</v>
      </c>
      <c r="D275" s="603" t="s">
        <v>1469</v>
      </c>
      <c r="E275" s="604" t="s">
        <v>1470</v>
      </c>
      <c r="F275" s="606" t="s">
        <v>25</v>
      </c>
      <c r="G275" s="282">
        <v>13.95</v>
      </c>
      <c r="H275" s="606">
        <v>5.5</v>
      </c>
      <c r="I275" s="607">
        <v>14.717000000000001</v>
      </c>
      <c r="J275" s="606">
        <v>60</v>
      </c>
      <c r="K275" s="606">
        <v>290</v>
      </c>
      <c r="L275" s="606">
        <v>620</v>
      </c>
    </row>
    <row r="276" spans="2:12" ht="18.75" x14ac:dyDescent="0.25">
      <c r="B276" s="281" t="s">
        <v>254</v>
      </c>
      <c r="C276" s="587" t="s">
        <v>880</v>
      </c>
      <c r="D276" s="603" t="s">
        <v>1471</v>
      </c>
      <c r="E276" s="604" t="s">
        <v>1472</v>
      </c>
      <c r="F276" s="606" t="s">
        <v>25</v>
      </c>
      <c r="G276" s="282">
        <v>14.58</v>
      </c>
      <c r="H276" s="606">
        <v>5.5</v>
      </c>
      <c r="I276" s="607">
        <v>15.382</v>
      </c>
      <c r="J276" s="606">
        <v>80</v>
      </c>
      <c r="K276" s="606">
        <v>320</v>
      </c>
      <c r="L276" s="606">
        <v>600</v>
      </c>
    </row>
    <row r="277" spans="2:12" ht="18.75" x14ac:dyDescent="0.25">
      <c r="B277" s="281" t="s">
        <v>254</v>
      </c>
      <c r="C277" s="587" t="s">
        <v>880</v>
      </c>
      <c r="D277" s="603" t="s">
        <v>1473</v>
      </c>
      <c r="E277" s="604" t="s">
        <v>1474</v>
      </c>
      <c r="F277" s="606" t="s">
        <v>25</v>
      </c>
      <c r="G277" s="282">
        <v>11.291</v>
      </c>
      <c r="H277" s="606">
        <v>5.5</v>
      </c>
      <c r="I277" s="607">
        <v>11.912000000000001</v>
      </c>
      <c r="J277" s="606">
        <v>0</v>
      </c>
      <c r="K277" s="606">
        <v>0</v>
      </c>
      <c r="L277" s="606">
        <v>0</v>
      </c>
    </row>
    <row r="278" spans="2:12" ht="18.75" x14ac:dyDescent="0.25">
      <c r="B278" s="281" t="s">
        <v>254</v>
      </c>
      <c r="C278" s="587" t="s">
        <v>880</v>
      </c>
      <c r="D278" s="603" t="s">
        <v>1475</v>
      </c>
      <c r="E278" s="604" t="s">
        <v>1476</v>
      </c>
      <c r="F278" s="606" t="s">
        <v>25</v>
      </c>
      <c r="G278" s="282">
        <v>11.8</v>
      </c>
      <c r="H278" s="606">
        <v>20</v>
      </c>
      <c r="I278" s="607">
        <v>14.16</v>
      </c>
      <c r="J278" s="606">
        <v>50</v>
      </c>
      <c r="K278" s="606">
        <v>300</v>
      </c>
      <c r="L278" s="606">
        <v>650</v>
      </c>
    </row>
    <row r="279" spans="2:12" ht="18.75" x14ac:dyDescent="0.25">
      <c r="B279" s="281" t="s">
        <v>254</v>
      </c>
      <c r="C279" s="587" t="s">
        <v>880</v>
      </c>
      <c r="D279" s="603" t="s">
        <v>1477</v>
      </c>
      <c r="E279" s="604" t="s">
        <v>1478</v>
      </c>
      <c r="F279" s="606" t="s">
        <v>25</v>
      </c>
      <c r="G279" s="282">
        <v>12.33</v>
      </c>
      <c r="H279" s="606">
        <v>5.5</v>
      </c>
      <c r="I279" s="607">
        <v>13.007999999999999</v>
      </c>
      <c r="J279" s="606">
        <v>50</v>
      </c>
      <c r="K279" s="606">
        <v>300</v>
      </c>
      <c r="L279" s="606">
        <v>650</v>
      </c>
    </row>
    <row r="280" spans="2:12" ht="18.75" x14ac:dyDescent="0.25">
      <c r="B280" s="281" t="s">
        <v>254</v>
      </c>
      <c r="C280" s="587" t="s">
        <v>880</v>
      </c>
      <c r="D280" s="603" t="s">
        <v>1479</v>
      </c>
      <c r="E280" s="604" t="s">
        <v>1480</v>
      </c>
      <c r="F280" s="606" t="s">
        <v>1011</v>
      </c>
      <c r="G280" s="282">
        <v>1.6020000000000001</v>
      </c>
      <c r="H280" s="606">
        <v>5.5</v>
      </c>
      <c r="I280" s="607">
        <v>1.69</v>
      </c>
      <c r="J280" s="606">
        <v>0</v>
      </c>
      <c r="K280" s="606">
        <v>0</v>
      </c>
      <c r="L280" s="606">
        <v>0</v>
      </c>
    </row>
    <row r="281" spans="2:12" ht="18.75" x14ac:dyDescent="0.25">
      <c r="B281" s="281" t="s">
        <v>254</v>
      </c>
      <c r="C281" s="587" t="s">
        <v>880</v>
      </c>
      <c r="D281" s="603" t="s">
        <v>1481</v>
      </c>
      <c r="E281" s="604" t="s">
        <v>1482</v>
      </c>
      <c r="F281" s="606" t="s">
        <v>1027</v>
      </c>
      <c r="G281" s="282">
        <v>0.75</v>
      </c>
      <c r="H281" s="606">
        <v>5.5</v>
      </c>
      <c r="I281" s="607">
        <v>0.79100000000000004</v>
      </c>
      <c r="J281" s="606">
        <v>0</v>
      </c>
      <c r="K281" s="606">
        <v>0</v>
      </c>
      <c r="L281" s="606">
        <v>0</v>
      </c>
    </row>
    <row r="282" spans="2:12" ht="18.75" x14ac:dyDescent="0.25">
      <c r="B282" s="281" t="s">
        <v>254</v>
      </c>
      <c r="C282" s="587" t="s">
        <v>880</v>
      </c>
      <c r="D282" s="603" t="s">
        <v>1483</v>
      </c>
      <c r="E282" s="604" t="s">
        <v>1484</v>
      </c>
      <c r="F282" s="606" t="s">
        <v>30</v>
      </c>
      <c r="G282" s="282">
        <v>0</v>
      </c>
      <c r="H282" s="606">
        <v>5.5</v>
      </c>
      <c r="I282" s="607">
        <v>0</v>
      </c>
      <c r="J282" s="606">
        <v>0</v>
      </c>
      <c r="K282" s="606">
        <v>0</v>
      </c>
      <c r="L282" s="606">
        <v>0</v>
      </c>
    </row>
    <row r="283" spans="2:12" ht="18.75" x14ac:dyDescent="0.25">
      <c r="B283" s="281" t="s">
        <v>254</v>
      </c>
      <c r="C283" s="587" t="s">
        <v>880</v>
      </c>
      <c r="D283" s="603" t="s">
        <v>1485</v>
      </c>
      <c r="E283" s="604" t="s">
        <v>1486</v>
      </c>
      <c r="F283" s="606" t="s">
        <v>25</v>
      </c>
      <c r="G283" s="282">
        <v>12</v>
      </c>
      <c r="H283" s="606">
        <v>5.5</v>
      </c>
      <c r="I283" s="607">
        <v>12.66</v>
      </c>
      <c r="J283" s="606">
        <v>0</v>
      </c>
      <c r="K283" s="606">
        <v>0</v>
      </c>
      <c r="L283" s="606">
        <v>0</v>
      </c>
    </row>
    <row r="284" spans="2:12" ht="18.75" x14ac:dyDescent="0.25">
      <c r="B284" s="281" t="s">
        <v>254</v>
      </c>
      <c r="C284" s="587" t="s">
        <v>880</v>
      </c>
      <c r="D284" s="603" t="s">
        <v>1487</v>
      </c>
      <c r="E284" s="604" t="s">
        <v>1488</v>
      </c>
      <c r="F284" s="606" t="s">
        <v>1489</v>
      </c>
      <c r="G284" s="282">
        <v>2.4449999999999998</v>
      </c>
      <c r="H284" s="606">
        <v>5.5</v>
      </c>
      <c r="I284" s="607">
        <v>2.5790000000000002</v>
      </c>
      <c r="J284" s="606">
        <v>0</v>
      </c>
      <c r="K284" s="606">
        <v>0</v>
      </c>
      <c r="L284" s="606">
        <v>0</v>
      </c>
    </row>
    <row r="285" spans="2:12" ht="18.75" x14ac:dyDescent="0.25">
      <c r="B285" s="281" t="s">
        <v>254</v>
      </c>
      <c r="C285" s="587" t="s">
        <v>880</v>
      </c>
      <c r="D285" s="603" t="s">
        <v>1490</v>
      </c>
      <c r="E285" s="604" t="s">
        <v>1491</v>
      </c>
      <c r="F285" s="606" t="s">
        <v>25</v>
      </c>
      <c r="G285" s="282">
        <v>7.26</v>
      </c>
      <c r="H285" s="606">
        <v>5.5</v>
      </c>
      <c r="I285" s="607">
        <v>7.6589999999999998</v>
      </c>
      <c r="J285" s="606">
        <v>0</v>
      </c>
      <c r="K285" s="606">
        <v>0</v>
      </c>
      <c r="L285" s="606">
        <v>0</v>
      </c>
    </row>
    <row r="286" spans="2:12" ht="18.75" x14ac:dyDescent="0.25">
      <c r="B286" s="281" t="s">
        <v>254</v>
      </c>
      <c r="C286" s="587" t="s">
        <v>880</v>
      </c>
      <c r="D286" s="603" t="s">
        <v>1492</v>
      </c>
      <c r="E286" s="604" t="s">
        <v>1493</v>
      </c>
      <c r="F286" s="614">
        <v>45020</v>
      </c>
      <c r="G286" s="282">
        <v>8.6120000000000001</v>
      </c>
      <c r="H286" s="606">
        <v>5.5</v>
      </c>
      <c r="I286" s="607">
        <v>9.0860000000000003</v>
      </c>
      <c r="J286" s="606">
        <v>20</v>
      </c>
      <c r="K286" s="606">
        <v>12</v>
      </c>
      <c r="L286" s="606">
        <v>700</v>
      </c>
    </row>
    <row r="287" spans="2:12" ht="18.75" x14ac:dyDescent="0.25">
      <c r="B287" s="281" t="s">
        <v>254</v>
      </c>
      <c r="C287" s="587" t="s">
        <v>880</v>
      </c>
      <c r="D287" s="603" t="s">
        <v>1494</v>
      </c>
      <c r="E287" s="604" t="s">
        <v>1495</v>
      </c>
      <c r="F287" s="606" t="s">
        <v>1496</v>
      </c>
      <c r="G287" s="282">
        <v>8.0559999999999992</v>
      </c>
      <c r="H287" s="606">
        <v>5.5</v>
      </c>
      <c r="I287" s="607">
        <v>8.4990000000000006</v>
      </c>
      <c r="J287" s="606">
        <v>0</v>
      </c>
      <c r="K287" s="606">
        <v>0</v>
      </c>
      <c r="L287" s="606">
        <v>0</v>
      </c>
    </row>
    <row r="288" spans="2:12" ht="18.75" x14ac:dyDescent="0.25">
      <c r="B288" s="281" t="s">
        <v>254</v>
      </c>
      <c r="C288" s="587" t="s">
        <v>880</v>
      </c>
      <c r="D288" s="603" t="s">
        <v>1497</v>
      </c>
      <c r="E288" s="604" t="s">
        <v>1498</v>
      </c>
      <c r="F288" s="606" t="s">
        <v>25</v>
      </c>
      <c r="G288" s="282">
        <v>8.25</v>
      </c>
      <c r="H288" s="606">
        <v>5.5</v>
      </c>
      <c r="I288" s="607">
        <v>8.7040000000000006</v>
      </c>
      <c r="J288" s="606">
        <v>55</v>
      </c>
      <c r="K288" s="606">
        <v>60</v>
      </c>
      <c r="L288" s="606">
        <v>240</v>
      </c>
    </row>
    <row r="289" spans="2:12" ht="18.75" x14ac:dyDescent="0.25">
      <c r="B289" s="281" t="s">
        <v>254</v>
      </c>
      <c r="C289" s="587" t="s">
        <v>880</v>
      </c>
      <c r="D289" s="603" t="s">
        <v>1499</v>
      </c>
      <c r="E289" s="604" t="s">
        <v>1500</v>
      </c>
      <c r="F289" s="606" t="s">
        <v>1056</v>
      </c>
      <c r="G289" s="282">
        <v>2</v>
      </c>
      <c r="H289" s="606">
        <v>5.5</v>
      </c>
      <c r="I289" s="607">
        <v>2.11</v>
      </c>
      <c r="J289" s="606">
        <v>0</v>
      </c>
      <c r="K289" s="606">
        <v>0</v>
      </c>
      <c r="L289" s="606">
        <v>0</v>
      </c>
    </row>
    <row r="290" spans="2:12" ht="18.75" x14ac:dyDescent="0.25">
      <c r="B290" s="281" t="s">
        <v>254</v>
      </c>
      <c r="C290" s="587" t="s">
        <v>880</v>
      </c>
      <c r="D290" s="603" t="s">
        <v>1501</v>
      </c>
      <c r="E290" s="604" t="s">
        <v>1502</v>
      </c>
      <c r="F290" s="606" t="s">
        <v>1141</v>
      </c>
      <c r="G290" s="282">
        <v>1.71</v>
      </c>
      <c r="H290" s="606">
        <v>5.5</v>
      </c>
      <c r="I290" s="607">
        <v>1.804</v>
      </c>
      <c r="J290" s="606">
        <v>0</v>
      </c>
      <c r="K290" s="606">
        <v>0</v>
      </c>
      <c r="L290" s="606">
        <v>0</v>
      </c>
    </row>
    <row r="291" spans="2:12" ht="18.75" x14ac:dyDescent="0.25">
      <c r="B291" s="281" t="s">
        <v>254</v>
      </c>
      <c r="C291" s="587" t="s">
        <v>880</v>
      </c>
      <c r="D291" s="603" t="s">
        <v>1503</v>
      </c>
      <c r="E291" s="604" t="s">
        <v>1504</v>
      </c>
      <c r="F291" s="606" t="s">
        <v>956</v>
      </c>
      <c r="G291" s="282">
        <v>2.8439999999999999</v>
      </c>
      <c r="H291" s="606">
        <v>5.5</v>
      </c>
      <c r="I291" s="607">
        <v>3</v>
      </c>
      <c r="J291" s="606">
        <v>0</v>
      </c>
      <c r="K291" s="606">
        <v>0</v>
      </c>
      <c r="L291" s="606">
        <v>0</v>
      </c>
    </row>
    <row r="292" spans="2:12" ht="18.75" x14ac:dyDescent="0.25">
      <c r="B292" s="281" t="s">
        <v>254</v>
      </c>
      <c r="C292" s="587" t="s">
        <v>880</v>
      </c>
      <c r="D292" s="603" t="s">
        <v>1505</v>
      </c>
      <c r="E292" s="604" t="s">
        <v>1506</v>
      </c>
      <c r="F292" s="606" t="s">
        <v>25</v>
      </c>
      <c r="G292" s="282">
        <v>1.58</v>
      </c>
      <c r="H292" s="606">
        <v>5.5</v>
      </c>
      <c r="I292" s="607">
        <v>1.667</v>
      </c>
      <c r="J292" s="606">
        <v>120</v>
      </c>
      <c r="K292" s="606">
        <v>30</v>
      </c>
      <c r="L292" s="606">
        <v>420</v>
      </c>
    </row>
    <row r="293" spans="2:12" ht="18.75" x14ac:dyDescent="0.25">
      <c r="B293" s="281" t="s">
        <v>254</v>
      </c>
      <c r="C293" s="587" t="s">
        <v>880</v>
      </c>
      <c r="D293" s="603" t="s">
        <v>1507</v>
      </c>
      <c r="E293" s="604" t="s">
        <v>1508</v>
      </c>
      <c r="F293" s="606" t="s">
        <v>25</v>
      </c>
      <c r="G293" s="282">
        <v>5.85</v>
      </c>
      <c r="H293" s="606">
        <v>5.5</v>
      </c>
      <c r="I293" s="607">
        <v>6.1719999999999997</v>
      </c>
      <c r="J293" s="606">
        <v>0</v>
      </c>
      <c r="K293" s="606">
        <v>0</v>
      </c>
      <c r="L293" s="606">
        <v>0</v>
      </c>
    </row>
    <row r="294" spans="2:12" ht="18.75" x14ac:dyDescent="0.25">
      <c r="B294" s="281" t="s">
        <v>254</v>
      </c>
      <c r="C294" s="587" t="s">
        <v>880</v>
      </c>
      <c r="D294" s="603" t="s">
        <v>1509</v>
      </c>
      <c r="E294" s="604" t="s">
        <v>1510</v>
      </c>
      <c r="F294" s="606" t="s">
        <v>25</v>
      </c>
      <c r="G294" s="282">
        <v>4.74</v>
      </c>
      <c r="H294" s="606">
        <v>5.5</v>
      </c>
      <c r="I294" s="607">
        <v>5.0010000000000003</v>
      </c>
      <c r="J294" s="606">
        <v>0</v>
      </c>
      <c r="K294" s="606">
        <v>0</v>
      </c>
      <c r="L294" s="606">
        <v>0</v>
      </c>
    </row>
    <row r="295" spans="2:12" ht="18.75" x14ac:dyDescent="0.25">
      <c r="B295" s="281" t="s">
        <v>254</v>
      </c>
      <c r="C295" s="587" t="s">
        <v>880</v>
      </c>
      <c r="D295" s="603" t="s">
        <v>1511</v>
      </c>
      <c r="E295" s="604" t="s">
        <v>1512</v>
      </c>
      <c r="F295" s="606" t="s">
        <v>25</v>
      </c>
      <c r="G295" s="282">
        <v>7.4619999999999997</v>
      </c>
      <c r="H295" s="606">
        <v>5.5</v>
      </c>
      <c r="I295" s="607">
        <v>7.8719999999999999</v>
      </c>
      <c r="J295" s="606">
        <v>0</v>
      </c>
      <c r="K295" s="606">
        <v>0</v>
      </c>
      <c r="L295" s="606">
        <v>0</v>
      </c>
    </row>
    <row r="296" spans="2:12" ht="18.75" x14ac:dyDescent="0.25">
      <c r="B296" s="281" t="s">
        <v>254</v>
      </c>
      <c r="C296" s="587" t="s">
        <v>880</v>
      </c>
      <c r="D296" s="603" t="s">
        <v>1513</v>
      </c>
      <c r="E296" s="604" t="s">
        <v>1514</v>
      </c>
      <c r="F296" s="606" t="s">
        <v>956</v>
      </c>
      <c r="G296" s="282">
        <v>4.45</v>
      </c>
      <c r="H296" s="606">
        <v>5.5</v>
      </c>
      <c r="I296" s="607">
        <v>4.6950000000000003</v>
      </c>
      <c r="J296" s="606">
        <v>0</v>
      </c>
      <c r="K296" s="606">
        <v>0</v>
      </c>
      <c r="L296" s="606">
        <v>0</v>
      </c>
    </row>
    <row r="297" spans="2:12" ht="18.75" x14ac:dyDescent="0.25">
      <c r="B297" s="281" t="s">
        <v>254</v>
      </c>
      <c r="C297" s="587" t="s">
        <v>880</v>
      </c>
      <c r="D297" s="603" t="s">
        <v>1515</v>
      </c>
      <c r="E297" s="604" t="s">
        <v>1516</v>
      </c>
      <c r="F297" s="606" t="s">
        <v>25</v>
      </c>
      <c r="G297" s="282">
        <v>6.2389999999999999</v>
      </c>
      <c r="H297" s="606">
        <v>5.5</v>
      </c>
      <c r="I297" s="607">
        <v>6.5819999999999999</v>
      </c>
      <c r="J297" s="606">
        <v>0</v>
      </c>
      <c r="K297" s="606">
        <v>0</v>
      </c>
      <c r="L297" s="606">
        <v>0</v>
      </c>
    </row>
    <row r="298" spans="2:12" ht="18.75" x14ac:dyDescent="0.25">
      <c r="B298" s="281" t="s">
        <v>254</v>
      </c>
      <c r="C298" s="587" t="s">
        <v>880</v>
      </c>
      <c r="D298" s="603" t="s">
        <v>1517</v>
      </c>
      <c r="E298" s="604" t="s">
        <v>1518</v>
      </c>
      <c r="F298" s="606" t="s">
        <v>1519</v>
      </c>
      <c r="G298" s="282">
        <v>0.78900000000000003</v>
      </c>
      <c r="H298" s="606">
        <v>5.5</v>
      </c>
      <c r="I298" s="607">
        <v>0.83199999999999996</v>
      </c>
      <c r="J298" s="606">
        <v>0</v>
      </c>
      <c r="K298" s="606">
        <v>0</v>
      </c>
      <c r="L298" s="606">
        <v>0</v>
      </c>
    </row>
    <row r="299" spans="2:12" ht="18.75" x14ac:dyDescent="0.25">
      <c r="B299" s="281" t="s">
        <v>254</v>
      </c>
      <c r="C299" s="587" t="s">
        <v>880</v>
      </c>
      <c r="D299" s="603" t="s">
        <v>1520</v>
      </c>
      <c r="E299" s="604" t="s">
        <v>1521</v>
      </c>
      <c r="F299" s="606" t="s">
        <v>1216</v>
      </c>
      <c r="G299" s="282">
        <v>9.1120000000000001</v>
      </c>
      <c r="H299" s="606">
        <v>5.5</v>
      </c>
      <c r="I299" s="607">
        <v>9.6129999999999995</v>
      </c>
      <c r="J299" s="606">
        <v>0</v>
      </c>
      <c r="K299" s="606">
        <v>0</v>
      </c>
      <c r="L299" s="606">
        <v>0</v>
      </c>
    </row>
    <row r="300" spans="2:12" ht="18.75" x14ac:dyDescent="0.25">
      <c r="B300" s="281" t="s">
        <v>254</v>
      </c>
      <c r="C300" s="587" t="s">
        <v>880</v>
      </c>
      <c r="D300" s="603" t="s">
        <v>1522</v>
      </c>
      <c r="E300" s="604" t="s">
        <v>1523</v>
      </c>
      <c r="F300" s="606" t="s">
        <v>25</v>
      </c>
      <c r="G300" s="282">
        <v>9.1120000000000001</v>
      </c>
      <c r="H300" s="606">
        <v>5.5</v>
      </c>
      <c r="I300" s="607">
        <v>9.6129999999999995</v>
      </c>
      <c r="J300" s="606">
        <v>0</v>
      </c>
      <c r="K300" s="606">
        <v>0</v>
      </c>
      <c r="L300" s="606">
        <v>0</v>
      </c>
    </row>
    <row r="301" spans="2:12" ht="18.75" x14ac:dyDescent="0.25">
      <c r="B301" s="281" t="s">
        <v>254</v>
      </c>
      <c r="C301" s="587" t="s">
        <v>880</v>
      </c>
      <c r="D301" s="603" t="s">
        <v>1524</v>
      </c>
      <c r="E301" s="604" t="s">
        <v>1525</v>
      </c>
      <c r="F301" s="606" t="s">
        <v>1210</v>
      </c>
      <c r="G301" s="282">
        <v>2.37</v>
      </c>
      <c r="H301" s="606">
        <v>5.5</v>
      </c>
      <c r="I301" s="607">
        <v>2.5</v>
      </c>
      <c r="J301" s="606">
        <v>0</v>
      </c>
      <c r="K301" s="606">
        <v>0</v>
      </c>
      <c r="L301" s="606">
        <v>0</v>
      </c>
    </row>
    <row r="302" spans="2:12" ht="18.75" x14ac:dyDescent="0.25">
      <c r="B302" s="281" t="s">
        <v>254</v>
      </c>
      <c r="C302" s="587" t="s">
        <v>880</v>
      </c>
      <c r="D302" s="603" t="s">
        <v>1526</v>
      </c>
      <c r="E302" s="604" t="s">
        <v>1527</v>
      </c>
      <c r="F302" s="606" t="s">
        <v>25</v>
      </c>
      <c r="G302" s="282">
        <v>3.6779999999999999</v>
      </c>
      <c r="H302" s="606">
        <v>5.5</v>
      </c>
      <c r="I302" s="607">
        <v>3.88</v>
      </c>
      <c r="J302" s="606">
        <v>20</v>
      </c>
      <c r="K302" s="606">
        <v>5</v>
      </c>
      <c r="L302" s="606">
        <v>730</v>
      </c>
    </row>
    <row r="303" spans="2:12" ht="18.75" x14ac:dyDescent="0.25">
      <c r="B303" s="281" t="s">
        <v>254</v>
      </c>
      <c r="C303" s="587" t="s">
        <v>880</v>
      </c>
      <c r="D303" s="603" t="s">
        <v>1528</v>
      </c>
      <c r="E303" s="604" t="s">
        <v>1529</v>
      </c>
      <c r="F303" s="606" t="s">
        <v>529</v>
      </c>
      <c r="G303" s="282">
        <v>0</v>
      </c>
      <c r="H303" s="606">
        <v>5.5</v>
      </c>
      <c r="I303" s="607">
        <v>0</v>
      </c>
      <c r="J303" s="606">
        <v>0</v>
      </c>
      <c r="K303" s="606">
        <v>0</v>
      </c>
      <c r="L303" s="606">
        <v>0</v>
      </c>
    </row>
    <row r="304" spans="2:12" ht="18.75" x14ac:dyDescent="0.25">
      <c r="B304" s="281" t="s">
        <v>254</v>
      </c>
      <c r="C304" s="587" t="s">
        <v>880</v>
      </c>
      <c r="D304" s="603" t="s">
        <v>1530</v>
      </c>
      <c r="E304" s="604" t="s">
        <v>1531</v>
      </c>
      <c r="F304" s="606" t="s">
        <v>1011</v>
      </c>
      <c r="G304" s="282">
        <v>3.431</v>
      </c>
      <c r="H304" s="606">
        <v>5.5</v>
      </c>
      <c r="I304" s="607">
        <v>3.62</v>
      </c>
      <c r="J304" s="606">
        <v>0</v>
      </c>
      <c r="K304" s="606">
        <v>0</v>
      </c>
      <c r="L304" s="606">
        <v>0</v>
      </c>
    </row>
    <row r="305" spans="2:12" ht="18.75" x14ac:dyDescent="0.25">
      <c r="B305" s="281" t="s">
        <v>254</v>
      </c>
      <c r="C305" s="587" t="s">
        <v>880</v>
      </c>
      <c r="D305" s="603" t="s">
        <v>1532</v>
      </c>
      <c r="E305" s="604" t="s">
        <v>1533</v>
      </c>
      <c r="F305" s="606" t="s">
        <v>30</v>
      </c>
      <c r="G305" s="282">
        <v>3.903</v>
      </c>
      <c r="H305" s="606">
        <v>5.5</v>
      </c>
      <c r="I305" s="607">
        <v>4.1180000000000003</v>
      </c>
      <c r="J305" s="606">
        <v>0</v>
      </c>
      <c r="K305" s="606">
        <v>0</v>
      </c>
      <c r="L305" s="606">
        <v>0</v>
      </c>
    </row>
    <row r="306" spans="2:12" ht="18.75" x14ac:dyDescent="0.25">
      <c r="B306" s="281" t="s">
        <v>254</v>
      </c>
      <c r="C306" s="587" t="s">
        <v>880</v>
      </c>
      <c r="D306" s="603" t="s">
        <v>1534</v>
      </c>
      <c r="E306" s="604" t="s">
        <v>1535</v>
      </c>
      <c r="F306" s="606" t="s">
        <v>797</v>
      </c>
      <c r="G306" s="282">
        <v>1</v>
      </c>
      <c r="H306" s="606">
        <v>5.5</v>
      </c>
      <c r="I306" s="607">
        <v>1.0549999999999999</v>
      </c>
      <c r="J306" s="606">
        <v>0</v>
      </c>
      <c r="K306" s="606">
        <v>0</v>
      </c>
      <c r="L306" s="606">
        <v>0</v>
      </c>
    </row>
    <row r="307" spans="2:12" ht="18.75" x14ac:dyDescent="0.25">
      <c r="B307" s="281" t="s">
        <v>254</v>
      </c>
      <c r="C307" s="587" t="s">
        <v>880</v>
      </c>
      <c r="D307" s="603" t="s">
        <v>1536</v>
      </c>
      <c r="E307" s="604" t="s">
        <v>1537</v>
      </c>
      <c r="F307" s="606" t="s">
        <v>797</v>
      </c>
      <c r="G307" s="282">
        <v>2.09</v>
      </c>
      <c r="H307" s="606">
        <v>5.5</v>
      </c>
      <c r="I307" s="607">
        <v>2.2050000000000001</v>
      </c>
      <c r="J307" s="606">
        <v>0</v>
      </c>
      <c r="K307" s="606">
        <v>0</v>
      </c>
      <c r="L307" s="606">
        <v>0</v>
      </c>
    </row>
    <row r="308" spans="2:12" ht="18.75" x14ac:dyDescent="0.25">
      <c r="B308" s="281" t="s">
        <v>254</v>
      </c>
      <c r="C308" s="587" t="s">
        <v>880</v>
      </c>
      <c r="D308" s="603" t="s">
        <v>1538</v>
      </c>
      <c r="E308" s="604" t="s">
        <v>1539</v>
      </c>
      <c r="F308" s="606" t="s">
        <v>529</v>
      </c>
      <c r="G308" s="282">
        <v>20.798999999999999</v>
      </c>
      <c r="H308" s="606">
        <v>20</v>
      </c>
      <c r="I308" s="607">
        <v>24.959</v>
      </c>
      <c r="J308" s="606">
        <v>10</v>
      </c>
      <c r="K308" s="606">
        <v>0</v>
      </c>
      <c r="L308" s="606">
        <v>940</v>
      </c>
    </row>
    <row r="309" spans="2:12" ht="18.75" x14ac:dyDescent="0.25">
      <c r="B309" s="281" t="s">
        <v>254</v>
      </c>
      <c r="C309" s="587" t="s">
        <v>880</v>
      </c>
      <c r="D309" s="603" t="s">
        <v>1540</v>
      </c>
      <c r="E309" s="604" t="s">
        <v>1541</v>
      </c>
      <c r="F309" s="606" t="s">
        <v>529</v>
      </c>
      <c r="G309" s="282">
        <v>22.56</v>
      </c>
      <c r="H309" s="606">
        <v>20</v>
      </c>
      <c r="I309" s="607">
        <v>27.071999999999999</v>
      </c>
      <c r="J309" s="606">
        <v>10</v>
      </c>
      <c r="K309" s="606">
        <v>0</v>
      </c>
      <c r="L309" s="606">
        <v>940</v>
      </c>
    </row>
    <row r="310" spans="2:12" ht="18.75" x14ac:dyDescent="0.25">
      <c r="B310" s="281" t="s">
        <v>254</v>
      </c>
      <c r="C310" s="587" t="s">
        <v>880</v>
      </c>
      <c r="D310" s="603" t="s">
        <v>1542</v>
      </c>
      <c r="E310" s="604" t="s">
        <v>1543</v>
      </c>
      <c r="F310" s="606" t="s">
        <v>1216</v>
      </c>
      <c r="G310" s="282">
        <v>1.2130000000000001</v>
      </c>
      <c r="H310" s="606">
        <v>5.5</v>
      </c>
      <c r="I310" s="607">
        <v>1.28</v>
      </c>
      <c r="J310" s="606">
        <v>0</v>
      </c>
      <c r="K310" s="606">
        <v>0</v>
      </c>
      <c r="L310" s="606">
        <v>0</v>
      </c>
    </row>
    <row r="311" spans="2:12" ht="18.75" x14ac:dyDescent="0.25">
      <c r="B311" s="281" t="s">
        <v>254</v>
      </c>
      <c r="C311" s="587" t="s">
        <v>880</v>
      </c>
      <c r="D311" s="603" t="s">
        <v>1544</v>
      </c>
      <c r="E311" s="604" t="s">
        <v>1545</v>
      </c>
      <c r="F311" s="606" t="s">
        <v>1094</v>
      </c>
      <c r="G311" s="282">
        <v>18.5</v>
      </c>
      <c r="H311" s="606">
        <v>5.5</v>
      </c>
      <c r="I311" s="607">
        <v>19.518000000000001</v>
      </c>
      <c r="J311" s="606">
        <v>0</v>
      </c>
      <c r="K311" s="606">
        <v>0</v>
      </c>
      <c r="L311" s="606">
        <v>0</v>
      </c>
    </row>
    <row r="312" spans="2:12" ht="18.75" x14ac:dyDescent="0.25">
      <c r="B312" s="281" t="s">
        <v>254</v>
      </c>
      <c r="C312" s="587" t="s">
        <v>880</v>
      </c>
      <c r="D312" s="603" t="s">
        <v>1546</v>
      </c>
      <c r="E312" s="604" t="s">
        <v>1547</v>
      </c>
      <c r="F312" s="606" t="s">
        <v>1027</v>
      </c>
      <c r="G312" s="282">
        <v>2.13</v>
      </c>
      <c r="H312" s="606">
        <v>5.5</v>
      </c>
      <c r="I312" s="607">
        <v>2.2469999999999999</v>
      </c>
      <c r="J312" s="606">
        <v>0</v>
      </c>
      <c r="K312" s="606">
        <v>0</v>
      </c>
      <c r="L312" s="606">
        <v>0</v>
      </c>
    </row>
    <row r="313" spans="2:12" ht="18.75" x14ac:dyDescent="0.25">
      <c r="B313" s="281" t="s">
        <v>254</v>
      </c>
      <c r="C313" s="587" t="s">
        <v>880</v>
      </c>
      <c r="D313" s="603" t="s">
        <v>1548</v>
      </c>
      <c r="E313" s="604" t="s">
        <v>1549</v>
      </c>
      <c r="F313" s="606" t="s">
        <v>25</v>
      </c>
      <c r="G313" s="282">
        <v>6.9189999999999996</v>
      </c>
      <c r="H313" s="606">
        <v>5.5</v>
      </c>
      <c r="I313" s="607">
        <v>7.3</v>
      </c>
      <c r="J313" s="606">
        <v>0</v>
      </c>
      <c r="K313" s="606">
        <v>0</v>
      </c>
      <c r="L313" s="606">
        <v>0</v>
      </c>
    </row>
    <row r="314" spans="2:12" ht="18.75" x14ac:dyDescent="0.25">
      <c r="B314" s="281" t="s">
        <v>254</v>
      </c>
      <c r="C314" s="587" t="s">
        <v>880</v>
      </c>
      <c r="D314" s="603" t="s">
        <v>1550</v>
      </c>
      <c r="E314" s="604" t="s">
        <v>1551</v>
      </c>
      <c r="F314" s="606" t="s">
        <v>1141</v>
      </c>
      <c r="G314" s="282">
        <v>3.129</v>
      </c>
      <c r="H314" s="606">
        <v>5.5</v>
      </c>
      <c r="I314" s="607">
        <v>3.3010000000000002</v>
      </c>
      <c r="J314" s="606">
        <v>0</v>
      </c>
      <c r="K314" s="606">
        <v>0</v>
      </c>
      <c r="L314" s="606">
        <v>0</v>
      </c>
    </row>
    <row r="315" spans="2:12" ht="18.75" x14ac:dyDescent="0.25">
      <c r="B315" s="281" t="s">
        <v>254</v>
      </c>
      <c r="C315" s="587" t="s">
        <v>880</v>
      </c>
      <c r="D315" s="603" t="s">
        <v>1552</v>
      </c>
      <c r="E315" s="604" t="s">
        <v>1553</v>
      </c>
      <c r="F315" s="606" t="s">
        <v>25</v>
      </c>
      <c r="G315" s="282">
        <v>10.039999999999999</v>
      </c>
      <c r="H315" s="606">
        <v>5.5</v>
      </c>
      <c r="I315" s="607">
        <v>10.592000000000001</v>
      </c>
      <c r="J315" s="606">
        <v>0</v>
      </c>
      <c r="K315" s="606">
        <v>0</v>
      </c>
      <c r="L315" s="606">
        <v>0</v>
      </c>
    </row>
    <row r="316" spans="2:12" ht="18.75" x14ac:dyDescent="0.25">
      <c r="B316" s="281" t="s">
        <v>254</v>
      </c>
      <c r="C316" s="587" t="s">
        <v>880</v>
      </c>
      <c r="D316" s="603" t="s">
        <v>1554</v>
      </c>
      <c r="E316" s="604" t="s">
        <v>1555</v>
      </c>
      <c r="F316" s="606" t="s">
        <v>25</v>
      </c>
      <c r="G316" s="282">
        <v>4.79</v>
      </c>
      <c r="H316" s="606">
        <v>5.5</v>
      </c>
      <c r="I316" s="607">
        <v>5.0529999999999999</v>
      </c>
      <c r="J316" s="606">
        <v>0</v>
      </c>
      <c r="K316" s="606">
        <v>0</v>
      </c>
      <c r="L316" s="606">
        <v>0</v>
      </c>
    </row>
    <row r="317" spans="2:12" ht="18.75" x14ac:dyDescent="0.25">
      <c r="B317" s="281" t="s">
        <v>254</v>
      </c>
      <c r="C317" s="587" t="s">
        <v>880</v>
      </c>
      <c r="D317" s="603" t="s">
        <v>1556</v>
      </c>
      <c r="E317" s="604" t="s">
        <v>1557</v>
      </c>
      <c r="F317" s="606" t="s">
        <v>1094</v>
      </c>
      <c r="G317" s="282">
        <v>15.893000000000001</v>
      </c>
      <c r="H317" s="606">
        <v>5.5</v>
      </c>
      <c r="I317" s="607">
        <v>16.766999999999999</v>
      </c>
      <c r="J317" s="606">
        <v>160</v>
      </c>
      <c r="K317" s="606">
        <v>160</v>
      </c>
      <c r="L317" s="606">
        <v>20</v>
      </c>
    </row>
    <row r="318" spans="2:12" ht="18.75" x14ac:dyDescent="0.25">
      <c r="B318" s="281" t="s">
        <v>254</v>
      </c>
      <c r="C318" s="587" t="s">
        <v>880</v>
      </c>
      <c r="D318" s="603" t="s">
        <v>1558</v>
      </c>
      <c r="E318" s="604" t="s">
        <v>1559</v>
      </c>
      <c r="F318" s="606" t="s">
        <v>1027</v>
      </c>
      <c r="G318" s="282">
        <v>12.696999999999999</v>
      </c>
      <c r="H318" s="606">
        <v>5.5</v>
      </c>
      <c r="I318" s="607">
        <v>13.395</v>
      </c>
      <c r="J318" s="606">
        <v>1.6</v>
      </c>
      <c r="K318" s="606">
        <v>0.1</v>
      </c>
      <c r="L318" s="606">
        <v>0.2</v>
      </c>
    </row>
    <row r="319" spans="2:12" ht="18.75" x14ac:dyDescent="0.25">
      <c r="B319" s="281" t="s">
        <v>254</v>
      </c>
      <c r="C319" s="587" t="s">
        <v>880</v>
      </c>
      <c r="D319" s="603" t="s">
        <v>1560</v>
      </c>
      <c r="E319" s="604" t="s">
        <v>1561</v>
      </c>
      <c r="F319" s="606" t="s">
        <v>797</v>
      </c>
      <c r="G319" s="282">
        <v>3.48</v>
      </c>
      <c r="H319" s="606">
        <v>5.5</v>
      </c>
      <c r="I319" s="607">
        <v>3.6709999999999998</v>
      </c>
      <c r="J319" s="606">
        <v>0</v>
      </c>
      <c r="K319" s="606">
        <v>0</v>
      </c>
      <c r="L319" s="606">
        <v>0</v>
      </c>
    </row>
    <row r="320" spans="2:12" ht="18.75" x14ac:dyDescent="0.25">
      <c r="B320" s="281" t="s">
        <v>254</v>
      </c>
      <c r="C320" s="587" t="s">
        <v>880</v>
      </c>
      <c r="D320" s="603" t="s">
        <v>1562</v>
      </c>
      <c r="E320" s="604" t="s">
        <v>1563</v>
      </c>
      <c r="F320" s="606" t="s">
        <v>25</v>
      </c>
      <c r="G320" s="282">
        <v>7.4</v>
      </c>
      <c r="H320" s="606">
        <v>5.5</v>
      </c>
      <c r="I320" s="607">
        <v>7.8070000000000004</v>
      </c>
      <c r="J320" s="606">
        <v>0</v>
      </c>
      <c r="K320" s="606">
        <v>0</v>
      </c>
      <c r="L320" s="606">
        <v>0</v>
      </c>
    </row>
    <row r="321" spans="2:12" ht="18.75" x14ac:dyDescent="0.25">
      <c r="B321" s="281" t="s">
        <v>254</v>
      </c>
      <c r="C321" s="587" t="s">
        <v>880</v>
      </c>
      <c r="D321" s="603" t="s">
        <v>1564</v>
      </c>
      <c r="E321" s="604" t="s">
        <v>1565</v>
      </c>
      <c r="F321" s="606" t="s">
        <v>30</v>
      </c>
      <c r="G321" s="282">
        <v>9.5</v>
      </c>
      <c r="H321" s="606">
        <v>5.5</v>
      </c>
      <c r="I321" s="607">
        <v>10.023</v>
      </c>
      <c r="J321" s="606">
        <v>0</v>
      </c>
      <c r="K321" s="606">
        <v>0</v>
      </c>
      <c r="L321" s="606">
        <v>0</v>
      </c>
    </row>
    <row r="322" spans="2:12" ht="18.75" x14ac:dyDescent="0.25">
      <c r="B322" s="281" t="s">
        <v>254</v>
      </c>
      <c r="C322" s="587" t="s">
        <v>880</v>
      </c>
      <c r="D322" s="603" t="s">
        <v>1566</v>
      </c>
      <c r="E322" s="604" t="s">
        <v>1567</v>
      </c>
      <c r="F322" s="606" t="s">
        <v>797</v>
      </c>
      <c r="G322" s="282">
        <v>24.951000000000001</v>
      </c>
      <c r="H322" s="606">
        <v>5.5</v>
      </c>
      <c r="I322" s="607">
        <v>26.323</v>
      </c>
      <c r="J322" s="606">
        <v>0</v>
      </c>
      <c r="K322" s="606">
        <v>0</v>
      </c>
      <c r="L322" s="606">
        <v>0</v>
      </c>
    </row>
    <row r="323" spans="2:12" ht="18.75" x14ac:dyDescent="0.25">
      <c r="B323" s="281" t="s">
        <v>254</v>
      </c>
      <c r="C323" s="587" t="s">
        <v>880</v>
      </c>
      <c r="D323" s="603" t="s">
        <v>1568</v>
      </c>
      <c r="E323" s="604" t="s">
        <v>1569</v>
      </c>
      <c r="F323" s="606" t="s">
        <v>797</v>
      </c>
      <c r="G323" s="282">
        <v>3.7949999999999999</v>
      </c>
      <c r="H323" s="606">
        <v>5.5</v>
      </c>
      <c r="I323" s="607">
        <v>4.0039999999999996</v>
      </c>
      <c r="J323" s="606">
        <v>10</v>
      </c>
      <c r="K323" s="606">
        <v>0</v>
      </c>
      <c r="L323" s="606">
        <v>940</v>
      </c>
    </row>
    <row r="324" spans="2:12" ht="18.75" x14ac:dyDescent="0.25">
      <c r="B324" s="281" t="s">
        <v>254</v>
      </c>
      <c r="C324" s="587" t="s">
        <v>880</v>
      </c>
      <c r="D324" s="603" t="s">
        <v>1570</v>
      </c>
      <c r="E324" s="604" t="s">
        <v>1571</v>
      </c>
      <c r="F324" s="606" t="s">
        <v>1216</v>
      </c>
      <c r="G324" s="282">
        <v>24.29</v>
      </c>
      <c r="H324" s="606">
        <v>5.5</v>
      </c>
      <c r="I324" s="607">
        <v>25.626000000000001</v>
      </c>
      <c r="J324" s="606">
        <v>0</v>
      </c>
      <c r="K324" s="606">
        <v>0</v>
      </c>
      <c r="L324" s="606">
        <v>0</v>
      </c>
    </row>
    <row r="325" spans="2:12" ht="18.75" x14ac:dyDescent="0.25">
      <c r="B325" s="281" t="s">
        <v>254</v>
      </c>
      <c r="C325" s="587" t="s">
        <v>880</v>
      </c>
      <c r="D325" s="603" t="s">
        <v>1572</v>
      </c>
      <c r="E325" s="604" t="s">
        <v>1573</v>
      </c>
      <c r="F325" s="606" t="s">
        <v>1216</v>
      </c>
      <c r="G325" s="282">
        <v>6.2</v>
      </c>
      <c r="H325" s="606">
        <v>5.5</v>
      </c>
      <c r="I325" s="607">
        <v>6.5410000000000004</v>
      </c>
      <c r="J325" s="606">
        <v>0</v>
      </c>
      <c r="K325" s="606">
        <v>0</v>
      </c>
      <c r="L325" s="606">
        <v>0</v>
      </c>
    </row>
    <row r="326" spans="2:12" ht="18.75" x14ac:dyDescent="0.25">
      <c r="B326" s="281" t="s">
        <v>254</v>
      </c>
      <c r="C326" s="587" t="s">
        <v>880</v>
      </c>
      <c r="D326" s="603" t="s">
        <v>1574</v>
      </c>
      <c r="E326" s="604" t="s">
        <v>1575</v>
      </c>
      <c r="F326" s="606" t="s">
        <v>30</v>
      </c>
      <c r="G326" s="282">
        <v>3.7629999999999999</v>
      </c>
      <c r="H326" s="606">
        <v>5.5</v>
      </c>
      <c r="I326" s="607">
        <v>3.97</v>
      </c>
      <c r="J326" s="606">
        <v>1</v>
      </c>
      <c r="K326" s="606">
        <v>1</v>
      </c>
      <c r="L326" s="606">
        <v>1</v>
      </c>
    </row>
    <row r="327" spans="2:12" ht="18.75" x14ac:dyDescent="0.25">
      <c r="B327" s="281" t="s">
        <v>254</v>
      </c>
      <c r="C327" s="587" t="s">
        <v>880</v>
      </c>
      <c r="D327" s="603" t="s">
        <v>1576</v>
      </c>
      <c r="E327" s="604" t="s">
        <v>1577</v>
      </c>
      <c r="F327" s="606" t="s">
        <v>25</v>
      </c>
      <c r="G327" s="282">
        <v>1.877</v>
      </c>
      <c r="H327" s="606">
        <v>5.5</v>
      </c>
      <c r="I327" s="607">
        <v>1.98</v>
      </c>
      <c r="J327" s="606">
        <v>0</v>
      </c>
      <c r="K327" s="606">
        <v>0</v>
      </c>
      <c r="L327" s="606">
        <v>0</v>
      </c>
    </row>
    <row r="328" spans="2:12" ht="18.75" x14ac:dyDescent="0.25">
      <c r="B328" s="281" t="s">
        <v>254</v>
      </c>
      <c r="C328" s="587" t="s">
        <v>880</v>
      </c>
      <c r="D328" s="603" t="s">
        <v>1578</v>
      </c>
      <c r="E328" s="604" t="s">
        <v>687</v>
      </c>
      <c r="F328" s="606" t="s">
        <v>25</v>
      </c>
      <c r="G328" s="282">
        <v>1.29</v>
      </c>
      <c r="H328" s="606">
        <v>5.5</v>
      </c>
      <c r="I328" s="607">
        <v>1.361</v>
      </c>
      <c r="J328" s="606">
        <v>100</v>
      </c>
      <c r="K328" s="606">
        <v>10</v>
      </c>
      <c r="L328" s="606">
        <v>785</v>
      </c>
    </row>
    <row r="329" spans="2:12" ht="18.75" x14ac:dyDescent="0.25">
      <c r="B329" s="281" t="s">
        <v>254</v>
      </c>
      <c r="C329" s="587" t="s">
        <v>880</v>
      </c>
      <c r="D329" s="603" t="s">
        <v>1579</v>
      </c>
      <c r="E329" s="604" t="s">
        <v>1580</v>
      </c>
      <c r="F329" s="606" t="s">
        <v>529</v>
      </c>
      <c r="G329" s="282">
        <v>4.76</v>
      </c>
      <c r="H329" s="606">
        <v>5.5</v>
      </c>
      <c r="I329" s="607">
        <v>5.0220000000000002</v>
      </c>
      <c r="J329" s="606">
        <v>0</v>
      </c>
      <c r="K329" s="606">
        <v>0</v>
      </c>
      <c r="L329" s="606">
        <v>0</v>
      </c>
    </row>
    <row r="330" spans="2:12" ht="18.75" x14ac:dyDescent="0.25">
      <c r="B330" s="281" t="s">
        <v>254</v>
      </c>
      <c r="C330" s="587" t="s">
        <v>880</v>
      </c>
      <c r="D330" s="603" t="s">
        <v>1581</v>
      </c>
      <c r="E330" s="604" t="s">
        <v>1582</v>
      </c>
      <c r="F330" s="606" t="s">
        <v>25</v>
      </c>
      <c r="G330" s="282">
        <v>0</v>
      </c>
      <c r="H330" s="606">
        <v>5.5</v>
      </c>
      <c r="I330" s="607">
        <v>0</v>
      </c>
      <c r="J330" s="606">
        <v>0</v>
      </c>
      <c r="K330" s="606">
        <v>0</v>
      </c>
      <c r="L330" s="606">
        <v>0</v>
      </c>
    </row>
    <row r="331" spans="2:12" ht="18.75" x14ac:dyDescent="0.25">
      <c r="B331" s="281" t="s">
        <v>254</v>
      </c>
      <c r="C331" s="587" t="s">
        <v>880</v>
      </c>
      <c r="D331" s="603" t="s">
        <v>1583</v>
      </c>
      <c r="E331" s="604" t="s">
        <v>1584</v>
      </c>
      <c r="F331" s="606" t="s">
        <v>25</v>
      </c>
      <c r="G331" s="282">
        <v>1.744</v>
      </c>
      <c r="H331" s="606">
        <v>5.5</v>
      </c>
      <c r="I331" s="607">
        <v>1.84</v>
      </c>
      <c r="J331" s="606">
        <v>0</v>
      </c>
      <c r="K331" s="606">
        <v>0</v>
      </c>
      <c r="L331" s="606">
        <v>0</v>
      </c>
    </row>
    <row r="332" spans="2:12" ht="18.75" x14ac:dyDescent="0.25">
      <c r="B332" s="281" t="s">
        <v>254</v>
      </c>
      <c r="C332" s="587" t="s">
        <v>880</v>
      </c>
      <c r="D332" s="603" t="s">
        <v>1585</v>
      </c>
      <c r="E332" s="604" t="s">
        <v>1586</v>
      </c>
      <c r="F332" s="606" t="s">
        <v>25</v>
      </c>
      <c r="G332" s="282">
        <v>11.430999999999999</v>
      </c>
      <c r="H332" s="606">
        <v>5.5</v>
      </c>
      <c r="I332" s="607">
        <v>12.06</v>
      </c>
      <c r="J332" s="606">
        <v>20</v>
      </c>
      <c r="K332" s="606">
        <v>30</v>
      </c>
      <c r="L332" s="606">
        <v>365</v>
      </c>
    </row>
    <row r="333" spans="2:12" ht="18.75" x14ac:dyDescent="0.25">
      <c r="B333" s="281" t="s">
        <v>254</v>
      </c>
      <c r="C333" s="587" t="s">
        <v>880</v>
      </c>
      <c r="D333" s="603" t="s">
        <v>1587</v>
      </c>
      <c r="E333" s="604" t="s">
        <v>1588</v>
      </c>
      <c r="F333" s="606" t="s">
        <v>25</v>
      </c>
      <c r="G333" s="282">
        <v>11.147</v>
      </c>
      <c r="H333" s="606">
        <v>5.5</v>
      </c>
      <c r="I333" s="607">
        <v>11.76</v>
      </c>
      <c r="J333" s="606">
        <v>0</v>
      </c>
      <c r="K333" s="606">
        <v>0</v>
      </c>
      <c r="L333" s="606">
        <v>0</v>
      </c>
    </row>
    <row r="334" spans="2:12" ht="18.75" x14ac:dyDescent="0.25">
      <c r="B334" s="281" t="s">
        <v>254</v>
      </c>
      <c r="C334" s="587" t="s">
        <v>880</v>
      </c>
      <c r="D334" s="603" t="s">
        <v>1589</v>
      </c>
      <c r="E334" s="604" t="s">
        <v>1590</v>
      </c>
      <c r="F334" s="606" t="s">
        <v>529</v>
      </c>
      <c r="G334" s="282">
        <v>0.70099999999999996</v>
      </c>
      <c r="H334" s="606">
        <v>5.5</v>
      </c>
      <c r="I334" s="607">
        <v>0.74</v>
      </c>
      <c r="J334" s="606">
        <v>100</v>
      </c>
      <c r="K334" s="606">
        <v>10</v>
      </c>
      <c r="L334" s="606">
        <v>785</v>
      </c>
    </row>
    <row r="335" spans="2:12" ht="18.75" x14ac:dyDescent="0.25">
      <c r="B335" s="281" t="s">
        <v>254</v>
      </c>
      <c r="C335" s="587" t="s">
        <v>880</v>
      </c>
      <c r="D335" s="603" t="s">
        <v>1591</v>
      </c>
      <c r="E335" s="604" t="s">
        <v>1592</v>
      </c>
      <c r="F335" s="606" t="s">
        <v>25</v>
      </c>
      <c r="G335" s="282">
        <v>2.64</v>
      </c>
      <c r="H335" s="606">
        <v>5.5</v>
      </c>
      <c r="I335" s="607">
        <v>2.7850000000000001</v>
      </c>
      <c r="J335" s="606">
        <v>0</v>
      </c>
      <c r="K335" s="606">
        <v>0</v>
      </c>
      <c r="L335" s="606">
        <v>0</v>
      </c>
    </row>
    <row r="336" spans="2:12" ht="18.75" x14ac:dyDescent="0.25">
      <c r="B336" s="281" t="s">
        <v>254</v>
      </c>
      <c r="C336" s="587" t="s">
        <v>880</v>
      </c>
      <c r="D336" s="603" t="s">
        <v>1593</v>
      </c>
      <c r="E336" s="604" t="s">
        <v>1594</v>
      </c>
      <c r="F336" s="606" t="s">
        <v>25</v>
      </c>
      <c r="G336" s="282">
        <v>5.5259999999999998</v>
      </c>
      <c r="H336" s="606">
        <v>5.5</v>
      </c>
      <c r="I336" s="607">
        <v>5.83</v>
      </c>
      <c r="J336" s="606">
        <v>0</v>
      </c>
      <c r="K336" s="606">
        <v>0</v>
      </c>
      <c r="L336" s="606">
        <v>0</v>
      </c>
    </row>
    <row r="337" spans="2:12" ht="18.75" x14ac:dyDescent="0.25">
      <c r="B337" s="281" t="s">
        <v>254</v>
      </c>
      <c r="C337" s="587" t="s">
        <v>880</v>
      </c>
      <c r="D337" s="603" t="s">
        <v>1595</v>
      </c>
      <c r="E337" s="604" t="s">
        <v>1596</v>
      </c>
      <c r="F337" s="606" t="s">
        <v>1597</v>
      </c>
      <c r="G337" s="282">
        <v>3.4</v>
      </c>
      <c r="H337" s="606">
        <v>5.5</v>
      </c>
      <c r="I337" s="607">
        <v>3.5870000000000002</v>
      </c>
      <c r="J337" s="606">
        <v>0</v>
      </c>
      <c r="K337" s="606">
        <v>0</v>
      </c>
      <c r="L337" s="606">
        <v>0</v>
      </c>
    </row>
    <row r="338" spans="2:12" ht="18.75" x14ac:dyDescent="0.25">
      <c r="B338" s="281" t="s">
        <v>254</v>
      </c>
      <c r="C338" s="587" t="s">
        <v>880</v>
      </c>
      <c r="D338" s="603" t="s">
        <v>1598</v>
      </c>
      <c r="E338" s="604" t="s">
        <v>1599</v>
      </c>
      <c r="F338" s="606" t="s">
        <v>25</v>
      </c>
      <c r="G338" s="282">
        <v>2</v>
      </c>
      <c r="H338" s="606">
        <v>5.5</v>
      </c>
      <c r="I338" s="607">
        <v>2.11</v>
      </c>
      <c r="J338" s="606">
        <v>0</v>
      </c>
      <c r="K338" s="606">
        <v>0</v>
      </c>
      <c r="L338" s="606">
        <v>0</v>
      </c>
    </row>
    <row r="339" spans="2:12" ht="18.75" x14ac:dyDescent="0.25">
      <c r="B339" s="281" t="s">
        <v>254</v>
      </c>
      <c r="C339" s="587" t="s">
        <v>880</v>
      </c>
      <c r="D339" s="603" t="s">
        <v>1600</v>
      </c>
      <c r="E339" s="604" t="s">
        <v>1601</v>
      </c>
      <c r="F339" s="606" t="s">
        <v>25</v>
      </c>
      <c r="G339" s="282">
        <v>3.9169999999999998</v>
      </c>
      <c r="H339" s="606">
        <v>5.5</v>
      </c>
      <c r="I339" s="607">
        <v>4.1319999999999997</v>
      </c>
      <c r="J339" s="606">
        <v>0</v>
      </c>
      <c r="K339" s="606">
        <v>0</v>
      </c>
      <c r="L339" s="606">
        <v>0</v>
      </c>
    </row>
    <row r="340" spans="2:12" ht="18.75" x14ac:dyDescent="0.25">
      <c r="B340" s="281" t="s">
        <v>254</v>
      </c>
      <c r="C340" s="587" t="s">
        <v>880</v>
      </c>
      <c r="D340" s="603" t="s">
        <v>1602</v>
      </c>
      <c r="E340" s="604" t="s">
        <v>1603</v>
      </c>
      <c r="F340" s="606" t="s">
        <v>1040</v>
      </c>
      <c r="G340" s="282">
        <v>0</v>
      </c>
      <c r="H340" s="606">
        <v>5.5</v>
      </c>
      <c r="I340" s="607">
        <v>0</v>
      </c>
      <c r="J340" s="606">
        <v>0</v>
      </c>
      <c r="K340" s="606">
        <v>0</v>
      </c>
      <c r="L340" s="606">
        <v>0</v>
      </c>
    </row>
    <row r="341" spans="2:12" ht="18.75" x14ac:dyDescent="0.25">
      <c r="B341" s="281" t="s">
        <v>254</v>
      </c>
      <c r="C341" s="587" t="s">
        <v>880</v>
      </c>
      <c r="D341" s="603" t="s">
        <v>1604</v>
      </c>
      <c r="E341" s="604" t="s">
        <v>1605</v>
      </c>
      <c r="F341" s="606" t="s">
        <v>529</v>
      </c>
      <c r="G341" s="282">
        <v>18.914999999999999</v>
      </c>
      <c r="H341" s="606">
        <v>5.5</v>
      </c>
      <c r="I341" s="607">
        <v>19.954999999999998</v>
      </c>
      <c r="J341" s="606">
        <v>0</v>
      </c>
      <c r="K341" s="606">
        <v>0</v>
      </c>
      <c r="L341" s="606">
        <v>0</v>
      </c>
    </row>
    <row r="342" spans="2:12" ht="18.75" x14ac:dyDescent="0.25">
      <c r="B342" s="281" t="s">
        <v>254</v>
      </c>
      <c r="C342" s="587" t="s">
        <v>880</v>
      </c>
      <c r="D342" s="603" t="s">
        <v>1606</v>
      </c>
      <c r="E342" s="604" t="s">
        <v>720</v>
      </c>
      <c r="F342" s="606" t="s">
        <v>25</v>
      </c>
      <c r="G342" s="282">
        <v>3.52</v>
      </c>
      <c r="H342" s="606">
        <v>5.5</v>
      </c>
      <c r="I342" s="607">
        <v>3.714</v>
      </c>
      <c r="J342" s="606">
        <v>3</v>
      </c>
      <c r="K342" s="606">
        <v>0</v>
      </c>
      <c r="L342" s="606">
        <v>960</v>
      </c>
    </row>
    <row r="343" spans="2:12" ht="18.75" x14ac:dyDescent="0.25">
      <c r="B343" s="281" t="s">
        <v>254</v>
      </c>
      <c r="C343" s="587" t="s">
        <v>880</v>
      </c>
      <c r="D343" s="603" t="s">
        <v>1607</v>
      </c>
      <c r="E343" s="604" t="s">
        <v>1608</v>
      </c>
      <c r="F343" s="606" t="s">
        <v>25</v>
      </c>
      <c r="G343" s="282">
        <v>0.70099999999999996</v>
      </c>
      <c r="H343" s="606">
        <v>5.5</v>
      </c>
      <c r="I343" s="607">
        <v>0.74</v>
      </c>
      <c r="J343" s="606">
        <v>0</v>
      </c>
      <c r="K343" s="606">
        <v>0</v>
      </c>
      <c r="L343" s="606">
        <v>0</v>
      </c>
    </row>
    <row r="344" spans="2:12" ht="18.75" x14ac:dyDescent="0.25">
      <c r="B344" s="281" t="s">
        <v>254</v>
      </c>
      <c r="C344" s="587" t="s">
        <v>880</v>
      </c>
      <c r="D344" s="603" t="s">
        <v>1609</v>
      </c>
      <c r="E344" s="604" t="s">
        <v>1610</v>
      </c>
      <c r="F344" s="606" t="s">
        <v>1611</v>
      </c>
      <c r="G344" s="282">
        <v>6.7910000000000004</v>
      </c>
      <c r="H344" s="606">
        <v>5.5</v>
      </c>
      <c r="I344" s="607">
        <v>7.165</v>
      </c>
      <c r="J344" s="606">
        <v>0</v>
      </c>
      <c r="K344" s="606">
        <v>0</v>
      </c>
      <c r="L344" s="606">
        <v>0</v>
      </c>
    </row>
    <row r="345" spans="2:12" ht="18.75" x14ac:dyDescent="0.25">
      <c r="B345" s="281" t="s">
        <v>254</v>
      </c>
      <c r="C345" s="587" t="s">
        <v>880</v>
      </c>
      <c r="D345" s="603" t="s">
        <v>1612</v>
      </c>
      <c r="E345" s="604" t="s">
        <v>1613</v>
      </c>
      <c r="F345" s="606" t="s">
        <v>25</v>
      </c>
      <c r="G345" s="282">
        <v>3.55</v>
      </c>
      <c r="H345" s="606">
        <v>5.5</v>
      </c>
      <c r="I345" s="607">
        <v>3.7450000000000001</v>
      </c>
      <c r="J345" s="606">
        <v>0</v>
      </c>
      <c r="K345" s="606">
        <v>0</v>
      </c>
      <c r="L345" s="606">
        <v>0</v>
      </c>
    </row>
    <row r="346" spans="2:12" ht="18.75" x14ac:dyDescent="0.25">
      <c r="B346" s="281" t="s">
        <v>254</v>
      </c>
      <c r="C346" s="587" t="s">
        <v>880</v>
      </c>
      <c r="D346" s="603" t="s">
        <v>1614</v>
      </c>
      <c r="E346" s="604" t="s">
        <v>1615</v>
      </c>
      <c r="F346" s="606" t="s">
        <v>25</v>
      </c>
      <c r="G346" s="282">
        <v>6.32</v>
      </c>
      <c r="H346" s="606">
        <v>5.5</v>
      </c>
      <c r="I346" s="607">
        <v>6.6680000000000001</v>
      </c>
      <c r="J346" s="606">
        <v>0</v>
      </c>
      <c r="K346" s="606">
        <v>0</v>
      </c>
      <c r="L346" s="606">
        <v>0</v>
      </c>
    </row>
    <row r="347" spans="2:12" ht="18.75" x14ac:dyDescent="0.25">
      <c r="B347" s="281" t="s">
        <v>254</v>
      </c>
      <c r="C347" s="587" t="s">
        <v>880</v>
      </c>
      <c r="D347" s="603" t="s">
        <v>1616</v>
      </c>
      <c r="E347" s="604" t="s">
        <v>1617</v>
      </c>
      <c r="F347" s="606" t="s">
        <v>25</v>
      </c>
      <c r="G347" s="282">
        <v>10.93</v>
      </c>
      <c r="H347" s="606">
        <v>5.5</v>
      </c>
      <c r="I347" s="607">
        <v>11.531000000000001</v>
      </c>
      <c r="J347" s="606">
        <v>46</v>
      </c>
      <c r="K347" s="606">
        <v>280</v>
      </c>
      <c r="L347" s="606">
        <v>350</v>
      </c>
    </row>
    <row r="348" spans="2:12" ht="18.75" x14ac:dyDescent="0.25">
      <c r="B348" s="281" t="s">
        <v>254</v>
      </c>
      <c r="C348" s="587" t="s">
        <v>880</v>
      </c>
      <c r="D348" s="603" t="s">
        <v>1618</v>
      </c>
      <c r="E348" s="604" t="s">
        <v>1619</v>
      </c>
      <c r="F348" s="606" t="s">
        <v>1040</v>
      </c>
      <c r="G348" s="282">
        <v>1.0780000000000001</v>
      </c>
      <c r="H348" s="606">
        <v>5.5</v>
      </c>
      <c r="I348" s="607">
        <v>1.137</v>
      </c>
      <c r="J348" s="606">
        <v>0</v>
      </c>
      <c r="K348" s="606">
        <v>0</v>
      </c>
      <c r="L348" s="606">
        <v>0</v>
      </c>
    </row>
    <row r="349" spans="2:12" ht="18.75" x14ac:dyDescent="0.25">
      <c r="B349" s="281" t="s">
        <v>254</v>
      </c>
      <c r="C349" s="587" t="s">
        <v>880</v>
      </c>
      <c r="D349" s="603" t="s">
        <v>1620</v>
      </c>
      <c r="E349" s="604" t="s">
        <v>1621</v>
      </c>
      <c r="F349" s="606" t="s">
        <v>1027</v>
      </c>
      <c r="G349" s="282">
        <v>25.68</v>
      </c>
      <c r="H349" s="606">
        <v>5.5</v>
      </c>
      <c r="I349" s="607">
        <v>27.091999999999999</v>
      </c>
      <c r="J349" s="606">
        <v>0</v>
      </c>
      <c r="K349" s="606">
        <v>0</v>
      </c>
      <c r="L349" s="606">
        <v>0</v>
      </c>
    </row>
    <row r="350" spans="2:12" ht="18.75" x14ac:dyDescent="0.25">
      <c r="B350" s="281" t="s">
        <v>254</v>
      </c>
      <c r="C350" s="587" t="s">
        <v>880</v>
      </c>
      <c r="D350" s="603" t="s">
        <v>1622</v>
      </c>
      <c r="E350" s="604" t="s">
        <v>1623</v>
      </c>
      <c r="F350" s="606" t="s">
        <v>1056</v>
      </c>
      <c r="G350" s="282">
        <v>1.23</v>
      </c>
      <c r="H350" s="606">
        <v>5.5</v>
      </c>
      <c r="I350" s="607">
        <v>1.298</v>
      </c>
      <c r="J350" s="606">
        <v>1.1000000000000001</v>
      </c>
      <c r="K350" s="606">
        <v>0.15</v>
      </c>
      <c r="L350" s="606">
        <v>7.8</v>
      </c>
    </row>
    <row r="351" spans="2:12" ht="30" x14ac:dyDescent="0.25">
      <c r="B351" s="281" t="s">
        <v>254</v>
      </c>
      <c r="C351" s="587" t="s">
        <v>880</v>
      </c>
      <c r="D351" s="603" t="s">
        <v>1624</v>
      </c>
      <c r="E351" s="604" t="s">
        <v>1625</v>
      </c>
      <c r="F351" s="606" t="s">
        <v>1626</v>
      </c>
      <c r="G351" s="282">
        <v>0.94099999999999995</v>
      </c>
      <c r="H351" s="606">
        <v>5.5</v>
      </c>
      <c r="I351" s="607">
        <v>0.99299999999999999</v>
      </c>
      <c r="J351" s="606">
        <v>0</v>
      </c>
      <c r="K351" s="606">
        <v>0</v>
      </c>
      <c r="L351" s="606">
        <v>0</v>
      </c>
    </row>
    <row r="352" spans="2:12" ht="18.75" x14ac:dyDescent="0.25">
      <c r="B352" s="281" t="s">
        <v>254</v>
      </c>
      <c r="C352" s="587" t="s">
        <v>880</v>
      </c>
      <c r="D352" s="603" t="s">
        <v>1627</v>
      </c>
      <c r="E352" s="604" t="s">
        <v>1628</v>
      </c>
      <c r="F352" s="606" t="s">
        <v>1040</v>
      </c>
      <c r="G352" s="282">
        <v>2.165</v>
      </c>
      <c r="H352" s="606">
        <v>5.5</v>
      </c>
      <c r="I352" s="607">
        <v>2.2839999999999998</v>
      </c>
      <c r="J352" s="606">
        <v>0</v>
      </c>
      <c r="K352" s="606">
        <v>0</v>
      </c>
      <c r="L352" s="606">
        <v>0</v>
      </c>
    </row>
    <row r="353" spans="2:12" ht="18.75" x14ac:dyDescent="0.25">
      <c r="B353" s="281" t="s">
        <v>254</v>
      </c>
      <c r="C353" s="587" t="s">
        <v>880</v>
      </c>
      <c r="D353" s="603" t="s">
        <v>1629</v>
      </c>
      <c r="E353" s="604" t="s">
        <v>1630</v>
      </c>
      <c r="F353" s="606" t="s">
        <v>981</v>
      </c>
      <c r="G353" s="282">
        <v>5</v>
      </c>
      <c r="H353" s="606">
        <v>5.5</v>
      </c>
      <c r="I353" s="607">
        <v>5.2750000000000004</v>
      </c>
      <c r="J353" s="606">
        <v>0</v>
      </c>
      <c r="K353" s="606">
        <v>0</v>
      </c>
      <c r="L353" s="606">
        <v>0</v>
      </c>
    </row>
    <row r="354" spans="2:12" ht="18.75" x14ac:dyDescent="0.25">
      <c r="B354" s="281" t="s">
        <v>254</v>
      </c>
      <c r="C354" s="587" t="s">
        <v>880</v>
      </c>
      <c r="D354" s="603" t="s">
        <v>1631</v>
      </c>
      <c r="E354" s="604" t="s">
        <v>1632</v>
      </c>
      <c r="F354" s="606" t="s">
        <v>25</v>
      </c>
      <c r="G354" s="282">
        <v>10.93</v>
      </c>
      <c r="H354" s="606">
        <v>5.5</v>
      </c>
      <c r="I354" s="607">
        <v>11.531000000000001</v>
      </c>
      <c r="J354" s="606">
        <v>0</v>
      </c>
      <c r="K354" s="606">
        <v>0</v>
      </c>
      <c r="L354" s="606">
        <v>0</v>
      </c>
    </row>
    <row r="355" spans="2:12" ht="18.75" x14ac:dyDescent="0.25">
      <c r="B355" s="281" t="s">
        <v>254</v>
      </c>
      <c r="C355" s="587" t="s">
        <v>880</v>
      </c>
      <c r="D355" s="603" t="s">
        <v>1633</v>
      </c>
      <c r="E355" s="604" t="s">
        <v>1634</v>
      </c>
      <c r="F355" s="606" t="s">
        <v>956</v>
      </c>
      <c r="G355" s="282">
        <v>6.82</v>
      </c>
      <c r="H355" s="606">
        <v>5.5</v>
      </c>
      <c r="I355" s="607">
        <v>7.1950000000000003</v>
      </c>
      <c r="J355" s="606">
        <v>0</v>
      </c>
      <c r="K355" s="606">
        <v>0</v>
      </c>
      <c r="L355" s="606">
        <v>0</v>
      </c>
    </row>
    <row r="356" spans="2:12" ht="18.75" x14ac:dyDescent="0.25">
      <c r="B356" s="281" t="s">
        <v>254</v>
      </c>
      <c r="C356" s="587" t="s">
        <v>880</v>
      </c>
      <c r="D356" s="603" t="s">
        <v>1635</v>
      </c>
      <c r="E356" s="604" t="s">
        <v>1636</v>
      </c>
      <c r="F356" s="606" t="s">
        <v>1027</v>
      </c>
      <c r="G356" s="282">
        <v>15.712999999999999</v>
      </c>
      <c r="H356" s="606">
        <v>5.5</v>
      </c>
      <c r="I356" s="607">
        <v>16.577000000000002</v>
      </c>
      <c r="J356" s="606">
        <v>0</v>
      </c>
      <c r="K356" s="606">
        <v>0</v>
      </c>
      <c r="L356" s="606">
        <v>0</v>
      </c>
    </row>
    <row r="357" spans="2:12" ht="18.75" x14ac:dyDescent="0.25">
      <c r="B357" s="281" t="s">
        <v>254</v>
      </c>
      <c r="C357" s="587" t="s">
        <v>880</v>
      </c>
      <c r="D357" s="603" t="s">
        <v>1637</v>
      </c>
      <c r="E357" s="604" t="s">
        <v>1638</v>
      </c>
      <c r="F357" s="606" t="s">
        <v>25</v>
      </c>
      <c r="G357" s="282">
        <v>13.45</v>
      </c>
      <c r="H357" s="606">
        <v>5.5</v>
      </c>
      <c r="I357" s="607">
        <v>14.19</v>
      </c>
      <c r="J357" s="606">
        <v>35</v>
      </c>
      <c r="K357" s="606">
        <v>10</v>
      </c>
      <c r="L357" s="606">
        <v>620</v>
      </c>
    </row>
    <row r="358" spans="2:12" ht="18.75" x14ac:dyDescent="0.25">
      <c r="B358" s="281" t="s">
        <v>254</v>
      </c>
      <c r="C358" s="587" t="s">
        <v>880</v>
      </c>
      <c r="D358" s="603" t="s">
        <v>1639</v>
      </c>
      <c r="E358" s="604" t="s">
        <v>1640</v>
      </c>
      <c r="F358" s="606" t="s">
        <v>25</v>
      </c>
      <c r="G358" s="282">
        <v>8.3580000000000005</v>
      </c>
      <c r="H358" s="606">
        <v>5.5</v>
      </c>
      <c r="I358" s="607">
        <v>8.8179999999999996</v>
      </c>
      <c r="J358" s="606">
        <v>0</v>
      </c>
      <c r="K358" s="606">
        <v>0</v>
      </c>
      <c r="L358" s="606">
        <v>0</v>
      </c>
    </row>
    <row r="359" spans="2:12" ht="18.75" x14ac:dyDescent="0.25">
      <c r="B359" s="281" t="s">
        <v>254</v>
      </c>
      <c r="C359" s="587" t="s">
        <v>880</v>
      </c>
      <c r="D359" s="603" t="s">
        <v>1641</v>
      </c>
      <c r="E359" s="604" t="s">
        <v>1642</v>
      </c>
      <c r="F359" s="606" t="s">
        <v>25</v>
      </c>
      <c r="G359" s="282">
        <v>1.58</v>
      </c>
      <c r="H359" s="606">
        <v>5.5</v>
      </c>
      <c r="I359" s="607">
        <v>1.667</v>
      </c>
      <c r="J359" s="606">
        <v>21</v>
      </c>
      <c r="K359" s="606">
        <v>13</v>
      </c>
      <c r="L359" s="606">
        <v>45</v>
      </c>
    </row>
    <row r="360" spans="2:12" ht="18.75" x14ac:dyDescent="0.25">
      <c r="B360" s="281" t="s">
        <v>254</v>
      </c>
      <c r="C360" s="587" t="s">
        <v>880</v>
      </c>
      <c r="D360" s="603" t="s">
        <v>1643</v>
      </c>
      <c r="E360" s="604" t="s">
        <v>1644</v>
      </c>
      <c r="F360" s="606" t="s">
        <v>25</v>
      </c>
      <c r="G360" s="282">
        <v>11.37</v>
      </c>
      <c r="H360" s="606">
        <v>5.5</v>
      </c>
      <c r="I360" s="607">
        <v>11.994999999999999</v>
      </c>
      <c r="J360" s="606">
        <v>21</v>
      </c>
      <c r="K360" s="606">
        <v>13</v>
      </c>
      <c r="L360" s="606">
        <v>45</v>
      </c>
    </row>
    <row r="361" spans="2:12" ht="18.75" x14ac:dyDescent="0.25">
      <c r="B361" s="281" t="s">
        <v>254</v>
      </c>
      <c r="C361" s="587" t="s">
        <v>880</v>
      </c>
      <c r="D361" s="603" t="s">
        <v>1645</v>
      </c>
      <c r="E361" s="604" t="s">
        <v>1646</v>
      </c>
      <c r="F361" s="606" t="s">
        <v>1141</v>
      </c>
      <c r="G361" s="282">
        <v>1.17</v>
      </c>
      <c r="H361" s="606">
        <v>5.5</v>
      </c>
      <c r="I361" s="607">
        <v>1.234</v>
      </c>
      <c r="J361" s="606">
        <v>0</v>
      </c>
      <c r="K361" s="606">
        <v>0</v>
      </c>
      <c r="L361" s="606">
        <v>0</v>
      </c>
    </row>
    <row r="362" spans="2:12" ht="18.75" x14ac:dyDescent="0.25">
      <c r="B362" s="281" t="s">
        <v>254</v>
      </c>
      <c r="C362" s="587" t="s">
        <v>880</v>
      </c>
      <c r="D362" s="603" t="s">
        <v>1647</v>
      </c>
      <c r="E362" s="604" t="s">
        <v>1648</v>
      </c>
      <c r="F362" s="606" t="s">
        <v>25</v>
      </c>
      <c r="G362" s="282">
        <v>3.7440000000000002</v>
      </c>
      <c r="H362" s="606">
        <v>5.5</v>
      </c>
      <c r="I362" s="607">
        <v>3.95</v>
      </c>
      <c r="J362" s="606">
        <v>0</v>
      </c>
      <c r="K362" s="606">
        <v>0</v>
      </c>
      <c r="L362" s="606">
        <v>0</v>
      </c>
    </row>
    <row r="363" spans="2:12" ht="18.75" x14ac:dyDescent="0.25">
      <c r="B363" s="281" t="s">
        <v>254</v>
      </c>
      <c r="C363" s="587" t="s">
        <v>880</v>
      </c>
      <c r="D363" s="603" t="s">
        <v>1649</v>
      </c>
      <c r="E363" s="604" t="s">
        <v>1650</v>
      </c>
      <c r="F363" s="606" t="s">
        <v>25</v>
      </c>
      <c r="G363" s="282">
        <v>0</v>
      </c>
      <c r="H363" s="606">
        <v>5.5</v>
      </c>
      <c r="I363" s="607">
        <v>0</v>
      </c>
      <c r="J363" s="606">
        <v>0</v>
      </c>
      <c r="K363" s="606">
        <v>0</v>
      </c>
      <c r="L363" s="606">
        <v>0</v>
      </c>
    </row>
    <row r="364" spans="2:12" ht="18.75" x14ac:dyDescent="0.25">
      <c r="B364" s="281" t="s">
        <v>254</v>
      </c>
      <c r="C364" s="587" t="s">
        <v>880</v>
      </c>
      <c r="D364" s="603" t="s">
        <v>1651</v>
      </c>
      <c r="E364" s="604" t="s">
        <v>1652</v>
      </c>
      <c r="F364" s="606" t="s">
        <v>25</v>
      </c>
      <c r="G364" s="282">
        <v>3.6970000000000001</v>
      </c>
      <c r="H364" s="606">
        <v>5.5</v>
      </c>
      <c r="I364" s="607">
        <v>3.9</v>
      </c>
      <c r="J364" s="606">
        <v>0</v>
      </c>
      <c r="K364" s="606">
        <v>0</v>
      </c>
      <c r="L364" s="606">
        <v>0</v>
      </c>
    </row>
    <row r="365" spans="2:12" ht="18.75" x14ac:dyDescent="0.25">
      <c r="B365" s="281" t="s">
        <v>254</v>
      </c>
      <c r="C365" s="587" t="s">
        <v>880</v>
      </c>
      <c r="D365" s="603" t="s">
        <v>1653</v>
      </c>
      <c r="E365" s="604" t="s">
        <v>688</v>
      </c>
      <c r="F365" s="606" t="s">
        <v>1141</v>
      </c>
      <c r="G365" s="282">
        <v>1.8360000000000001</v>
      </c>
      <c r="H365" s="606">
        <v>5.5</v>
      </c>
      <c r="I365" s="607">
        <v>1.9370000000000001</v>
      </c>
      <c r="J365" s="606">
        <v>0</v>
      </c>
      <c r="K365" s="606">
        <v>0</v>
      </c>
      <c r="L365" s="606">
        <v>0</v>
      </c>
    </row>
    <row r="366" spans="2:12" ht="18.75" x14ac:dyDescent="0.25">
      <c r="B366" s="281" t="s">
        <v>254</v>
      </c>
      <c r="C366" s="587" t="s">
        <v>880</v>
      </c>
      <c r="D366" s="603" t="s">
        <v>1654</v>
      </c>
      <c r="E366" s="604" t="s">
        <v>688</v>
      </c>
      <c r="F366" s="606" t="s">
        <v>25</v>
      </c>
      <c r="G366" s="282">
        <v>0</v>
      </c>
      <c r="H366" s="606">
        <v>5.5</v>
      </c>
      <c r="I366" s="607">
        <v>0</v>
      </c>
      <c r="J366" s="606">
        <v>0</v>
      </c>
      <c r="K366" s="606">
        <v>0</v>
      </c>
      <c r="L366" s="606">
        <v>0</v>
      </c>
    </row>
    <row r="367" spans="2:12" ht="18.75" x14ac:dyDescent="0.25">
      <c r="B367" s="281" t="s">
        <v>254</v>
      </c>
      <c r="C367" s="587" t="s">
        <v>880</v>
      </c>
      <c r="D367" s="603" t="s">
        <v>1655</v>
      </c>
      <c r="E367" s="604" t="s">
        <v>1656</v>
      </c>
      <c r="F367" s="606" t="s">
        <v>1022</v>
      </c>
      <c r="G367" s="282">
        <v>2.552</v>
      </c>
      <c r="H367" s="606">
        <v>5.5</v>
      </c>
      <c r="I367" s="607">
        <v>2.6920000000000002</v>
      </c>
      <c r="J367" s="606">
        <v>0</v>
      </c>
      <c r="K367" s="606">
        <v>0</v>
      </c>
      <c r="L367" s="606">
        <v>0</v>
      </c>
    </row>
    <row r="368" spans="2:12" ht="18.75" x14ac:dyDescent="0.25">
      <c r="B368" s="281" t="s">
        <v>254</v>
      </c>
      <c r="C368" s="587" t="s">
        <v>880</v>
      </c>
      <c r="D368" s="603" t="s">
        <v>1657</v>
      </c>
      <c r="E368" s="604" t="s">
        <v>1658</v>
      </c>
      <c r="F368" s="606" t="s">
        <v>1141</v>
      </c>
      <c r="G368" s="282">
        <v>13.423999999999999</v>
      </c>
      <c r="H368" s="606">
        <v>5.5</v>
      </c>
      <c r="I368" s="607">
        <v>14.162000000000001</v>
      </c>
      <c r="J368" s="606">
        <v>0</v>
      </c>
      <c r="K368" s="606">
        <v>0</v>
      </c>
      <c r="L368" s="606">
        <v>0</v>
      </c>
    </row>
    <row r="369" spans="2:12" ht="18.75" x14ac:dyDescent="0.25">
      <c r="B369" s="281" t="s">
        <v>254</v>
      </c>
      <c r="C369" s="587" t="s">
        <v>880</v>
      </c>
      <c r="D369" s="603" t="s">
        <v>1659</v>
      </c>
      <c r="E369" s="604" t="s">
        <v>1660</v>
      </c>
      <c r="F369" s="606" t="s">
        <v>1141</v>
      </c>
      <c r="G369" s="282">
        <v>16.567</v>
      </c>
      <c r="H369" s="606">
        <v>5.5</v>
      </c>
      <c r="I369" s="607">
        <v>17.478000000000002</v>
      </c>
      <c r="J369" s="606">
        <v>100</v>
      </c>
      <c r="K369" s="606">
        <v>400</v>
      </c>
      <c r="L369" s="606">
        <v>1600</v>
      </c>
    </row>
    <row r="370" spans="2:12" ht="18.75" x14ac:dyDescent="0.25">
      <c r="B370" s="281" t="s">
        <v>254</v>
      </c>
      <c r="C370" s="587" t="s">
        <v>880</v>
      </c>
      <c r="D370" s="603" t="s">
        <v>1661</v>
      </c>
      <c r="E370" s="604" t="s">
        <v>1662</v>
      </c>
      <c r="F370" s="606" t="s">
        <v>1141</v>
      </c>
      <c r="G370" s="282">
        <v>10.119</v>
      </c>
      <c r="H370" s="606">
        <v>5.5</v>
      </c>
      <c r="I370" s="607">
        <v>10.676</v>
      </c>
      <c r="J370" s="606">
        <v>10</v>
      </c>
      <c r="K370" s="606">
        <v>2</v>
      </c>
      <c r="L370" s="606">
        <v>40</v>
      </c>
    </row>
    <row r="371" spans="2:12" ht="18.75" x14ac:dyDescent="0.25">
      <c r="B371" s="281" t="s">
        <v>254</v>
      </c>
      <c r="C371" s="587" t="s">
        <v>880</v>
      </c>
      <c r="D371" s="603" t="s">
        <v>1663</v>
      </c>
      <c r="E371" s="604" t="s">
        <v>1664</v>
      </c>
      <c r="F371" s="606" t="s">
        <v>25</v>
      </c>
      <c r="G371" s="282">
        <v>20.14</v>
      </c>
      <c r="H371" s="606">
        <v>20</v>
      </c>
      <c r="I371" s="607">
        <v>24.167999999999999</v>
      </c>
      <c r="J371" s="606">
        <v>0</v>
      </c>
      <c r="K371" s="606">
        <v>0</v>
      </c>
      <c r="L371" s="606">
        <v>0</v>
      </c>
    </row>
    <row r="372" spans="2:12" ht="18.75" x14ac:dyDescent="0.25">
      <c r="B372" s="281" t="s">
        <v>254</v>
      </c>
      <c r="C372" s="587" t="s">
        <v>880</v>
      </c>
      <c r="D372" s="603" t="s">
        <v>1665</v>
      </c>
      <c r="E372" s="604" t="s">
        <v>1666</v>
      </c>
      <c r="F372" s="606" t="s">
        <v>1141</v>
      </c>
      <c r="G372" s="282">
        <v>10.651999999999999</v>
      </c>
      <c r="H372" s="606">
        <v>5.5</v>
      </c>
      <c r="I372" s="607">
        <v>11.238</v>
      </c>
      <c r="J372" s="606">
        <v>0</v>
      </c>
      <c r="K372" s="606">
        <v>0</v>
      </c>
      <c r="L372" s="606">
        <v>0</v>
      </c>
    </row>
    <row r="373" spans="2:12" ht="18.75" x14ac:dyDescent="0.25">
      <c r="B373" s="281" t="s">
        <v>254</v>
      </c>
      <c r="C373" s="587" t="s">
        <v>880</v>
      </c>
      <c r="D373" s="603" t="s">
        <v>1667</v>
      </c>
      <c r="E373" s="604" t="s">
        <v>1668</v>
      </c>
      <c r="F373" s="606" t="s">
        <v>1141</v>
      </c>
      <c r="G373" s="282">
        <v>8.5</v>
      </c>
      <c r="H373" s="606">
        <v>5.5</v>
      </c>
      <c r="I373" s="607">
        <v>8.968</v>
      </c>
      <c r="J373" s="606">
        <v>10</v>
      </c>
      <c r="K373" s="606">
        <v>40</v>
      </c>
      <c r="L373" s="606">
        <v>120</v>
      </c>
    </row>
    <row r="374" spans="2:12" ht="18.75" x14ac:dyDescent="0.25">
      <c r="B374" s="281" t="s">
        <v>254</v>
      </c>
      <c r="C374" s="587" t="s">
        <v>880</v>
      </c>
      <c r="D374" s="603" t="s">
        <v>1669</v>
      </c>
      <c r="E374" s="604" t="s">
        <v>1670</v>
      </c>
      <c r="F374" s="606" t="s">
        <v>25</v>
      </c>
      <c r="G374" s="282">
        <v>3.72</v>
      </c>
      <c r="H374" s="606">
        <v>5.5</v>
      </c>
      <c r="I374" s="607">
        <v>3.9249999999999998</v>
      </c>
      <c r="J374" s="606">
        <v>0</v>
      </c>
      <c r="K374" s="606">
        <v>0</v>
      </c>
      <c r="L374" s="606">
        <v>950</v>
      </c>
    </row>
    <row r="375" spans="2:12" ht="18.75" x14ac:dyDescent="0.25">
      <c r="B375" s="281" t="s">
        <v>254</v>
      </c>
      <c r="C375" s="587" t="s">
        <v>880</v>
      </c>
      <c r="D375" s="603" t="s">
        <v>1671</v>
      </c>
      <c r="E375" s="604" t="s">
        <v>1672</v>
      </c>
      <c r="F375" s="606" t="s">
        <v>30</v>
      </c>
      <c r="G375" s="282">
        <v>0</v>
      </c>
      <c r="H375" s="606">
        <v>5.5</v>
      </c>
      <c r="I375" s="607">
        <v>0</v>
      </c>
      <c r="J375" s="606">
        <v>0</v>
      </c>
      <c r="K375" s="606">
        <v>0</v>
      </c>
      <c r="L375" s="606">
        <v>0</v>
      </c>
    </row>
    <row r="376" spans="2:12" ht="18.75" x14ac:dyDescent="0.25">
      <c r="B376" s="281" t="s">
        <v>254</v>
      </c>
      <c r="C376" s="587" t="s">
        <v>880</v>
      </c>
      <c r="D376" s="603" t="s">
        <v>1673</v>
      </c>
      <c r="E376" s="604" t="s">
        <v>1674</v>
      </c>
      <c r="F376" s="606" t="s">
        <v>30</v>
      </c>
      <c r="G376" s="282">
        <v>8.1280000000000001</v>
      </c>
      <c r="H376" s="606">
        <v>5.5</v>
      </c>
      <c r="I376" s="607">
        <v>8.5749999999999993</v>
      </c>
      <c r="J376" s="606">
        <v>0</v>
      </c>
      <c r="K376" s="606">
        <v>0</v>
      </c>
      <c r="L376" s="606">
        <v>0</v>
      </c>
    </row>
    <row r="377" spans="2:12" ht="18.75" x14ac:dyDescent="0.25">
      <c r="B377" s="281" t="s">
        <v>254</v>
      </c>
      <c r="C377" s="587" t="s">
        <v>880</v>
      </c>
      <c r="D377" s="603" t="s">
        <v>1675</v>
      </c>
      <c r="E377" s="604" t="s">
        <v>1676</v>
      </c>
      <c r="F377" s="606" t="s">
        <v>1141</v>
      </c>
      <c r="G377" s="282">
        <v>13.182</v>
      </c>
      <c r="H377" s="606">
        <v>5.5</v>
      </c>
      <c r="I377" s="607">
        <v>13.907</v>
      </c>
      <c r="J377" s="606">
        <v>100</v>
      </c>
      <c r="K377" s="606">
        <v>400</v>
      </c>
      <c r="L377" s="606">
        <v>1200</v>
      </c>
    </row>
    <row r="378" spans="2:12" ht="18.75" x14ac:dyDescent="0.25">
      <c r="B378" s="281" t="s">
        <v>254</v>
      </c>
      <c r="C378" s="587" t="s">
        <v>880</v>
      </c>
      <c r="D378" s="603" t="s">
        <v>1677</v>
      </c>
      <c r="E378" s="604" t="s">
        <v>1678</v>
      </c>
      <c r="F378" s="606" t="s">
        <v>30</v>
      </c>
      <c r="G378" s="282">
        <v>14.446</v>
      </c>
      <c r="H378" s="606">
        <v>5.5</v>
      </c>
      <c r="I378" s="607">
        <v>15.241</v>
      </c>
      <c r="J378" s="606">
        <v>0</v>
      </c>
      <c r="K378" s="606">
        <v>0</v>
      </c>
      <c r="L378" s="606">
        <v>0</v>
      </c>
    </row>
    <row r="379" spans="2:12" ht="18.75" x14ac:dyDescent="0.25">
      <c r="B379" s="281" t="s">
        <v>254</v>
      </c>
      <c r="C379" s="587" t="s">
        <v>880</v>
      </c>
      <c r="D379" s="603" t="s">
        <v>1679</v>
      </c>
      <c r="E379" s="604" t="s">
        <v>1680</v>
      </c>
      <c r="F379" s="606" t="s">
        <v>25</v>
      </c>
      <c r="G379" s="282">
        <v>23.012</v>
      </c>
      <c r="H379" s="606">
        <v>5.5</v>
      </c>
      <c r="I379" s="607">
        <v>24.277999999999999</v>
      </c>
      <c r="J379" s="606">
        <v>0</v>
      </c>
      <c r="K379" s="606">
        <v>0</v>
      </c>
      <c r="L379" s="606">
        <v>0</v>
      </c>
    </row>
    <row r="380" spans="2:12" ht="18.75" x14ac:dyDescent="0.25">
      <c r="B380" s="281" t="s">
        <v>254</v>
      </c>
      <c r="C380" s="587" t="s">
        <v>880</v>
      </c>
      <c r="D380" s="603" t="s">
        <v>1681</v>
      </c>
      <c r="E380" s="604" t="s">
        <v>1682</v>
      </c>
      <c r="F380" s="606" t="s">
        <v>30</v>
      </c>
      <c r="G380" s="282">
        <v>5.95</v>
      </c>
      <c r="H380" s="606">
        <v>5.5</v>
      </c>
      <c r="I380" s="607">
        <v>6.2770000000000001</v>
      </c>
      <c r="J380" s="606">
        <v>0</v>
      </c>
      <c r="K380" s="606">
        <v>0</v>
      </c>
      <c r="L380" s="606">
        <v>0</v>
      </c>
    </row>
    <row r="381" spans="2:12" ht="18.75" x14ac:dyDescent="0.25">
      <c r="B381" s="281" t="s">
        <v>254</v>
      </c>
      <c r="C381" s="587" t="s">
        <v>880</v>
      </c>
      <c r="D381" s="603" t="s">
        <v>1683</v>
      </c>
      <c r="E381" s="604" t="s">
        <v>1684</v>
      </c>
      <c r="F381" s="606" t="s">
        <v>981</v>
      </c>
      <c r="G381" s="282">
        <v>3.4220000000000002</v>
      </c>
      <c r="H381" s="606">
        <v>5.5</v>
      </c>
      <c r="I381" s="607">
        <v>3.61</v>
      </c>
      <c r="J381" s="606">
        <v>20</v>
      </c>
      <c r="K381" s="606">
        <v>0</v>
      </c>
      <c r="L381" s="606">
        <v>75</v>
      </c>
    </row>
    <row r="382" spans="2:12" ht="18.75" x14ac:dyDescent="0.25">
      <c r="B382" s="281" t="s">
        <v>254</v>
      </c>
      <c r="C382" s="587" t="s">
        <v>880</v>
      </c>
      <c r="D382" s="603" t="s">
        <v>1685</v>
      </c>
      <c r="E382" s="604" t="s">
        <v>1686</v>
      </c>
      <c r="F382" s="606" t="s">
        <v>30</v>
      </c>
      <c r="G382" s="282">
        <v>0</v>
      </c>
      <c r="H382" s="606">
        <v>5.5</v>
      </c>
      <c r="I382" s="607">
        <v>0</v>
      </c>
      <c r="J382" s="606">
        <v>0</v>
      </c>
      <c r="K382" s="606">
        <v>0</v>
      </c>
      <c r="L382" s="606">
        <v>0</v>
      </c>
    </row>
    <row r="383" spans="2:12" ht="18.75" x14ac:dyDescent="0.25">
      <c r="B383" s="281" t="s">
        <v>254</v>
      </c>
      <c r="C383" s="587" t="s">
        <v>880</v>
      </c>
      <c r="D383" s="603" t="s">
        <v>1687</v>
      </c>
      <c r="E383" s="604" t="s">
        <v>1688</v>
      </c>
      <c r="F383" s="606" t="s">
        <v>30</v>
      </c>
      <c r="G383" s="282">
        <v>0</v>
      </c>
      <c r="H383" s="606">
        <v>5.5</v>
      </c>
      <c r="I383" s="607">
        <v>0</v>
      </c>
      <c r="J383" s="606">
        <v>0</v>
      </c>
      <c r="K383" s="606">
        <v>0</v>
      </c>
      <c r="L383" s="606">
        <v>0</v>
      </c>
    </row>
    <row r="384" spans="2:12" ht="18.75" x14ac:dyDescent="0.25">
      <c r="B384" s="281" t="s">
        <v>254</v>
      </c>
      <c r="C384" s="587" t="s">
        <v>880</v>
      </c>
      <c r="D384" s="603" t="s">
        <v>1689</v>
      </c>
      <c r="E384" s="604" t="s">
        <v>1690</v>
      </c>
      <c r="F384" s="606" t="s">
        <v>1056</v>
      </c>
      <c r="G384" s="282">
        <v>1.081</v>
      </c>
      <c r="H384" s="606">
        <v>5.5</v>
      </c>
      <c r="I384" s="607">
        <v>1.1399999999999999</v>
      </c>
      <c r="J384" s="606">
        <v>0</v>
      </c>
      <c r="K384" s="606">
        <v>0</v>
      </c>
      <c r="L384" s="606">
        <v>0</v>
      </c>
    </row>
    <row r="385" spans="2:12" ht="18.75" x14ac:dyDescent="0.25">
      <c r="B385" s="281" t="s">
        <v>254</v>
      </c>
      <c r="C385" s="587" t="s">
        <v>880</v>
      </c>
      <c r="D385" s="603" t="s">
        <v>1691</v>
      </c>
      <c r="E385" s="604" t="s">
        <v>1692</v>
      </c>
      <c r="F385" s="606" t="s">
        <v>25</v>
      </c>
      <c r="G385" s="282">
        <v>9.4</v>
      </c>
      <c r="H385" s="606">
        <v>5.5</v>
      </c>
      <c r="I385" s="607">
        <v>9.9169999999999998</v>
      </c>
      <c r="J385" s="606">
        <v>0</v>
      </c>
      <c r="K385" s="606">
        <v>0</v>
      </c>
      <c r="L385" s="606">
        <v>0</v>
      </c>
    </row>
    <row r="386" spans="2:12" ht="18.75" x14ac:dyDescent="0.25">
      <c r="B386" s="281" t="s">
        <v>254</v>
      </c>
      <c r="C386" s="587" t="s">
        <v>880</v>
      </c>
      <c r="D386" s="603" t="s">
        <v>1693</v>
      </c>
      <c r="E386" s="604" t="s">
        <v>1694</v>
      </c>
      <c r="F386" s="606" t="s">
        <v>1014</v>
      </c>
      <c r="G386" s="282">
        <v>159</v>
      </c>
      <c r="H386" s="606">
        <v>20</v>
      </c>
      <c r="I386" s="607">
        <v>190.8</v>
      </c>
      <c r="J386" s="606">
        <v>0</v>
      </c>
      <c r="K386" s="606">
        <v>0</v>
      </c>
      <c r="L386" s="606">
        <v>0</v>
      </c>
    </row>
    <row r="387" spans="2:12" ht="18.75" x14ac:dyDescent="0.25">
      <c r="B387" s="281" t="s">
        <v>254</v>
      </c>
      <c r="C387" s="587" t="s">
        <v>880</v>
      </c>
      <c r="D387" s="603" t="s">
        <v>1695</v>
      </c>
      <c r="E387" s="604" t="s">
        <v>1696</v>
      </c>
      <c r="F387" s="606" t="s">
        <v>25</v>
      </c>
      <c r="G387" s="282">
        <v>0</v>
      </c>
      <c r="H387" s="606">
        <v>5.5</v>
      </c>
      <c r="I387" s="607">
        <v>0</v>
      </c>
      <c r="J387" s="606">
        <v>0</v>
      </c>
      <c r="K387" s="606">
        <v>0</v>
      </c>
      <c r="L387" s="606">
        <v>0</v>
      </c>
    </row>
    <row r="388" spans="2:12" ht="18.75" x14ac:dyDescent="0.25">
      <c r="B388" s="281" t="s">
        <v>254</v>
      </c>
      <c r="C388" s="587" t="s">
        <v>880</v>
      </c>
      <c r="D388" s="603" t="s">
        <v>1697</v>
      </c>
      <c r="E388" s="604" t="s">
        <v>1698</v>
      </c>
      <c r="F388" s="606" t="s">
        <v>1011</v>
      </c>
      <c r="G388" s="282">
        <v>2.8250000000000002</v>
      </c>
      <c r="H388" s="606">
        <v>5.5</v>
      </c>
      <c r="I388" s="607">
        <v>2.98</v>
      </c>
      <c r="J388" s="606">
        <v>0</v>
      </c>
      <c r="K388" s="606">
        <v>0</v>
      </c>
      <c r="L388" s="606">
        <v>0</v>
      </c>
    </row>
    <row r="389" spans="2:12" ht="18.75" x14ac:dyDescent="0.25">
      <c r="B389" s="281" t="s">
        <v>254</v>
      </c>
      <c r="C389" s="587" t="s">
        <v>880</v>
      </c>
      <c r="D389" s="603" t="s">
        <v>1699</v>
      </c>
      <c r="E389" s="604" t="s">
        <v>1700</v>
      </c>
      <c r="F389" s="606" t="s">
        <v>25</v>
      </c>
      <c r="G389" s="282">
        <v>7.3140000000000001</v>
      </c>
      <c r="H389" s="606">
        <v>20</v>
      </c>
      <c r="I389" s="607">
        <v>8.7769999999999992</v>
      </c>
      <c r="J389" s="606">
        <v>10</v>
      </c>
      <c r="K389" s="606">
        <v>0</v>
      </c>
      <c r="L389" s="606">
        <v>940</v>
      </c>
    </row>
    <row r="390" spans="2:12" ht="18.75" x14ac:dyDescent="0.25">
      <c r="B390" s="281" t="s">
        <v>254</v>
      </c>
      <c r="C390" s="587" t="s">
        <v>880</v>
      </c>
      <c r="D390" s="603" t="s">
        <v>1701</v>
      </c>
      <c r="E390" s="604" t="s">
        <v>1702</v>
      </c>
      <c r="F390" s="606" t="s">
        <v>1027</v>
      </c>
      <c r="G390" s="282">
        <v>1.1100000000000001</v>
      </c>
      <c r="H390" s="606">
        <v>5.5</v>
      </c>
      <c r="I390" s="607">
        <v>1.171</v>
      </c>
      <c r="J390" s="606">
        <v>0</v>
      </c>
      <c r="K390" s="606">
        <v>0</v>
      </c>
      <c r="L390" s="606">
        <v>110</v>
      </c>
    </row>
    <row r="391" spans="2:12" ht="18.75" x14ac:dyDescent="0.25">
      <c r="B391" s="281" t="s">
        <v>254</v>
      </c>
      <c r="C391" s="587" t="s">
        <v>880</v>
      </c>
      <c r="D391" s="603" t="s">
        <v>1703</v>
      </c>
      <c r="E391" s="604" t="s">
        <v>1704</v>
      </c>
      <c r="F391" s="606" t="s">
        <v>1141</v>
      </c>
      <c r="G391" s="282">
        <v>28.9</v>
      </c>
      <c r="H391" s="606">
        <v>5.5</v>
      </c>
      <c r="I391" s="607">
        <v>30.49</v>
      </c>
      <c r="J391" s="606">
        <v>10</v>
      </c>
      <c r="K391" s="606">
        <v>40</v>
      </c>
      <c r="L391" s="606">
        <v>120</v>
      </c>
    </row>
    <row r="392" spans="2:12" ht="18.75" x14ac:dyDescent="0.25">
      <c r="B392" s="281" t="s">
        <v>254</v>
      </c>
      <c r="C392" s="587" t="s">
        <v>880</v>
      </c>
      <c r="D392" s="603" t="s">
        <v>1705</v>
      </c>
      <c r="E392" s="604" t="s">
        <v>1704</v>
      </c>
      <c r="F392" s="606" t="s">
        <v>25</v>
      </c>
      <c r="G392" s="282">
        <v>28.9</v>
      </c>
      <c r="H392" s="606">
        <v>5.5</v>
      </c>
      <c r="I392" s="607">
        <v>30.49</v>
      </c>
      <c r="J392" s="606">
        <v>0</v>
      </c>
      <c r="K392" s="606">
        <v>0</v>
      </c>
      <c r="L392" s="606">
        <v>0</v>
      </c>
    </row>
    <row r="393" spans="2:12" ht="18.75" x14ac:dyDescent="0.25">
      <c r="B393" s="281" t="s">
        <v>254</v>
      </c>
      <c r="C393" s="587" t="s">
        <v>880</v>
      </c>
      <c r="D393" s="603" t="s">
        <v>1706</v>
      </c>
      <c r="E393" s="604" t="s">
        <v>1707</v>
      </c>
      <c r="F393" s="606" t="s">
        <v>25</v>
      </c>
      <c r="G393" s="282">
        <v>19.707000000000001</v>
      </c>
      <c r="H393" s="606">
        <v>5.5</v>
      </c>
      <c r="I393" s="607">
        <v>20.791</v>
      </c>
      <c r="J393" s="606">
        <v>0</v>
      </c>
      <c r="K393" s="606">
        <v>0</v>
      </c>
      <c r="L393" s="606">
        <v>0</v>
      </c>
    </row>
    <row r="394" spans="2:12" ht="18.75" x14ac:dyDescent="0.25">
      <c r="B394" s="281" t="s">
        <v>254</v>
      </c>
      <c r="C394" s="587" t="s">
        <v>880</v>
      </c>
      <c r="D394" s="603" t="s">
        <v>1708</v>
      </c>
      <c r="E394" s="604" t="s">
        <v>1709</v>
      </c>
      <c r="F394" s="606" t="s">
        <v>25</v>
      </c>
      <c r="G394" s="282">
        <v>9.9770000000000003</v>
      </c>
      <c r="H394" s="606">
        <v>5.5</v>
      </c>
      <c r="I394" s="607">
        <v>10.526</v>
      </c>
      <c r="J394" s="606">
        <v>0</v>
      </c>
      <c r="K394" s="606">
        <v>0</v>
      </c>
      <c r="L394" s="606">
        <v>0</v>
      </c>
    </row>
    <row r="395" spans="2:12" ht="18.75" x14ac:dyDescent="0.25">
      <c r="B395" s="281" t="s">
        <v>254</v>
      </c>
      <c r="C395" s="587" t="s">
        <v>880</v>
      </c>
      <c r="D395" s="603" t="s">
        <v>1710</v>
      </c>
      <c r="E395" s="604" t="s">
        <v>1709</v>
      </c>
      <c r="F395" s="606" t="s">
        <v>30</v>
      </c>
      <c r="G395" s="282">
        <v>0</v>
      </c>
      <c r="H395" s="606">
        <v>5.5</v>
      </c>
      <c r="I395" s="607">
        <v>0</v>
      </c>
      <c r="J395" s="606">
        <v>0</v>
      </c>
      <c r="K395" s="606">
        <v>0</v>
      </c>
      <c r="L395" s="606">
        <v>0</v>
      </c>
    </row>
    <row r="396" spans="2:12" ht="18.75" x14ac:dyDescent="0.25">
      <c r="B396" s="281" t="s">
        <v>254</v>
      </c>
      <c r="C396" s="587" t="s">
        <v>880</v>
      </c>
      <c r="D396" s="603" t="s">
        <v>1711</v>
      </c>
      <c r="E396" s="604" t="s">
        <v>1712</v>
      </c>
      <c r="F396" s="606" t="s">
        <v>1134</v>
      </c>
      <c r="G396" s="282">
        <v>10.3</v>
      </c>
      <c r="H396" s="606">
        <v>5.5</v>
      </c>
      <c r="I396" s="607">
        <v>10.867000000000001</v>
      </c>
      <c r="J396" s="606">
        <v>0</v>
      </c>
      <c r="K396" s="606">
        <v>0</v>
      </c>
      <c r="L396" s="606">
        <v>40</v>
      </c>
    </row>
    <row r="397" spans="2:12" ht="18.75" x14ac:dyDescent="0.25">
      <c r="B397" s="281" t="s">
        <v>254</v>
      </c>
      <c r="C397" s="587" t="s">
        <v>880</v>
      </c>
      <c r="D397" s="603" t="s">
        <v>1713</v>
      </c>
      <c r="E397" s="604" t="s">
        <v>1714</v>
      </c>
      <c r="F397" s="606" t="s">
        <v>25</v>
      </c>
      <c r="G397" s="282">
        <v>0</v>
      </c>
      <c r="H397" s="606">
        <v>5.5</v>
      </c>
      <c r="I397" s="607">
        <v>0</v>
      </c>
      <c r="J397" s="606">
        <v>0</v>
      </c>
      <c r="K397" s="606">
        <v>0</v>
      </c>
      <c r="L397" s="606">
        <v>0</v>
      </c>
    </row>
    <row r="398" spans="2:12" ht="18.75" x14ac:dyDescent="0.25">
      <c r="B398" s="281" t="s">
        <v>254</v>
      </c>
      <c r="C398" s="587" t="s">
        <v>880</v>
      </c>
      <c r="D398" s="603" t="s">
        <v>1715</v>
      </c>
      <c r="E398" s="604" t="s">
        <v>1716</v>
      </c>
      <c r="F398" s="606" t="s">
        <v>25</v>
      </c>
      <c r="G398" s="282">
        <v>1.8979999999999999</v>
      </c>
      <c r="H398" s="606">
        <v>5.5</v>
      </c>
      <c r="I398" s="607">
        <v>2.0019999999999998</v>
      </c>
      <c r="J398" s="606">
        <v>0</v>
      </c>
      <c r="K398" s="606">
        <v>0</v>
      </c>
      <c r="L398" s="606">
        <v>0</v>
      </c>
    </row>
    <row r="399" spans="2:12" ht="18.75" x14ac:dyDescent="0.25">
      <c r="B399" s="281" t="s">
        <v>254</v>
      </c>
      <c r="C399" s="587" t="s">
        <v>880</v>
      </c>
      <c r="D399" s="603" t="s">
        <v>1717</v>
      </c>
      <c r="E399" s="604" t="s">
        <v>1718</v>
      </c>
      <c r="F399" s="606" t="s">
        <v>1011</v>
      </c>
      <c r="G399" s="282">
        <v>2.2000000000000002</v>
      </c>
      <c r="H399" s="606">
        <v>5.5</v>
      </c>
      <c r="I399" s="607">
        <v>2.3210000000000002</v>
      </c>
      <c r="J399" s="606">
        <v>0</v>
      </c>
      <c r="K399" s="606">
        <v>0</v>
      </c>
      <c r="L399" s="606">
        <v>0</v>
      </c>
    </row>
    <row r="400" spans="2:12" ht="18.75" x14ac:dyDescent="0.25">
      <c r="B400" s="281" t="s">
        <v>254</v>
      </c>
      <c r="C400" s="587" t="s">
        <v>880</v>
      </c>
      <c r="D400" s="603" t="s">
        <v>1719</v>
      </c>
      <c r="E400" s="604" t="s">
        <v>1720</v>
      </c>
      <c r="F400" s="606" t="s">
        <v>1011</v>
      </c>
      <c r="G400" s="282">
        <v>2.48</v>
      </c>
      <c r="H400" s="606">
        <v>5.5</v>
      </c>
      <c r="I400" s="607">
        <v>2.6160000000000001</v>
      </c>
      <c r="J400" s="606">
        <v>0</v>
      </c>
      <c r="K400" s="606">
        <v>0</v>
      </c>
      <c r="L400" s="606">
        <v>0</v>
      </c>
    </row>
    <row r="401" spans="2:12" ht="18.75" x14ac:dyDescent="0.25">
      <c r="B401" s="281" t="s">
        <v>254</v>
      </c>
      <c r="C401" s="587" t="s">
        <v>880</v>
      </c>
      <c r="D401" s="603" t="s">
        <v>1721</v>
      </c>
      <c r="E401" s="604" t="s">
        <v>1722</v>
      </c>
      <c r="F401" s="606" t="s">
        <v>944</v>
      </c>
      <c r="G401" s="282">
        <v>4.758</v>
      </c>
      <c r="H401" s="606">
        <v>20</v>
      </c>
      <c r="I401" s="607">
        <v>5.71</v>
      </c>
      <c r="J401" s="606">
        <v>0</v>
      </c>
      <c r="K401" s="606">
        <v>0</v>
      </c>
      <c r="L401" s="606">
        <v>0</v>
      </c>
    </row>
    <row r="402" spans="2:12" ht="18.75" x14ac:dyDescent="0.25">
      <c r="B402" s="281" t="s">
        <v>254</v>
      </c>
      <c r="C402" s="587" t="s">
        <v>880</v>
      </c>
      <c r="D402" s="603" t="s">
        <v>1723</v>
      </c>
      <c r="E402" s="604" t="s">
        <v>1724</v>
      </c>
      <c r="F402" s="606" t="s">
        <v>1040</v>
      </c>
      <c r="G402" s="282">
        <v>2.9649999999999999</v>
      </c>
      <c r="H402" s="606">
        <v>5.5</v>
      </c>
      <c r="I402" s="607">
        <v>3.1280000000000001</v>
      </c>
      <c r="J402" s="606">
        <v>0</v>
      </c>
      <c r="K402" s="606">
        <v>0</v>
      </c>
      <c r="L402" s="606">
        <v>0</v>
      </c>
    </row>
    <row r="403" spans="2:12" ht="18.75" x14ac:dyDescent="0.25">
      <c r="B403" s="281" t="s">
        <v>254</v>
      </c>
      <c r="C403" s="587" t="s">
        <v>880</v>
      </c>
      <c r="D403" s="603" t="s">
        <v>1725</v>
      </c>
      <c r="E403" s="604" t="s">
        <v>1726</v>
      </c>
      <c r="F403" s="606" t="s">
        <v>1611</v>
      </c>
      <c r="G403" s="282">
        <v>6.95</v>
      </c>
      <c r="H403" s="606">
        <v>5.5</v>
      </c>
      <c r="I403" s="607">
        <v>7.3319999999999999</v>
      </c>
      <c r="J403" s="606">
        <v>0</v>
      </c>
      <c r="K403" s="606">
        <v>0</v>
      </c>
      <c r="L403" s="606">
        <v>0</v>
      </c>
    </row>
    <row r="404" spans="2:12" ht="18.75" x14ac:dyDescent="0.25">
      <c r="B404" s="281" t="s">
        <v>254</v>
      </c>
      <c r="C404" s="587" t="s">
        <v>880</v>
      </c>
      <c r="D404" s="603" t="s">
        <v>1727</v>
      </c>
      <c r="E404" s="604" t="s">
        <v>1728</v>
      </c>
      <c r="F404" s="606" t="s">
        <v>797</v>
      </c>
      <c r="G404" s="282">
        <v>2.702</v>
      </c>
      <c r="H404" s="606">
        <v>5.5</v>
      </c>
      <c r="I404" s="607">
        <v>2.851</v>
      </c>
      <c r="J404" s="606">
        <v>0</v>
      </c>
      <c r="K404" s="606">
        <v>0</v>
      </c>
      <c r="L404" s="606">
        <v>0</v>
      </c>
    </row>
    <row r="405" spans="2:12" ht="18.75" x14ac:dyDescent="0.25">
      <c r="B405" s="281" t="s">
        <v>254</v>
      </c>
      <c r="C405" s="587" t="s">
        <v>880</v>
      </c>
      <c r="D405" s="603" t="s">
        <v>1729</v>
      </c>
      <c r="E405" s="604" t="s">
        <v>1730</v>
      </c>
      <c r="F405" s="606" t="s">
        <v>1141</v>
      </c>
      <c r="G405" s="282">
        <v>0.70499999999999996</v>
      </c>
      <c r="H405" s="606">
        <v>5.5</v>
      </c>
      <c r="I405" s="607">
        <v>0.74399999999999999</v>
      </c>
      <c r="J405" s="606">
        <v>0</v>
      </c>
      <c r="K405" s="606">
        <v>0</v>
      </c>
      <c r="L405" s="606">
        <v>0</v>
      </c>
    </row>
    <row r="406" spans="2:12" ht="18.75" x14ac:dyDescent="0.25">
      <c r="B406" s="281" t="s">
        <v>254</v>
      </c>
      <c r="C406" s="587" t="s">
        <v>880</v>
      </c>
      <c r="D406" s="603" t="s">
        <v>1731</v>
      </c>
      <c r="E406" s="604" t="s">
        <v>1732</v>
      </c>
      <c r="F406" s="606" t="s">
        <v>25</v>
      </c>
      <c r="G406" s="282">
        <v>7.5</v>
      </c>
      <c r="H406" s="606">
        <v>5.5</v>
      </c>
      <c r="I406" s="607">
        <v>7.9130000000000003</v>
      </c>
      <c r="J406" s="606">
        <v>0</v>
      </c>
      <c r="K406" s="606">
        <v>0</v>
      </c>
      <c r="L406" s="606">
        <v>0</v>
      </c>
    </row>
    <row r="407" spans="2:12" ht="18.75" x14ac:dyDescent="0.25">
      <c r="B407" s="281" t="s">
        <v>254</v>
      </c>
      <c r="C407" s="587" t="s">
        <v>880</v>
      </c>
      <c r="D407" s="603" t="s">
        <v>1733</v>
      </c>
      <c r="E407" s="604" t="s">
        <v>1734</v>
      </c>
      <c r="F407" s="606" t="s">
        <v>25</v>
      </c>
      <c r="G407" s="282">
        <v>15.2</v>
      </c>
      <c r="H407" s="606">
        <v>5.5</v>
      </c>
      <c r="I407" s="607">
        <v>16.036000000000001</v>
      </c>
      <c r="J407" s="606">
        <v>0.8</v>
      </c>
      <c r="K407" s="606">
        <v>1.2</v>
      </c>
      <c r="L407" s="606">
        <v>7.6</v>
      </c>
    </row>
    <row r="408" spans="2:12" ht="30" x14ac:dyDescent="0.25">
      <c r="B408" s="281" t="s">
        <v>254</v>
      </c>
      <c r="C408" s="587" t="s">
        <v>880</v>
      </c>
      <c r="D408" s="603" t="s">
        <v>1735</v>
      </c>
      <c r="E408" s="604" t="s">
        <v>1736</v>
      </c>
      <c r="F408" s="606" t="s">
        <v>1737</v>
      </c>
      <c r="G408" s="282">
        <v>32.03</v>
      </c>
      <c r="H408" s="606">
        <v>5.5</v>
      </c>
      <c r="I408" s="607">
        <v>33.792000000000002</v>
      </c>
      <c r="J408" s="606">
        <v>0</v>
      </c>
      <c r="K408" s="606">
        <v>0</v>
      </c>
      <c r="L408" s="606">
        <v>0</v>
      </c>
    </row>
    <row r="409" spans="2:12" ht="30" x14ac:dyDescent="0.25">
      <c r="B409" s="281" t="s">
        <v>254</v>
      </c>
      <c r="C409" s="587" t="s">
        <v>880</v>
      </c>
      <c r="D409" s="603" t="s">
        <v>1738</v>
      </c>
      <c r="E409" s="604" t="s">
        <v>1739</v>
      </c>
      <c r="F409" s="606" t="s">
        <v>1740</v>
      </c>
      <c r="G409" s="282">
        <v>35.997999999999998</v>
      </c>
      <c r="H409" s="606">
        <v>5.5</v>
      </c>
      <c r="I409" s="607">
        <v>37.978000000000002</v>
      </c>
      <c r="J409" s="606">
        <v>1.7</v>
      </c>
      <c r="K409" s="606">
        <v>1.7</v>
      </c>
      <c r="L409" s="606">
        <v>0</v>
      </c>
    </row>
    <row r="410" spans="2:12" ht="18.75" x14ac:dyDescent="0.25">
      <c r="B410" s="281" t="s">
        <v>254</v>
      </c>
      <c r="C410" s="587" t="s">
        <v>880</v>
      </c>
      <c r="D410" s="603" t="s">
        <v>1741</v>
      </c>
      <c r="E410" s="604" t="s">
        <v>1742</v>
      </c>
      <c r="F410" s="606" t="s">
        <v>1141</v>
      </c>
      <c r="G410" s="282">
        <v>19.989000000000001</v>
      </c>
      <c r="H410" s="606">
        <v>5.5</v>
      </c>
      <c r="I410" s="607">
        <v>21.088000000000001</v>
      </c>
      <c r="J410" s="606">
        <v>2.4</v>
      </c>
      <c r="K410" s="606">
        <v>0</v>
      </c>
      <c r="L410" s="606">
        <v>0</v>
      </c>
    </row>
    <row r="411" spans="2:12" ht="18.75" x14ac:dyDescent="0.25">
      <c r="B411" s="281" t="s">
        <v>254</v>
      </c>
      <c r="C411" s="587" t="s">
        <v>880</v>
      </c>
      <c r="D411" s="603" t="s">
        <v>1743</v>
      </c>
      <c r="E411" s="604" t="s">
        <v>1744</v>
      </c>
      <c r="F411" s="606" t="s">
        <v>25</v>
      </c>
      <c r="G411" s="282">
        <v>19.920000000000002</v>
      </c>
      <c r="H411" s="606">
        <v>5.5</v>
      </c>
      <c r="I411" s="607">
        <v>21.015999999999998</v>
      </c>
      <c r="J411" s="606">
        <v>170</v>
      </c>
      <c r="K411" s="606">
        <v>0</v>
      </c>
      <c r="L411" s="606">
        <v>0</v>
      </c>
    </row>
    <row r="412" spans="2:12" ht="18.75" x14ac:dyDescent="0.25">
      <c r="B412" s="281" t="s">
        <v>254</v>
      </c>
      <c r="C412" s="587" t="s">
        <v>880</v>
      </c>
      <c r="D412" s="603" t="s">
        <v>1745</v>
      </c>
      <c r="E412" s="604" t="s">
        <v>1746</v>
      </c>
      <c r="F412" s="606" t="s">
        <v>1027</v>
      </c>
      <c r="G412" s="282">
        <v>23.99</v>
      </c>
      <c r="H412" s="606">
        <v>5.5</v>
      </c>
      <c r="I412" s="607">
        <v>25.309000000000001</v>
      </c>
      <c r="J412" s="606">
        <v>50</v>
      </c>
      <c r="K412" s="606">
        <v>230</v>
      </c>
      <c r="L412" s="606">
        <v>780</v>
      </c>
    </row>
    <row r="413" spans="2:12" ht="18.75" x14ac:dyDescent="0.25">
      <c r="B413" s="281" t="s">
        <v>254</v>
      </c>
      <c r="C413" s="587" t="s">
        <v>880</v>
      </c>
      <c r="D413" s="603" t="s">
        <v>1747</v>
      </c>
      <c r="E413" s="604" t="s">
        <v>1748</v>
      </c>
      <c r="F413" s="606" t="s">
        <v>25</v>
      </c>
      <c r="G413" s="282">
        <v>2.3929999999999998</v>
      </c>
      <c r="H413" s="606">
        <v>5.5</v>
      </c>
      <c r="I413" s="607">
        <v>2.5249999999999999</v>
      </c>
      <c r="J413" s="606">
        <v>0</v>
      </c>
      <c r="K413" s="606">
        <v>0</v>
      </c>
      <c r="L413" s="606">
        <v>0</v>
      </c>
    </row>
    <row r="414" spans="2:12" ht="18.75" x14ac:dyDescent="0.25">
      <c r="B414" s="281" t="s">
        <v>254</v>
      </c>
      <c r="C414" s="587" t="s">
        <v>880</v>
      </c>
      <c r="D414" s="603" t="s">
        <v>1749</v>
      </c>
      <c r="E414" s="604" t="s">
        <v>1750</v>
      </c>
      <c r="F414" s="606" t="s">
        <v>1213</v>
      </c>
      <c r="G414" s="282">
        <v>3.109</v>
      </c>
      <c r="H414" s="606">
        <v>5.5</v>
      </c>
      <c r="I414" s="607">
        <v>3.28</v>
      </c>
      <c r="J414" s="606">
        <v>0</v>
      </c>
      <c r="K414" s="606">
        <v>0</v>
      </c>
      <c r="L414" s="606">
        <v>0</v>
      </c>
    </row>
    <row r="415" spans="2:12" ht="18.75" x14ac:dyDescent="0.25">
      <c r="B415" s="281" t="s">
        <v>254</v>
      </c>
      <c r="C415" s="587" t="s">
        <v>880</v>
      </c>
      <c r="D415" s="603" t="s">
        <v>1751</v>
      </c>
      <c r="E415" s="604" t="s">
        <v>1752</v>
      </c>
      <c r="F415" s="606" t="s">
        <v>320</v>
      </c>
      <c r="G415" s="282">
        <v>3.1059999999999999</v>
      </c>
      <c r="H415" s="606">
        <v>5.5</v>
      </c>
      <c r="I415" s="607">
        <v>3.2770000000000001</v>
      </c>
      <c r="J415" s="606">
        <v>5</v>
      </c>
      <c r="K415" s="606">
        <v>5</v>
      </c>
      <c r="L415" s="606">
        <v>690</v>
      </c>
    </row>
    <row r="416" spans="2:12" ht="18.75" x14ac:dyDescent="0.25">
      <c r="B416" s="281" t="s">
        <v>254</v>
      </c>
      <c r="C416" s="587" t="s">
        <v>880</v>
      </c>
      <c r="D416" s="603" t="s">
        <v>1753</v>
      </c>
      <c r="E416" s="604" t="s">
        <v>1754</v>
      </c>
      <c r="F416" s="606" t="s">
        <v>320</v>
      </c>
      <c r="G416" s="282">
        <v>3.0619999999999998</v>
      </c>
      <c r="H416" s="606">
        <v>5.5</v>
      </c>
      <c r="I416" s="607">
        <v>3.23</v>
      </c>
      <c r="J416" s="606">
        <v>0</v>
      </c>
      <c r="K416" s="606">
        <v>0</v>
      </c>
      <c r="L416" s="606">
        <v>0</v>
      </c>
    </row>
    <row r="417" spans="2:12" ht="18.75" x14ac:dyDescent="0.25">
      <c r="B417" s="281" t="s">
        <v>254</v>
      </c>
      <c r="C417" s="587" t="s">
        <v>880</v>
      </c>
      <c r="D417" s="603" t="s">
        <v>1755</v>
      </c>
      <c r="E417" s="604" t="s">
        <v>1756</v>
      </c>
      <c r="F417" s="606" t="s">
        <v>1141</v>
      </c>
      <c r="G417" s="282">
        <v>13.079000000000001</v>
      </c>
      <c r="H417" s="606">
        <v>5.5</v>
      </c>
      <c r="I417" s="607">
        <v>13.798</v>
      </c>
      <c r="J417" s="606">
        <v>0</v>
      </c>
      <c r="K417" s="606">
        <v>0</v>
      </c>
      <c r="L417" s="606">
        <v>0</v>
      </c>
    </row>
    <row r="418" spans="2:12" ht="18.75" x14ac:dyDescent="0.25">
      <c r="B418" s="281" t="s">
        <v>254</v>
      </c>
      <c r="C418" s="587" t="s">
        <v>880</v>
      </c>
      <c r="D418" s="603" t="s">
        <v>1757</v>
      </c>
      <c r="E418" s="604" t="s">
        <v>1758</v>
      </c>
      <c r="F418" s="606" t="s">
        <v>30</v>
      </c>
      <c r="G418" s="282">
        <v>1.0900000000000001</v>
      </c>
      <c r="H418" s="606">
        <v>5.5</v>
      </c>
      <c r="I418" s="607">
        <v>1.1499999999999999</v>
      </c>
      <c r="J418" s="606">
        <v>845</v>
      </c>
      <c r="K418" s="606">
        <v>0</v>
      </c>
      <c r="L418" s="606">
        <v>0</v>
      </c>
    </row>
    <row r="419" spans="2:12" ht="18.75" x14ac:dyDescent="0.25">
      <c r="B419" s="281" t="s">
        <v>254</v>
      </c>
      <c r="C419" s="587" t="s">
        <v>880</v>
      </c>
      <c r="D419" s="603" t="s">
        <v>1759</v>
      </c>
      <c r="E419" s="604" t="s">
        <v>1760</v>
      </c>
      <c r="F419" s="606" t="s">
        <v>320</v>
      </c>
      <c r="G419" s="282">
        <v>2.8250000000000002</v>
      </c>
      <c r="H419" s="606">
        <v>5.5</v>
      </c>
      <c r="I419" s="607">
        <v>2.98</v>
      </c>
      <c r="J419" s="606">
        <v>0</v>
      </c>
      <c r="K419" s="606">
        <v>0</v>
      </c>
      <c r="L419" s="606">
        <v>0</v>
      </c>
    </row>
    <row r="420" spans="2:12" ht="18.75" x14ac:dyDescent="0.25">
      <c r="B420" s="281" t="s">
        <v>254</v>
      </c>
      <c r="C420" s="587" t="s">
        <v>880</v>
      </c>
      <c r="D420" s="603" t="s">
        <v>1761</v>
      </c>
      <c r="E420" s="604" t="s">
        <v>1762</v>
      </c>
      <c r="F420" s="606" t="s">
        <v>529</v>
      </c>
      <c r="G420" s="282">
        <v>0</v>
      </c>
      <c r="H420" s="606">
        <v>5.5</v>
      </c>
      <c r="I420" s="607">
        <v>0</v>
      </c>
      <c r="J420" s="606">
        <v>0</v>
      </c>
      <c r="K420" s="606">
        <v>0</v>
      </c>
      <c r="L420" s="606">
        <v>0</v>
      </c>
    </row>
    <row r="421" spans="2:12" ht="18.75" x14ac:dyDescent="0.25">
      <c r="B421" s="281" t="s">
        <v>254</v>
      </c>
      <c r="C421" s="587" t="s">
        <v>880</v>
      </c>
      <c r="D421" s="603" t="s">
        <v>1763</v>
      </c>
      <c r="E421" s="604" t="s">
        <v>1764</v>
      </c>
      <c r="F421" s="606" t="s">
        <v>1765</v>
      </c>
      <c r="G421" s="282">
        <v>1.494</v>
      </c>
      <c r="H421" s="606">
        <v>5.5</v>
      </c>
      <c r="I421" s="607">
        <v>1.5760000000000001</v>
      </c>
      <c r="J421" s="606">
        <v>40</v>
      </c>
      <c r="K421" s="606">
        <v>23</v>
      </c>
      <c r="L421" s="606">
        <v>20</v>
      </c>
    </row>
    <row r="422" spans="2:12" ht="18.75" x14ac:dyDescent="0.25">
      <c r="B422" s="281" t="s">
        <v>254</v>
      </c>
      <c r="C422" s="587" t="s">
        <v>880</v>
      </c>
      <c r="D422" s="603" t="s">
        <v>1766</v>
      </c>
      <c r="E422" s="604" t="s">
        <v>1767</v>
      </c>
      <c r="F422" s="606" t="s">
        <v>25</v>
      </c>
      <c r="G422" s="282">
        <v>4.62</v>
      </c>
      <c r="H422" s="606">
        <v>5.5</v>
      </c>
      <c r="I422" s="607">
        <v>4.8739999999999997</v>
      </c>
      <c r="J422" s="606">
        <v>0</v>
      </c>
      <c r="K422" s="606">
        <v>0</v>
      </c>
      <c r="L422" s="606">
        <v>0</v>
      </c>
    </row>
    <row r="423" spans="2:12" ht="18.75" x14ac:dyDescent="0.25">
      <c r="B423" s="281" t="s">
        <v>254</v>
      </c>
      <c r="C423" s="587" t="s">
        <v>880</v>
      </c>
      <c r="D423" s="603" t="s">
        <v>1768</v>
      </c>
      <c r="E423" s="604" t="s">
        <v>1769</v>
      </c>
      <c r="F423" s="606" t="s">
        <v>529</v>
      </c>
      <c r="G423" s="282">
        <v>3.9159999999999999</v>
      </c>
      <c r="H423" s="606">
        <v>5.5</v>
      </c>
      <c r="I423" s="607">
        <v>4.1310000000000002</v>
      </c>
      <c r="J423" s="606">
        <v>20</v>
      </c>
      <c r="K423" s="606">
        <v>15</v>
      </c>
      <c r="L423" s="606">
        <v>100</v>
      </c>
    </row>
    <row r="424" spans="2:12" ht="18.75" x14ac:dyDescent="0.25">
      <c r="B424" s="281" t="s">
        <v>254</v>
      </c>
      <c r="C424" s="587" t="s">
        <v>880</v>
      </c>
      <c r="D424" s="603" t="s">
        <v>1770</v>
      </c>
      <c r="E424" s="604" t="s">
        <v>1771</v>
      </c>
      <c r="F424" s="606" t="s">
        <v>25</v>
      </c>
      <c r="G424" s="282">
        <v>1</v>
      </c>
      <c r="H424" s="606">
        <v>5.5</v>
      </c>
      <c r="I424" s="607">
        <v>1.0549999999999999</v>
      </c>
      <c r="J424" s="606">
        <v>0</v>
      </c>
      <c r="K424" s="606">
        <v>0</v>
      </c>
      <c r="L424" s="606">
        <v>0</v>
      </c>
    </row>
    <row r="425" spans="2:12" ht="18.75" x14ac:dyDescent="0.25">
      <c r="B425" s="281" t="s">
        <v>254</v>
      </c>
      <c r="C425" s="587" t="s">
        <v>880</v>
      </c>
      <c r="D425" s="603" t="s">
        <v>1772</v>
      </c>
      <c r="E425" s="604" t="s">
        <v>1773</v>
      </c>
      <c r="F425" s="606" t="s">
        <v>25</v>
      </c>
      <c r="G425" s="282">
        <v>4.4939999999999998</v>
      </c>
      <c r="H425" s="606">
        <v>5.5</v>
      </c>
      <c r="I425" s="607">
        <v>4.7409999999999997</v>
      </c>
      <c r="J425" s="606">
        <v>0</v>
      </c>
      <c r="K425" s="606">
        <v>0</v>
      </c>
      <c r="L425" s="606">
        <v>0</v>
      </c>
    </row>
    <row r="426" spans="2:12" ht="18.75" x14ac:dyDescent="0.25">
      <c r="B426" s="281" t="s">
        <v>254</v>
      </c>
      <c r="C426" s="587" t="s">
        <v>880</v>
      </c>
      <c r="D426" s="603" t="s">
        <v>1774</v>
      </c>
      <c r="E426" s="604" t="s">
        <v>1775</v>
      </c>
      <c r="F426" s="606" t="s">
        <v>25</v>
      </c>
      <c r="G426" s="282">
        <v>2.9750000000000001</v>
      </c>
      <c r="H426" s="606">
        <v>5.5</v>
      </c>
      <c r="I426" s="607">
        <v>3.1389999999999998</v>
      </c>
      <c r="J426" s="606">
        <v>0</v>
      </c>
      <c r="K426" s="606">
        <v>0</v>
      </c>
      <c r="L426" s="606">
        <v>1000</v>
      </c>
    </row>
    <row r="427" spans="2:12" ht="18.75" x14ac:dyDescent="0.25">
      <c r="B427" s="281" t="s">
        <v>254</v>
      </c>
      <c r="C427" s="587" t="s">
        <v>880</v>
      </c>
      <c r="D427" s="603" t="s">
        <v>1776</v>
      </c>
      <c r="E427" s="604" t="s">
        <v>1777</v>
      </c>
      <c r="F427" s="606" t="s">
        <v>1778</v>
      </c>
      <c r="G427" s="282">
        <v>1.724</v>
      </c>
      <c r="H427" s="606">
        <v>5.5</v>
      </c>
      <c r="I427" s="607">
        <v>1.819</v>
      </c>
      <c r="J427" s="606">
        <v>0</v>
      </c>
      <c r="K427" s="606">
        <v>0</v>
      </c>
      <c r="L427" s="606">
        <v>0</v>
      </c>
    </row>
    <row r="428" spans="2:12" ht="18.75" x14ac:dyDescent="0.25">
      <c r="B428" s="281" t="s">
        <v>254</v>
      </c>
      <c r="C428" s="587" t="s">
        <v>880</v>
      </c>
      <c r="D428" s="603" t="s">
        <v>1779</v>
      </c>
      <c r="E428" s="604" t="s">
        <v>1780</v>
      </c>
      <c r="F428" s="606" t="s">
        <v>25</v>
      </c>
      <c r="G428" s="282">
        <v>0.84399999999999997</v>
      </c>
      <c r="H428" s="606">
        <v>5.5</v>
      </c>
      <c r="I428" s="607">
        <v>0.89</v>
      </c>
      <c r="J428" s="606">
        <v>0</v>
      </c>
      <c r="K428" s="606">
        <v>0</v>
      </c>
      <c r="L428" s="606">
        <v>0</v>
      </c>
    </row>
    <row r="429" spans="2:12" ht="18.75" x14ac:dyDescent="0.25">
      <c r="B429" s="281" t="s">
        <v>254</v>
      </c>
      <c r="C429" s="587" t="s">
        <v>880</v>
      </c>
      <c r="D429" s="603" t="s">
        <v>1781</v>
      </c>
      <c r="E429" s="604" t="s">
        <v>1782</v>
      </c>
      <c r="F429" s="606" t="s">
        <v>25</v>
      </c>
      <c r="G429" s="282">
        <v>1</v>
      </c>
      <c r="H429" s="606">
        <v>5.5</v>
      </c>
      <c r="I429" s="607">
        <v>1.0549999999999999</v>
      </c>
      <c r="J429" s="606">
        <v>0</v>
      </c>
      <c r="K429" s="606">
        <v>0</v>
      </c>
      <c r="L429" s="606">
        <v>0</v>
      </c>
    </row>
    <row r="430" spans="2:12" ht="18.75" x14ac:dyDescent="0.25">
      <c r="B430" s="281" t="s">
        <v>254</v>
      </c>
      <c r="C430" s="587" t="s">
        <v>880</v>
      </c>
      <c r="D430" s="603" t="s">
        <v>1783</v>
      </c>
      <c r="E430" s="604" t="s">
        <v>1784</v>
      </c>
      <c r="F430" s="606" t="s">
        <v>25</v>
      </c>
      <c r="G430" s="282">
        <v>1</v>
      </c>
      <c r="H430" s="606">
        <v>5.5</v>
      </c>
      <c r="I430" s="607">
        <v>1.0549999999999999</v>
      </c>
      <c r="J430" s="606">
        <v>0</v>
      </c>
      <c r="K430" s="606">
        <v>0</v>
      </c>
      <c r="L430" s="606">
        <v>0</v>
      </c>
    </row>
    <row r="431" spans="2:12" ht="18.75" x14ac:dyDescent="0.25">
      <c r="B431" s="281" t="s">
        <v>254</v>
      </c>
      <c r="C431" s="587" t="s">
        <v>880</v>
      </c>
      <c r="D431" s="603" t="s">
        <v>1785</v>
      </c>
      <c r="E431" s="604" t="s">
        <v>1786</v>
      </c>
      <c r="F431" s="606" t="s">
        <v>529</v>
      </c>
      <c r="G431" s="282">
        <v>0</v>
      </c>
      <c r="H431" s="606">
        <v>5.5</v>
      </c>
      <c r="I431" s="607">
        <v>0</v>
      </c>
      <c r="J431" s="606">
        <v>0</v>
      </c>
      <c r="K431" s="606">
        <v>0</v>
      </c>
      <c r="L431" s="606">
        <v>0</v>
      </c>
    </row>
    <row r="432" spans="2:12" ht="18.75" x14ac:dyDescent="0.25">
      <c r="B432" s="281" t="s">
        <v>254</v>
      </c>
      <c r="C432" s="587" t="s">
        <v>880</v>
      </c>
      <c r="D432" s="603" t="s">
        <v>1787</v>
      </c>
      <c r="E432" s="604" t="s">
        <v>1788</v>
      </c>
      <c r="F432" s="606" t="s">
        <v>956</v>
      </c>
      <c r="G432" s="282">
        <v>21.8</v>
      </c>
      <c r="H432" s="606">
        <v>5.5</v>
      </c>
      <c r="I432" s="607">
        <v>22.998999999999999</v>
      </c>
      <c r="J432" s="606">
        <v>0</v>
      </c>
      <c r="K432" s="606">
        <v>0</v>
      </c>
      <c r="L432" s="606">
        <v>0</v>
      </c>
    </row>
    <row r="433" spans="2:12" ht="18.75" x14ac:dyDescent="0.25">
      <c r="B433" s="281" t="s">
        <v>254</v>
      </c>
      <c r="C433" s="587" t="s">
        <v>880</v>
      </c>
      <c r="D433" s="603" t="s">
        <v>1789</v>
      </c>
      <c r="E433" s="604" t="s">
        <v>1790</v>
      </c>
      <c r="F433" s="606" t="s">
        <v>25</v>
      </c>
      <c r="G433" s="282">
        <v>6.21</v>
      </c>
      <c r="H433" s="606">
        <v>5.5</v>
      </c>
      <c r="I433" s="607">
        <v>6.5519999999999996</v>
      </c>
      <c r="J433" s="606">
        <v>0</v>
      </c>
      <c r="K433" s="606">
        <v>0</v>
      </c>
      <c r="L433" s="606">
        <v>0</v>
      </c>
    </row>
    <row r="434" spans="2:12" ht="18.75" x14ac:dyDescent="0.25">
      <c r="B434" s="281" t="s">
        <v>254</v>
      </c>
      <c r="C434" s="587" t="s">
        <v>880</v>
      </c>
      <c r="D434" s="603" t="s">
        <v>1791</v>
      </c>
      <c r="E434" s="604" t="s">
        <v>1792</v>
      </c>
      <c r="F434" s="606" t="s">
        <v>25</v>
      </c>
      <c r="G434" s="282">
        <v>0</v>
      </c>
      <c r="H434" s="606">
        <v>5.5</v>
      </c>
      <c r="I434" s="607">
        <v>0</v>
      </c>
      <c r="J434" s="606">
        <v>0</v>
      </c>
      <c r="K434" s="606">
        <v>0</v>
      </c>
      <c r="L434" s="606">
        <v>0</v>
      </c>
    </row>
    <row r="435" spans="2:12" ht="18.75" x14ac:dyDescent="0.25">
      <c r="B435" s="281" t="s">
        <v>254</v>
      </c>
      <c r="C435" s="587" t="s">
        <v>880</v>
      </c>
      <c r="D435" s="603" t="s">
        <v>1793</v>
      </c>
      <c r="E435" s="604" t="s">
        <v>1794</v>
      </c>
      <c r="F435" s="606" t="s">
        <v>25</v>
      </c>
      <c r="G435" s="282">
        <v>21.795999999999999</v>
      </c>
      <c r="H435" s="606">
        <v>5.5</v>
      </c>
      <c r="I435" s="607">
        <v>22.995000000000001</v>
      </c>
      <c r="J435" s="606">
        <v>0</v>
      </c>
      <c r="K435" s="606">
        <v>0</v>
      </c>
      <c r="L435" s="606">
        <v>0</v>
      </c>
    </row>
    <row r="436" spans="2:12" ht="18.75" x14ac:dyDescent="0.25">
      <c r="B436" s="281" t="s">
        <v>254</v>
      </c>
      <c r="C436" s="587" t="s">
        <v>880</v>
      </c>
      <c r="D436" s="603" t="s">
        <v>1795</v>
      </c>
      <c r="E436" s="604" t="s">
        <v>1796</v>
      </c>
      <c r="F436" s="606" t="s">
        <v>25</v>
      </c>
      <c r="G436" s="282">
        <v>5.08</v>
      </c>
      <c r="H436" s="606">
        <v>5.5</v>
      </c>
      <c r="I436" s="607">
        <v>5.359</v>
      </c>
      <c r="J436" s="606">
        <v>0</v>
      </c>
      <c r="K436" s="606">
        <v>0</v>
      </c>
      <c r="L436" s="606">
        <v>0</v>
      </c>
    </row>
    <row r="437" spans="2:12" ht="18.75" x14ac:dyDescent="0.25">
      <c r="B437" s="281" t="s">
        <v>254</v>
      </c>
      <c r="C437" s="587" t="s">
        <v>880</v>
      </c>
      <c r="D437" s="603" t="s">
        <v>1797</v>
      </c>
      <c r="E437" s="604" t="s">
        <v>1798</v>
      </c>
      <c r="F437" s="606" t="s">
        <v>25</v>
      </c>
      <c r="G437" s="282">
        <v>2.15</v>
      </c>
      <c r="H437" s="606">
        <v>5.5</v>
      </c>
      <c r="I437" s="607">
        <v>2.2679999999999998</v>
      </c>
      <c r="J437" s="606">
        <v>0</v>
      </c>
      <c r="K437" s="606">
        <v>0</v>
      </c>
      <c r="L437" s="606">
        <v>0</v>
      </c>
    </row>
    <row r="438" spans="2:12" ht="18.75" x14ac:dyDescent="0.25">
      <c r="B438" s="281" t="s">
        <v>254</v>
      </c>
      <c r="C438" s="587" t="s">
        <v>880</v>
      </c>
      <c r="D438" s="603" t="s">
        <v>1799</v>
      </c>
      <c r="E438" s="604" t="s">
        <v>1800</v>
      </c>
      <c r="F438" s="606" t="s">
        <v>25</v>
      </c>
      <c r="G438" s="282">
        <v>4.5599999999999996</v>
      </c>
      <c r="H438" s="606">
        <v>5.5</v>
      </c>
      <c r="I438" s="607">
        <v>4.8109999999999999</v>
      </c>
      <c r="J438" s="606">
        <v>0</v>
      </c>
      <c r="K438" s="606">
        <v>0</v>
      </c>
      <c r="L438" s="606">
        <v>0</v>
      </c>
    </row>
    <row r="439" spans="2:12" ht="18.75" x14ac:dyDescent="0.25">
      <c r="B439" s="281" t="s">
        <v>254</v>
      </c>
      <c r="C439" s="587" t="s">
        <v>880</v>
      </c>
      <c r="D439" s="603" t="s">
        <v>1801</v>
      </c>
      <c r="E439" s="604" t="s">
        <v>1802</v>
      </c>
      <c r="F439" s="606" t="s">
        <v>25</v>
      </c>
      <c r="G439" s="282">
        <v>9.9600000000000009</v>
      </c>
      <c r="H439" s="606">
        <v>5.5</v>
      </c>
      <c r="I439" s="607">
        <v>10.507999999999999</v>
      </c>
      <c r="J439" s="606">
        <v>0</v>
      </c>
      <c r="K439" s="606">
        <v>0</v>
      </c>
      <c r="L439" s="606">
        <v>0</v>
      </c>
    </row>
    <row r="440" spans="2:12" ht="18.75" x14ac:dyDescent="0.25">
      <c r="B440" s="281" t="s">
        <v>254</v>
      </c>
      <c r="C440" s="587" t="s">
        <v>880</v>
      </c>
      <c r="D440" s="603" t="s">
        <v>1803</v>
      </c>
      <c r="E440" s="604" t="s">
        <v>1804</v>
      </c>
      <c r="F440" s="606" t="s">
        <v>25</v>
      </c>
      <c r="G440" s="282">
        <v>6.2130000000000001</v>
      </c>
      <c r="H440" s="606">
        <v>5.5</v>
      </c>
      <c r="I440" s="607">
        <v>6.5549999999999997</v>
      </c>
      <c r="J440" s="606">
        <v>0</v>
      </c>
      <c r="K440" s="606">
        <v>450</v>
      </c>
      <c r="L440" s="606">
        <v>0</v>
      </c>
    </row>
    <row r="441" spans="2:12" ht="18.75" x14ac:dyDescent="0.25">
      <c r="B441" s="281" t="s">
        <v>254</v>
      </c>
      <c r="C441" s="587" t="s">
        <v>880</v>
      </c>
      <c r="D441" s="603" t="s">
        <v>1805</v>
      </c>
      <c r="E441" s="604" t="s">
        <v>1806</v>
      </c>
      <c r="F441" s="606" t="s">
        <v>25</v>
      </c>
      <c r="G441" s="282">
        <v>6.883</v>
      </c>
      <c r="H441" s="606">
        <v>5.5</v>
      </c>
      <c r="I441" s="607">
        <v>7.2619999999999996</v>
      </c>
      <c r="J441" s="606">
        <v>0</v>
      </c>
      <c r="K441" s="606">
        <v>0</v>
      </c>
      <c r="L441" s="606">
        <v>0</v>
      </c>
    </row>
    <row r="442" spans="2:12" ht="18.75" x14ac:dyDescent="0.25">
      <c r="B442" s="281" t="s">
        <v>254</v>
      </c>
      <c r="C442" s="587" t="s">
        <v>880</v>
      </c>
      <c r="D442" s="603" t="s">
        <v>1807</v>
      </c>
      <c r="E442" s="604" t="s">
        <v>1808</v>
      </c>
      <c r="F442" s="606" t="s">
        <v>25</v>
      </c>
      <c r="G442" s="282">
        <v>5.7249999999999996</v>
      </c>
      <c r="H442" s="606">
        <v>5.5</v>
      </c>
      <c r="I442" s="607">
        <v>6.04</v>
      </c>
      <c r="J442" s="606">
        <v>0</v>
      </c>
      <c r="K442" s="606">
        <v>0</v>
      </c>
      <c r="L442" s="606">
        <v>0</v>
      </c>
    </row>
    <row r="443" spans="2:12" ht="18.75" x14ac:dyDescent="0.25">
      <c r="B443" s="281" t="s">
        <v>254</v>
      </c>
      <c r="C443" s="587" t="s">
        <v>880</v>
      </c>
      <c r="D443" s="603" t="s">
        <v>1809</v>
      </c>
      <c r="E443" s="604" t="s">
        <v>1810</v>
      </c>
      <c r="F443" s="606" t="s">
        <v>25</v>
      </c>
      <c r="G443" s="282">
        <v>19.95</v>
      </c>
      <c r="H443" s="606">
        <v>5.5</v>
      </c>
      <c r="I443" s="607">
        <v>21.047000000000001</v>
      </c>
      <c r="J443" s="606">
        <v>0</v>
      </c>
      <c r="K443" s="606">
        <v>0</v>
      </c>
      <c r="L443" s="606">
        <v>950</v>
      </c>
    </row>
    <row r="444" spans="2:12" ht="18.75" x14ac:dyDescent="0.25">
      <c r="B444" s="281" t="s">
        <v>254</v>
      </c>
      <c r="C444" s="587" t="s">
        <v>880</v>
      </c>
      <c r="D444" s="603" t="s">
        <v>1811</v>
      </c>
      <c r="E444" s="604" t="s">
        <v>1812</v>
      </c>
      <c r="F444" s="606" t="s">
        <v>1094</v>
      </c>
      <c r="G444" s="282">
        <v>10.621</v>
      </c>
      <c r="H444" s="606">
        <v>5.5</v>
      </c>
      <c r="I444" s="607">
        <v>11.205</v>
      </c>
      <c r="J444" s="606">
        <v>0</v>
      </c>
      <c r="K444" s="606">
        <v>0</v>
      </c>
      <c r="L444" s="606">
        <v>0</v>
      </c>
    </row>
    <row r="445" spans="2:12" ht="18.75" x14ac:dyDescent="0.25">
      <c r="B445" s="281" t="s">
        <v>254</v>
      </c>
      <c r="C445" s="587" t="s">
        <v>880</v>
      </c>
      <c r="D445" s="603" t="s">
        <v>1813</v>
      </c>
      <c r="E445" s="604" t="s">
        <v>1814</v>
      </c>
      <c r="F445" s="606" t="s">
        <v>25</v>
      </c>
      <c r="G445" s="282">
        <v>1.5069999999999999</v>
      </c>
      <c r="H445" s="606">
        <v>5.5</v>
      </c>
      <c r="I445" s="607">
        <v>1.59</v>
      </c>
      <c r="J445" s="606">
        <v>0</v>
      </c>
      <c r="K445" s="606">
        <v>0</v>
      </c>
      <c r="L445" s="606">
        <v>0</v>
      </c>
    </row>
    <row r="446" spans="2:12" ht="18.75" x14ac:dyDescent="0.25">
      <c r="B446" s="281" t="s">
        <v>254</v>
      </c>
      <c r="C446" s="587" t="s">
        <v>880</v>
      </c>
      <c r="D446" s="603" t="s">
        <v>1815</v>
      </c>
      <c r="E446" s="604" t="s">
        <v>1816</v>
      </c>
      <c r="F446" s="606" t="s">
        <v>25</v>
      </c>
      <c r="G446" s="282">
        <v>0</v>
      </c>
      <c r="H446" s="606">
        <v>5.5</v>
      </c>
      <c r="I446" s="607">
        <v>0</v>
      </c>
      <c r="J446" s="606">
        <v>0</v>
      </c>
      <c r="K446" s="606">
        <v>0</v>
      </c>
      <c r="L446" s="606">
        <v>0</v>
      </c>
    </row>
    <row r="447" spans="2:12" ht="18.75" x14ac:dyDescent="0.25">
      <c r="B447" s="281" t="s">
        <v>254</v>
      </c>
      <c r="C447" s="587" t="s">
        <v>880</v>
      </c>
      <c r="D447" s="603" t="s">
        <v>1817</v>
      </c>
      <c r="E447" s="604" t="s">
        <v>1818</v>
      </c>
      <c r="F447" s="606" t="s">
        <v>1141</v>
      </c>
      <c r="G447" s="282">
        <v>6.42</v>
      </c>
      <c r="H447" s="606">
        <v>5.5</v>
      </c>
      <c r="I447" s="607">
        <v>6.7729999999999997</v>
      </c>
      <c r="J447" s="606">
        <v>0</v>
      </c>
      <c r="K447" s="606">
        <v>0</v>
      </c>
      <c r="L447" s="606">
        <v>170</v>
      </c>
    </row>
    <row r="448" spans="2:12" ht="18.75" x14ac:dyDescent="0.25">
      <c r="B448" s="281" t="s">
        <v>254</v>
      </c>
      <c r="C448" s="587" t="s">
        <v>880</v>
      </c>
      <c r="D448" s="603" t="s">
        <v>1819</v>
      </c>
      <c r="E448" s="604" t="s">
        <v>1820</v>
      </c>
      <c r="F448" s="606" t="s">
        <v>1216</v>
      </c>
      <c r="G448" s="282">
        <v>6.95</v>
      </c>
      <c r="H448" s="606">
        <v>5.5</v>
      </c>
      <c r="I448" s="607">
        <v>7.3319999999999999</v>
      </c>
      <c r="J448" s="606">
        <v>0</v>
      </c>
      <c r="K448" s="606">
        <v>0.5</v>
      </c>
      <c r="L448" s="606">
        <v>1.7</v>
      </c>
    </row>
    <row r="449" spans="2:12" ht="18.75" x14ac:dyDescent="0.25">
      <c r="B449" s="281" t="s">
        <v>254</v>
      </c>
      <c r="C449" s="587" t="s">
        <v>880</v>
      </c>
      <c r="D449" s="603" t="s">
        <v>1821</v>
      </c>
      <c r="E449" s="604" t="s">
        <v>1822</v>
      </c>
      <c r="F449" s="606" t="s">
        <v>1225</v>
      </c>
      <c r="G449" s="282">
        <v>10.381</v>
      </c>
      <c r="H449" s="606">
        <v>20</v>
      </c>
      <c r="I449" s="607">
        <v>12.457000000000001</v>
      </c>
      <c r="J449" s="606">
        <v>10</v>
      </c>
      <c r="K449" s="606">
        <v>10</v>
      </c>
      <c r="L449" s="606">
        <v>17</v>
      </c>
    </row>
    <row r="450" spans="2:12" ht="18.75" x14ac:dyDescent="0.25">
      <c r="B450" s="281" t="s">
        <v>254</v>
      </c>
      <c r="C450" s="587" t="s">
        <v>880</v>
      </c>
      <c r="D450" s="603" t="s">
        <v>1823</v>
      </c>
      <c r="E450" s="604" t="s">
        <v>1824</v>
      </c>
      <c r="F450" s="606" t="s">
        <v>1040</v>
      </c>
      <c r="G450" s="282">
        <v>0</v>
      </c>
      <c r="H450" s="606">
        <v>5.5</v>
      </c>
      <c r="I450" s="607">
        <v>0</v>
      </c>
      <c r="J450" s="606">
        <v>0</v>
      </c>
      <c r="K450" s="606">
        <v>0</v>
      </c>
      <c r="L450" s="606">
        <v>0</v>
      </c>
    </row>
    <row r="451" spans="2:12" ht="18.75" x14ac:dyDescent="0.25">
      <c r="B451" s="281" t="s">
        <v>254</v>
      </c>
      <c r="C451" s="587" t="s">
        <v>880</v>
      </c>
      <c r="D451" s="603" t="s">
        <v>1825</v>
      </c>
      <c r="E451" s="604" t="s">
        <v>1824</v>
      </c>
      <c r="F451" s="606" t="s">
        <v>25</v>
      </c>
      <c r="G451" s="282">
        <v>0</v>
      </c>
      <c r="H451" s="606">
        <v>5.5</v>
      </c>
      <c r="I451" s="607">
        <v>0</v>
      </c>
      <c r="J451" s="606">
        <v>0</v>
      </c>
      <c r="K451" s="606">
        <v>0</v>
      </c>
      <c r="L451" s="606">
        <v>0</v>
      </c>
    </row>
    <row r="452" spans="2:12" ht="18.75" x14ac:dyDescent="0.25">
      <c r="B452" s="281" t="s">
        <v>254</v>
      </c>
      <c r="C452" s="587" t="s">
        <v>880</v>
      </c>
      <c r="D452" s="603" t="s">
        <v>1826</v>
      </c>
      <c r="E452" s="604" t="s">
        <v>1827</v>
      </c>
      <c r="F452" s="606" t="s">
        <v>25</v>
      </c>
      <c r="G452" s="282">
        <v>0.66600000000000004</v>
      </c>
      <c r="H452" s="606">
        <v>5.5</v>
      </c>
      <c r="I452" s="607">
        <v>0.70299999999999996</v>
      </c>
      <c r="J452" s="606">
        <v>0</v>
      </c>
      <c r="K452" s="606">
        <v>0</v>
      </c>
      <c r="L452" s="606">
        <v>0</v>
      </c>
    </row>
    <row r="453" spans="2:12" ht="18.75" x14ac:dyDescent="0.25">
      <c r="B453" s="281" t="s">
        <v>254</v>
      </c>
      <c r="C453" s="587" t="s">
        <v>880</v>
      </c>
      <c r="D453" s="603" t="s">
        <v>1828</v>
      </c>
      <c r="E453" s="604" t="s">
        <v>1829</v>
      </c>
      <c r="F453" s="606" t="s">
        <v>25</v>
      </c>
      <c r="G453" s="282">
        <v>1.456</v>
      </c>
      <c r="H453" s="606">
        <v>5.5</v>
      </c>
      <c r="I453" s="607">
        <v>1.536</v>
      </c>
      <c r="J453" s="606">
        <v>0</v>
      </c>
      <c r="K453" s="606">
        <v>0</v>
      </c>
      <c r="L453" s="606">
        <v>0</v>
      </c>
    </row>
    <row r="454" spans="2:12" ht="18.75" x14ac:dyDescent="0.25">
      <c r="B454" s="281" t="s">
        <v>254</v>
      </c>
      <c r="C454" s="587" t="s">
        <v>880</v>
      </c>
      <c r="D454" s="603" t="s">
        <v>1830</v>
      </c>
      <c r="E454" s="604" t="s">
        <v>1831</v>
      </c>
      <c r="F454" s="606" t="s">
        <v>25</v>
      </c>
      <c r="G454" s="282">
        <v>17.966999999999999</v>
      </c>
      <c r="H454" s="606">
        <v>5.5</v>
      </c>
      <c r="I454" s="607">
        <v>18.954999999999998</v>
      </c>
      <c r="J454" s="606">
        <v>0</v>
      </c>
      <c r="K454" s="606">
        <v>0</v>
      </c>
      <c r="L454" s="606">
        <v>0</v>
      </c>
    </row>
    <row r="455" spans="2:12" ht="18.75" x14ac:dyDescent="0.25">
      <c r="B455" s="281" t="s">
        <v>254</v>
      </c>
      <c r="C455" s="587" t="s">
        <v>880</v>
      </c>
      <c r="D455" s="603" t="s">
        <v>1832</v>
      </c>
      <c r="E455" s="604" t="s">
        <v>1833</v>
      </c>
      <c r="F455" s="606" t="s">
        <v>1141</v>
      </c>
      <c r="G455" s="282">
        <v>6.3609999999999998</v>
      </c>
      <c r="H455" s="606">
        <v>5.5</v>
      </c>
      <c r="I455" s="607">
        <v>6.7110000000000003</v>
      </c>
      <c r="J455" s="606">
        <v>0</v>
      </c>
      <c r="K455" s="606">
        <v>0</v>
      </c>
      <c r="L455" s="606">
        <v>0</v>
      </c>
    </row>
    <row r="456" spans="2:12" ht="18.75" x14ac:dyDescent="0.25">
      <c r="B456" s="281" t="s">
        <v>254</v>
      </c>
      <c r="C456" s="587" t="s">
        <v>880</v>
      </c>
      <c r="D456" s="603" t="s">
        <v>1834</v>
      </c>
      <c r="E456" s="604" t="s">
        <v>1835</v>
      </c>
      <c r="F456" s="606" t="s">
        <v>1141</v>
      </c>
      <c r="G456" s="282">
        <v>3.9</v>
      </c>
      <c r="H456" s="606">
        <v>5.5</v>
      </c>
      <c r="I456" s="607">
        <v>4.1150000000000002</v>
      </c>
      <c r="J456" s="606">
        <v>0</v>
      </c>
      <c r="K456" s="606">
        <v>0</v>
      </c>
      <c r="L456" s="606">
        <v>0</v>
      </c>
    </row>
    <row r="457" spans="2:12" ht="18.75" x14ac:dyDescent="0.25">
      <c r="B457" s="281" t="s">
        <v>254</v>
      </c>
      <c r="C457" s="587" t="s">
        <v>880</v>
      </c>
      <c r="D457" s="603" t="s">
        <v>1836</v>
      </c>
      <c r="E457" s="604" t="s">
        <v>1837</v>
      </c>
      <c r="F457" s="606" t="s">
        <v>1094</v>
      </c>
      <c r="G457" s="282">
        <v>3.548</v>
      </c>
      <c r="H457" s="606">
        <v>5.5</v>
      </c>
      <c r="I457" s="607">
        <v>3.7429999999999999</v>
      </c>
      <c r="J457" s="606">
        <v>0</v>
      </c>
      <c r="K457" s="606">
        <v>0</v>
      </c>
      <c r="L457" s="606">
        <v>0</v>
      </c>
    </row>
    <row r="458" spans="2:12" ht="18.75" x14ac:dyDescent="0.25">
      <c r="B458" s="281" t="s">
        <v>254</v>
      </c>
      <c r="C458" s="587" t="s">
        <v>880</v>
      </c>
      <c r="D458" s="603" t="s">
        <v>1838</v>
      </c>
      <c r="E458" s="604" t="s">
        <v>1839</v>
      </c>
      <c r="F458" s="606" t="s">
        <v>956</v>
      </c>
      <c r="G458" s="282">
        <v>2.6640000000000001</v>
      </c>
      <c r="H458" s="606">
        <v>5.5</v>
      </c>
      <c r="I458" s="607">
        <v>2.8109999999999999</v>
      </c>
      <c r="J458" s="606">
        <v>0</v>
      </c>
      <c r="K458" s="606">
        <v>0</v>
      </c>
      <c r="L458" s="606">
        <v>0</v>
      </c>
    </row>
    <row r="459" spans="2:12" ht="18.75" x14ac:dyDescent="0.25">
      <c r="B459" s="281" t="s">
        <v>254</v>
      </c>
      <c r="C459" s="587" t="s">
        <v>880</v>
      </c>
      <c r="D459" s="603" t="s">
        <v>1840</v>
      </c>
      <c r="E459" s="604" t="s">
        <v>1841</v>
      </c>
      <c r="F459" s="606" t="s">
        <v>1094</v>
      </c>
      <c r="G459" s="282">
        <v>1.32</v>
      </c>
      <c r="H459" s="606">
        <v>5.5</v>
      </c>
      <c r="I459" s="607">
        <v>1.393</v>
      </c>
      <c r="J459" s="606">
        <v>0</v>
      </c>
      <c r="K459" s="606">
        <v>0</v>
      </c>
      <c r="L459" s="606">
        <v>0</v>
      </c>
    </row>
    <row r="460" spans="2:12" ht="18.75" x14ac:dyDescent="0.25">
      <c r="B460" s="281" t="s">
        <v>254</v>
      </c>
      <c r="C460" s="587" t="s">
        <v>880</v>
      </c>
      <c r="D460" s="603" t="s">
        <v>1842</v>
      </c>
      <c r="E460" s="604" t="s">
        <v>1843</v>
      </c>
      <c r="F460" s="606" t="s">
        <v>1094</v>
      </c>
      <c r="G460" s="282">
        <v>0.85</v>
      </c>
      <c r="H460" s="606">
        <v>5.5</v>
      </c>
      <c r="I460" s="607">
        <v>0.89700000000000002</v>
      </c>
      <c r="J460" s="606">
        <v>65</v>
      </c>
      <c r="K460" s="606">
        <v>65</v>
      </c>
      <c r="L460" s="606">
        <v>175</v>
      </c>
    </row>
    <row r="461" spans="2:12" ht="18.75" x14ac:dyDescent="0.25">
      <c r="B461" s="281" t="s">
        <v>254</v>
      </c>
      <c r="C461" s="587" t="s">
        <v>880</v>
      </c>
      <c r="D461" s="603" t="s">
        <v>1844</v>
      </c>
      <c r="E461" s="604" t="s">
        <v>1845</v>
      </c>
      <c r="F461" s="606" t="s">
        <v>25</v>
      </c>
      <c r="G461" s="282">
        <v>2.6459999999999999</v>
      </c>
      <c r="H461" s="606">
        <v>5.5</v>
      </c>
      <c r="I461" s="607">
        <v>2.7919999999999998</v>
      </c>
      <c r="J461" s="606">
        <v>210</v>
      </c>
      <c r="K461" s="606">
        <v>13</v>
      </c>
      <c r="L461" s="606">
        <v>450</v>
      </c>
    </row>
    <row r="462" spans="2:12" ht="18.75" x14ac:dyDescent="0.25">
      <c r="B462" s="281" t="s">
        <v>254</v>
      </c>
      <c r="C462" s="587" t="s">
        <v>880</v>
      </c>
      <c r="D462" s="603" t="s">
        <v>1846</v>
      </c>
      <c r="E462" s="604" t="s">
        <v>1847</v>
      </c>
      <c r="F462" s="606" t="s">
        <v>25</v>
      </c>
      <c r="G462" s="282">
        <v>1</v>
      </c>
      <c r="H462" s="606">
        <v>5.5</v>
      </c>
      <c r="I462" s="607">
        <v>1.0549999999999999</v>
      </c>
      <c r="J462" s="606">
        <v>0</v>
      </c>
      <c r="K462" s="606">
        <v>13</v>
      </c>
      <c r="L462" s="606">
        <v>450</v>
      </c>
    </row>
    <row r="463" spans="2:12" ht="18.75" x14ac:dyDescent="0.25">
      <c r="B463" s="281" t="s">
        <v>254</v>
      </c>
      <c r="C463" s="587" t="s">
        <v>880</v>
      </c>
      <c r="D463" s="603" t="s">
        <v>1848</v>
      </c>
      <c r="E463" s="604" t="s">
        <v>1849</v>
      </c>
      <c r="F463" s="606" t="s">
        <v>25</v>
      </c>
      <c r="G463" s="282">
        <v>1</v>
      </c>
      <c r="H463" s="606">
        <v>5.5</v>
      </c>
      <c r="I463" s="607">
        <v>1.0549999999999999</v>
      </c>
      <c r="J463" s="606">
        <v>230</v>
      </c>
      <c r="K463" s="606">
        <v>15</v>
      </c>
      <c r="L463" s="606">
        <v>600</v>
      </c>
    </row>
    <row r="464" spans="2:12" ht="18.75" x14ac:dyDescent="0.25">
      <c r="B464" s="281" t="s">
        <v>254</v>
      </c>
      <c r="C464" s="587" t="s">
        <v>880</v>
      </c>
      <c r="D464" s="603" t="s">
        <v>1850</v>
      </c>
      <c r="E464" s="604" t="s">
        <v>1851</v>
      </c>
      <c r="F464" s="606" t="s">
        <v>1852</v>
      </c>
      <c r="G464" s="282">
        <v>11.861000000000001</v>
      </c>
      <c r="H464" s="606">
        <v>5.5</v>
      </c>
      <c r="I464" s="607">
        <v>12.513</v>
      </c>
      <c r="J464" s="606">
        <v>230</v>
      </c>
      <c r="K464" s="606">
        <v>15</v>
      </c>
      <c r="L464" s="606">
        <v>600</v>
      </c>
    </row>
    <row r="465" spans="2:12" ht="18.75" x14ac:dyDescent="0.25">
      <c r="B465" s="281" t="s">
        <v>254</v>
      </c>
      <c r="C465" s="587" t="s">
        <v>880</v>
      </c>
      <c r="D465" s="603" t="s">
        <v>1853</v>
      </c>
      <c r="E465" s="604" t="s">
        <v>1854</v>
      </c>
      <c r="F465" s="606" t="s">
        <v>25</v>
      </c>
      <c r="G465" s="282">
        <v>0</v>
      </c>
      <c r="H465" s="606">
        <v>5.5</v>
      </c>
      <c r="I465" s="607">
        <v>0</v>
      </c>
      <c r="J465" s="606">
        <v>0</v>
      </c>
      <c r="K465" s="606">
        <v>0</v>
      </c>
      <c r="L465" s="606">
        <v>0</v>
      </c>
    </row>
    <row r="466" spans="2:12" ht="18.75" x14ac:dyDescent="0.25">
      <c r="B466" s="281" t="s">
        <v>254</v>
      </c>
      <c r="C466" s="587" t="s">
        <v>880</v>
      </c>
      <c r="D466" s="603" t="s">
        <v>1855</v>
      </c>
      <c r="E466" s="604" t="s">
        <v>1856</v>
      </c>
      <c r="F466" s="606" t="s">
        <v>25</v>
      </c>
      <c r="G466" s="282">
        <v>1.052</v>
      </c>
      <c r="H466" s="606">
        <v>5.5</v>
      </c>
      <c r="I466" s="607">
        <v>1.1100000000000001</v>
      </c>
      <c r="J466" s="606">
        <v>210</v>
      </c>
      <c r="K466" s="606">
        <v>13</v>
      </c>
      <c r="L466" s="606">
        <v>450</v>
      </c>
    </row>
    <row r="467" spans="2:12" ht="18.75" x14ac:dyDescent="0.25">
      <c r="B467" s="281" t="s">
        <v>254</v>
      </c>
      <c r="C467" s="587" t="s">
        <v>880</v>
      </c>
      <c r="D467" s="603" t="s">
        <v>1857</v>
      </c>
      <c r="E467" s="604" t="s">
        <v>1858</v>
      </c>
      <c r="F467" s="606" t="s">
        <v>1141</v>
      </c>
      <c r="G467" s="282">
        <v>1.5589999999999999</v>
      </c>
      <c r="H467" s="606">
        <v>5.5</v>
      </c>
      <c r="I467" s="607">
        <v>1.645</v>
      </c>
      <c r="J467" s="606">
        <v>0</v>
      </c>
      <c r="K467" s="606">
        <v>0</v>
      </c>
      <c r="L467" s="606">
        <v>0</v>
      </c>
    </row>
    <row r="468" spans="2:12" ht="18.75" x14ac:dyDescent="0.25">
      <c r="B468" s="281" t="s">
        <v>254</v>
      </c>
      <c r="C468" s="587" t="s">
        <v>880</v>
      </c>
      <c r="D468" s="603" t="s">
        <v>1859</v>
      </c>
      <c r="E468" s="604" t="s">
        <v>1860</v>
      </c>
      <c r="F468" s="606" t="s">
        <v>1611</v>
      </c>
      <c r="G468" s="282">
        <v>2.4430000000000001</v>
      </c>
      <c r="H468" s="606">
        <v>5.5</v>
      </c>
      <c r="I468" s="607">
        <v>2.577</v>
      </c>
      <c r="J468" s="606">
        <v>0</v>
      </c>
      <c r="K468" s="606">
        <v>0</v>
      </c>
      <c r="L468" s="606">
        <v>0</v>
      </c>
    </row>
    <row r="469" spans="2:12" ht="18.75" x14ac:dyDescent="0.25">
      <c r="B469" s="281" t="s">
        <v>254</v>
      </c>
      <c r="C469" s="587" t="s">
        <v>880</v>
      </c>
      <c r="D469" s="603" t="s">
        <v>1861</v>
      </c>
      <c r="E469" s="604" t="s">
        <v>1862</v>
      </c>
      <c r="F469" s="606" t="s">
        <v>25</v>
      </c>
      <c r="G469" s="282">
        <v>0</v>
      </c>
      <c r="H469" s="606">
        <v>5.5</v>
      </c>
      <c r="I469" s="607">
        <v>0</v>
      </c>
      <c r="J469" s="606">
        <v>0</v>
      </c>
      <c r="K469" s="606">
        <v>0</v>
      </c>
      <c r="L469" s="606">
        <v>0</v>
      </c>
    </row>
    <row r="470" spans="2:12" ht="30" x14ac:dyDescent="0.25">
      <c r="B470" s="281" t="s">
        <v>254</v>
      </c>
      <c r="C470" s="587" t="s">
        <v>880</v>
      </c>
      <c r="D470" s="603" t="s">
        <v>1863</v>
      </c>
      <c r="E470" s="604" t="s">
        <v>1864</v>
      </c>
      <c r="F470" s="606" t="s">
        <v>1865</v>
      </c>
      <c r="G470" s="282">
        <v>5.37</v>
      </c>
      <c r="H470" s="606">
        <v>5.5</v>
      </c>
      <c r="I470" s="607">
        <v>5.665</v>
      </c>
      <c r="J470" s="606">
        <v>0</v>
      </c>
      <c r="K470" s="606">
        <v>0</v>
      </c>
      <c r="L470" s="606">
        <v>0</v>
      </c>
    </row>
    <row r="471" spans="2:12" ht="18.75" x14ac:dyDescent="0.25">
      <c r="B471" s="281" t="s">
        <v>254</v>
      </c>
      <c r="C471" s="587" t="s">
        <v>880</v>
      </c>
      <c r="D471" s="603" t="s">
        <v>1866</v>
      </c>
      <c r="E471" s="604" t="s">
        <v>1867</v>
      </c>
      <c r="F471" s="606" t="s">
        <v>1868</v>
      </c>
      <c r="G471" s="282">
        <v>20.074999999999999</v>
      </c>
      <c r="H471" s="606">
        <v>5.5</v>
      </c>
      <c r="I471" s="607">
        <v>21.178999999999998</v>
      </c>
      <c r="J471" s="606">
        <v>0</v>
      </c>
      <c r="K471" s="606">
        <v>0</v>
      </c>
      <c r="L471" s="606">
        <v>0</v>
      </c>
    </row>
    <row r="472" spans="2:12" ht="18.75" x14ac:dyDescent="0.25">
      <c r="B472" s="281" t="s">
        <v>254</v>
      </c>
      <c r="C472" s="587" t="s">
        <v>880</v>
      </c>
      <c r="D472" s="603" t="s">
        <v>1869</v>
      </c>
      <c r="E472" s="604" t="s">
        <v>1870</v>
      </c>
      <c r="F472" s="606" t="s">
        <v>30</v>
      </c>
      <c r="G472" s="282">
        <v>5.32</v>
      </c>
      <c r="H472" s="606">
        <v>5.5</v>
      </c>
      <c r="I472" s="607">
        <v>5.6130000000000004</v>
      </c>
      <c r="J472" s="606">
        <v>0</v>
      </c>
      <c r="K472" s="606">
        <v>0</v>
      </c>
      <c r="L472" s="606">
        <v>0</v>
      </c>
    </row>
    <row r="473" spans="2:12" ht="18.75" x14ac:dyDescent="0.25">
      <c r="B473" s="281" t="s">
        <v>254</v>
      </c>
      <c r="C473" s="587" t="s">
        <v>880</v>
      </c>
      <c r="D473" s="603" t="s">
        <v>1871</v>
      </c>
      <c r="E473" s="604" t="s">
        <v>1872</v>
      </c>
      <c r="F473" s="606" t="s">
        <v>30</v>
      </c>
      <c r="G473" s="282">
        <v>3.1859999999999999</v>
      </c>
      <c r="H473" s="606">
        <v>5.5</v>
      </c>
      <c r="I473" s="607">
        <v>3.3610000000000002</v>
      </c>
      <c r="J473" s="606">
        <v>0</v>
      </c>
      <c r="K473" s="606">
        <v>999</v>
      </c>
      <c r="L473" s="606">
        <v>0</v>
      </c>
    </row>
    <row r="474" spans="2:12" ht="18.75" x14ac:dyDescent="0.25">
      <c r="B474" s="281" t="s">
        <v>254</v>
      </c>
      <c r="C474" s="587" t="s">
        <v>880</v>
      </c>
      <c r="D474" s="603" t="s">
        <v>1873</v>
      </c>
      <c r="E474" s="604" t="s">
        <v>1874</v>
      </c>
      <c r="F474" s="606" t="s">
        <v>797</v>
      </c>
      <c r="G474" s="282">
        <v>17.149999999999999</v>
      </c>
      <c r="H474" s="606">
        <v>5.5</v>
      </c>
      <c r="I474" s="607">
        <v>18.093</v>
      </c>
      <c r="J474" s="606">
        <v>0</v>
      </c>
      <c r="K474" s="606">
        <v>0</v>
      </c>
      <c r="L474" s="606">
        <v>0</v>
      </c>
    </row>
    <row r="475" spans="2:12" ht="18.75" x14ac:dyDescent="0.25">
      <c r="B475" s="281" t="s">
        <v>254</v>
      </c>
      <c r="C475" s="587" t="s">
        <v>880</v>
      </c>
      <c r="D475" s="603" t="s">
        <v>1875</v>
      </c>
      <c r="E475" s="604" t="s">
        <v>1876</v>
      </c>
      <c r="F475" s="606" t="s">
        <v>30</v>
      </c>
      <c r="G475" s="282">
        <v>6.59</v>
      </c>
      <c r="H475" s="606">
        <v>5.5</v>
      </c>
      <c r="I475" s="607">
        <v>6.952</v>
      </c>
      <c r="J475" s="606">
        <v>0</v>
      </c>
      <c r="K475" s="606">
        <v>999</v>
      </c>
      <c r="L475" s="606">
        <v>0</v>
      </c>
    </row>
    <row r="476" spans="2:12" ht="18.75" x14ac:dyDescent="0.25">
      <c r="B476" s="281" t="s">
        <v>254</v>
      </c>
      <c r="C476" s="587" t="s">
        <v>880</v>
      </c>
      <c r="D476" s="603" t="s">
        <v>1877</v>
      </c>
      <c r="E476" s="604" t="s">
        <v>1878</v>
      </c>
      <c r="F476" s="606" t="s">
        <v>30</v>
      </c>
      <c r="G476" s="282">
        <v>9.85</v>
      </c>
      <c r="H476" s="606">
        <v>5.5</v>
      </c>
      <c r="I476" s="607">
        <v>10.391999999999999</v>
      </c>
      <c r="J476" s="606">
        <v>0</v>
      </c>
      <c r="K476" s="606">
        <v>0</v>
      </c>
      <c r="L476" s="606">
        <v>0</v>
      </c>
    </row>
    <row r="477" spans="2:12" ht="18.75" x14ac:dyDescent="0.25">
      <c r="B477" s="281" t="s">
        <v>254</v>
      </c>
      <c r="C477" s="587" t="s">
        <v>880</v>
      </c>
      <c r="D477" s="603" t="s">
        <v>1879</v>
      </c>
      <c r="E477" s="604" t="s">
        <v>1880</v>
      </c>
      <c r="F477" s="606" t="s">
        <v>797</v>
      </c>
      <c r="G477" s="282">
        <v>3.12</v>
      </c>
      <c r="H477" s="606">
        <v>5.5</v>
      </c>
      <c r="I477" s="607">
        <v>3.2919999999999998</v>
      </c>
      <c r="J477" s="606">
        <v>0</v>
      </c>
      <c r="K477" s="606">
        <v>0</v>
      </c>
      <c r="L477" s="606">
        <v>0</v>
      </c>
    </row>
    <row r="478" spans="2:12" ht="30" x14ac:dyDescent="0.25">
      <c r="B478" s="281" t="s">
        <v>254</v>
      </c>
      <c r="C478" s="587" t="s">
        <v>880</v>
      </c>
      <c r="D478" s="603" t="s">
        <v>1881</v>
      </c>
      <c r="E478" s="604" t="s">
        <v>1882</v>
      </c>
      <c r="F478" s="606" t="s">
        <v>1883</v>
      </c>
      <c r="G478" s="282">
        <v>25.9</v>
      </c>
      <c r="H478" s="606">
        <v>5.5</v>
      </c>
      <c r="I478" s="607">
        <v>27.324999999999999</v>
      </c>
      <c r="J478" s="606">
        <v>0</v>
      </c>
      <c r="K478" s="606">
        <v>0</v>
      </c>
      <c r="L478" s="606">
        <v>0</v>
      </c>
    </row>
    <row r="479" spans="2:12" ht="18.75" x14ac:dyDescent="0.25">
      <c r="B479" s="281" t="s">
        <v>254</v>
      </c>
      <c r="C479" s="587" t="s">
        <v>880</v>
      </c>
      <c r="D479" s="603" t="s">
        <v>1884</v>
      </c>
      <c r="E479" s="604" t="s">
        <v>1882</v>
      </c>
      <c r="F479" s="606" t="s">
        <v>1885</v>
      </c>
      <c r="G479" s="282">
        <v>35.299999999999997</v>
      </c>
      <c r="H479" s="606">
        <v>5.5</v>
      </c>
      <c r="I479" s="607">
        <v>37.241</v>
      </c>
      <c r="J479" s="606">
        <v>0</v>
      </c>
      <c r="K479" s="606">
        <v>0</v>
      </c>
      <c r="L479" s="606">
        <v>0</v>
      </c>
    </row>
    <row r="480" spans="2:12" ht="18.75" x14ac:dyDescent="0.25">
      <c r="B480" s="281" t="s">
        <v>254</v>
      </c>
      <c r="C480" s="587" t="s">
        <v>880</v>
      </c>
      <c r="D480" s="603" t="s">
        <v>1886</v>
      </c>
      <c r="E480" s="604" t="s">
        <v>1887</v>
      </c>
      <c r="F480" s="606" t="s">
        <v>30</v>
      </c>
      <c r="G480" s="282">
        <v>1</v>
      </c>
      <c r="H480" s="606">
        <v>5.5</v>
      </c>
      <c r="I480" s="607">
        <v>1.0549999999999999</v>
      </c>
      <c r="J480" s="606">
        <v>0</v>
      </c>
      <c r="K480" s="606">
        <v>0</v>
      </c>
      <c r="L480" s="606">
        <v>0</v>
      </c>
    </row>
    <row r="481" spans="2:12" ht="18.75" x14ac:dyDescent="0.25">
      <c r="B481" s="281" t="s">
        <v>254</v>
      </c>
      <c r="C481" s="587" t="s">
        <v>880</v>
      </c>
      <c r="D481" s="603" t="s">
        <v>1888</v>
      </c>
      <c r="E481" s="604" t="s">
        <v>1889</v>
      </c>
      <c r="F481" s="606" t="s">
        <v>1890</v>
      </c>
      <c r="G481" s="282">
        <v>10.301</v>
      </c>
      <c r="H481" s="606">
        <v>5.5</v>
      </c>
      <c r="I481" s="607">
        <v>10.868</v>
      </c>
      <c r="J481" s="606">
        <v>0</v>
      </c>
      <c r="K481" s="606">
        <v>999</v>
      </c>
      <c r="L481" s="606">
        <v>1</v>
      </c>
    </row>
    <row r="482" spans="2:12" ht="18.75" x14ac:dyDescent="0.25">
      <c r="B482" s="281" t="s">
        <v>254</v>
      </c>
      <c r="C482" s="587" t="s">
        <v>880</v>
      </c>
      <c r="D482" s="603" t="s">
        <v>1891</v>
      </c>
      <c r="E482" s="604" t="s">
        <v>1889</v>
      </c>
      <c r="F482" s="606" t="s">
        <v>30</v>
      </c>
      <c r="G482" s="282">
        <v>5.99</v>
      </c>
      <c r="H482" s="606">
        <v>5.5</v>
      </c>
      <c r="I482" s="607">
        <v>6.319</v>
      </c>
      <c r="J482" s="606">
        <v>0</v>
      </c>
      <c r="K482" s="606">
        <v>0</v>
      </c>
      <c r="L482" s="606">
        <v>0</v>
      </c>
    </row>
    <row r="483" spans="2:12" ht="18.75" x14ac:dyDescent="0.25">
      <c r="B483" s="281" t="s">
        <v>254</v>
      </c>
      <c r="C483" s="587" t="s">
        <v>880</v>
      </c>
      <c r="D483" s="603" t="s">
        <v>1892</v>
      </c>
      <c r="E483" s="604" t="s">
        <v>1893</v>
      </c>
      <c r="F483" s="606" t="s">
        <v>30</v>
      </c>
      <c r="G483" s="282">
        <v>7.3890000000000002</v>
      </c>
      <c r="H483" s="606">
        <v>5.5</v>
      </c>
      <c r="I483" s="607">
        <v>7.7949999999999999</v>
      </c>
      <c r="J483" s="606">
        <v>0</v>
      </c>
      <c r="K483" s="606">
        <v>999</v>
      </c>
      <c r="L483" s="606">
        <v>0</v>
      </c>
    </row>
    <row r="484" spans="2:12" ht="18.75" x14ac:dyDescent="0.25">
      <c r="B484" s="281" t="s">
        <v>254</v>
      </c>
      <c r="C484" s="587" t="s">
        <v>880</v>
      </c>
      <c r="D484" s="603" t="s">
        <v>1894</v>
      </c>
      <c r="E484" s="604" t="s">
        <v>1895</v>
      </c>
      <c r="F484" s="606" t="s">
        <v>30</v>
      </c>
      <c r="G484" s="282">
        <v>5.6859999999999999</v>
      </c>
      <c r="H484" s="606">
        <v>5.5</v>
      </c>
      <c r="I484" s="607">
        <v>5.9989999999999997</v>
      </c>
      <c r="J484" s="606">
        <v>0</v>
      </c>
      <c r="K484" s="606">
        <v>999</v>
      </c>
      <c r="L484" s="606">
        <v>0</v>
      </c>
    </row>
    <row r="485" spans="2:12" ht="18.75" x14ac:dyDescent="0.25">
      <c r="B485" s="281" t="s">
        <v>254</v>
      </c>
      <c r="C485" s="587" t="s">
        <v>880</v>
      </c>
      <c r="D485" s="603" t="s">
        <v>1896</v>
      </c>
      <c r="E485" s="604" t="s">
        <v>1897</v>
      </c>
      <c r="F485" s="606" t="s">
        <v>1378</v>
      </c>
      <c r="G485" s="282">
        <v>7.3440000000000003</v>
      </c>
      <c r="H485" s="606">
        <v>5.5</v>
      </c>
      <c r="I485" s="607">
        <v>7.7480000000000002</v>
      </c>
      <c r="J485" s="606">
        <v>0</v>
      </c>
      <c r="K485" s="606">
        <v>999</v>
      </c>
      <c r="L485" s="606">
        <v>0</v>
      </c>
    </row>
    <row r="486" spans="2:12" ht="18.75" x14ac:dyDescent="0.25">
      <c r="B486" s="281" t="s">
        <v>254</v>
      </c>
      <c r="C486" s="587" t="s">
        <v>880</v>
      </c>
      <c r="D486" s="603" t="s">
        <v>1898</v>
      </c>
      <c r="E486" s="604" t="s">
        <v>1897</v>
      </c>
      <c r="F486" s="606" t="s">
        <v>30</v>
      </c>
      <c r="G486" s="282">
        <v>7.3440000000000003</v>
      </c>
      <c r="H486" s="606">
        <v>5.5</v>
      </c>
      <c r="I486" s="607">
        <v>7.7480000000000002</v>
      </c>
      <c r="J486" s="606">
        <v>0</v>
      </c>
      <c r="K486" s="606">
        <v>0</v>
      </c>
      <c r="L486" s="606">
        <v>0</v>
      </c>
    </row>
    <row r="487" spans="2:12" ht="18.75" x14ac:dyDescent="0.25">
      <c r="B487" s="281" t="s">
        <v>254</v>
      </c>
      <c r="C487" s="587" t="s">
        <v>880</v>
      </c>
      <c r="D487" s="603" t="s">
        <v>1899</v>
      </c>
      <c r="E487" s="604" t="s">
        <v>1897</v>
      </c>
      <c r="F487" s="606" t="s">
        <v>30</v>
      </c>
      <c r="G487" s="282">
        <v>7.3440000000000003</v>
      </c>
      <c r="H487" s="606">
        <v>5.5</v>
      </c>
      <c r="I487" s="607">
        <v>7.7480000000000002</v>
      </c>
      <c r="J487" s="606">
        <v>0</v>
      </c>
      <c r="K487" s="606">
        <v>0</v>
      </c>
      <c r="L487" s="606">
        <v>0</v>
      </c>
    </row>
    <row r="488" spans="2:12" ht="18.75" x14ac:dyDescent="0.25">
      <c r="B488" s="281" t="s">
        <v>254</v>
      </c>
      <c r="C488" s="587" t="s">
        <v>880</v>
      </c>
      <c r="D488" s="603" t="s">
        <v>1900</v>
      </c>
      <c r="E488" s="604" t="s">
        <v>1901</v>
      </c>
      <c r="F488" s="606" t="s">
        <v>30</v>
      </c>
      <c r="G488" s="282">
        <v>1.3</v>
      </c>
      <c r="H488" s="606">
        <v>5.5</v>
      </c>
      <c r="I488" s="607">
        <v>1.3720000000000001</v>
      </c>
      <c r="J488" s="606">
        <v>0</v>
      </c>
      <c r="K488" s="606">
        <v>999</v>
      </c>
      <c r="L488" s="606">
        <v>1</v>
      </c>
    </row>
    <row r="489" spans="2:12" ht="18.75" x14ac:dyDescent="0.25">
      <c r="B489" s="281" t="s">
        <v>254</v>
      </c>
      <c r="C489" s="587" t="s">
        <v>880</v>
      </c>
      <c r="D489" s="603" t="s">
        <v>1902</v>
      </c>
      <c r="E489" s="604" t="s">
        <v>1903</v>
      </c>
      <c r="F489" s="606" t="s">
        <v>30</v>
      </c>
      <c r="G489" s="282">
        <v>1.7</v>
      </c>
      <c r="H489" s="606">
        <v>5.5</v>
      </c>
      <c r="I489" s="607">
        <v>1.7929999999999999</v>
      </c>
      <c r="J489" s="606">
        <v>0</v>
      </c>
      <c r="K489" s="606">
        <v>0</v>
      </c>
      <c r="L489" s="606">
        <v>0</v>
      </c>
    </row>
    <row r="490" spans="2:12" ht="18.75" x14ac:dyDescent="0.25">
      <c r="B490" s="281" t="s">
        <v>254</v>
      </c>
      <c r="C490" s="587" t="s">
        <v>880</v>
      </c>
      <c r="D490" s="603" t="s">
        <v>1904</v>
      </c>
      <c r="E490" s="604" t="s">
        <v>1905</v>
      </c>
      <c r="F490" s="606" t="s">
        <v>1004</v>
      </c>
      <c r="G490" s="282">
        <v>12.68</v>
      </c>
      <c r="H490" s="606">
        <v>5.5</v>
      </c>
      <c r="I490" s="607">
        <v>13.377000000000001</v>
      </c>
      <c r="J490" s="606">
        <v>0</v>
      </c>
      <c r="K490" s="606">
        <v>0</v>
      </c>
      <c r="L490" s="606">
        <v>0</v>
      </c>
    </row>
    <row r="491" spans="2:12" ht="18.75" x14ac:dyDescent="0.25">
      <c r="B491" s="281" t="s">
        <v>254</v>
      </c>
      <c r="C491" s="587" t="s">
        <v>880</v>
      </c>
      <c r="D491" s="603" t="s">
        <v>1906</v>
      </c>
      <c r="E491" s="604" t="s">
        <v>1907</v>
      </c>
      <c r="F491" s="606" t="s">
        <v>1378</v>
      </c>
      <c r="G491" s="282">
        <v>2.9</v>
      </c>
      <c r="H491" s="606">
        <v>5.5</v>
      </c>
      <c r="I491" s="607">
        <v>3.06</v>
      </c>
      <c r="J491" s="606">
        <v>0</v>
      </c>
      <c r="K491" s="606">
        <v>0</v>
      </c>
      <c r="L491" s="606">
        <v>0</v>
      </c>
    </row>
    <row r="492" spans="2:12" ht="18.75" x14ac:dyDescent="0.25">
      <c r="B492" s="281" t="s">
        <v>254</v>
      </c>
      <c r="C492" s="587" t="s">
        <v>880</v>
      </c>
      <c r="D492" s="603" t="s">
        <v>1908</v>
      </c>
      <c r="E492" s="604" t="s">
        <v>1909</v>
      </c>
      <c r="F492" s="606" t="s">
        <v>1378</v>
      </c>
      <c r="G492" s="282">
        <v>12.3</v>
      </c>
      <c r="H492" s="606">
        <v>5.5</v>
      </c>
      <c r="I492" s="607">
        <v>12.977</v>
      </c>
      <c r="J492" s="606">
        <v>0</v>
      </c>
      <c r="K492" s="606">
        <v>0</v>
      </c>
      <c r="L492" s="606">
        <v>0</v>
      </c>
    </row>
    <row r="493" spans="2:12" ht="18.75" x14ac:dyDescent="0.25">
      <c r="B493" s="281" t="s">
        <v>254</v>
      </c>
      <c r="C493" s="587" t="s">
        <v>880</v>
      </c>
      <c r="D493" s="603" t="s">
        <v>1910</v>
      </c>
      <c r="E493" s="604" t="s">
        <v>1911</v>
      </c>
      <c r="F493" s="606" t="s">
        <v>1378</v>
      </c>
      <c r="G493" s="282">
        <v>9.6</v>
      </c>
      <c r="H493" s="606">
        <v>5.5</v>
      </c>
      <c r="I493" s="607">
        <v>10.128</v>
      </c>
      <c r="J493" s="606">
        <v>0</v>
      </c>
      <c r="K493" s="606">
        <v>0</v>
      </c>
      <c r="L493" s="606">
        <v>0</v>
      </c>
    </row>
    <row r="494" spans="2:12" ht="18.75" x14ac:dyDescent="0.25">
      <c r="B494" s="281" t="s">
        <v>254</v>
      </c>
      <c r="C494" s="587" t="s">
        <v>880</v>
      </c>
      <c r="D494" s="603" t="s">
        <v>1912</v>
      </c>
      <c r="E494" s="604" t="s">
        <v>1913</v>
      </c>
      <c r="F494" s="606" t="s">
        <v>25</v>
      </c>
      <c r="G494" s="282">
        <v>6.4509999999999996</v>
      </c>
      <c r="H494" s="606">
        <v>5.5</v>
      </c>
      <c r="I494" s="607">
        <v>6.806</v>
      </c>
      <c r="J494" s="606">
        <v>0</v>
      </c>
      <c r="K494" s="606">
        <v>0</v>
      </c>
      <c r="L494" s="606">
        <v>0</v>
      </c>
    </row>
    <row r="495" spans="2:12" ht="18.75" x14ac:dyDescent="0.25">
      <c r="B495" s="281" t="s">
        <v>254</v>
      </c>
      <c r="C495" s="587" t="s">
        <v>880</v>
      </c>
      <c r="D495" s="603" t="s">
        <v>1914</v>
      </c>
      <c r="E495" s="604" t="s">
        <v>1915</v>
      </c>
      <c r="F495" s="606" t="s">
        <v>1141</v>
      </c>
      <c r="G495" s="282">
        <v>9.8000000000000007</v>
      </c>
      <c r="H495" s="606">
        <v>20</v>
      </c>
      <c r="I495" s="607">
        <v>11.76</v>
      </c>
      <c r="J495" s="606">
        <v>0</v>
      </c>
      <c r="K495" s="606">
        <v>0</v>
      </c>
      <c r="L495" s="606">
        <v>0</v>
      </c>
    </row>
    <row r="496" spans="2:12" ht="18.75" x14ac:dyDescent="0.25">
      <c r="B496" s="281" t="s">
        <v>254</v>
      </c>
      <c r="C496" s="587" t="s">
        <v>880</v>
      </c>
      <c r="D496" s="603" t="s">
        <v>1916</v>
      </c>
      <c r="E496" s="604" t="s">
        <v>1917</v>
      </c>
      <c r="F496" s="606" t="s">
        <v>1141</v>
      </c>
      <c r="G496" s="282">
        <v>1.91</v>
      </c>
      <c r="H496" s="606">
        <v>5.5</v>
      </c>
      <c r="I496" s="607">
        <v>2.0150000000000001</v>
      </c>
      <c r="J496" s="606">
        <v>0</v>
      </c>
      <c r="K496" s="606">
        <v>0</v>
      </c>
      <c r="L496" s="606">
        <v>0</v>
      </c>
    </row>
    <row r="497" spans="2:12" ht="18.75" x14ac:dyDescent="0.25">
      <c r="B497" s="281" t="s">
        <v>254</v>
      </c>
      <c r="C497" s="587" t="s">
        <v>880</v>
      </c>
      <c r="D497" s="603" t="s">
        <v>1918</v>
      </c>
      <c r="E497" s="604" t="s">
        <v>1919</v>
      </c>
      <c r="F497" s="606" t="s">
        <v>1141</v>
      </c>
      <c r="G497" s="282">
        <v>1.67</v>
      </c>
      <c r="H497" s="606">
        <v>5.5</v>
      </c>
      <c r="I497" s="607">
        <v>1.762</v>
      </c>
      <c r="J497" s="606">
        <v>0</v>
      </c>
      <c r="K497" s="606">
        <v>0</v>
      </c>
      <c r="L497" s="606">
        <v>0</v>
      </c>
    </row>
    <row r="498" spans="2:12" ht="18.75" x14ac:dyDescent="0.25">
      <c r="B498" s="281" t="s">
        <v>254</v>
      </c>
      <c r="C498" s="587" t="s">
        <v>880</v>
      </c>
      <c r="D498" s="603" t="s">
        <v>1920</v>
      </c>
      <c r="E498" s="604" t="s">
        <v>1921</v>
      </c>
      <c r="F498" s="606" t="s">
        <v>1141</v>
      </c>
      <c r="G498" s="282">
        <v>1.86</v>
      </c>
      <c r="H498" s="606">
        <v>5.5</v>
      </c>
      <c r="I498" s="607">
        <v>1.962</v>
      </c>
      <c r="J498" s="606">
        <v>0</v>
      </c>
      <c r="K498" s="606">
        <v>0</v>
      </c>
      <c r="L498" s="606">
        <v>0</v>
      </c>
    </row>
    <row r="499" spans="2:12" ht="18.75" x14ac:dyDescent="0.25">
      <c r="B499" s="281" t="s">
        <v>254</v>
      </c>
      <c r="C499" s="587" t="s">
        <v>880</v>
      </c>
      <c r="D499" s="603" t="s">
        <v>1922</v>
      </c>
      <c r="E499" s="604" t="s">
        <v>1923</v>
      </c>
      <c r="F499" s="606" t="s">
        <v>1141</v>
      </c>
      <c r="G499" s="282">
        <v>5.7</v>
      </c>
      <c r="H499" s="606">
        <v>5.5</v>
      </c>
      <c r="I499" s="607">
        <v>6.0140000000000002</v>
      </c>
      <c r="J499" s="606">
        <v>0</v>
      </c>
      <c r="K499" s="606">
        <v>0</v>
      </c>
      <c r="L499" s="606">
        <v>0</v>
      </c>
    </row>
    <row r="500" spans="2:12" ht="18.75" x14ac:dyDescent="0.25">
      <c r="B500" s="281" t="s">
        <v>254</v>
      </c>
      <c r="C500" s="587" t="s">
        <v>880</v>
      </c>
      <c r="D500" s="603" t="s">
        <v>1924</v>
      </c>
      <c r="E500" s="604" t="s">
        <v>1925</v>
      </c>
      <c r="F500" s="606" t="s">
        <v>1141</v>
      </c>
      <c r="G500" s="282">
        <v>5.7</v>
      </c>
      <c r="H500" s="606">
        <v>5.5</v>
      </c>
      <c r="I500" s="607">
        <v>6.0140000000000002</v>
      </c>
      <c r="J500" s="606">
        <v>0</v>
      </c>
      <c r="K500" s="606">
        <v>0</v>
      </c>
      <c r="L500" s="606">
        <v>0</v>
      </c>
    </row>
    <row r="501" spans="2:12" ht="18.75" x14ac:dyDescent="0.25">
      <c r="B501" s="281" t="s">
        <v>254</v>
      </c>
      <c r="C501" s="587" t="s">
        <v>880</v>
      </c>
      <c r="D501" s="603" t="s">
        <v>1926</v>
      </c>
      <c r="E501" s="604" t="s">
        <v>1927</v>
      </c>
      <c r="F501" s="606" t="s">
        <v>1141</v>
      </c>
      <c r="G501" s="282">
        <v>5.7</v>
      </c>
      <c r="H501" s="606">
        <v>5.5</v>
      </c>
      <c r="I501" s="607">
        <v>6.0140000000000002</v>
      </c>
      <c r="J501" s="606">
        <v>0</v>
      </c>
      <c r="K501" s="606">
        <v>0</v>
      </c>
      <c r="L501" s="606">
        <v>0</v>
      </c>
    </row>
    <row r="502" spans="2:12" ht="18.75" x14ac:dyDescent="0.25">
      <c r="B502" s="281" t="s">
        <v>254</v>
      </c>
      <c r="C502" s="587" t="s">
        <v>880</v>
      </c>
      <c r="D502" s="603" t="s">
        <v>1928</v>
      </c>
      <c r="E502" s="604" t="s">
        <v>1929</v>
      </c>
      <c r="F502" s="606" t="s">
        <v>1141</v>
      </c>
      <c r="G502" s="282">
        <v>10.7</v>
      </c>
      <c r="H502" s="606">
        <v>20</v>
      </c>
      <c r="I502" s="607">
        <v>12.84</v>
      </c>
      <c r="J502" s="606">
        <v>0</v>
      </c>
      <c r="K502" s="606">
        <v>0</v>
      </c>
      <c r="L502" s="606">
        <v>0</v>
      </c>
    </row>
    <row r="503" spans="2:12" ht="18.75" x14ac:dyDescent="0.25">
      <c r="B503" s="281" t="s">
        <v>254</v>
      </c>
      <c r="C503" s="587" t="s">
        <v>880</v>
      </c>
      <c r="D503" s="603" t="s">
        <v>1930</v>
      </c>
      <c r="E503" s="604" t="s">
        <v>1931</v>
      </c>
      <c r="F503" s="606" t="s">
        <v>1141</v>
      </c>
      <c r="G503" s="282">
        <v>0.9</v>
      </c>
      <c r="H503" s="606">
        <v>5.5</v>
      </c>
      <c r="I503" s="607">
        <v>0.95</v>
      </c>
      <c r="J503" s="606">
        <v>0</v>
      </c>
      <c r="K503" s="606">
        <v>0</v>
      </c>
      <c r="L503" s="606">
        <v>0</v>
      </c>
    </row>
    <row r="504" spans="2:12" ht="18.75" x14ac:dyDescent="0.25">
      <c r="B504" s="281" t="s">
        <v>254</v>
      </c>
      <c r="C504" s="587" t="s">
        <v>880</v>
      </c>
      <c r="D504" s="603" t="s">
        <v>1932</v>
      </c>
      <c r="E504" s="604" t="s">
        <v>1933</v>
      </c>
      <c r="F504" s="606" t="s">
        <v>1141</v>
      </c>
      <c r="G504" s="282">
        <v>9.5</v>
      </c>
      <c r="H504" s="606">
        <v>5.5</v>
      </c>
      <c r="I504" s="607">
        <v>10.023</v>
      </c>
      <c r="J504" s="606">
        <v>0</v>
      </c>
      <c r="K504" s="606">
        <v>0</v>
      </c>
      <c r="L504" s="606">
        <v>0</v>
      </c>
    </row>
    <row r="505" spans="2:12" ht="18.75" x14ac:dyDescent="0.25">
      <c r="B505" s="281" t="s">
        <v>254</v>
      </c>
      <c r="C505" s="587" t="s">
        <v>880</v>
      </c>
      <c r="D505" s="603" t="s">
        <v>1934</v>
      </c>
      <c r="E505" s="604" t="s">
        <v>1935</v>
      </c>
      <c r="F505" s="606" t="s">
        <v>1141</v>
      </c>
      <c r="G505" s="282">
        <v>1.0900000000000001</v>
      </c>
      <c r="H505" s="606">
        <v>5.5</v>
      </c>
      <c r="I505" s="607">
        <v>1.1499999999999999</v>
      </c>
      <c r="J505" s="606">
        <v>0</v>
      </c>
      <c r="K505" s="606">
        <v>0</v>
      </c>
      <c r="L505" s="606">
        <v>0</v>
      </c>
    </row>
    <row r="506" spans="2:12" ht="18.75" x14ac:dyDescent="0.25">
      <c r="B506" s="281" t="s">
        <v>254</v>
      </c>
      <c r="C506" s="587" t="s">
        <v>880</v>
      </c>
      <c r="D506" s="603" t="s">
        <v>1936</v>
      </c>
      <c r="E506" s="604" t="s">
        <v>1937</v>
      </c>
      <c r="F506" s="606" t="s">
        <v>1141</v>
      </c>
      <c r="G506" s="282">
        <v>9.6</v>
      </c>
      <c r="H506" s="606">
        <v>20</v>
      </c>
      <c r="I506" s="607">
        <v>11.52</v>
      </c>
      <c r="J506" s="606">
        <v>0</v>
      </c>
      <c r="K506" s="606">
        <v>0</v>
      </c>
      <c r="L506" s="606">
        <v>0</v>
      </c>
    </row>
    <row r="507" spans="2:12" ht="18.75" x14ac:dyDescent="0.25">
      <c r="B507" s="281" t="s">
        <v>254</v>
      </c>
      <c r="C507" s="587" t="s">
        <v>880</v>
      </c>
      <c r="D507" s="603" t="s">
        <v>1938</v>
      </c>
      <c r="E507" s="604" t="s">
        <v>1939</v>
      </c>
      <c r="F507" s="606" t="s">
        <v>1141</v>
      </c>
      <c r="G507" s="282">
        <v>9.8000000000000007</v>
      </c>
      <c r="H507" s="606">
        <v>20</v>
      </c>
      <c r="I507" s="607">
        <v>11.76</v>
      </c>
      <c r="J507" s="606">
        <v>0</v>
      </c>
      <c r="K507" s="606">
        <v>0</v>
      </c>
      <c r="L507" s="606">
        <v>0</v>
      </c>
    </row>
    <row r="508" spans="2:12" ht="18.75" x14ac:dyDescent="0.25">
      <c r="B508" s="281" t="s">
        <v>254</v>
      </c>
      <c r="C508" s="587" t="s">
        <v>880</v>
      </c>
      <c r="D508" s="603" t="s">
        <v>1940</v>
      </c>
      <c r="E508" s="604" t="s">
        <v>1941</v>
      </c>
      <c r="F508" s="606" t="s">
        <v>1141</v>
      </c>
      <c r="G508" s="282">
        <v>3.536</v>
      </c>
      <c r="H508" s="606">
        <v>5.5</v>
      </c>
      <c r="I508" s="607">
        <v>3.73</v>
      </c>
      <c r="J508" s="606">
        <v>0</v>
      </c>
      <c r="K508" s="606">
        <v>0</v>
      </c>
      <c r="L508" s="606">
        <v>0</v>
      </c>
    </row>
    <row r="509" spans="2:12" ht="18.75" x14ac:dyDescent="0.25">
      <c r="B509" s="281" t="s">
        <v>254</v>
      </c>
      <c r="C509" s="587" t="s">
        <v>880</v>
      </c>
      <c r="D509" s="603" t="s">
        <v>1942</v>
      </c>
      <c r="E509" s="604" t="s">
        <v>1943</v>
      </c>
      <c r="F509" s="606" t="s">
        <v>25</v>
      </c>
      <c r="G509" s="282">
        <v>19.91</v>
      </c>
      <c r="H509" s="606">
        <v>5.5</v>
      </c>
      <c r="I509" s="607">
        <v>21.004999999999999</v>
      </c>
      <c r="J509" s="606">
        <v>0</v>
      </c>
      <c r="K509" s="606">
        <v>0</v>
      </c>
      <c r="L509" s="606">
        <v>0</v>
      </c>
    </row>
    <row r="510" spans="2:12" ht="18.75" x14ac:dyDescent="0.25">
      <c r="B510" s="281" t="s">
        <v>254</v>
      </c>
      <c r="C510" s="587" t="s">
        <v>880</v>
      </c>
      <c r="D510" s="603" t="s">
        <v>1944</v>
      </c>
      <c r="E510" s="604" t="s">
        <v>1945</v>
      </c>
      <c r="F510" s="606" t="s">
        <v>1022</v>
      </c>
      <c r="G510" s="282">
        <v>22.818999999999999</v>
      </c>
      <c r="H510" s="606">
        <v>5.5</v>
      </c>
      <c r="I510" s="607">
        <v>24.074000000000002</v>
      </c>
      <c r="J510" s="606">
        <v>0</v>
      </c>
      <c r="K510" s="606">
        <v>0</v>
      </c>
      <c r="L510" s="606">
        <v>0</v>
      </c>
    </row>
    <row r="511" spans="2:12" ht="18.75" x14ac:dyDescent="0.25">
      <c r="B511" s="281" t="s">
        <v>254</v>
      </c>
      <c r="C511" s="587" t="s">
        <v>880</v>
      </c>
      <c r="D511" s="603" t="s">
        <v>1946</v>
      </c>
      <c r="E511" s="604" t="s">
        <v>1947</v>
      </c>
      <c r="F511" s="606" t="s">
        <v>30</v>
      </c>
      <c r="G511" s="282">
        <v>0</v>
      </c>
      <c r="H511" s="606">
        <v>5.5</v>
      </c>
      <c r="I511" s="607">
        <v>0</v>
      </c>
      <c r="J511" s="606">
        <v>0</v>
      </c>
      <c r="K511" s="606">
        <v>0</v>
      </c>
      <c r="L511" s="606">
        <v>0</v>
      </c>
    </row>
    <row r="512" spans="2:12" ht="18.75" x14ac:dyDescent="0.25">
      <c r="B512" s="281" t="s">
        <v>254</v>
      </c>
      <c r="C512" s="587" t="s">
        <v>880</v>
      </c>
      <c r="D512" s="603" t="s">
        <v>1948</v>
      </c>
      <c r="E512" s="604" t="s">
        <v>1949</v>
      </c>
      <c r="F512" s="606" t="s">
        <v>1011</v>
      </c>
      <c r="G512" s="282">
        <v>0.71299999999999997</v>
      </c>
      <c r="H512" s="606">
        <v>5.5</v>
      </c>
      <c r="I512" s="607">
        <v>0.752</v>
      </c>
      <c r="J512" s="606">
        <v>0</v>
      </c>
      <c r="K512" s="606">
        <v>0</v>
      </c>
      <c r="L512" s="606">
        <v>0</v>
      </c>
    </row>
    <row r="513" spans="2:12" ht="18.75" x14ac:dyDescent="0.25">
      <c r="B513" s="281" t="s">
        <v>254</v>
      </c>
      <c r="C513" s="587" t="s">
        <v>880</v>
      </c>
      <c r="D513" s="603" t="s">
        <v>1950</v>
      </c>
      <c r="E513" s="604" t="s">
        <v>1951</v>
      </c>
      <c r="F513" s="606" t="s">
        <v>1378</v>
      </c>
      <c r="G513" s="282">
        <v>1.246</v>
      </c>
      <c r="H513" s="606">
        <v>5.5</v>
      </c>
      <c r="I513" s="607">
        <v>1.3149999999999999</v>
      </c>
      <c r="J513" s="606">
        <v>0</v>
      </c>
      <c r="K513" s="606">
        <v>0</v>
      </c>
      <c r="L513" s="606">
        <v>0</v>
      </c>
    </row>
    <row r="514" spans="2:12" ht="18.75" x14ac:dyDescent="0.25">
      <c r="B514" s="281" t="s">
        <v>254</v>
      </c>
      <c r="C514" s="587" t="s">
        <v>880</v>
      </c>
      <c r="D514" s="603" t="s">
        <v>1952</v>
      </c>
      <c r="E514" s="604" t="s">
        <v>1953</v>
      </c>
      <c r="F514" s="606" t="s">
        <v>30</v>
      </c>
      <c r="G514" s="282">
        <v>1.7629999999999999</v>
      </c>
      <c r="H514" s="606">
        <v>5.5</v>
      </c>
      <c r="I514" s="607">
        <v>1.86</v>
      </c>
      <c r="J514" s="606">
        <v>0</v>
      </c>
      <c r="K514" s="606">
        <v>0</v>
      </c>
      <c r="L514" s="606">
        <v>0</v>
      </c>
    </row>
    <row r="515" spans="2:12" ht="18.75" x14ac:dyDescent="0.25">
      <c r="B515" s="281" t="s">
        <v>254</v>
      </c>
      <c r="C515" s="587" t="s">
        <v>880</v>
      </c>
      <c r="D515" s="603" t="s">
        <v>1954</v>
      </c>
      <c r="E515" s="604" t="s">
        <v>1955</v>
      </c>
      <c r="F515" s="606" t="s">
        <v>30</v>
      </c>
      <c r="G515" s="282">
        <v>1.7909999999999999</v>
      </c>
      <c r="H515" s="606">
        <v>5.5</v>
      </c>
      <c r="I515" s="607">
        <v>1.89</v>
      </c>
      <c r="J515" s="606">
        <v>0</v>
      </c>
      <c r="K515" s="606">
        <v>0</v>
      </c>
      <c r="L515" s="606">
        <v>0</v>
      </c>
    </row>
    <row r="516" spans="2:12" ht="18.75" x14ac:dyDescent="0.25">
      <c r="B516" s="281" t="s">
        <v>254</v>
      </c>
      <c r="C516" s="587" t="s">
        <v>880</v>
      </c>
      <c r="D516" s="603" t="s">
        <v>1956</v>
      </c>
      <c r="E516" s="604" t="s">
        <v>1957</v>
      </c>
      <c r="F516" s="606" t="s">
        <v>797</v>
      </c>
      <c r="G516" s="282">
        <v>2.1709999999999998</v>
      </c>
      <c r="H516" s="606">
        <v>5.5</v>
      </c>
      <c r="I516" s="607">
        <v>2.29</v>
      </c>
      <c r="J516" s="606">
        <v>0</v>
      </c>
      <c r="K516" s="606">
        <v>0</v>
      </c>
      <c r="L516" s="606">
        <v>0</v>
      </c>
    </row>
    <row r="517" spans="2:12" ht="18.75" x14ac:dyDescent="0.25">
      <c r="B517" s="281" t="s">
        <v>254</v>
      </c>
      <c r="C517" s="587" t="s">
        <v>880</v>
      </c>
      <c r="D517" s="603" t="s">
        <v>1958</v>
      </c>
      <c r="E517" s="604" t="s">
        <v>1959</v>
      </c>
      <c r="F517" s="606" t="s">
        <v>1134</v>
      </c>
      <c r="G517" s="282">
        <v>3.488</v>
      </c>
      <c r="H517" s="606">
        <v>5.5</v>
      </c>
      <c r="I517" s="607">
        <v>3.68</v>
      </c>
      <c r="J517" s="606">
        <v>0</v>
      </c>
      <c r="K517" s="606">
        <v>0</v>
      </c>
      <c r="L517" s="606">
        <v>0</v>
      </c>
    </row>
    <row r="518" spans="2:12" ht="18.75" x14ac:dyDescent="0.25">
      <c r="B518" s="281" t="s">
        <v>254</v>
      </c>
      <c r="C518" s="587" t="s">
        <v>880</v>
      </c>
      <c r="D518" s="603" t="s">
        <v>1960</v>
      </c>
      <c r="E518" s="604" t="s">
        <v>1961</v>
      </c>
      <c r="F518" s="606" t="s">
        <v>1141</v>
      </c>
      <c r="G518" s="282">
        <v>18.899999999999999</v>
      </c>
      <c r="H518" s="606">
        <v>5.5</v>
      </c>
      <c r="I518" s="607">
        <v>19.940000000000001</v>
      </c>
      <c r="J518" s="606">
        <v>10</v>
      </c>
      <c r="K518" s="606">
        <v>2</v>
      </c>
      <c r="L518" s="606">
        <v>40</v>
      </c>
    </row>
    <row r="519" spans="2:12" ht="18.75" x14ac:dyDescent="0.25">
      <c r="B519" s="281" t="s">
        <v>254</v>
      </c>
      <c r="C519" s="587" t="s">
        <v>880</v>
      </c>
      <c r="D519" s="603" t="s">
        <v>1962</v>
      </c>
      <c r="E519" s="604" t="s">
        <v>1961</v>
      </c>
      <c r="F519" s="606" t="s">
        <v>30</v>
      </c>
      <c r="G519" s="282">
        <v>14.446</v>
      </c>
      <c r="H519" s="606">
        <v>5.5</v>
      </c>
      <c r="I519" s="607">
        <v>15.241</v>
      </c>
      <c r="J519" s="606">
        <v>0</v>
      </c>
      <c r="K519" s="606">
        <v>0</v>
      </c>
      <c r="L519" s="606">
        <v>0</v>
      </c>
    </row>
    <row r="520" spans="2:12" ht="18.75" x14ac:dyDescent="0.25">
      <c r="B520" s="281" t="s">
        <v>254</v>
      </c>
      <c r="C520" s="587" t="s">
        <v>880</v>
      </c>
      <c r="D520" s="603" t="s">
        <v>1963</v>
      </c>
      <c r="E520" s="604" t="s">
        <v>1964</v>
      </c>
      <c r="F520" s="606" t="s">
        <v>30</v>
      </c>
      <c r="G520" s="282">
        <v>2.9289999999999998</v>
      </c>
      <c r="H520" s="606">
        <v>5.5</v>
      </c>
      <c r="I520" s="607">
        <v>3.09</v>
      </c>
      <c r="J520" s="606">
        <v>0</v>
      </c>
      <c r="K520" s="606">
        <v>0</v>
      </c>
      <c r="L520" s="606">
        <v>0</v>
      </c>
    </row>
    <row r="521" spans="2:12" ht="18.75" x14ac:dyDescent="0.25">
      <c r="B521" s="281" t="s">
        <v>254</v>
      </c>
      <c r="C521" s="587" t="s">
        <v>880</v>
      </c>
      <c r="D521" s="603" t="s">
        <v>1965</v>
      </c>
      <c r="E521" s="604" t="s">
        <v>1966</v>
      </c>
      <c r="F521" s="606" t="s">
        <v>30</v>
      </c>
      <c r="G521" s="282">
        <v>2.99</v>
      </c>
      <c r="H521" s="606">
        <v>5.5</v>
      </c>
      <c r="I521" s="607">
        <v>3.1539999999999999</v>
      </c>
      <c r="J521" s="606">
        <v>0</v>
      </c>
      <c r="K521" s="606">
        <v>0</v>
      </c>
      <c r="L521" s="606">
        <v>70</v>
      </c>
    </row>
    <row r="522" spans="2:12" ht="18.75" x14ac:dyDescent="0.25">
      <c r="B522" s="281" t="s">
        <v>254</v>
      </c>
      <c r="C522" s="587" t="s">
        <v>880</v>
      </c>
      <c r="D522" s="603" t="s">
        <v>1967</v>
      </c>
      <c r="E522" s="604" t="s">
        <v>1968</v>
      </c>
      <c r="F522" s="606" t="s">
        <v>30</v>
      </c>
      <c r="G522" s="282">
        <v>2.0379999999999998</v>
      </c>
      <c r="H522" s="606">
        <v>5.5</v>
      </c>
      <c r="I522" s="607">
        <v>2.15</v>
      </c>
      <c r="J522" s="606">
        <v>0</v>
      </c>
      <c r="K522" s="606">
        <v>0</v>
      </c>
      <c r="L522" s="606">
        <v>0</v>
      </c>
    </row>
    <row r="523" spans="2:12" ht="18.75" x14ac:dyDescent="0.25">
      <c r="B523" s="281" t="s">
        <v>254</v>
      </c>
      <c r="C523" s="587" t="s">
        <v>880</v>
      </c>
      <c r="D523" s="603" t="s">
        <v>1969</v>
      </c>
      <c r="E523" s="604" t="s">
        <v>1970</v>
      </c>
      <c r="F523" s="606" t="s">
        <v>25</v>
      </c>
      <c r="G523" s="282">
        <v>17.619</v>
      </c>
      <c r="H523" s="606">
        <v>5.5</v>
      </c>
      <c r="I523" s="607">
        <v>18.588000000000001</v>
      </c>
      <c r="J523" s="606">
        <v>0</v>
      </c>
      <c r="K523" s="606">
        <v>0</v>
      </c>
      <c r="L523" s="606">
        <v>0</v>
      </c>
    </row>
    <row r="524" spans="2:12" ht="18.75" x14ac:dyDescent="0.25">
      <c r="B524" s="281" t="s">
        <v>254</v>
      </c>
      <c r="C524" s="587" t="s">
        <v>880</v>
      </c>
      <c r="D524" s="603" t="s">
        <v>1971</v>
      </c>
      <c r="E524" s="604" t="s">
        <v>1972</v>
      </c>
      <c r="F524" s="606" t="s">
        <v>30</v>
      </c>
      <c r="G524" s="282">
        <v>0</v>
      </c>
      <c r="H524" s="606">
        <v>5.5</v>
      </c>
      <c r="I524" s="607">
        <v>0</v>
      </c>
      <c r="J524" s="606">
        <v>0</v>
      </c>
      <c r="K524" s="606">
        <v>0</v>
      </c>
      <c r="L524" s="606">
        <v>0</v>
      </c>
    </row>
    <row r="525" spans="2:12" ht="18.75" x14ac:dyDescent="0.25">
      <c r="B525" s="281" t="s">
        <v>254</v>
      </c>
      <c r="C525" s="587" t="s">
        <v>880</v>
      </c>
      <c r="D525" s="603" t="s">
        <v>1973</v>
      </c>
      <c r="E525" s="604" t="s">
        <v>1974</v>
      </c>
      <c r="F525" s="606" t="s">
        <v>30</v>
      </c>
      <c r="G525" s="282">
        <v>14.94</v>
      </c>
      <c r="H525" s="606">
        <v>5.5</v>
      </c>
      <c r="I525" s="607">
        <v>15.762</v>
      </c>
      <c r="J525" s="606">
        <v>0</v>
      </c>
      <c r="K525" s="606">
        <v>0</v>
      </c>
      <c r="L525" s="606">
        <v>0</v>
      </c>
    </row>
    <row r="526" spans="2:12" ht="18.75" x14ac:dyDescent="0.25">
      <c r="B526" s="281" t="s">
        <v>254</v>
      </c>
      <c r="C526" s="587" t="s">
        <v>880</v>
      </c>
      <c r="D526" s="603" t="s">
        <v>1975</v>
      </c>
      <c r="E526" s="604" t="s">
        <v>1976</v>
      </c>
      <c r="F526" s="606" t="s">
        <v>25</v>
      </c>
      <c r="G526" s="282">
        <v>2.5299999999999998</v>
      </c>
      <c r="H526" s="606">
        <v>5.5</v>
      </c>
      <c r="I526" s="607">
        <v>2.669</v>
      </c>
      <c r="J526" s="606">
        <v>0</v>
      </c>
      <c r="K526" s="606">
        <v>0</v>
      </c>
      <c r="L526" s="606">
        <v>0</v>
      </c>
    </row>
    <row r="527" spans="2:12" ht="18.75" x14ac:dyDescent="0.25">
      <c r="B527" s="281" t="s">
        <v>254</v>
      </c>
      <c r="C527" s="587" t="s">
        <v>880</v>
      </c>
      <c r="D527" s="603" t="s">
        <v>1977</v>
      </c>
      <c r="E527" s="604" t="s">
        <v>1976</v>
      </c>
      <c r="F527" s="606" t="s">
        <v>25</v>
      </c>
      <c r="G527" s="282">
        <v>1</v>
      </c>
      <c r="H527" s="606">
        <v>5.5</v>
      </c>
      <c r="I527" s="607">
        <v>1.0549999999999999</v>
      </c>
      <c r="J527" s="606">
        <v>0</v>
      </c>
      <c r="K527" s="606">
        <v>0</v>
      </c>
      <c r="L527" s="606">
        <v>0</v>
      </c>
    </row>
    <row r="528" spans="2:12" ht="18.75" x14ac:dyDescent="0.25">
      <c r="B528" s="281" t="s">
        <v>254</v>
      </c>
      <c r="C528" s="587" t="s">
        <v>880</v>
      </c>
      <c r="D528" s="603" t="s">
        <v>1978</v>
      </c>
      <c r="E528" s="604" t="s">
        <v>1979</v>
      </c>
      <c r="F528" s="606" t="s">
        <v>25</v>
      </c>
      <c r="G528" s="282">
        <v>1</v>
      </c>
      <c r="H528" s="606">
        <v>5.5</v>
      </c>
      <c r="I528" s="607">
        <v>1.0549999999999999</v>
      </c>
      <c r="J528" s="606">
        <v>0</v>
      </c>
      <c r="K528" s="606">
        <v>0</v>
      </c>
      <c r="L528" s="606">
        <v>0</v>
      </c>
    </row>
    <row r="529" spans="2:12" ht="18.75" x14ac:dyDescent="0.25">
      <c r="B529" s="281" t="s">
        <v>254</v>
      </c>
      <c r="C529" s="587" t="s">
        <v>880</v>
      </c>
      <c r="D529" s="603" t="s">
        <v>1980</v>
      </c>
      <c r="E529" s="604" t="s">
        <v>1981</v>
      </c>
      <c r="F529" s="606" t="s">
        <v>25</v>
      </c>
      <c r="G529" s="282">
        <v>9</v>
      </c>
      <c r="H529" s="606">
        <v>5.5</v>
      </c>
      <c r="I529" s="607">
        <v>9.4949999999999992</v>
      </c>
      <c r="J529" s="606">
        <v>120</v>
      </c>
      <c r="K529" s="606">
        <v>30</v>
      </c>
      <c r="L529" s="606">
        <v>420</v>
      </c>
    </row>
    <row r="530" spans="2:12" ht="18.75" x14ac:dyDescent="0.25">
      <c r="B530" s="281" t="s">
        <v>254</v>
      </c>
      <c r="C530" s="587" t="s">
        <v>880</v>
      </c>
      <c r="D530" s="603" t="s">
        <v>1982</v>
      </c>
      <c r="E530" s="604" t="s">
        <v>1983</v>
      </c>
      <c r="F530" s="606" t="s">
        <v>25</v>
      </c>
      <c r="G530" s="282">
        <v>0</v>
      </c>
      <c r="H530" s="606">
        <v>5.5</v>
      </c>
      <c r="I530" s="607">
        <v>0</v>
      </c>
      <c r="J530" s="606">
        <v>0</v>
      </c>
      <c r="K530" s="606">
        <v>0</v>
      </c>
      <c r="L530" s="606">
        <v>0</v>
      </c>
    </row>
    <row r="531" spans="2:12" ht="18.75" x14ac:dyDescent="0.25">
      <c r="B531" s="281" t="s">
        <v>254</v>
      </c>
      <c r="C531" s="587" t="s">
        <v>880</v>
      </c>
      <c r="D531" s="603" t="s">
        <v>1984</v>
      </c>
      <c r="E531" s="604" t="s">
        <v>1985</v>
      </c>
      <c r="F531" s="606" t="s">
        <v>25</v>
      </c>
      <c r="G531" s="282">
        <v>1</v>
      </c>
      <c r="H531" s="606">
        <v>5.5</v>
      </c>
      <c r="I531" s="607">
        <v>1.0549999999999999</v>
      </c>
      <c r="J531" s="606">
        <v>45</v>
      </c>
      <c r="K531" s="606">
        <v>26</v>
      </c>
      <c r="L531" s="606">
        <v>0</v>
      </c>
    </row>
    <row r="532" spans="2:12" ht="18.75" x14ac:dyDescent="0.25">
      <c r="B532" s="281" t="s">
        <v>254</v>
      </c>
      <c r="C532" s="587" t="s">
        <v>880</v>
      </c>
      <c r="D532" s="603" t="s">
        <v>1986</v>
      </c>
      <c r="E532" s="604" t="s">
        <v>723</v>
      </c>
      <c r="F532" s="606" t="s">
        <v>1216</v>
      </c>
      <c r="G532" s="282">
        <v>1.1279999999999999</v>
      </c>
      <c r="H532" s="606">
        <v>5.5</v>
      </c>
      <c r="I532" s="607">
        <v>1.19</v>
      </c>
      <c r="J532" s="606">
        <v>9</v>
      </c>
      <c r="K532" s="606">
        <v>1</v>
      </c>
      <c r="L532" s="606">
        <v>250</v>
      </c>
    </row>
    <row r="533" spans="2:12" ht="18.75" x14ac:dyDescent="0.25">
      <c r="B533" s="281" t="s">
        <v>254</v>
      </c>
      <c r="C533" s="587" t="s">
        <v>880</v>
      </c>
      <c r="D533" s="603" t="s">
        <v>1987</v>
      </c>
      <c r="E533" s="604" t="s">
        <v>1988</v>
      </c>
      <c r="F533" s="606" t="s">
        <v>1120</v>
      </c>
      <c r="G533" s="282">
        <v>98</v>
      </c>
      <c r="H533" s="606">
        <v>5.5</v>
      </c>
      <c r="I533" s="607">
        <v>103.39</v>
      </c>
      <c r="J533" s="606">
        <v>0</v>
      </c>
      <c r="K533" s="606">
        <v>0</v>
      </c>
      <c r="L533" s="606">
        <v>0</v>
      </c>
    </row>
    <row r="534" spans="2:12" ht="18.75" x14ac:dyDescent="0.25">
      <c r="B534" s="281" t="s">
        <v>254</v>
      </c>
      <c r="C534" s="587" t="s">
        <v>880</v>
      </c>
      <c r="D534" s="603" t="s">
        <v>1989</v>
      </c>
      <c r="E534" s="604" t="s">
        <v>1990</v>
      </c>
      <c r="F534" s="606" t="s">
        <v>25</v>
      </c>
      <c r="G534" s="282">
        <v>1</v>
      </c>
      <c r="H534" s="606">
        <v>5.5</v>
      </c>
      <c r="I534" s="607">
        <v>1.0549999999999999</v>
      </c>
      <c r="J534" s="606">
        <v>120</v>
      </c>
      <c r="K534" s="606">
        <v>30</v>
      </c>
      <c r="L534" s="606">
        <v>420</v>
      </c>
    </row>
    <row r="535" spans="2:12" ht="18.75" x14ac:dyDescent="0.25">
      <c r="B535" s="281" t="s">
        <v>254</v>
      </c>
      <c r="C535" s="587" t="s">
        <v>880</v>
      </c>
      <c r="D535" s="603" t="s">
        <v>1991</v>
      </c>
      <c r="E535" s="604" t="s">
        <v>1992</v>
      </c>
      <c r="F535" s="606" t="s">
        <v>1027</v>
      </c>
      <c r="G535" s="282">
        <v>1</v>
      </c>
      <c r="H535" s="606">
        <v>5.5</v>
      </c>
      <c r="I535" s="607">
        <v>1.0549999999999999</v>
      </c>
      <c r="J535" s="606">
        <v>65</v>
      </c>
      <c r="K535" s="606">
        <v>5</v>
      </c>
      <c r="L535" s="606">
        <v>175</v>
      </c>
    </row>
    <row r="536" spans="2:12" ht="18.75" x14ac:dyDescent="0.25">
      <c r="B536" s="281" t="s">
        <v>254</v>
      </c>
      <c r="C536" s="587" t="s">
        <v>880</v>
      </c>
      <c r="D536" s="603" t="s">
        <v>1993</v>
      </c>
      <c r="E536" s="604" t="s">
        <v>1994</v>
      </c>
      <c r="F536" s="606" t="s">
        <v>944</v>
      </c>
      <c r="G536" s="282">
        <v>14.648</v>
      </c>
      <c r="H536" s="606">
        <v>20</v>
      </c>
      <c r="I536" s="607">
        <v>17.577999999999999</v>
      </c>
      <c r="J536" s="606">
        <v>0</v>
      </c>
      <c r="K536" s="606">
        <v>0</v>
      </c>
      <c r="L536" s="606">
        <v>0</v>
      </c>
    </row>
    <row r="537" spans="2:12" ht="18.75" x14ac:dyDescent="0.25">
      <c r="B537" s="281" t="s">
        <v>254</v>
      </c>
      <c r="C537" s="587" t="s">
        <v>880</v>
      </c>
      <c r="D537" s="603" t="s">
        <v>1995</v>
      </c>
      <c r="E537" s="604" t="s">
        <v>1996</v>
      </c>
      <c r="F537" s="606" t="s">
        <v>25</v>
      </c>
      <c r="G537" s="282">
        <v>0</v>
      </c>
      <c r="H537" s="606">
        <v>5.5</v>
      </c>
      <c r="I537" s="607">
        <v>0</v>
      </c>
      <c r="J537" s="606">
        <v>0</v>
      </c>
      <c r="K537" s="606">
        <v>0</v>
      </c>
      <c r="L537" s="606">
        <v>0</v>
      </c>
    </row>
    <row r="538" spans="2:12" ht="18.75" x14ac:dyDescent="0.25">
      <c r="B538" s="281" t="s">
        <v>254</v>
      </c>
      <c r="C538" s="587" t="s">
        <v>880</v>
      </c>
      <c r="D538" s="603" t="s">
        <v>1997</v>
      </c>
      <c r="E538" s="604" t="s">
        <v>1998</v>
      </c>
      <c r="F538" s="606" t="s">
        <v>1519</v>
      </c>
      <c r="G538" s="282">
        <v>1.962</v>
      </c>
      <c r="H538" s="606">
        <v>5.5</v>
      </c>
      <c r="I538" s="607">
        <v>2.0699999999999998</v>
      </c>
      <c r="J538" s="606">
        <v>0</v>
      </c>
      <c r="K538" s="606">
        <v>0</v>
      </c>
      <c r="L538" s="606">
        <v>0</v>
      </c>
    </row>
    <row r="539" spans="2:12" ht="18.75" x14ac:dyDescent="0.25">
      <c r="B539" s="281" t="s">
        <v>254</v>
      </c>
      <c r="C539" s="587" t="s">
        <v>880</v>
      </c>
      <c r="D539" s="603" t="s">
        <v>1999</v>
      </c>
      <c r="E539" s="604" t="s">
        <v>2000</v>
      </c>
      <c r="F539" s="606" t="s">
        <v>1141</v>
      </c>
      <c r="G539" s="282">
        <v>1.4219999999999999</v>
      </c>
      <c r="H539" s="606">
        <v>5.5</v>
      </c>
      <c r="I539" s="607">
        <v>1.5</v>
      </c>
      <c r="J539" s="606">
        <v>0</v>
      </c>
      <c r="K539" s="606">
        <v>0</v>
      </c>
      <c r="L539" s="606">
        <v>0</v>
      </c>
    </row>
    <row r="540" spans="2:12" ht="18.75" x14ac:dyDescent="0.25">
      <c r="B540" s="281" t="s">
        <v>254</v>
      </c>
      <c r="C540" s="587" t="s">
        <v>880</v>
      </c>
      <c r="D540" s="603" t="s">
        <v>2001</v>
      </c>
      <c r="E540" s="604" t="s">
        <v>2002</v>
      </c>
      <c r="F540" s="606" t="s">
        <v>797</v>
      </c>
      <c r="G540" s="282">
        <v>2.13</v>
      </c>
      <c r="H540" s="606">
        <v>5.5</v>
      </c>
      <c r="I540" s="607">
        <v>2.2469999999999999</v>
      </c>
      <c r="J540" s="606">
        <v>0</v>
      </c>
      <c r="K540" s="606">
        <v>0</v>
      </c>
      <c r="L540" s="606">
        <v>0</v>
      </c>
    </row>
    <row r="541" spans="2:12" ht="18.75" x14ac:dyDescent="0.25">
      <c r="B541" s="281" t="s">
        <v>254</v>
      </c>
      <c r="C541" s="587" t="s">
        <v>880</v>
      </c>
      <c r="D541" s="603" t="s">
        <v>2003</v>
      </c>
      <c r="E541" s="604" t="s">
        <v>2004</v>
      </c>
      <c r="F541" s="606" t="s">
        <v>25</v>
      </c>
      <c r="G541" s="282">
        <v>0</v>
      </c>
      <c r="H541" s="606">
        <v>5.5</v>
      </c>
      <c r="I541" s="607">
        <v>0</v>
      </c>
      <c r="J541" s="606">
        <v>0</v>
      </c>
      <c r="K541" s="606">
        <v>0</v>
      </c>
      <c r="L541" s="606">
        <v>0</v>
      </c>
    </row>
    <row r="542" spans="2:12" ht="18.75" x14ac:dyDescent="0.25">
      <c r="B542" s="281" t="s">
        <v>254</v>
      </c>
      <c r="C542" s="587" t="s">
        <v>880</v>
      </c>
      <c r="D542" s="603" t="s">
        <v>2005</v>
      </c>
      <c r="E542" s="604" t="s">
        <v>2006</v>
      </c>
      <c r="F542" s="606" t="s">
        <v>1141</v>
      </c>
      <c r="G542" s="282">
        <v>1.64</v>
      </c>
      <c r="H542" s="606">
        <v>5.5</v>
      </c>
      <c r="I542" s="607">
        <v>1.73</v>
      </c>
      <c r="J542" s="606">
        <v>0</v>
      </c>
      <c r="K542" s="606">
        <v>0</v>
      </c>
      <c r="L542" s="606">
        <v>0</v>
      </c>
    </row>
    <row r="543" spans="2:12" ht="18.75" x14ac:dyDescent="0.25">
      <c r="B543" s="281" t="s">
        <v>254</v>
      </c>
      <c r="C543" s="587" t="s">
        <v>880</v>
      </c>
      <c r="D543" s="603" t="s">
        <v>2007</v>
      </c>
      <c r="E543" s="604" t="s">
        <v>2006</v>
      </c>
      <c r="F543" s="606" t="s">
        <v>25</v>
      </c>
      <c r="G543" s="282">
        <v>2.1989999999999998</v>
      </c>
      <c r="H543" s="606">
        <v>5.5</v>
      </c>
      <c r="I543" s="607">
        <v>2.3199999999999998</v>
      </c>
      <c r="J543" s="606">
        <v>0</v>
      </c>
      <c r="K543" s="606">
        <v>0</v>
      </c>
      <c r="L543" s="606">
        <v>0</v>
      </c>
    </row>
    <row r="544" spans="2:12" ht="18.75" x14ac:dyDescent="0.25">
      <c r="B544" s="281" t="s">
        <v>254</v>
      </c>
      <c r="C544" s="587" t="s">
        <v>880</v>
      </c>
      <c r="D544" s="603" t="s">
        <v>2008</v>
      </c>
      <c r="E544" s="604" t="s">
        <v>2009</v>
      </c>
      <c r="F544" s="606" t="s">
        <v>25</v>
      </c>
      <c r="G544" s="282">
        <v>4.1500000000000004</v>
      </c>
      <c r="H544" s="606">
        <v>5.5</v>
      </c>
      <c r="I544" s="607">
        <v>4.3780000000000001</v>
      </c>
      <c r="J544" s="606">
        <v>0</v>
      </c>
      <c r="K544" s="606">
        <v>0</v>
      </c>
      <c r="L544" s="606">
        <v>0</v>
      </c>
    </row>
    <row r="545" spans="2:12" ht="18.75" x14ac:dyDescent="0.25">
      <c r="B545" s="281" t="s">
        <v>254</v>
      </c>
      <c r="C545" s="587" t="s">
        <v>880</v>
      </c>
      <c r="D545" s="603" t="s">
        <v>2010</v>
      </c>
      <c r="E545" s="604" t="s">
        <v>2011</v>
      </c>
      <c r="F545" s="606" t="s">
        <v>797</v>
      </c>
      <c r="G545" s="282">
        <v>1.6870000000000001</v>
      </c>
      <c r="H545" s="606">
        <v>5.5</v>
      </c>
      <c r="I545" s="607">
        <v>1.78</v>
      </c>
      <c r="J545" s="606">
        <v>0</v>
      </c>
      <c r="K545" s="606">
        <v>0</v>
      </c>
      <c r="L545" s="606">
        <v>50</v>
      </c>
    </row>
    <row r="546" spans="2:12" ht="18.75" x14ac:dyDescent="0.25">
      <c r="B546" s="281" t="s">
        <v>254</v>
      </c>
      <c r="C546" s="587" t="s">
        <v>880</v>
      </c>
      <c r="D546" s="603" t="s">
        <v>2012</v>
      </c>
      <c r="E546" s="604" t="s">
        <v>2013</v>
      </c>
      <c r="F546" s="606" t="s">
        <v>529</v>
      </c>
      <c r="G546" s="282">
        <v>2.35</v>
      </c>
      <c r="H546" s="606">
        <v>5.5</v>
      </c>
      <c r="I546" s="607">
        <v>2.4790000000000001</v>
      </c>
      <c r="J546" s="606">
        <v>0</v>
      </c>
      <c r="K546" s="606">
        <v>0</v>
      </c>
      <c r="L546" s="606">
        <v>0</v>
      </c>
    </row>
    <row r="547" spans="2:12" ht="18.75" x14ac:dyDescent="0.25">
      <c r="B547" s="281" t="s">
        <v>254</v>
      </c>
      <c r="C547" s="587" t="s">
        <v>880</v>
      </c>
      <c r="D547" s="603" t="s">
        <v>2014</v>
      </c>
      <c r="E547" s="604" t="s">
        <v>2015</v>
      </c>
      <c r="F547" s="606" t="s">
        <v>2016</v>
      </c>
      <c r="G547" s="282">
        <v>4.45</v>
      </c>
      <c r="H547" s="606">
        <v>5.5</v>
      </c>
      <c r="I547" s="607">
        <v>4.6950000000000003</v>
      </c>
      <c r="J547" s="606">
        <v>0</v>
      </c>
      <c r="K547" s="606">
        <v>0</v>
      </c>
      <c r="L547" s="606">
        <v>50</v>
      </c>
    </row>
    <row r="548" spans="2:12" ht="18.75" x14ac:dyDescent="0.25">
      <c r="B548" s="281" t="s">
        <v>254</v>
      </c>
      <c r="C548" s="587" t="s">
        <v>880</v>
      </c>
      <c r="D548" s="603" t="s">
        <v>2017</v>
      </c>
      <c r="E548" s="604" t="s">
        <v>2015</v>
      </c>
      <c r="F548" s="606" t="s">
        <v>1134</v>
      </c>
      <c r="G548" s="282">
        <v>4.45</v>
      </c>
      <c r="H548" s="606">
        <v>5.5</v>
      </c>
      <c r="I548" s="607">
        <v>4.6950000000000003</v>
      </c>
      <c r="J548" s="606">
        <v>0</v>
      </c>
      <c r="K548" s="606">
        <v>0</v>
      </c>
      <c r="L548" s="606">
        <v>0</v>
      </c>
    </row>
    <row r="549" spans="2:12" ht="18.75" x14ac:dyDescent="0.25">
      <c r="B549" s="281" t="s">
        <v>254</v>
      </c>
      <c r="C549" s="587" t="s">
        <v>880</v>
      </c>
      <c r="D549" s="603" t="s">
        <v>2018</v>
      </c>
      <c r="E549" s="604" t="s">
        <v>2019</v>
      </c>
      <c r="F549" s="606" t="s">
        <v>30</v>
      </c>
      <c r="G549" s="282">
        <v>1.6870000000000001</v>
      </c>
      <c r="H549" s="606">
        <v>5.5</v>
      </c>
      <c r="I549" s="607">
        <v>1.78</v>
      </c>
      <c r="J549" s="606">
        <v>0</v>
      </c>
      <c r="K549" s="606">
        <v>0</v>
      </c>
      <c r="L549" s="606">
        <v>0</v>
      </c>
    </row>
    <row r="550" spans="2:12" ht="18.75" x14ac:dyDescent="0.25">
      <c r="B550" s="281" t="s">
        <v>254</v>
      </c>
      <c r="C550" s="587" t="s">
        <v>880</v>
      </c>
      <c r="D550" s="603" t="s">
        <v>2020</v>
      </c>
      <c r="E550" s="604" t="s">
        <v>2021</v>
      </c>
      <c r="F550" s="606" t="s">
        <v>1004</v>
      </c>
      <c r="G550" s="282">
        <v>1.1279999999999999</v>
      </c>
      <c r="H550" s="606">
        <v>5.5</v>
      </c>
      <c r="I550" s="607">
        <v>1.19</v>
      </c>
      <c r="J550" s="606">
        <v>0</v>
      </c>
      <c r="K550" s="606">
        <v>0</v>
      </c>
      <c r="L550" s="606">
        <v>0</v>
      </c>
    </row>
    <row r="551" spans="2:12" ht="18.75" x14ac:dyDescent="0.25">
      <c r="B551" s="281" t="s">
        <v>254</v>
      </c>
      <c r="C551" s="587" t="s">
        <v>880</v>
      </c>
      <c r="D551" s="603" t="s">
        <v>2022</v>
      </c>
      <c r="E551" s="604" t="s">
        <v>2021</v>
      </c>
      <c r="F551" s="606" t="s">
        <v>30</v>
      </c>
      <c r="G551" s="282">
        <v>0</v>
      </c>
      <c r="H551" s="606">
        <v>5.5</v>
      </c>
      <c r="I551" s="607">
        <v>0</v>
      </c>
      <c r="J551" s="606">
        <v>0</v>
      </c>
      <c r="K551" s="606">
        <v>0</v>
      </c>
      <c r="L551" s="606">
        <v>0</v>
      </c>
    </row>
    <row r="552" spans="2:12" ht="18.75" x14ac:dyDescent="0.25">
      <c r="B552" s="281" t="s">
        <v>254</v>
      </c>
      <c r="C552" s="587" t="s">
        <v>880</v>
      </c>
      <c r="D552" s="603" t="s">
        <v>2023</v>
      </c>
      <c r="E552" s="604" t="s">
        <v>2024</v>
      </c>
      <c r="F552" s="606" t="s">
        <v>25</v>
      </c>
      <c r="G552" s="282">
        <v>6.9379999999999997</v>
      </c>
      <c r="H552" s="606">
        <v>5.5</v>
      </c>
      <c r="I552" s="607">
        <v>7.32</v>
      </c>
      <c r="J552" s="606">
        <v>260</v>
      </c>
      <c r="K552" s="606">
        <v>260</v>
      </c>
      <c r="L552" s="606">
        <v>400</v>
      </c>
    </row>
    <row r="553" spans="2:12" ht="18.75" x14ac:dyDescent="0.25">
      <c r="B553" s="281" t="s">
        <v>254</v>
      </c>
      <c r="C553" s="587" t="s">
        <v>880</v>
      </c>
      <c r="D553" s="603" t="s">
        <v>2025</v>
      </c>
      <c r="E553" s="604" t="s">
        <v>2026</v>
      </c>
      <c r="F553" s="606" t="s">
        <v>1027</v>
      </c>
      <c r="G553" s="282">
        <v>3.9</v>
      </c>
      <c r="H553" s="606">
        <v>5.5</v>
      </c>
      <c r="I553" s="607">
        <v>4.1150000000000002</v>
      </c>
      <c r="J553" s="606">
        <v>50</v>
      </c>
      <c r="K553" s="606">
        <v>300</v>
      </c>
      <c r="L553" s="606">
        <v>650</v>
      </c>
    </row>
    <row r="554" spans="2:12" ht="18.75" x14ac:dyDescent="0.25">
      <c r="B554" s="281" t="s">
        <v>254</v>
      </c>
      <c r="C554" s="587" t="s">
        <v>880</v>
      </c>
      <c r="D554" s="603" t="s">
        <v>2027</v>
      </c>
      <c r="E554" s="604" t="s">
        <v>2028</v>
      </c>
      <c r="F554" s="606" t="s">
        <v>25</v>
      </c>
      <c r="G554" s="282">
        <v>32.770000000000003</v>
      </c>
      <c r="H554" s="606">
        <v>20</v>
      </c>
      <c r="I554" s="607">
        <v>39.323999999999998</v>
      </c>
      <c r="J554" s="606">
        <v>0</v>
      </c>
      <c r="K554" s="606">
        <v>0</v>
      </c>
      <c r="L554" s="606">
        <v>0</v>
      </c>
    </row>
    <row r="555" spans="2:12" ht="18.75" x14ac:dyDescent="0.25">
      <c r="B555" s="281" t="s">
        <v>254</v>
      </c>
      <c r="C555" s="587" t="s">
        <v>880</v>
      </c>
      <c r="D555" s="603" t="s">
        <v>2029</v>
      </c>
      <c r="E555" s="604" t="s">
        <v>2030</v>
      </c>
      <c r="F555" s="606" t="s">
        <v>25</v>
      </c>
      <c r="G555" s="282">
        <v>16.899999999999999</v>
      </c>
      <c r="H555" s="606">
        <v>5.5</v>
      </c>
      <c r="I555" s="607">
        <v>17.829999999999998</v>
      </c>
      <c r="J555" s="606">
        <v>240</v>
      </c>
      <c r="K555" s="606">
        <v>10</v>
      </c>
      <c r="L555" s="606">
        <v>530</v>
      </c>
    </row>
    <row r="556" spans="2:12" ht="18.75" x14ac:dyDescent="0.25">
      <c r="B556" s="281" t="s">
        <v>254</v>
      </c>
      <c r="C556" s="587" t="s">
        <v>880</v>
      </c>
      <c r="D556" s="603" t="s">
        <v>2031</v>
      </c>
      <c r="E556" s="604" t="s">
        <v>2032</v>
      </c>
      <c r="F556" s="606" t="s">
        <v>25</v>
      </c>
      <c r="G556" s="282">
        <v>2.1230000000000002</v>
      </c>
      <c r="H556" s="606">
        <v>5.5</v>
      </c>
      <c r="I556" s="607">
        <v>2.2400000000000002</v>
      </c>
      <c r="J556" s="606">
        <v>0</v>
      </c>
      <c r="K556" s="606">
        <v>0</v>
      </c>
      <c r="L556" s="606">
        <v>0</v>
      </c>
    </row>
    <row r="557" spans="2:12" ht="18.75" x14ac:dyDescent="0.25">
      <c r="B557" s="281" t="s">
        <v>254</v>
      </c>
      <c r="C557" s="587" t="s">
        <v>880</v>
      </c>
      <c r="D557" s="603" t="s">
        <v>2033</v>
      </c>
      <c r="E557" s="604" t="s">
        <v>2034</v>
      </c>
      <c r="F557" s="606" t="s">
        <v>25</v>
      </c>
      <c r="G557" s="282">
        <v>3.6360000000000001</v>
      </c>
      <c r="H557" s="606">
        <v>5.5</v>
      </c>
      <c r="I557" s="607">
        <v>3.8359999999999999</v>
      </c>
      <c r="J557" s="606">
        <v>0</v>
      </c>
      <c r="K557" s="606">
        <v>0</v>
      </c>
      <c r="L557" s="606">
        <v>0</v>
      </c>
    </row>
    <row r="558" spans="2:12" ht="18.75" x14ac:dyDescent="0.25">
      <c r="B558" s="281" t="s">
        <v>254</v>
      </c>
      <c r="C558" s="587" t="s">
        <v>880</v>
      </c>
      <c r="D558" s="603" t="s">
        <v>2035</v>
      </c>
      <c r="E558" s="604" t="s">
        <v>2036</v>
      </c>
      <c r="F558" s="606" t="s">
        <v>25</v>
      </c>
      <c r="G558" s="282">
        <v>1</v>
      </c>
      <c r="H558" s="606">
        <v>5.5</v>
      </c>
      <c r="I558" s="607">
        <v>1.0549999999999999</v>
      </c>
      <c r="J558" s="606">
        <v>0</v>
      </c>
      <c r="K558" s="606">
        <v>0</v>
      </c>
      <c r="L558" s="606">
        <v>0</v>
      </c>
    </row>
    <row r="559" spans="2:12" ht="18.75" x14ac:dyDescent="0.25">
      <c r="B559" s="281" t="s">
        <v>254</v>
      </c>
      <c r="C559" s="587" t="s">
        <v>880</v>
      </c>
      <c r="D559" s="603" t="s">
        <v>2037</v>
      </c>
      <c r="E559" s="604" t="s">
        <v>2038</v>
      </c>
      <c r="F559" s="606" t="s">
        <v>25</v>
      </c>
      <c r="G559" s="282">
        <v>9.09</v>
      </c>
      <c r="H559" s="606">
        <v>5.5</v>
      </c>
      <c r="I559" s="607">
        <v>9.59</v>
      </c>
      <c r="J559" s="606">
        <v>0</v>
      </c>
      <c r="K559" s="606">
        <v>0</v>
      </c>
      <c r="L559" s="606">
        <v>0</v>
      </c>
    </row>
    <row r="560" spans="2:12" ht="18.75" x14ac:dyDescent="0.25">
      <c r="B560" s="281" t="s">
        <v>254</v>
      </c>
      <c r="C560" s="587" t="s">
        <v>880</v>
      </c>
      <c r="D560" s="603" t="s">
        <v>2039</v>
      </c>
      <c r="E560" s="604" t="s">
        <v>2040</v>
      </c>
      <c r="F560" s="606" t="s">
        <v>25</v>
      </c>
      <c r="G560" s="282">
        <v>5.9530000000000003</v>
      </c>
      <c r="H560" s="606">
        <v>5.5</v>
      </c>
      <c r="I560" s="607">
        <v>6.28</v>
      </c>
      <c r="J560" s="606">
        <v>0</v>
      </c>
      <c r="K560" s="606">
        <v>0</v>
      </c>
      <c r="L560" s="606">
        <v>0</v>
      </c>
    </row>
    <row r="561" spans="2:12" ht="18.75" x14ac:dyDescent="0.25">
      <c r="B561" s="281" t="s">
        <v>254</v>
      </c>
      <c r="C561" s="587" t="s">
        <v>880</v>
      </c>
      <c r="D561" s="603" t="s">
        <v>2041</v>
      </c>
      <c r="E561" s="604" t="s">
        <v>2042</v>
      </c>
      <c r="F561" s="606" t="s">
        <v>25</v>
      </c>
      <c r="G561" s="282">
        <v>3.38</v>
      </c>
      <c r="H561" s="606">
        <v>5.5</v>
      </c>
      <c r="I561" s="607">
        <v>3.5659999999999998</v>
      </c>
      <c r="J561" s="606">
        <v>240</v>
      </c>
      <c r="K561" s="606">
        <v>10</v>
      </c>
      <c r="L561" s="606">
        <v>530</v>
      </c>
    </row>
    <row r="562" spans="2:12" ht="18.75" x14ac:dyDescent="0.25">
      <c r="B562" s="281" t="s">
        <v>254</v>
      </c>
      <c r="C562" s="587" t="s">
        <v>880</v>
      </c>
      <c r="D562" s="603" t="s">
        <v>2043</v>
      </c>
      <c r="E562" s="604" t="s">
        <v>2044</v>
      </c>
      <c r="F562" s="606" t="s">
        <v>1027</v>
      </c>
      <c r="G562" s="282">
        <v>0.63300000000000001</v>
      </c>
      <c r="H562" s="606">
        <v>5.5</v>
      </c>
      <c r="I562" s="607">
        <v>0.66800000000000004</v>
      </c>
      <c r="J562" s="606">
        <v>0</v>
      </c>
      <c r="K562" s="606">
        <v>0</v>
      </c>
      <c r="L562" s="606">
        <v>0</v>
      </c>
    </row>
    <row r="563" spans="2:12" ht="18.75" x14ac:dyDescent="0.25">
      <c r="B563" s="281" t="s">
        <v>254</v>
      </c>
      <c r="C563" s="587" t="s">
        <v>880</v>
      </c>
      <c r="D563" s="603" t="s">
        <v>2045</v>
      </c>
      <c r="E563" s="604" t="s">
        <v>2044</v>
      </c>
      <c r="F563" s="606" t="s">
        <v>25</v>
      </c>
      <c r="G563" s="282">
        <v>0</v>
      </c>
      <c r="H563" s="606">
        <v>5.5</v>
      </c>
      <c r="I563" s="607">
        <v>0</v>
      </c>
      <c r="J563" s="606">
        <v>0</v>
      </c>
      <c r="K563" s="606">
        <v>0</v>
      </c>
      <c r="L563" s="606">
        <v>0</v>
      </c>
    </row>
    <row r="564" spans="2:12" ht="18.75" x14ac:dyDescent="0.25">
      <c r="B564" s="281" t="s">
        <v>254</v>
      </c>
      <c r="C564" s="587" t="s">
        <v>880</v>
      </c>
      <c r="D564" s="603" t="s">
        <v>2046</v>
      </c>
      <c r="E564" s="604" t="s">
        <v>2047</v>
      </c>
      <c r="F564" s="606" t="s">
        <v>1004</v>
      </c>
      <c r="G564" s="282">
        <v>1</v>
      </c>
      <c r="H564" s="606">
        <v>20</v>
      </c>
      <c r="I564" s="607">
        <v>1.2</v>
      </c>
      <c r="J564" s="606">
        <v>0</v>
      </c>
      <c r="K564" s="606">
        <v>0</v>
      </c>
      <c r="L564" s="606">
        <v>0</v>
      </c>
    </row>
    <row r="565" spans="2:12" ht="18.75" x14ac:dyDescent="0.25">
      <c r="B565" s="281" t="s">
        <v>254</v>
      </c>
      <c r="C565" s="587" t="s">
        <v>880</v>
      </c>
      <c r="D565" s="603" t="s">
        <v>2048</v>
      </c>
      <c r="E565" s="604" t="s">
        <v>2049</v>
      </c>
      <c r="F565" s="606" t="s">
        <v>2050</v>
      </c>
      <c r="G565" s="282">
        <v>3.2970000000000002</v>
      </c>
      <c r="H565" s="606">
        <v>5.5</v>
      </c>
      <c r="I565" s="607">
        <v>3.4780000000000002</v>
      </c>
      <c r="J565" s="606">
        <v>0</v>
      </c>
      <c r="K565" s="606">
        <v>0</v>
      </c>
      <c r="L565" s="606">
        <v>0</v>
      </c>
    </row>
    <row r="566" spans="2:12" ht="18.75" x14ac:dyDescent="0.25">
      <c r="B566" s="281" t="s">
        <v>254</v>
      </c>
      <c r="C566" s="587" t="s">
        <v>880</v>
      </c>
      <c r="D566" s="603" t="s">
        <v>2051</v>
      </c>
      <c r="E566" s="604" t="s">
        <v>2052</v>
      </c>
      <c r="F566" s="606" t="s">
        <v>981</v>
      </c>
      <c r="G566" s="282">
        <v>3.0139999999999998</v>
      </c>
      <c r="H566" s="606">
        <v>5.5</v>
      </c>
      <c r="I566" s="607">
        <v>3.18</v>
      </c>
      <c r="J566" s="606">
        <v>0</v>
      </c>
      <c r="K566" s="606">
        <v>0</v>
      </c>
      <c r="L566" s="606">
        <v>0</v>
      </c>
    </row>
    <row r="567" spans="2:12" ht="18.75" x14ac:dyDescent="0.25">
      <c r="B567" s="281" t="s">
        <v>254</v>
      </c>
      <c r="C567" s="587" t="s">
        <v>880</v>
      </c>
      <c r="D567" s="603" t="s">
        <v>2053</v>
      </c>
      <c r="E567" s="604" t="s">
        <v>2054</v>
      </c>
      <c r="F567" s="606" t="s">
        <v>2055</v>
      </c>
      <c r="G567" s="282">
        <v>3.2530000000000001</v>
      </c>
      <c r="H567" s="606">
        <v>5.5</v>
      </c>
      <c r="I567" s="607">
        <v>3.4319999999999999</v>
      </c>
      <c r="J567" s="606">
        <v>0</v>
      </c>
      <c r="K567" s="606">
        <v>0</v>
      </c>
      <c r="L567" s="606">
        <v>0</v>
      </c>
    </row>
    <row r="568" spans="2:12" ht="18.75" x14ac:dyDescent="0.25">
      <c r="B568" s="281" t="s">
        <v>254</v>
      </c>
      <c r="C568" s="587" t="s">
        <v>880</v>
      </c>
      <c r="D568" s="603" t="s">
        <v>2056</v>
      </c>
      <c r="E568" s="604" t="s">
        <v>2057</v>
      </c>
      <c r="F568" s="606" t="s">
        <v>1141</v>
      </c>
      <c r="G568" s="282">
        <v>5.12</v>
      </c>
      <c r="H568" s="606">
        <v>5.5</v>
      </c>
      <c r="I568" s="607">
        <v>5.4020000000000001</v>
      </c>
      <c r="J568" s="606">
        <v>0</v>
      </c>
      <c r="K568" s="606">
        <v>0</v>
      </c>
      <c r="L568" s="606">
        <v>400</v>
      </c>
    </row>
    <row r="569" spans="2:12" ht="18.75" x14ac:dyDescent="0.25">
      <c r="B569" s="281" t="s">
        <v>254</v>
      </c>
      <c r="C569" s="587" t="s">
        <v>880</v>
      </c>
      <c r="D569" s="603" t="s">
        <v>2058</v>
      </c>
      <c r="E569" s="604" t="s">
        <v>2059</v>
      </c>
      <c r="F569" s="606" t="s">
        <v>25</v>
      </c>
      <c r="G569" s="282">
        <v>3.99</v>
      </c>
      <c r="H569" s="606">
        <v>5.5</v>
      </c>
      <c r="I569" s="607">
        <v>4.2089999999999996</v>
      </c>
      <c r="J569" s="606">
        <v>0</v>
      </c>
      <c r="K569" s="606">
        <v>0</v>
      </c>
      <c r="L569" s="606">
        <v>0</v>
      </c>
    </row>
    <row r="570" spans="2:12" ht="18.75" x14ac:dyDescent="0.25">
      <c r="B570" s="281" t="s">
        <v>254</v>
      </c>
      <c r="C570" s="587" t="s">
        <v>880</v>
      </c>
      <c r="D570" s="603" t="s">
        <v>2060</v>
      </c>
      <c r="E570" s="604" t="s">
        <v>2061</v>
      </c>
      <c r="F570" s="606" t="s">
        <v>25</v>
      </c>
      <c r="G570" s="282">
        <v>0</v>
      </c>
      <c r="H570" s="606">
        <v>5.5</v>
      </c>
      <c r="I570" s="607">
        <v>0</v>
      </c>
      <c r="J570" s="606">
        <v>0</v>
      </c>
      <c r="K570" s="606">
        <v>0</v>
      </c>
      <c r="L570" s="606">
        <v>0</v>
      </c>
    </row>
    <row r="571" spans="2:12" ht="18.75" x14ac:dyDescent="0.25">
      <c r="B571" s="281" t="s">
        <v>254</v>
      </c>
      <c r="C571" s="587" t="s">
        <v>880</v>
      </c>
      <c r="D571" s="603" t="s">
        <v>2062</v>
      </c>
      <c r="E571" s="604" t="s">
        <v>2063</v>
      </c>
      <c r="F571" s="606" t="s">
        <v>1141</v>
      </c>
      <c r="G571" s="282">
        <v>1.59</v>
      </c>
      <c r="H571" s="606">
        <v>5.5</v>
      </c>
      <c r="I571" s="607">
        <v>1.677</v>
      </c>
      <c r="J571" s="606">
        <v>40</v>
      </c>
      <c r="K571" s="606">
        <v>23</v>
      </c>
      <c r="L571" s="606">
        <v>230</v>
      </c>
    </row>
    <row r="572" spans="2:12" ht="18.75" x14ac:dyDescent="0.25">
      <c r="B572" s="281" t="s">
        <v>254</v>
      </c>
      <c r="C572" s="587" t="s">
        <v>880</v>
      </c>
      <c r="D572" s="603" t="s">
        <v>2064</v>
      </c>
      <c r="E572" s="604" t="s">
        <v>2065</v>
      </c>
      <c r="F572" s="606" t="s">
        <v>25</v>
      </c>
      <c r="G572" s="282">
        <v>1.8</v>
      </c>
      <c r="H572" s="606">
        <v>5.5</v>
      </c>
      <c r="I572" s="607">
        <v>1.899</v>
      </c>
      <c r="J572" s="606">
        <v>0</v>
      </c>
      <c r="K572" s="606">
        <v>0</v>
      </c>
      <c r="L572" s="606">
        <v>0</v>
      </c>
    </row>
    <row r="573" spans="2:12" ht="18.75" x14ac:dyDescent="0.25">
      <c r="B573" s="281" t="s">
        <v>254</v>
      </c>
      <c r="C573" s="587" t="s">
        <v>880</v>
      </c>
      <c r="D573" s="603" t="s">
        <v>2066</v>
      </c>
      <c r="E573" s="604" t="s">
        <v>2057</v>
      </c>
      <c r="F573" s="606" t="s">
        <v>25</v>
      </c>
      <c r="G573" s="282">
        <v>0</v>
      </c>
      <c r="H573" s="606">
        <v>5.5</v>
      </c>
      <c r="I573" s="607">
        <v>0</v>
      </c>
      <c r="J573" s="606">
        <v>0</v>
      </c>
      <c r="K573" s="606">
        <v>0</v>
      </c>
      <c r="L573" s="606">
        <v>0</v>
      </c>
    </row>
    <row r="574" spans="2:12" ht="18.75" x14ac:dyDescent="0.25">
      <c r="B574" s="281" t="s">
        <v>254</v>
      </c>
      <c r="C574" s="587" t="s">
        <v>880</v>
      </c>
      <c r="D574" s="603" t="s">
        <v>2067</v>
      </c>
      <c r="E574" s="604" t="s">
        <v>2068</v>
      </c>
      <c r="F574" s="606" t="s">
        <v>25</v>
      </c>
      <c r="G574" s="282">
        <v>0.87</v>
      </c>
      <c r="H574" s="606">
        <v>5.5</v>
      </c>
      <c r="I574" s="607">
        <v>0.91800000000000004</v>
      </c>
      <c r="J574" s="606">
        <v>125</v>
      </c>
      <c r="K574" s="606">
        <v>10</v>
      </c>
      <c r="L574" s="606">
        <v>740</v>
      </c>
    </row>
    <row r="575" spans="2:12" ht="18.75" x14ac:dyDescent="0.25">
      <c r="B575" s="281" t="s">
        <v>254</v>
      </c>
      <c r="C575" s="587" t="s">
        <v>880</v>
      </c>
      <c r="D575" s="603" t="s">
        <v>2069</v>
      </c>
      <c r="E575" s="604" t="s">
        <v>2070</v>
      </c>
      <c r="F575" s="614">
        <v>44931</v>
      </c>
      <c r="G575" s="282">
        <v>1</v>
      </c>
      <c r="H575" s="606">
        <v>5.5</v>
      </c>
      <c r="I575" s="607">
        <v>1.0549999999999999</v>
      </c>
      <c r="J575" s="606">
        <v>0</v>
      </c>
      <c r="K575" s="606">
        <v>0</v>
      </c>
      <c r="L575" s="606">
        <v>60</v>
      </c>
    </row>
    <row r="576" spans="2:12" ht="18.75" x14ac:dyDescent="0.25">
      <c r="B576" s="281" t="s">
        <v>254</v>
      </c>
      <c r="C576" s="587" t="s">
        <v>880</v>
      </c>
      <c r="D576" s="603" t="s">
        <v>2071</v>
      </c>
      <c r="E576" s="604" t="s">
        <v>2072</v>
      </c>
      <c r="F576" s="606" t="s">
        <v>1094</v>
      </c>
      <c r="G576" s="282">
        <v>4.58</v>
      </c>
      <c r="H576" s="606">
        <v>5.5</v>
      </c>
      <c r="I576" s="607">
        <v>4.8319999999999999</v>
      </c>
      <c r="J576" s="606">
        <v>33</v>
      </c>
      <c r="K576" s="606">
        <v>33</v>
      </c>
      <c r="L576" s="606">
        <v>140</v>
      </c>
    </row>
    <row r="577" spans="2:12" ht="18.75" x14ac:dyDescent="0.25">
      <c r="B577" s="281" t="s">
        <v>254</v>
      </c>
      <c r="C577" s="587" t="s">
        <v>880</v>
      </c>
      <c r="D577" s="603" t="s">
        <v>2073</v>
      </c>
      <c r="E577" s="604" t="s">
        <v>2074</v>
      </c>
      <c r="F577" s="606" t="s">
        <v>25</v>
      </c>
      <c r="G577" s="282">
        <v>1</v>
      </c>
      <c r="H577" s="606">
        <v>5.5</v>
      </c>
      <c r="I577" s="607">
        <v>1.0549999999999999</v>
      </c>
      <c r="J577" s="606">
        <v>0</v>
      </c>
      <c r="K577" s="606">
        <v>0</v>
      </c>
      <c r="L577" s="606">
        <v>0</v>
      </c>
    </row>
    <row r="578" spans="2:12" ht="18.75" x14ac:dyDescent="0.25">
      <c r="B578" s="281" t="s">
        <v>254</v>
      </c>
      <c r="C578" s="587" t="s">
        <v>880</v>
      </c>
      <c r="D578" s="603" t="s">
        <v>2075</v>
      </c>
      <c r="E578" s="604" t="s">
        <v>2076</v>
      </c>
      <c r="F578" s="606" t="s">
        <v>797</v>
      </c>
      <c r="G578" s="282">
        <v>15.12</v>
      </c>
      <c r="H578" s="606">
        <v>20</v>
      </c>
      <c r="I578" s="607">
        <v>18.143999999999998</v>
      </c>
      <c r="J578" s="606">
        <v>0</v>
      </c>
      <c r="K578" s="606">
        <v>0</v>
      </c>
      <c r="L578" s="606">
        <v>0</v>
      </c>
    </row>
    <row r="579" spans="2:12" ht="18.75" x14ac:dyDescent="0.25">
      <c r="B579" s="281" t="s">
        <v>254</v>
      </c>
      <c r="C579" s="587" t="s">
        <v>880</v>
      </c>
      <c r="D579" s="603" t="s">
        <v>2077</v>
      </c>
      <c r="E579" s="604" t="s">
        <v>2078</v>
      </c>
      <c r="F579" s="606" t="s">
        <v>1011</v>
      </c>
      <c r="G579" s="282">
        <v>2.9670000000000001</v>
      </c>
      <c r="H579" s="606">
        <v>5.5</v>
      </c>
      <c r="I579" s="607">
        <v>3.13</v>
      </c>
      <c r="J579" s="606">
        <v>0</v>
      </c>
      <c r="K579" s="606">
        <v>0</v>
      </c>
      <c r="L579" s="606">
        <v>0</v>
      </c>
    </row>
    <row r="580" spans="2:12" ht="18.75" x14ac:dyDescent="0.25">
      <c r="B580" s="281" t="s">
        <v>254</v>
      </c>
      <c r="C580" s="587" t="s">
        <v>880</v>
      </c>
      <c r="D580" s="603" t="s">
        <v>2079</v>
      </c>
      <c r="E580" s="604" t="s">
        <v>2080</v>
      </c>
      <c r="F580" s="606" t="s">
        <v>2081</v>
      </c>
      <c r="G580" s="282">
        <v>1.49</v>
      </c>
      <c r="H580" s="606">
        <v>5.5</v>
      </c>
      <c r="I580" s="607">
        <v>1.5720000000000001</v>
      </c>
      <c r="J580" s="606">
        <v>0</v>
      </c>
      <c r="K580" s="606">
        <v>0</v>
      </c>
      <c r="L580" s="606">
        <v>0</v>
      </c>
    </row>
    <row r="581" spans="2:12" ht="18.75" x14ac:dyDescent="0.25">
      <c r="B581" s="281" t="s">
        <v>254</v>
      </c>
      <c r="C581" s="587" t="s">
        <v>880</v>
      </c>
      <c r="D581" s="603" t="s">
        <v>2082</v>
      </c>
      <c r="E581" s="604" t="s">
        <v>2083</v>
      </c>
      <c r="F581" s="606" t="s">
        <v>25</v>
      </c>
      <c r="G581" s="282">
        <v>11.38</v>
      </c>
      <c r="H581" s="606">
        <v>5.5</v>
      </c>
      <c r="I581" s="607">
        <v>12.006</v>
      </c>
      <c r="J581" s="606">
        <v>0</v>
      </c>
      <c r="K581" s="606">
        <v>0</v>
      </c>
      <c r="L581" s="606">
        <v>0</v>
      </c>
    </row>
    <row r="582" spans="2:12" ht="18.75" x14ac:dyDescent="0.25">
      <c r="B582" s="281" t="s">
        <v>254</v>
      </c>
      <c r="C582" s="587" t="s">
        <v>880</v>
      </c>
      <c r="D582" s="603" t="s">
        <v>2084</v>
      </c>
      <c r="E582" s="604" t="s">
        <v>2085</v>
      </c>
      <c r="F582" s="606" t="s">
        <v>25</v>
      </c>
      <c r="G582" s="282">
        <v>2.5939999999999999</v>
      </c>
      <c r="H582" s="606">
        <v>5.5</v>
      </c>
      <c r="I582" s="607">
        <v>2.7370000000000001</v>
      </c>
      <c r="J582" s="606">
        <v>0</v>
      </c>
      <c r="K582" s="606">
        <v>0</v>
      </c>
      <c r="L582" s="606">
        <v>0</v>
      </c>
    </row>
    <row r="583" spans="2:12" ht="18.75" x14ac:dyDescent="0.25">
      <c r="B583" s="281" t="s">
        <v>254</v>
      </c>
      <c r="C583" s="587" t="s">
        <v>880</v>
      </c>
      <c r="D583" s="603" t="s">
        <v>2086</v>
      </c>
      <c r="E583" s="604" t="s">
        <v>2087</v>
      </c>
      <c r="F583" s="606" t="s">
        <v>1304</v>
      </c>
      <c r="G583" s="282">
        <v>9.3140000000000001</v>
      </c>
      <c r="H583" s="606">
        <v>5.5</v>
      </c>
      <c r="I583" s="607">
        <v>9.8260000000000005</v>
      </c>
      <c r="J583" s="606">
        <v>0</v>
      </c>
      <c r="K583" s="606">
        <v>0</v>
      </c>
      <c r="L583" s="606">
        <v>0</v>
      </c>
    </row>
    <row r="584" spans="2:12" ht="18.75" x14ac:dyDescent="0.25">
      <c r="B584" s="281" t="s">
        <v>254</v>
      </c>
      <c r="C584" s="587" t="s">
        <v>880</v>
      </c>
      <c r="D584" s="603" t="s">
        <v>2088</v>
      </c>
      <c r="E584" s="604" t="s">
        <v>2089</v>
      </c>
      <c r="F584" s="606" t="s">
        <v>1094</v>
      </c>
      <c r="G584" s="282">
        <v>6.0369999999999999</v>
      </c>
      <c r="H584" s="606">
        <v>5.5</v>
      </c>
      <c r="I584" s="607">
        <v>6.3689999999999998</v>
      </c>
      <c r="J584" s="606">
        <v>0</v>
      </c>
      <c r="K584" s="606">
        <v>30</v>
      </c>
      <c r="L584" s="606">
        <v>365</v>
      </c>
    </row>
    <row r="585" spans="2:12" ht="18.75" x14ac:dyDescent="0.25">
      <c r="B585" s="281" t="s">
        <v>254</v>
      </c>
      <c r="C585" s="587" t="s">
        <v>880</v>
      </c>
      <c r="D585" s="603" t="s">
        <v>2090</v>
      </c>
      <c r="E585" s="604" t="s">
        <v>2091</v>
      </c>
      <c r="F585" s="606" t="s">
        <v>25</v>
      </c>
      <c r="G585" s="282">
        <v>15.8</v>
      </c>
      <c r="H585" s="606">
        <v>5.5</v>
      </c>
      <c r="I585" s="607">
        <v>16.669</v>
      </c>
      <c r="J585" s="606">
        <v>20</v>
      </c>
      <c r="K585" s="606">
        <v>10</v>
      </c>
      <c r="L585" s="606">
        <v>720</v>
      </c>
    </row>
    <row r="586" spans="2:12" ht="18.75" x14ac:dyDescent="0.25">
      <c r="B586" s="281" t="s">
        <v>254</v>
      </c>
      <c r="C586" s="587" t="s">
        <v>880</v>
      </c>
      <c r="D586" s="603" t="s">
        <v>2092</v>
      </c>
      <c r="E586" s="604" t="s">
        <v>2093</v>
      </c>
      <c r="F586" s="606" t="s">
        <v>25</v>
      </c>
      <c r="G586" s="282">
        <v>13.86</v>
      </c>
      <c r="H586" s="606">
        <v>5.5</v>
      </c>
      <c r="I586" s="607">
        <v>14.622</v>
      </c>
      <c r="J586" s="606">
        <v>0</v>
      </c>
      <c r="K586" s="606">
        <v>0</v>
      </c>
      <c r="L586" s="606">
        <v>0</v>
      </c>
    </row>
    <row r="587" spans="2:12" ht="18.75" x14ac:dyDescent="0.25">
      <c r="B587" s="281" t="s">
        <v>254</v>
      </c>
      <c r="C587" s="587" t="s">
        <v>880</v>
      </c>
      <c r="D587" s="603" t="s">
        <v>2094</v>
      </c>
      <c r="E587" s="604" t="s">
        <v>2095</v>
      </c>
      <c r="F587" s="606" t="s">
        <v>1611</v>
      </c>
      <c r="G587" s="282">
        <v>3.9449999999999998</v>
      </c>
      <c r="H587" s="606">
        <v>5.5</v>
      </c>
      <c r="I587" s="607">
        <v>4.1619999999999999</v>
      </c>
      <c r="J587" s="606">
        <v>13</v>
      </c>
      <c r="K587" s="606">
        <v>13</v>
      </c>
      <c r="L587" s="606">
        <v>7</v>
      </c>
    </row>
    <row r="588" spans="2:12" ht="18.75" x14ac:dyDescent="0.25">
      <c r="B588" s="281" t="s">
        <v>254</v>
      </c>
      <c r="C588" s="587" t="s">
        <v>880</v>
      </c>
      <c r="D588" s="603" t="s">
        <v>2096</v>
      </c>
      <c r="E588" s="604" t="s">
        <v>2097</v>
      </c>
      <c r="F588" s="606" t="s">
        <v>25</v>
      </c>
      <c r="G588" s="282">
        <v>11.099</v>
      </c>
      <c r="H588" s="606">
        <v>5.5</v>
      </c>
      <c r="I588" s="607">
        <v>11.709</v>
      </c>
      <c r="J588" s="606">
        <v>0</v>
      </c>
      <c r="K588" s="606">
        <v>0</v>
      </c>
      <c r="L588" s="606">
        <v>0</v>
      </c>
    </row>
    <row r="589" spans="2:12" ht="18.75" x14ac:dyDescent="0.25">
      <c r="B589" s="281" t="s">
        <v>254</v>
      </c>
      <c r="C589" s="587" t="s">
        <v>880</v>
      </c>
      <c r="D589" s="603" t="s">
        <v>2098</v>
      </c>
      <c r="E589" s="604" t="s">
        <v>2099</v>
      </c>
      <c r="F589" s="606" t="s">
        <v>1419</v>
      </c>
      <c r="G589" s="282">
        <v>21.88</v>
      </c>
      <c r="H589" s="606">
        <v>5.5</v>
      </c>
      <c r="I589" s="607">
        <v>23.082999999999998</v>
      </c>
      <c r="J589" s="606">
        <v>0</v>
      </c>
      <c r="K589" s="606">
        <v>0</v>
      </c>
      <c r="L589" s="606">
        <v>0</v>
      </c>
    </row>
    <row r="590" spans="2:12" ht="18.75" x14ac:dyDescent="0.25">
      <c r="B590" s="281" t="s">
        <v>254</v>
      </c>
      <c r="C590" s="587" t="s">
        <v>880</v>
      </c>
      <c r="D590" s="603" t="s">
        <v>2100</v>
      </c>
      <c r="E590" s="604" t="s">
        <v>2101</v>
      </c>
      <c r="F590" s="606" t="s">
        <v>1419</v>
      </c>
      <c r="G590" s="282">
        <v>15.43</v>
      </c>
      <c r="H590" s="606">
        <v>5.5</v>
      </c>
      <c r="I590" s="607">
        <v>16.279</v>
      </c>
      <c r="J590" s="606">
        <v>0</v>
      </c>
      <c r="K590" s="606">
        <v>0</v>
      </c>
      <c r="L590" s="606">
        <v>0</v>
      </c>
    </row>
    <row r="591" spans="2:12" ht="18.75" x14ac:dyDescent="0.25">
      <c r="B591" s="281" t="s">
        <v>254</v>
      </c>
      <c r="C591" s="587" t="s">
        <v>880</v>
      </c>
      <c r="D591" s="603" t="s">
        <v>2102</v>
      </c>
      <c r="E591" s="604" t="s">
        <v>2103</v>
      </c>
      <c r="F591" s="606" t="s">
        <v>1419</v>
      </c>
      <c r="G591" s="282">
        <v>13.53</v>
      </c>
      <c r="H591" s="606">
        <v>5.5</v>
      </c>
      <c r="I591" s="607">
        <v>14.273999999999999</v>
      </c>
      <c r="J591" s="606">
        <v>0</v>
      </c>
      <c r="K591" s="606">
        <v>0</v>
      </c>
      <c r="L591" s="606">
        <v>0</v>
      </c>
    </row>
    <row r="592" spans="2:12" ht="18.75" x14ac:dyDescent="0.25">
      <c r="B592" s="281" t="s">
        <v>254</v>
      </c>
      <c r="C592" s="587" t="s">
        <v>880</v>
      </c>
      <c r="D592" s="603" t="s">
        <v>2104</v>
      </c>
      <c r="E592" s="604" t="s">
        <v>2105</v>
      </c>
      <c r="F592" s="606" t="s">
        <v>1027</v>
      </c>
      <c r="G592" s="282">
        <v>1</v>
      </c>
      <c r="H592" s="606">
        <v>5.5</v>
      </c>
      <c r="I592" s="607">
        <v>1.0549999999999999</v>
      </c>
      <c r="J592" s="606">
        <v>0</v>
      </c>
      <c r="K592" s="606">
        <v>0</v>
      </c>
      <c r="L592" s="606">
        <v>0</v>
      </c>
    </row>
    <row r="593" spans="2:12" ht="18.75" x14ac:dyDescent="0.25">
      <c r="B593" s="281" t="s">
        <v>254</v>
      </c>
      <c r="C593" s="587" t="s">
        <v>880</v>
      </c>
      <c r="D593" s="603" t="s">
        <v>2106</v>
      </c>
      <c r="E593" s="604" t="s">
        <v>2107</v>
      </c>
      <c r="F593" s="606" t="s">
        <v>1285</v>
      </c>
      <c r="G593" s="282">
        <v>13.58</v>
      </c>
      <c r="H593" s="606">
        <v>20</v>
      </c>
      <c r="I593" s="607">
        <v>16.295999999999999</v>
      </c>
      <c r="J593" s="606">
        <v>0</v>
      </c>
      <c r="K593" s="606">
        <v>0</v>
      </c>
      <c r="L593" s="606">
        <v>0</v>
      </c>
    </row>
    <row r="594" spans="2:12" ht="18.75" x14ac:dyDescent="0.25">
      <c r="B594" s="281" t="s">
        <v>254</v>
      </c>
      <c r="C594" s="587" t="s">
        <v>880</v>
      </c>
      <c r="D594" s="603" t="s">
        <v>2108</v>
      </c>
      <c r="E594" s="604" t="s">
        <v>2109</v>
      </c>
      <c r="F594" s="606" t="s">
        <v>25</v>
      </c>
      <c r="G594" s="282">
        <v>1</v>
      </c>
      <c r="H594" s="606">
        <v>5.5</v>
      </c>
      <c r="I594" s="607">
        <v>1.0549999999999999</v>
      </c>
      <c r="J594" s="606">
        <v>0</v>
      </c>
      <c r="K594" s="606">
        <v>0</v>
      </c>
      <c r="L594" s="606">
        <v>940</v>
      </c>
    </row>
    <row r="595" spans="2:12" ht="18.75" x14ac:dyDescent="0.25">
      <c r="B595" s="281" t="s">
        <v>254</v>
      </c>
      <c r="C595" s="587" t="s">
        <v>880</v>
      </c>
      <c r="D595" s="603" t="s">
        <v>2110</v>
      </c>
      <c r="E595" s="604" t="s">
        <v>2111</v>
      </c>
      <c r="F595" s="606" t="s">
        <v>25</v>
      </c>
      <c r="G595" s="282">
        <v>1</v>
      </c>
      <c r="H595" s="606">
        <v>5.5</v>
      </c>
      <c r="I595" s="607">
        <v>1.0549999999999999</v>
      </c>
      <c r="J595" s="606">
        <v>0</v>
      </c>
      <c r="K595" s="606">
        <v>0</v>
      </c>
      <c r="L595" s="606">
        <v>940</v>
      </c>
    </row>
    <row r="596" spans="2:12" ht="18.75" x14ac:dyDescent="0.25">
      <c r="B596" s="281" t="s">
        <v>254</v>
      </c>
      <c r="C596" s="587" t="s">
        <v>880</v>
      </c>
      <c r="D596" s="603" t="s">
        <v>2112</v>
      </c>
      <c r="E596" s="604" t="s">
        <v>2113</v>
      </c>
      <c r="F596" s="606" t="s">
        <v>25</v>
      </c>
      <c r="G596" s="282">
        <v>1</v>
      </c>
      <c r="H596" s="606">
        <v>5.5</v>
      </c>
      <c r="I596" s="607">
        <v>1.0549999999999999</v>
      </c>
      <c r="J596" s="606">
        <v>0</v>
      </c>
      <c r="K596" s="606">
        <v>0</v>
      </c>
      <c r="L596" s="606">
        <v>940</v>
      </c>
    </row>
    <row r="597" spans="2:12" ht="18.75" x14ac:dyDescent="0.25">
      <c r="B597" s="281" t="s">
        <v>254</v>
      </c>
      <c r="C597" s="587" t="s">
        <v>880</v>
      </c>
      <c r="D597" s="603" t="s">
        <v>2114</v>
      </c>
      <c r="E597" s="604" t="s">
        <v>695</v>
      </c>
      <c r="F597" s="606" t="s">
        <v>25</v>
      </c>
      <c r="G597" s="282">
        <v>8.6</v>
      </c>
      <c r="H597" s="606">
        <v>5.5</v>
      </c>
      <c r="I597" s="607">
        <v>9.0730000000000004</v>
      </c>
      <c r="J597" s="606">
        <v>5</v>
      </c>
      <c r="K597" s="606">
        <v>5</v>
      </c>
      <c r="L597" s="606">
        <v>765</v>
      </c>
    </row>
    <row r="598" spans="2:12" ht="18.75" x14ac:dyDescent="0.25">
      <c r="B598" s="281" t="s">
        <v>254</v>
      </c>
      <c r="C598" s="587" t="s">
        <v>880</v>
      </c>
      <c r="D598" s="603" t="s">
        <v>2115</v>
      </c>
      <c r="E598" s="604" t="s">
        <v>2116</v>
      </c>
      <c r="F598" s="606" t="s">
        <v>25</v>
      </c>
      <c r="G598" s="282">
        <v>4.8390000000000004</v>
      </c>
      <c r="H598" s="606">
        <v>5.5</v>
      </c>
      <c r="I598" s="607">
        <v>5.1050000000000004</v>
      </c>
      <c r="J598" s="606">
        <v>0</v>
      </c>
      <c r="K598" s="606">
        <v>0</v>
      </c>
      <c r="L598" s="606">
        <v>0</v>
      </c>
    </row>
    <row r="599" spans="2:12" ht="18.75" x14ac:dyDescent="0.25">
      <c r="B599" s="281" t="s">
        <v>254</v>
      </c>
      <c r="C599" s="587" t="s">
        <v>880</v>
      </c>
      <c r="D599" s="603" t="s">
        <v>2117</v>
      </c>
      <c r="E599" s="604" t="s">
        <v>2118</v>
      </c>
      <c r="F599" s="606" t="s">
        <v>25</v>
      </c>
      <c r="G599" s="282">
        <v>12.53</v>
      </c>
      <c r="H599" s="606">
        <v>5.5</v>
      </c>
      <c r="I599" s="607">
        <v>13.218999999999999</v>
      </c>
      <c r="J599" s="606">
        <v>0</v>
      </c>
      <c r="K599" s="606">
        <v>0</v>
      </c>
      <c r="L599" s="606">
        <v>0</v>
      </c>
    </row>
    <row r="600" spans="2:12" ht="18.75" x14ac:dyDescent="0.25">
      <c r="B600" s="281" t="s">
        <v>254</v>
      </c>
      <c r="C600" s="587" t="s">
        <v>880</v>
      </c>
      <c r="D600" s="603" t="s">
        <v>2119</v>
      </c>
      <c r="E600" s="604" t="s">
        <v>2120</v>
      </c>
      <c r="F600" s="606" t="s">
        <v>25</v>
      </c>
      <c r="G600" s="282">
        <v>7.86</v>
      </c>
      <c r="H600" s="606">
        <v>5.5</v>
      </c>
      <c r="I600" s="607">
        <v>8.2919999999999998</v>
      </c>
      <c r="J600" s="606">
        <v>0</v>
      </c>
      <c r="K600" s="606">
        <v>0</v>
      </c>
      <c r="L600" s="606">
        <v>0</v>
      </c>
    </row>
    <row r="601" spans="2:12" ht="18.75" x14ac:dyDescent="0.25">
      <c r="B601" s="281" t="s">
        <v>254</v>
      </c>
      <c r="C601" s="587" t="s">
        <v>880</v>
      </c>
      <c r="D601" s="603" t="s">
        <v>2121</v>
      </c>
      <c r="E601" s="604" t="s">
        <v>2122</v>
      </c>
      <c r="F601" s="606" t="s">
        <v>25</v>
      </c>
      <c r="G601" s="282">
        <v>5.0999999999999996</v>
      </c>
      <c r="H601" s="606">
        <v>5.5</v>
      </c>
      <c r="I601" s="607">
        <v>5.3810000000000002</v>
      </c>
      <c r="J601" s="606">
        <v>0</v>
      </c>
      <c r="K601" s="606">
        <v>0</v>
      </c>
      <c r="L601" s="606">
        <v>0</v>
      </c>
    </row>
    <row r="602" spans="2:12" ht="30" x14ac:dyDescent="0.25">
      <c r="B602" s="281" t="s">
        <v>254</v>
      </c>
      <c r="C602" s="587" t="s">
        <v>880</v>
      </c>
      <c r="D602" s="603" t="s">
        <v>2123</v>
      </c>
      <c r="E602" s="604" t="s">
        <v>2124</v>
      </c>
      <c r="F602" s="606" t="s">
        <v>2125</v>
      </c>
      <c r="G602" s="282">
        <v>6.35</v>
      </c>
      <c r="H602" s="606">
        <v>20</v>
      </c>
      <c r="I602" s="607">
        <v>7.62</v>
      </c>
      <c r="J602" s="606">
        <v>0</v>
      </c>
      <c r="K602" s="606">
        <v>0</v>
      </c>
      <c r="L602" s="606">
        <v>0</v>
      </c>
    </row>
    <row r="603" spans="2:12" ht="18.75" x14ac:dyDescent="0.25">
      <c r="B603" s="281" t="s">
        <v>254</v>
      </c>
      <c r="C603" s="587" t="s">
        <v>880</v>
      </c>
      <c r="D603" s="603" t="s">
        <v>2126</v>
      </c>
      <c r="E603" s="604" t="s">
        <v>2127</v>
      </c>
      <c r="F603" s="606" t="s">
        <v>1077</v>
      </c>
      <c r="G603" s="282">
        <v>24.158999999999999</v>
      </c>
      <c r="H603" s="606">
        <v>5.5</v>
      </c>
      <c r="I603" s="607">
        <v>25.488</v>
      </c>
      <c r="J603" s="606">
        <v>0</v>
      </c>
      <c r="K603" s="606">
        <v>0</v>
      </c>
      <c r="L603" s="606">
        <v>0</v>
      </c>
    </row>
    <row r="604" spans="2:12" ht="18.75" x14ac:dyDescent="0.25">
      <c r="B604" s="281" t="s">
        <v>254</v>
      </c>
      <c r="C604" s="587" t="s">
        <v>880</v>
      </c>
      <c r="D604" s="603" t="s">
        <v>2128</v>
      </c>
      <c r="E604" s="604" t="s">
        <v>2129</v>
      </c>
      <c r="F604" s="606" t="s">
        <v>1077</v>
      </c>
      <c r="G604" s="282">
        <v>24.158999999999999</v>
      </c>
      <c r="H604" s="606">
        <v>5.5</v>
      </c>
      <c r="I604" s="607">
        <v>25.488</v>
      </c>
      <c r="J604" s="606">
        <v>0</v>
      </c>
      <c r="K604" s="606">
        <v>0</v>
      </c>
      <c r="L604" s="606">
        <v>0</v>
      </c>
    </row>
    <row r="605" spans="2:12" ht="18.75" x14ac:dyDescent="0.25">
      <c r="B605" s="281" t="s">
        <v>254</v>
      </c>
      <c r="C605" s="587" t="s">
        <v>880</v>
      </c>
      <c r="D605" s="603" t="s">
        <v>2130</v>
      </c>
      <c r="E605" s="604" t="s">
        <v>2131</v>
      </c>
      <c r="F605" s="606" t="s">
        <v>1077</v>
      </c>
      <c r="G605" s="282">
        <v>0.3</v>
      </c>
      <c r="H605" s="606">
        <v>5.5</v>
      </c>
      <c r="I605" s="607">
        <v>0.317</v>
      </c>
      <c r="J605" s="606">
        <v>0</v>
      </c>
      <c r="K605" s="606">
        <v>0</v>
      </c>
      <c r="L605" s="606">
        <v>0</v>
      </c>
    </row>
    <row r="606" spans="2:12" ht="18.75" x14ac:dyDescent="0.25">
      <c r="B606" s="281" t="s">
        <v>254</v>
      </c>
      <c r="C606" s="587" t="s">
        <v>880</v>
      </c>
      <c r="D606" s="603" t="s">
        <v>2132</v>
      </c>
      <c r="E606" s="604" t="s">
        <v>2133</v>
      </c>
      <c r="F606" s="606" t="s">
        <v>1077</v>
      </c>
      <c r="G606" s="282">
        <v>22.812000000000001</v>
      </c>
      <c r="H606" s="606">
        <v>5.5</v>
      </c>
      <c r="I606" s="607">
        <v>24.067</v>
      </c>
      <c r="J606" s="606">
        <v>0</v>
      </c>
      <c r="K606" s="606">
        <v>0</v>
      </c>
      <c r="L606" s="606">
        <v>0</v>
      </c>
    </row>
    <row r="607" spans="2:12" ht="18.75" x14ac:dyDescent="0.25">
      <c r="B607" s="281" t="s">
        <v>254</v>
      </c>
      <c r="C607" s="587" t="s">
        <v>880</v>
      </c>
      <c r="D607" s="603" t="s">
        <v>2134</v>
      </c>
      <c r="E607" s="604" t="s">
        <v>2135</v>
      </c>
      <c r="F607" s="606" t="s">
        <v>529</v>
      </c>
      <c r="G607" s="282">
        <v>7.8</v>
      </c>
      <c r="H607" s="606">
        <v>5.5</v>
      </c>
      <c r="I607" s="607">
        <v>8.2289999999999992</v>
      </c>
      <c r="J607" s="606">
        <v>0</v>
      </c>
      <c r="K607" s="606">
        <v>0</v>
      </c>
      <c r="L607" s="606">
        <v>0</v>
      </c>
    </row>
    <row r="608" spans="2:12" ht="18.75" x14ac:dyDescent="0.25">
      <c r="B608" s="281" t="s">
        <v>254</v>
      </c>
      <c r="C608" s="587" t="s">
        <v>880</v>
      </c>
      <c r="D608" s="603" t="s">
        <v>2136</v>
      </c>
      <c r="E608" s="604" t="s">
        <v>2137</v>
      </c>
      <c r="F608" s="606" t="s">
        <v>1022</v>
      </c>
      <c r="G608" s="282">
        <v>9.1199999999999992</v>
      </c>
      <c r="H608" s="606">
        <v>20</v>
      </c>
      <c r="I608" s="607">
        <v>10.944000000000001</v>
      </c>
      <c r="J608" s="606">
        <v>0</v>
      </c>
      <c r="K608" s="606">
        <v>0</v>
      </c>
      <c r="L608" s="606">
        <v>0</v>
      </c>
    </row>
    <row r="609" spans="2:12" ht="18.75" x14ac:dyDescent="0.25">
      <c r="B609" s="281" t="s">
        <v>254</v>
      </c>
      <c r="C609" s="587" t="s">
        <v>880</v>
      </c>
      <c r="D609" s="603" t="s">
        <v>2138</v>
      </c>
      <c r="E609" s="604" t="s">
        <v>2139</v>
      </c>
      <c r="F609" s="606" t="s">
        <v>1011</v>
      </c>
      <c r="G609" s="282">
        <v>4.29</v>
      </c>
      <c r="H609" s="606">
        <v>20</v>
      </c>
      <c r="I609" s="607">
        <v>5.1479999999999997</v>
      </c>
      <c r="J609" s="606">
        <v>0</v>
      </c>
      <c r="K609" s="606">
        <v>0</v>
      </c>
      <c r="L609" s="606">
        <v>0</v>
      </c>
    </row>
    <row r="610" spans="2:12" ht="18.75" x14ac:dyDescent="0.25">
      <c r="B610" s="281" t="s">
        <v>254</v>
      </c>
      <c r="C610" s="587" t="s">
        <v>880</v>
      </c>
      <c r="D610" s="603" t="s">
        <v>2140</v>
      </c>
      <c r="E610" s="604" t="s">
        <v>2141</v>
      </c>
      <c r="F610" s="606" t="s">
        <v>1077</v>
      </c>
      <c r="G610" s="282">
        <v>31.8</v>
      </c>
      <c r="H610" s="606">
        <v>5.5</v>
      </c>
      <c r="I610" s="607">
        <v>33.548999999999999</v>
      </c>
      <c r="J610" s="606">
        <v>0.4</v>
      </c>
      <c r="K610" s="606">
        <v>0.4</v>
      </c>
      <c r="L610" s="606">
        <v>3.7</v>
      </c>
    </row>
    <row r="611" spans="2:12" ht="18.75" x14ac:dyDescent="0.25">
      <c r="B611" s="281" t="s">
        <v>254</v>
      </c>
      <c r="C611" s="587" t="s">
        <v>880</v>
      </c>
      <c r="D611" s="603" t="s">
        <v>2142</v>
      </c>
      <c r="E611" s="604" t="s">
        <v>2143</v>
      </c>
      <c r="F611" s="606" t="s">
        <v>1077</v>
      </c>
      <c r="G611" s="282">
        <v>22.85</v>
      </c>
      <c r="H611" s="606">
        <v>5.5</v>
      </c>
      <c r="I611" s="607">
        <v>24.106999999999999</v>
      </c>
      <c r="J611" s="606">
        <v>0.4</v>
      </c>
      <c r="K611" s="606">
        <v>0.4</v>
      </c>
      <c r="L611" s="606">
        <v>4.5</v>
      </c>
    </row>
    <row r="612" spans="2:12" ht="18.75" x14ac:dyDescent="0.25">
      <c r="B612" s="281" t="s">
        <v>254</v>
      </c>
      <c r="C612" s="587" t="s">
        <v>880</v>
      </c>
      <c r="D612" s="603" t="s">
        <v>2144</v>
      </c>
      <c r="E612" s="604" t="s">
        <v>2145</v>
      </c>
      <c r="F612" s="606" t="s">
        <v>2146</v>
      </c>
      <c r="G612" s="282">
        <v>1</v>
      </c>
      <c r="H612" s="606">
        <v>5.5</v>
      </c>
      <c r="I612" s="607">
        <v>1.0549999999999999</v>
      </c>
      <c r="J612" s="606">
        <v>0.8</v>
      </c>
      <c r="K612" s="606">
        <v>2</v>
      </c>
      <c r="L612" s="606">
        <v>45</v>
      </c>
    </row>
    <row r="613" spans="2:12" ht="18.75" x14ac:dyDescent="0.25">
      <c r="B613" s="281" t="s">
        <v>254</v>
      </c>
      <c r="C613" s="587" t="s">
        <v>880</v>
      </c>
      <c r="D613" s="603" t="s">
        <v>2147</v>
      </c>
      <c r="E613" s="604" t="s">
        <v>2148</v>
      </c>
      <c r="F613" s="606" t="s">
        <v>2149</v>
      </c>
      <c r="G613" s="282">
        <v>5.69</v>
      </c>
      <c r="H613" s="606">
        <v>5.5</v>
      </c>
      <c r="I613" s="607">
        <v>6.0030000000000001</v>
      </c>
      <c r="J613" s="606">
        <v>0</v>
      </c>
      <c r="K613" s="606">
        <v>0</v>
      </c>
      <c r="L613" s="606">
        <v>300</v>
      </c>
    </row>
    <row r="614" spans="2:12" ht="18.75" x14ac:dyDescent="0.25">
      <c r="B614" s="281" t="s">
        <v>254</v>
      </c>
      <c r="C614" s="587" t="s">
        <v>880</v>
      </c>
      <c r="D614" s="603" t="s">
        <v>2150</v>
      </c>
      <c r="E614" s="604" t="s">
        <v>2151</v>
      </c>
      <c r="F614" s="606" t="s">
        <v>30</v>
      </c>
      <c r="G614" s="282">
        <v>1</v>
      </c>
      <c r="H614" s="606">
        <v>5.5</v>
      </c>
      <c r="I614" s="607">
        <v>1.0549999999999999</v>
      </c>
      <c r="J614" s="606">
        <v>0</v>
      </c>
      <c r="K614" s="606">
        <v>0</v>
      </c>
      <c r="L614" s="606">
        <v>110</v>
      </c>
    </row>
    <row r="615" spans="2:12" ht="18.75" x14ac:dyDescent="0.25">
      <c r="B615" s="281" t="s">
        <v>254</v>
      </c>
      <c r="C615" s="587" t="s">
        <v>880</v>
      </c>
      <c r="D615" s="603" t="s">
        <v>2152</v>
      </c>
      <c r="E615" s="604" t="s">
        <v>2153</v>
      </c>
      <c r="F615" s="606" t="s">
        <v>529</v>
      </c>
      <c r="G615" s="282">
        <v>0</v>
      </c>
      <c r="H615" s="606">
        <v>5.5</v>
      </c>
      <c r="I615" s="607">
        <v>0</v>
      </c>
      <c r="J615" s="606">
        <v>0</v>
      </c>
      <c r="K615" s="606">
        <v>0</v>
      </c>
      <c r="L615" s="606">
        <v>0</v>
      </c>
    </row>
    <row r="616" spans="2:12" ht="18.75" x14ac:dyDescent="0.25">
      <c r="B616" s="281" t="s">
        <v>254</v>
      </c>
      <c r="C616" s="587" t="s">
        <v>880</v>
      </c>
      <c r="D616" s="603" t="s">
        <v>2154</v>
      </c>
      <c r="E616" s="604" t="s">
        <v>2155</v>
      </c>
      <c r="F616" s="606" t="s">
        <v>1014</v>
      </c>
      <c r="G616" s="282">
        <v>3.1179999999999999</v>
      </c>
      <c r="H616" s="606">
        <v>5.5</v>
      </c>
      <c r="I616" s="607">
        <v>3.2890000000000001</v>
      </c>
      <c r="J616" s="606">
        <v>0</v>
      </c>
      <c r="K616" s="606">
        <v>0</v>
      </c>
      <c r="L616" s="606">
        <v>0</v>
      </c>
    </row>
    <row r="617" spans="2:12" ht="18.75" x14ac:dyDescent="0.25">
      <c r="B617" s="281" t="s">
        <v>254</v>
      </c>
      <c r="C617" s="587" t="s">
        <v>880</v>
      </c>
      <c r="D617" s="603" t="s">
        <v>2156</v>
      </c>
      <c r="E617" s="604" t="s">
        <v>2157</v>
      </c>
      <c r="F617" s="606" t="s">
        <v>1120</v>
      </c>
      <c r="G617" s="282">
        <v>12.417</v>
      </c>
      <c r="H617" s="606">
        <v>20</v>
      </c>
      <c r="I617" s="607">
        <v>14.9</v>
      </c>
      <c r="J617" s="606">
        <v>0</v>
      </c>
      <c r="K617" s="606">
        <v>0</v>
      </c>
      <c r="L617" s="606">
        <v>0</v>
      </c>
    </row>
    <row r="618" spans="2:12" ht="18.75" x14ac:dyDescent="0.25">
      <c r="B618" s="281" t="s">
        <v>254</v>
      </c>
      <c r="C618" s="587" t="s">
        <v>880</v>
      </c>
      <c r="D618" s="603" t="s">
        <v>2158</v>
      </c>
      <c r="E618" s="604" t="s">
        <v>2159</v>
      </c>
      <c r="F618" s="606" t="s">
        <v>25</v>
      </c>
      <c r="G618" s="282">
        <v>1.32</v>
      </c>
      <c r="H618" s="606">
        <v>5.5</v>
      </c>
      <c r="I618" s="607">
        <v>1.393</v>
      </c>
      <c r="J618" s="606">
        <v>75</v>
      </c>
      <c r="K618" s="606">
        <v>5</v>
      </c>
      <c r="L618" s="606">
        <v>780</v>
      </c>
    </row>
    <row r="619" spans="2:12" ht="18.75" x14ac:dyDescent="0.25">
      <c r="B619" s="281" t="s">
        <v>254</v>
      </c>
      <c r="C619" s="587" t="s">
        <v>880</v>
      </c>
      <c r="D619" s="603" t="s">
        <v>2160</v>
      </c>
      <c r="E619" s="604" t="s">
        <v>2161</v>
      </c>
      <c r="F619" s="606" t="s">
        <v>25</v>
      </c>
      <c r="G619" s="282">
        <v>55.9</v>
      </c>
      <c r="H619" s="606">
        <v>5.5</v>
      </c>
      <c r="I619" s="607">
        <v>58.975000000000001</v>
      </c>
      <c r="J619" s="606">
        <v>25</v>
      </c>
      <c r="K619" s="606">
        <v>5</v>
      </c>
      <c r="L619" s="606">
        <v>30</v>
      </c>
    </row>
    <row r="620" spans="2:12" ht="18.75" x14ac:dyDescent="0.25">
      <c r="B620" s="281" t="s">
        <v>254</v>
      </c>
      <c r="C620" s="587" t="s">
        <v>880</v>
      </c>
      <c r="D620" s="603" t="s">
        <v>2162</v>
      </c>
      <c r="E620" s="604" t="s">
        <v>2163</v>
      </c>
      <c r="F620" s="606" t="s">
        <v>25</v>
      </c>
      <c r="G620" s="282">
        <v>11.45</v>
      </c>
      <c r="H620" s="606">
        <v>5.5</v>
      </c>
      <c r="I620" s="607">
        <v>12.08</v>
      </c>
      <c r="J620" s="606">
        <v>55</v>
      </c>
      <c r="K620" s="606">
        <v>400</v>
      </c>
      <c r="L620" s="606">
        <v>500</v>
      </c>
    </row>
    <row r="621" spans="2:12" ht="18.75" x14ac:dyDescent="0.25">
      <c r="B621" s="281" t="s">
        <v>254</v>
      </c>
      <c r="C621" s="587" t="s">
        <v>880</v>
      </c>
      <c r="D621" s="603" t="s">
        <v>2164</v>
      </c>
      <c r="E621" s="604" t="s">
        <v>2165</v>
      </c>
      <c r="F621" s="606" t="s">
        <v>25</v>
      </c>
      <c r="G621" s="282">
        <v>2.95</v>
      </c>
      <c r="H621" s="606">
        <v>5.5</v>
      </c>
      <c r="I621" s="607">
        <v>3.1120000000000001</v>
      </c>
      <c r="J621" s="606">
        <v>55</v>
      </c>
      <c r="K621" s="606">
        <v>50</v>
      </c>
      <c r="L621" s="606">
        <v>55</v>
      </c>
    </row>
    <row r="622" spans="2:12" ht="18.75" x14ac:dyDescent="0.25">
      <c r="B622" s="281" t="s">
        <v>254</v>
      </c>
      <c r="C622" s="587" t="s">
        <v>880</v>
      </c>
      <c r="D622" s="603" t="s">
        <v>2166</v>
      </c>
      <c r="E622" s="604" t="s">
        <v>2167</v>
      </c>
      <c r="F622" s="606" t="s">
        <v>1216</v>
      </c>
      <c r="G622" s="282">
        <v>3.5</v>
      </c>
      <c r="H622" s="606">
        <v>5.5</v>
      </c>
      <c r="I622" s="607">
        <v>3.6930000000000001</v>
      </c>
      <c r="J622" s="606">
        <v>0</v>
      </c>
      <c r="K622" s="606">
        <v>0</v>
      </c>
      <c r="L622" s="606">
        <v>0</v>
      </c>
    </row>
    <row r="623" spans="2:12" ht="18.75" x14ac:dyDescent="0.25">
      <c r="B623" s="281" t="s">
        <v>254</v>
      </c>
      <c r="C623" s="587" t="s">
        <v>880</v>
      </c>
      <c r="D623" s="603" t="s">
        <v>2168</v>
      </c>
      <c r="E623" s="604" t="s">
        <v>2169</v>
      </c>
      <c r="F623" s="606" t="s">
        <v>25</v>
      </c>
      <c r="G623" s="282">
        <v>3.33</v>
      </c>
      <c r="H623" s="606">
        <v>5.5</v>
      </c>
      <c r="I623" s="607">
        <v>3.5129999999999999</v>
      </c>
      <c r="J623" s="606">
        <v>55</v>
      </c>
      <c r="K623" s="606">
        <v>50</v>
      </c>
      <c r="L623" s="606">
        <v>55</v>
      </c>
    </row>
    <row r="624" spans="2:12" ht="18.75" x14ac:dyDescent="0.25">
      <c r="B624" s="281" t="s">
        <v>254</v>
      </c>
      <c r="C624" s="587" t="s">
        <v>880</v>
      </c>
      <c r="D624" s="603" t="s">
        <v>2170</v>
      </c>
      <c r="E624" s="604" t="s">
        <v>2171</v>
      </c>
      <c r="F624" s="606" t="s">
        <v>25</v>
      </c>
      <c r="G624" s="282">
        <v>3.2</v>
      </c>
      <c r="H624" s="606">
        <v>5.5</v>
      </c>
      <c r="I624" s="607">
        <v>3.3759999999999999</v>
      </c>
      <c r="J624" s="606">
        <v>0</v>
      </c>
      <c r="K624" s="606">
        <v>0</v>
      </c>
      <c r="L624" s="606">
        <v>0</v>
      </c>
    </row>
    <row r="625" spans="2:12" ht="18.75" x14ac:dyDescent="0.25">
      <c r="B625" s="281" t="s">
        <v>254</v>
      </c>
      <c r="C625" s="587" t="s">
        <v>880</v>
      </c>
      <c r="D625" s="603" t="s">
        <v>2172</v>
      </c>
      <c r="E625" s="604" t="s">
        <v>2171</v>
      </c>
      <c r="F625" s="606" t="s">
        <v>25</v>
      </c>
      <c r="G625" s="282">
        <v>4.08</v>
      </c>
      <c r="H625" s="606">
        <v>5.5</v>
      </c>
      <c r="I625" s="607">
        <v>4.3040000000000003</v>
      </c>
      <c r="J625" s="606">
        <v>0</v>
      </c>
      <c r="K625" s="606">
        <v>0</v>
      </c>
      <c r="L625" s="606">
        <v>0</v>
      </c>
    </row>
    <row r="626" spans="2:12" ht="18.75" x14ac:dyDescent="0.25">
      <c r="B626" s="281" t="s">
        <v>254</v>
      </c>
      <c r="C626" s="587" t="s">
        <v>880</v>
      </c>
      <c r="D626" s="603" t="s">
        <v>2173</v>
      </c>
      <c r="E626" s="604" t="s">
        <v>2174</v>
      </c>
      <c r="F626" s="606" t="s">
        <v>1213</v>
      </c>
      <c r="G626" s="282">
        <v>1.573</v>
      </c>
      <c r="H626" s="606">
        <v>5.5</v>
      </c>
      <c r="I626" s="607">
        <v>1.66</v>
      </c>
      <c r="J626" s="606">
        <v>0</v>
      </c>
      <c r="K626" s="606">
        <v>0</v>
      </c>
      <c r="L626" s="606">
        <v>0</v>
      </c>
    </row>
    <row r="627" spans="2:12" ht="18.75" x14ac:dyDescent="0.25">
      <c r="B627" s="281" t="s">
        <v>254</v>
      </c>
      <c r="C627" s="587" t="s">
        <v>880</v>
      </c>
      <c r="D627" s="603" t="s">
        <v>2175</v>
      </c>
      <c r="E627" s="604" t="s">
        <v>2176</v>
      </c>
      <c r="F627" s="606" t="s">
        <v>1011</v>
      </c>
      <c r="G627" s="282">
        <v>2.351</v>
      </c>
      <c r="H627" s="606">
        <v>5.5</v>
      </c>
      <c r="I627" s="607">
        <v>2.48</v>
      </c>
      <c r="J627" s="606">
        <v>0</v>
      </c>
      <c r="K627" s="606">
        <v>0</v>
      </c>
      <c r="L627" s="606">
        <v>0</v>
      </c>
    </row>
    <row r="628" spans="2:12" ht="18.75" x14ac:dyDescent="0.25">
      <c r="B628" s="281" t="s">
        <v>254</v>
      </c>
      <c r="C628" s="587" t="s">
        <v>880</v>
      </c>
      <c r="D628" s="603" t="s">
        <v>2177</v>
      </c>
      <c r="E628" s="604" t="s">
        <v>2178</v>
      </c>
      <c r="F628" s="606" t="s">
        <v>1011</v>
      </c>
      <c r="G628" s="282">
        <v>2.17</v>
      </c>
      <c r="H628" s="606">
        <v>5.5</v>
      </c>
      <c r="I628" s="607">
        <v>2.2890000000000001</v>
      </c>
      <c r="J628" s="606">
        <v>0</v>
      </c>
      <c r="K628" s="606">
        <v>0</v>
      </c>
      <c r="L628" s="606">
        <v>0</v>
      </c>
    </row>
    <row r="629" spans="2:12" ht="18.75" x14ac:dyDescent="0.25">
      <c r="B629" s="281" t="s">
        <v>254</v>
      </c>
      <c r="C629" s="587" t="s">
        <v>880</v>
      </c>
      <c r="D629" s="603" t="s">
        <v>2179</v>
      </c>
      <c r="E629" s="604" t="s">
        <v>2180</v>
      </c>
      <c r="F629" s="606" t="s">
        <v>25</v>
      </c>
      <c r="G629" s="282">
        <v>1</v>
      </c>
      <c r="H629" s="606">
        <v>5.5</v>
      </c>
      <c r="I629" s="607">
        <v>1.0549999999999999</v>
      </c>
      <c r="J629" s="606">
        <v>5</v>
      </c>
      <c r="K629" s="606">
        <v>5</v>
      </c>
      <c r="L629" s="606">
        <v>150</v>
      </c>
    </row>
    <row r="630" spans="2:12" ht="18.75" x14ac:dyDescent="0.25">
      <c r="B630" s="281" t="s">
        <v>254</v>
      </c>
      <c r="C630" s="587" t="s">
        <v>880</v>
      </c>
      <c r="D630" s="603" t="s">
        <v>2181</v>
      </c>
      <c r="E630" s="604" t="s">
        <v>2182</v>
      </c>
      <c r="F630" s="606" t="s">
        <v>25</v>
      </c>
      <c r="G630" s="282">
        <v>5.202</v>
      </c>
      <c r="H630" s="606">
        <v>5.5</v>
      </c>
      <c r="I630" s="607">
        <v>5.4880000000000004</v>
      </c>
      <c r="J630" s="606">
        <v>5</v>
      </c>
      <c r="K630" s="606">
        <v>0</v>
      </c>
      <c r="L630" s="606">
        <v>690</v>
      </c>
    </row>
    <row r="631" spans="2:12" ht="18.75" x14ac:dyDescent="0.25">
      <c r="B631" s="281" t="s">
        <v>254</v>
      </c>
      <c r="C631" s="587" t="s">
        <v>880</v>
      </c>
      <c r="D631" s="603" t="s">
        <v>2183</v>
      </c>
      <c r="E631" s="604" t="s">
        <v>2184</v>
      </c>
      <c r="F631" s="606" t="s">
        <v>1216</v>
      </c>
      <c r="G631" s="282">
        <v>2.0299999999999998</v>
      </c>
      <c r="H631" s="606">
        <v>5.5</v>
      </c>
      <c r="I631" s="607">
        <v>2.1419999999999999</v>
      </c>
      <c r="J631" s="606">
        <v>0</v>
      </c>
      <c r="K631" s="606">
        <v>0</v>
      </c>
      <c r="L631" s="606">
        <v>0</v>
      </c>
    </row>
    <row r="632" spans="2:12" ht="18.75" x14ac:dyDescent="0.25">
      <c r="B632" s="281" t="s">
        <v>254</v>
      </c>
      <c r="C632" s="587" t="s">
        <v>880</v>
      </c>
      <c r="D632" s="603" t="s">
        <v>2185</v>
      </c>
      <c r="E632" s="604" t="s">
        <v>2186</v>
      </c>
      <c r="F632" s="606" t="s">
        <v>25</v>
      </c>
      <c r="G632" s="282">
        <v>4.21</v>
      </c>
      <c r="H632" s="606">
        <v>5.5</v>
      </c>
      <c r="I632" s="607">
        <v>4.4420000000000002</v>
      </c>
      <c r="J632" s="606">
        <v>5</v>
      </c>
      <c r="K632" s="606">
        <v>0</v>
      </c>
      <c r="L632" s="606">
        <v>690</v>
      </c>
    </row>
    <row r="633" spans="2:12" ht="18.75" x14ac:dyDescent="0.25">
      <c r="B633" s="281" t="s">
        <v>254</v>
      </c>
      <c r="C633" s="587" t="s">
        <v>880</v>
      </c>
      <c r="D633" s="603" t="s">
        <v>2187</v>
      </c>
      <c r="E633" s="604" t="s">
        <v>2188</v>
      </c>
      <c r="F633" s="606" t="s">
        <v>25</v>
      </c>
      <c r="G633" s="282">
        <v>9.6590000000000007</v>
      </c>
      <c r="H633" s="606">
        <v>5.5</v>
      </c>
      <c r="I633" s="607">
        <v>10.19</v>
      </c>
      <c r="J633" s="606">
        <v>0</v>
      </c>
      <c r="K633" s="606">
        <v>0</v>
      </c>
      <c r="L633" s="606">
        <v>0</v>
      </c>
    </row>
    <row r="634" spans="2:12" ht="18.75" x14ac:dyDescent="0.25">
      <c r="B634" s="281" t="s">
        <v>254</v>
      </c>
      <c r="C634" s="587" t="s">
        <v>880</v>
      </c>
      <c r="D634" s="603" t="s">
        <v>2189</v>
      </c>
      <c r="E634" s="604" t="s">
        <v>2190</v>
      </c>
      <c r="F634" s="606" t="s">
        <v>25</v>
      </c>
      <c r="G634" s="282">
        <v>9.6590000000000007</v>
      </c>
      <c r="H634" s="606">
        <v>5.5</v>
      </c>
      <c r="I634" s="607">
        <v>10.19</v>
      </c>
      <c r="J634" s="606">
        <v>0</v>
      </c>
      <c r="K634" s="606">
        <v>0</v>
      </c>
      <c r="L634" s="606">
        <v>0</v>
      </c>
    </row>
    <row r="635" spans="2:12" ht="18.75" x14ac:dyDescent="0.25">
      <c r="B635" s="281" t="s">
        <v>254</v>
      </c>
      <c r="C635" s="587" t="s">
        <v>880</v>
      </c>
      <c r="D635" s="603" t="s">
        <v>2191</v>
      </c>
      <c r="E635" s="604" t="s">
        <v>2192</v>
      </c>
      <c r="F635" s="606" t="s">
        <v>1027</v>
      </c>
      <c r="G635" s="282">
        <v>1.26</v>
      </c>
      <c r="H635" s="606">
        <v>5.5</v>
      </c>
      <c r="I635" s="607">
        <v>1.329</v>
      </c>
      <c r="J635" s="606">
        <v>0</v>
      </c>
      <c r="K635" s="606">
        <v>0</v>
      </c>
      <c r="L635" s="606">
        <v>0</v>
      </c>
    </row>
    <row r="636" spans="2:12" ht="18.75" x14ac:dyDescent="0.25">
      <c r="B636" s="281" t="s">
        <v>254</v>
      </c>
      <c r="C636" s="587" t="s">
        <v>880</v>
      </c>
      <c r="D636" s="603" t="s">
        <v>2193</v>
      </c>
      <c r="E636" s="604" t="s">
        <v>2194</v>
      </c>
      <c r="F636" s="606" t="s">
        <v>1027</v>
      </c>
      <c r="G636" s="282">
        <v>1.83</v>
      </c>
      <c r="H636" s="606">
        <v>5.5</v>
      </c>
      <c r="I636" s="607">
        <v>1.931</v>
      </c>
      <c r="J636" s="606">
        <v>0</v>
      </c>
      <c r="K636" s="606">
        <v>0</v>
      </c>
      <c r="L636" s="606">
        <v>0</v>
      </c>
    </row>
    <row r="637" spans="2:12" ht="18.75" x14ac:dyDescent="0.25">
      <c r="B637" s="281" t="s">
        <v>254</v>
      </c>
      <c r="C637" s="587" t="s">
        <v>880</v>
      </c>
      <c r="D637" s="603" t="s">
        <v>2195</v>
      </c>
      <c r="E637" s="604" t="s">
        <v>2196</v>
      </c>
      <c r="F637" s="606" t="s">
        <v>30</v>
      </c>
      <c r="G637" s="282">
        <v>1.6679999999999999</v>
      </c>
      <c r="H637" s="606">
        <v>5.5</v>
      </c>
      <c r="I637" s="607">
        <v>1.76</v>
      </c>
      <c r="J637" s="606">
        <v>0</v>
      </c>
      <c r="K637" s="606">
        <v>0</v>
      </c>
      <c r="L637" s="606">
        <v>0</v>
      </c>
    </row>
    <row r="638" spans="2:12" ht="18.75" x14ac:dyDescent="0.25">
      <c r="B638" s="281" t="s">
        <v>254</v>
      </c>
      <c r="C638" s="587" t="s">
        <v>880</v>
      </c>
      <c r="D638" s="603" t="s">
        <v>2197</v>
      </c>
      <c r="E638" s="604" t="s">
        <v>2198</v>
      </c>
      <c r="F638" s="606" t="s">
        <v>1378</v>
      </c>
      <c r="G638" s="282">
        <v>0.995</v>
      </c>
      <c r="H638" s="606">
        <v>5.5</v>
      </c>
      <c r="I638" s="607">
        <v>1.05</v>
      </c>
      <c r="J638" s="606">
        <v>0</v>
      </c>
      <c r="K638" s="606">
        <v>0</v>
      </c>
      <c r="L638" s="606">
        <v>0</v>
      </c>
    </row>
    <row r="639" spans="2:12" ht="18.75" x14ac:dyDescent="0.25">
      <c r="B639" s="281" t="s">
        <v>254</v>
      </c>
      <c r="C639" s="587" t="s">
        <v>880</v>
      </c>
      <c r="D639" s="603" t="s">
        <v>2199</v>
      </c>
      <c r="E639" s="604" t="s">
        <v>2200</v>
      </c>
      <c r="F639" s="606" t="s">
        <v>1378</v>
      </c>
      <c r="G639" s="282">
        <v>1</v>
      </c>
      <c r="H639" s="606">
        <v>5.5</v>
      </c>
      <c r="I639" s="607">
        <v>1.0549999999999999</v>
      </c>
      <c r="J639" s="606">
        <v>0</v>
      </c>
      <c r="K639" s="606">
        <v>0</v>
      </c>
      <c r="L639" s="606">
        <v>0</v>
      </c>
    </row>
    <row r="640" spans="2:12" ht="18.75" x14ac:dyDescent="0.25">
      <c r="B640" s="281" t="s">
        <v>254</v>
      </c>
      <c r="C640" s="587" t="s">
        <v>880</v>
      </c>
      <c r="D640" s="603" t="s">
        <v>2201</v>
      </c>
      <c r="E640" s="604" t="s">
        <v>2202</v>
      </c>
      <c r="F640" s="606" t="s">
        <v>1040</v>
      </c>
      <c r="G640" s="282">
        <v>1</v>
      </c>
      <c r="H640" s="606">
        <v>5.5</v>
      </c>
      <c r="I640" s="607">
        <v>1.0549999999999999</v>
      </c>
      <c r="J640" s="606">
        <v>0</v>
      </c>
      <c r="K640" s="606">
        <v>0</v>
      </c>
      <c r="L640" s="606">
        <v>0</v>
      </c>
    </row>
    <row r="641" spans="2:12" ht="18.75" x14ac:dyDescent="0.25">
      <c r="B641" s="281" t="s">
        <v>254</v>
      </c>
      <c r="C641" s="587" t="s">
        <v>880</v>
      </c>
      <c r="D641" s="603" t="s">
        <v>2203</v>
      </c>
      <c r="E641" s="604" t="s">
        <v>2204</v>
      </c>
      <c r="F641" s="606" t="s">
        <v>2205</v>
      </c>
      <c r="G641" s="282">
        <v>1.07</v>
      </c>
      <c r="H641" s="606">
        <v>5.5</v>
      </c>
      <c r="I641" s="607">
        <v>1.129</v>
      </c>
      <c r="J641" s="606">
        <v>0</v>
      </c>
      <c r="K641" s="606">
        <v>0</v>
      </c>
      <c r="L641" s="606">
        <v>0</v>
      </c>
    </row>
    <row r="642" spans="2:12" ht="18.75" x14ac:dyDescent="0.25">
      <c r="B642" s="281" t="s">
        <v>254</v>
      </c>
      <c r="C642" s="587" t="s">
        <v>880</v>
      </c>
      <c r="D642" s="603" t="s">
        <v>2206</v>
      </c>
      <c r="E642" s="604" t="s">
        <v>2207</v>
      </c>
      <c r="F642" s="606" t="s">
        <v>1040</v>
      </c>
      <c r="G642" s="282">
        <v>1</v>
      </c>
      <c r="H642" s="606">
        <v>5.5</v>
      </c>
      <c r="I642" s="607">
        <v>1.0549999999999999</v>
      </c>
      <c r="J642" s="606">
        <v>0</v>
      </c>
      <c r="K642" s="606">
        <v>0</v>
      </c>
      <c r="L642" s="606">
        <v>0</v>
      </c>
    </row>
    <row r="643" spans="2:12" ht="18.75" x14ac:dyDescent="0.25">
      <c r="B643" s="281" t="s">
        <v>254</v>
      </c>
      <c r="C643" s="587" t="s">
        <v>880</v>
      </c>
      <c r="D643" s="603" t="s">
        <v>2208</v>
      </c>
      <c r="E643" s="604" t="s">
        <v>2209</v>
      </c>
      <c r="F643" s="606" t="s">
        <v>1040</v>
      </c>
      <c r="G643" s="282">
        <v>1</v>
      </c>
      <c r="H643" s="606">
        <v>5.5</v>
      </c>
      <c r="I643" s="607">
        <v>1.0549999999999999</v>
      </c>
      <c r="J643" s="606">
        <v>0</v>
      </c>
      <c r="K643" s="606">
        <v>0</v>
      </c>
      <c r="L643" s="606">
        <v>0</v>
      </c>
    </row>
    <row r="644" spans="2:12" ht="18.75" x14ac:dyDescent="0.25">
      <c r="B644" s="281" t="s">
        <v>254</v>
      </c>
      <c r="C644" s="587" t="s">
        <v>880</v>
      </c>
      <c r="D644" s="603" t="s">
        <v>2210</v>
      </c>
      <c r="E644" s="604" t="s">
        <v>2211</v>
      </c>
      <c r="F644" s="606" t="s">
        <v>25</v>
      </c>
      <c r="G644" s="282">
        <v>16.73</v>
      </c>
      <c r="H644" s="606">
        <v>5.5</v>
      </c>
      <c r="I644" s="607">
        <v>17.649999999999999</v>
      </c>
      <c r="J644" s="606">
        <v>0</v>
      </c>
      <c r="K644" s="606">
        <v>0</v>
      </c>
      <c r="L644" s="606">
        <v>0</v>
      </c>
    </row>
    <row r="645" spans="2:12" ht="18.75" x14ac:dyDescent="0.25">
      <c r="B645" s="281" t="s">
        <v>254</v>
      </c>
      <c r="C645" s="587" t="s">
        <v>880</v>
      </c>
      <c r="D645" s="603" t="s">
        <v>2212</v>
      </c>
      <c r="E645" s="604" t="s">
        <v>2213</v>
      </c>
      <c r="F645" s="606" t="s">
        <v>25</v>
      </c>
      <c r="G645" s="282">
        <v>16.341999999999999</v>
      </c>
      <c r="H645" s="606">
        <v>5.5</v>
      </c>
      <c r="I645" s="607">
        <v>17.241</v>
      </c>
      <c r="J645" s="606">
        <v>75</v>
      </c>
      <c r="K645" s="606">
        <v>36</v>
      </c>
      <c r="L645" s="606">
        <v>7</v>
      </c>
    </row>
    <row r="646" spans="2:12" ht="18.75" x14ac:dyDescent="0.25">
      <c r="B646" s="281" t="s">
        <v>254</v>
      </c>
      <c r="C646" s="587" t="s">
        <v>880</v>
      </c>
      <c r="D646" s="603" t="s">
        <v>2214</v>
      </c>
      <c r="E646" s="604" t="s">
        <v>2215</v>
      </c>
      <c r="F646" s="606" t="s">
        <v>25</v>
      </c>
      <c r="G646" s="282">
        <v>6.85</v>
      </c>
      <c r="H646" s="606">
        <v>5.5</v>
      </c>
      <c r="I646" s="607">
        <v>7.2270000000000003</v>
      </c>
      <c r="J646" s="606">
        <v>0</v>
      </c>
      <c r="K646" s="606">
        <v>0</v>
      </c>
      <c r="L646" s="606">
        <v>0</v>
      </c>
    </row>
    <row r="647" spans="2:12" ht="18.75" x14ac:dyDescent="0.25">
      <c r="B647" s="281" t="s">
        <v>254</v>
      </c>
      <c r="C647" s="587" t="s">
        <v>880</v>
      </c>
      <c r="D647" s="603" t="s">
        <v>2216</v>
      </c>
      <c r="E647" s="604" t="s">
        <v>2217</v>
      </c>
      <c r="F647" s="606" t="s">
        <v>2218</v>
      </c>
      <c r="G647" s="282">
        <v>2.8439999999999999</v>
      </c>
      <c r="H647" s="606">
        <v>5.5</v>
      </c>
      <c r="I647" s="607">
        <v>3</v>
      </c>
      <c r="J647" s="606">
        <v>0</v>
      </c>
      <c r="K647" s="606">
        <v>0</v>
      </c>
      <c r="L647" s="606">
        <v>0</v>
      </c>
    </row>
    <row r="648" spans="2:12" ht="18.75" x14ac:dyDescent="0.25">
      <c r="B648" s="281" t="s">
        <v>254</v>
      </c>
      <c r="C648" s="587" t="s">
        <v>880</v>
      </c>
      <c r="D648" s="603" t="s">
        <v>2219</v>
      </c>
      <c r="E648" s="604" t="s">
        <v>2220</v>
      </c>
      <c r="F648" s="606" t="s">
        <v>25</v>
      </c>
      <c r="G648" s="282">
        <v>21.64</v>
      </c>
      <c r="H648" s="606">
        <v>5.5</v>
      </c>
      <c r="I648" s="607">
        <v>22.83</v>
      </c>
      <c r="J648" s="606">
        <v>0</v>
      </c>
      <c r="K648" s="606">
        <v>480</v>
      </c>
      <c r="L648" s="606">
        <v>260</v>
      </c>
    </row>
    <row r="649" spans="2:12" ht="18.75" x14ac:dyDescent="0.25">
      <c r="B649" s="281" t="s">
        <v>254</v>
      </c>
      <c r="C649" s="587" t="s">
        <v>880</v>
      </c>
      <c r="D649" s="603" t="s">
        <v>2221</v>
      </c>
      <c r="E649" s="604" t="s">
        <v>2222</v>
      </c>
      <c r="F649" s="606" t="s">
        <v>25</v>
      </c>
      <c r="G649" s="282">
        <v>1</v>
      </c>
      <c r="H649" s="606">
        <v>5.5</v>
      </c>
      <c r="I649" s="607">
        <v>1.0549999999999999</v>
      </c>
      <c r="J649" s="606">
        <v>0</v>
      </c>
      <c r="K649" s="606">
        <v>0</v>
      </c>
      <c r="L649" s="606">
        <v>0</v>
      </c>
    </row>
    <row r="650" spans="2:12" ht="18.75" x14ac:dyDescent="0.25">
      <c r="B650" s="281" t="s">
        <v>254</v>
      </c>
      <c r="C650" s="587" t="s">
        <v>880</v>
      </c>
      <c r="D650" s="603" t="s">
        <v>2223</v>
      </c>
      <c r="E650" s="604" t="s">
        <v>2224</v>
      </c>
      <c r="F650" s="606" t="s">
        <v>25</v>
      </c>
      <c r="G650" s="282">
        <v>13.832000000000001</v>
      </c>
      <c r="H650" s="606">
        <v>5.5</v>
      </c>
      <c r="I650" s="607">
        <v>14.593</v>
      </c>
      <c r="J650" s="606">
        <v>56</v>
      </c>
      <c r="K650" s="606">
        <v>620</v>
      </c>
      <c r="L650" s="606">
        <v>64</v>
      </c>
    </row>
    <row r="651" spans="2:12" ht="18.75" x14ac:dyDescent="0.25">
      <c r="B651" s="281" t="s">
        <v>254</v>
      </c>
      <c r="C651" s="587" t="s">
        <v>880</v>
      </c>
      <c r="D651" s="603" t="s">
        <v>2225</v>
      </c>
      <c r="E651" s="604" t="s">
        <v>2226</v>
      </c>
      <c r="F651" s="606" t="s">
        <v>1394</v>
      </c>
      <c r="G651" s="282">
        <v>2.7</v>
      </c>
      <c r="H651" s="606">
        <v>5.5</v>
      </c>
      <c r="I651" s="607">
        <v>2.8490000000000002</v>
      </c>
      <c r="J651" s="606">
        <v>0</v>
      </c>
      <c r="K651" s="606">
        <v>0</v>
      </c>
      <c r="L651" s="606">
        <v>0</v>
      </c>
    </row>
    <row r="652" spans="2:12" ht="18.75" x14ac:dyDescent="0.25">
      <c r="B652" s="281" t="s">
        <v>254</v>
      </c>
      <c r="C652" s="587" t="s">
        <v>880</v>
      </c>
      <c r="D652" s="603" t="s">
        <v>2227</v>
      </c>
      <c r="E652" s="604" t="s">
        <v>2228</v>
      </c>
      <c r="F652" s="606" t="s">
        <v>1285</v>
      </c>
      <c r="G652" s="282">
        <v>2.0790000000000002</v>
      </c>
      <c r="H652" s="606">
        <v>5.5</v>
      </c>
      <c r="I652" s="607">
        <v>2.1930000000000001</v>
      </c>
      <c r="J652" s="606">
        <v>0</v>
      </c>
      <c r="K652" s="606">
        <v>0</v>
      </c>
      <c r="L652" s="606">
        <v>0</v>
      </c>
    </row>
    <row r="653" spans="2:12" ht="18.75" x14ac:dyDescent="0.25">
      <c r="B653" s="281" t="s">
        <v>254</v>
      </c>
      <c r="C653" s="587" t="s">
        <v>880</v>
      </c>
      <c r="D653" s="603" t="s">
        <v>2229</v>
      </c>
      <c r="E653" s="604" t="s">
        <v>2230</v>
      </c>
      <c r="F653" s="606" t="s">
        <v>25</v>
      </c>
      <c r="G653" s="282">
        <v>20.86</v>
      </c>
      <c r="H653" s="606">
        <v>5.5</v>
      </c>
      <c r="I653" s="607">
        <v>22.007000000000001</v>
      </c>
      <c r="J653" s="606">
        <v>0</v>
      </c>
      <c r="K653" s="606">
        <v>0</v>
      </c>
      <c r="L653" s="606">
        <v>0</v>
      </c>
    </row>
    <row r="654" spans="2:12" ht="18.75" x14ac:dyDescent="0.25">
      <c r="B654" s="281" t="s">
        <v>254</v>
      </c>
      <c r="C654" s="587" t="s">
        <v>880</v>
      </c>
      <c r="D654" s="603" t="s">
        <v>2231</v>
      </c>
      <c r="E654" s="604" t="s">
        <v>2232</v>
      </c>
      <c r="F654" s="606" t="s">
        <v>25</v>
      </c>
      <c r="G654" s="282">
        <v>9.3840000000000003</v>
      </c>
      <c r="H654" s="606">
        <v>5.5</v>
      </c>
      <c r="I654" s="607">
        <v>9.9</v>
      </c>
      <c r="J654" s="606">
        <v>0</v>
      </c>
      <c r="K654" s="606">
        <v>0</v>
      </c>
      <c r="L654" s="606">
        <v>0</v>
      </c>
    </row>
    <row r="655" spans="2:12" ht="18.75" x14ac:dyDescent="0.25">
      <c r="B655" s="281" t="s">
        <v>254</v>
      </c>
      <c r="C655" s="587" t="s">
        <v>880</v>
      </c>
      <c r="D655" s="603" t="s">
        <v>2233</v>
      </c>
      <c r="E655" s="604" t="s">
        <v>2234</v>
      </c>
      <c r="F655" s="606" t="s">
        <v>2235</v>
      </c>
      <c r="G655" s="282">
        <v>14.58</v>
      </c>
      <c r="H655" s="606">
        <v>5.5</v>
      </c>
      <c r="I655" s="607">
        <v>15.382</v>
      </c>
      <c r="J655" s="606">
        <v>0</v>
      </c>
      <c r="K655" s="606">
        <v>0</v>
      </c>
      <c r="L655" s="606">
        <v>0</v>
      </c>
    </row>
    <row r="656" spans="2:12" ht="18.75" x14ac:dyDescent="0.25">
      <c r="B656" s="281" t="s">
        <v>254</v>
      </c>
      <c r="C656" s="587" t="s">
        <v>880</v>
      </c>
      <c r="D656" s="603" t="s">
        <v>2236</v>
      </c>
      <c r="E656" s="604" t="s">
        <v>2237</v>
      </c>
      <c r="F656" s="606" t="s">
        <v>25</v>
      </c>
      <c r="G656" s="282">
        <v>11.795</v>
      </c>
      <c r="H656" s="606">
        <v>5.5</v>
      </c>
      <c r="I656" s="607">
        <v>12.444000000000001</v>
      </c>
      <c r="J656" s="606">
        <v>0</v>
      </c>
      <c r="K656" s="606">
        <v>0</v>
      </c>
      <c r="L656" s="606">
        <v>0</v>
      </c>
    </row>
    <row r="657" spans="2:12" ht="18.75" x14ac:dyDescent="0.25">
      <c r="B657" s="281" t="s">
        <v>254</v>
      </c>
      <c r="C657" s="587" t="s">
        <v>880</v>
      </c>
      <c r="D657" s="603" t="s">
        <v>2238</v>
      </c>
      <c r="E657" s="604" t="s">
        <v>2239</v>
      </c>
      <c r="F657" s="606" t="s">
        <v>25</v>
      </c>
      <c r="G657" s="282">
        <v>5.8</v>
      </c>
      <c r="H657" s="606">
        <v>5.5</v>
      </c>
      <c r="I657" s="607">
        <v>6.1189999999999998</v>
      </c>
      <c r="J657" s="606">
        <v>0</v>
      </c>
      <c r="K657" s="606">
        <v>0</v>
      </c>
      <c r="L657" s="606">
        <v>0</v>
      </c>
    </row>
    <row r="658" spans="2:12" ht="18.75" x14ac:dyDescent="0.25">
      <c r="B658" s="281" t="s">
        <v>254</v>
      </c>
      <c r="C658" s="587" t="s">
        <v>880</v>
      </c>
      <c r="D658" s="603" t="s">
        <v>2240</v>
      </c>
      <c r="E658" s="604" t="s">
        <v>2241</v>
      </c>
      <c r="F658" s="606" t="s">
        <v>2242</v>
      </c>
      <c r="G658" s="282">
        <v>2.17</v>
      </c>
      <c r="H658" s="606">
        <v>5.5</v>
      </c>
      <c r="I658" s="607">
        <v>2.2890000000000001</v>
      </c>
      <c r="J658" s="606">
        <v>30</v>
      </c>
      <c r="K658" s="606">
        <v>30</v>
      </c>
      <c r="L658" s="606">
        <v>0</v>
      </c>
    </row>
    <row r="659" spans="2:12" ht="18.75" x14ac:dyDescent="0.25">
      <c r="B659" s="281" t="s">
        <v>254</v>
      </c>
      <c r="C659" s="587" t="s">
        <v>880</v>
      </c>
      <c r="D659" s="603" t="s">
        <v>2243</v>
      </c>
      <c r="E659" s="604" t="s">
        <v>2244</v>
      </c>
      <c r="F659" s="606" t="s">
        <v>529</v>
      </c>
      <c r="G659" s="282">
        <v>4.3899999999999997</v>
      </c>
      <c r="H659" s="606">
        <v>5.5</v>
      </c>
      <c r="I659" s="607">
        <v>4.6310000000000002</v>
      </c>
      <c r="J659" s="606">
        <v>0</v>
      </c>
      <c r="K659" s="606">
        <v>0</v>
      </c>
      <c r="L659" s="606">
        <v>0</v>
      </c>
    </row>
    <row r="660" spans="2:12" ht="18.75" x14ac:dyDescent="0.25">
      <c r="B660" s="281" t="s">
        <v>254</v>
      </c>
      <c r="C660" s="587" t="s">
        <v>880</v>
      </c>
      <c r="D660" s="603" t="s">
        <v>2245</v>
      </c>
      <c r="E660" s="604" t="s">
        <v>2246</v>
      </c>
      <c r="F660" s="606" t="s">
        <v>1424</v>
      </c>
      <c r="G660" s="282">
        <v>2.2650000000000001</v>
      </c>
      <c r="H660" s="606">
        <v>5.5</v>
      </c>
      <c r="I660" s="607">
        <v>2.39</v>
      </c>
      <c r="J660" s="606">
        <v>0</v>
      </c>
      <c r="K660" s="606">
        <v>0</v>
      </c>
      <c r="L660" s="606">
        <v>0</v>
      </c>
    </row>
    <row r="661" spans="2:12" ht="18.75" x14ac:dyDescent="0.25">
      <c r="B661" s="281" t="s">
        <v>254</v>
      </c>
      <c r="C661" s="587" t="s">
        <v>880</v>
      </c>
      <c r="D661" s="603" t="s">
        <v>2247</v>
      </c>
      <c r="E661" s="604" t="s">
        <v>2248</v>
      </c>
      <c r="F661" s="606" t="s">
        <v>1424</v>
      </c>
      <c r="G661" s="282">
        <v>1.89</v>
      </c>
      <c r="H661" s="606">
        <v>5.5</v>
      </c>
      <c r="I661" s="607">
        <v>1.994</v>
      </c>
      <c r="J661" s="606">
        <v>0</v>
      </c>
      <c r="K661" s="606">
        <v>0</v>
      </c>
      <c r="L661" s="606">
        <v>0</v>
      </c>
    </row>
    <row r="662" spans="2:12" ht="18.75" x14ac:dyDescent="0.25">
      <c r="B662" s="281" t="s">
        <v>254</v>
      </c>
      <c r="C662" s="587" t="s">
        <v>880</v>
      </c>
      <c r="D662" s="603" t="s">
        <v>2249</v>
      </c>
      <c r="E662" s="604" t="s">
        <v>2250</v>
      </c>
      <c r="F662" s="606" t="s">
        <v>1077</v>
      </c>
      <c r="G662" s="282">
        <v>16.637</v>
      </c>
      <c r="H662" s="606">
        <v>5.5</v>
      </c>
      <c r="I662" s="607">
        <v>17.552</v>
      </c>
      <c r="J662" s="606">
        <v>0</v>
      </c>
      <c r="K662" s="606">
        <v>0</v>
      </c>
      <c r="L662" s="606">
        <v>0</v>
      </c>
    </row>
    <row r="663" spans="2:12" ht="18.75" x14ac:dyDescent="0.25">
      <c r="B663" s="281" t="s">
        <v>254</v>
      </c>
      <c r="C663" s="587" t="s">
        <v>880</v>
      </c>
      <c r="D663" s="603" t="s">
        <v>2251</v>
      </c>
      <c r="E663" s="604" t="s">
        <v>2252</v>
      </c>
      <c r="F663" s="606" t="s">
        <v>944</v>
      </c>
      <c r="G663" s="282">
        <v>8.3520000000000003</v>
      </c>
      <c r="H663" s="606">
        <v>5.5</v>
      </c>
      <c r="I663" s="607">
        <v>8.8109999999999999</v>
      </c>
      <c r="J663" s="606">
        <v>0</v>
      </c>
      <c r="K663" s="606">
        <v>0</v>
      </c>
      <c r="L663" s="606">
        <v>0</v>
      </c>
    </row>
    <row r="664" spans="2:12" ht="18.75" x14ac:dyDescent="0.25">
      <c r="B664" s="281" t="s">
        <v>254</v>
      </c>
      <c r="C664" s="587" t="s">
        <v>880</v>
      </c>
      <c r="D664" s="603" t="s">
        <v>2253</v>
      </c>
      <c r="E664" s="604" t="s">
        <v>2254</v>
      </c>
      <c r="F664" s="606" t="s">
        <v>1141</v>
      </c>
      <c r="G664" s="282">
        <v>8.5299999999999994</v>
      </c>
      <c r="H664" s="606">
        <v>5.5</v>
      </c>
      <c r="I664" s="607">
        <v>8.9990000000000006</v>
      </c>
      <c r="J664" s="606">
        <v>0</v>
      </c>
      <c r="K664" s="606">
        <v>0</v>
      </c>
      <c r="L664" s="606">
        <v>0</v>
      </c>
    </row>
    <row r="665" spans="2:12" ht="18.75" x14ac:dyDescent="0.25">
      <c r="B665" s="281" t="s">
        <v>254</v>
      </c>
      <c r="C665" s="587" t="s">
        <v>880</v>
      </c>
      <c r="D665" s="603" t="s">
        <v>2255</v>
      </c>
      <c r="E665" s="604" t="s">
        <v>2256</v>
      </c>
      <c r="F665" s="606" t="s">
        <v>320</v>
      </c>
      <c r="G665" s="282">
        <v>5</v>
      </c>
      <c r="H665" s="606">
        <v>5.5</v>
      </c>
      <c r="I665" s="607">
        <v>5.2750000000000004</v>
      </c>
      <c r="J665" s="606">
        <v>40</v>
      </c>
      <c r="K665" s="606">
        <v>40</v>
      </c>
      <c r="L665" s="606">
        <v>0</v>
      </c>
    </row>
    <row r="666" spans="2:12" ht="18.75" x14ac:dyDescent="0.25">
      <c r="B666" s="281" t="s">
        <v>254</v>
      </c>
      <c r="C666" s="587" t="s">
        <v>880</v>
      </c>
      <c r="D666" s="603" t="s">
        <v>2257</v>
      </c>
      <c r="E666" s="604" t="s">
        <v>2258</v>
      </c>
      <c r="F666" s="606" t="s">
        <v>25</v>
      </c>
      <c r="G666" s="282">
        <v>9.32</v>
      </c>
      <c r="H666" s="606">
        <v>5.5</v>
      </c>
      <c r="I666" s="607">
        <v>9.8330000000000002</v>
      </c>
      <c r="J666" s="606">
        <v>0</v>
      </c>
      <c r="K666" s="606">
        <v>0</v>
      </c>
      <c r="L666" s="606">
        <v>0</v>
      </c>
    </row>
    <row r="667" spans="2:12" ht="18.75" x14ac:dyDescent="0.25">
      <c r="B667" s="281" t="s">
        <v>254</v>
      </c>
      <c r="C667" s="587" t="s">
        <v>880</v>
      </c>
      <c r="D667" s="603" t="s">
        <v>2259</v>
      </c>
      <c r="E667" s="604" t="s">
        <v>2260</v>
      </c>
      <c r="F667" s="606" t="s">
        <v>30</v>
      </c>
      <c r="G667" s="282">
        <v>3.5190000000000001</v>
      </c>
      <c r="H667" s="606">
        <v>5.5</v>
      </c>
      <c r="I667" s="607">
        <v>3.7130000000000001</v>
      </c>
      <c r="J667" s="606">
        <v>30</v>
      </c>
      <c r="K667" s="606">
        <v>0</v>
      </c>
      <c r="L667" s="606">
        <v>0</v>
      </c>
    </row>
    <row r="668" spans="2:12" ht="18.75" x14ac:dyDescent="0.25">
      <c r="B668" s="281" t="s">
        <v>254</v>
      </c>
      <c r="C668" s="587" t="s">
        <v>880</v>
      </c>
      <c r="D668" s="603" t="s">
        <v>2261</v>
      </c>
      <c r="E668" s="604" t="s">
        <v>2262</v>
      </c>
      <c r="F668" s="606" t="s">
        <v>1022</v>
      </c>
      <c r="G668" s="282">
        <v>2.3959999999999999</v>
      </c>
      <c r="H668" s="606">
        <v>5.5</v>
      </c>
      <c r="I668" s="607">
        <v>2.528</v>
      </c>
      <c r="J668" s="606">
        <v>0</v>
      </c>
      <c r="K668" s="606">
        <v>0</v>
      </c>
      <c r="L668" s="606">
        <v>0</v>
      </c>
    </row>
    <row r="669" spans="2:12" ht="18.75" x14ac:dyDescent="0.25">
      <c r="B669" s="281" t="s">
        <v>254</v>
      </c>
      <c r="C669" s="587" t="s">
        <v>880</v>
      </c>
      <c r="D669" s="603" t="s">
        <v>2263</v>
      </c>
      <c r="E669" s="604" t="s">
        <v>2264</v>
      </c>
      <c r="F669" s="606" t="s">
        <v>1022</v>
      </c>
      <c r="G669" s="282">
        <v>1.663</v>
      </c>
      <c r="H669" s="606">
        <v>5.5</v>
      </c>
      <c r="I669" s="607">
        <v>1.754</v>
      </c>
      <c r="J669" s="606">
        <v>0</v>
      </c>
      <c r="K669" s="606">
        <v>0</v>
      </c>
      <c r="L669" s="606">
        <v>0</v>
      </c>
    </row>
    <row r="670" spans="2:12" ht="18.75" x14ac:dyDescent="0.25">
      <c r="B670" s="281" t="s">
        <v>254</v>
      </c>
      <c r="C670" s="587" t="s">
        <v>880</v>
      </c>
      <c r="D670" s="603" t="s">
        <v>2265</v>
      </c>
      <c r="E670" s="604" t="s">
        <v>2266</v>
      </c>
      <c r="F670" s="606" t="s">
        <v>25</v>
      </c>
      <c r="G670" s="282">
        <v>0.96699999999999997</v>
      </c>
      <c r="H670" s="606">
        <v>5.5</v>
      </c>
      <c r="I670" s="607">
        <v>1.02</v>
      </c>
      <c r="J670" s="606">
        <v>20</v>
      </c>
      <c r="K670" s="606">
        <v>30</v>
      </c>
      <c r="L670" s="606">
        <v>40</v>
      </c>
    </row>
    <row r="671" spans="2:12" ht="18.75" x14ac:dyDescent="0.25">
      <c r="B671" s="281" t="s">
        <v>254</v>
      </c>
      <c r="C671" s="587" t="s">
        <v>880</v>
      </c>
      <c r="D671" s="603" t="s">
        <v>2267</v>
      </c>
      <c r="E671" s="604" t="s">
        <v>2268</v>
      </c>
      <c r="F671" s="606" t="s">
        <v>1141</v>
      </c>
      <c r="G671" s="282">
        <v>1.393</v>
      </c>
      <c r="H671" s="606">
        <v>5.5</v>
      </c>
      <c r="I671" s="607">
        <v>1.47</v>
      </c>
      <c r="J671" s="606">
        <v>20</v>
      </c>
      <c r="K671" s="606">
        <v>30</v>
      </c>
      <c r="L671" s="606">
        <v>40</v>
      </c>
    </row>
    <row r="672" spans="2:12" ht="18.75" x14ac:dyDescent="0.25">
      <c r="B672" s="281" t="s">
        <v>254</v>
      </c>
      <c r="C672" s="587" t="s">
        <v>880</v>
      </c>
      <c r="D672" s="603" t="s">
        <v>2269</v>
      </c>
      <c r="E672" s="604" t="s">
        <v>2270</v>
      </c>
      <c r="F672" s="606" t="s">
        <v>1141</v>
      </c>
      <c r="G672" s="282">
        <v>2.0790000000000002</v>
      </c>
      <c r="H672" s="606">
        <v>5.5</v>
      </c>
      <c r="I672" s="607">
        <v>2.1930000000000001</v>
      </c>
      <c r="J672" s="606">
        <v>20</v>
      </c>
      <c r="K672" s="606">
        <v>30</v>
      </c>
      <c r="L672" s="606">
        <v>40</v>
      </c>
    </row>
    <row r="673" spans="2:12" ht="18.75" x14ac:dyDescent="0.25">
      <c r="B673" s="281" t="s">
        <v>254</v>
      </c>
      <c r="C673" s="587" t="s">
        <v>880</v>
      </c>
      <c r="D673" s="603" t="s">
        <v>2271</v>
      </c>
      <c r="E673" s="604" t="s">
        <v>2270</v>
      </c>
      <c r="F673" s="606" t="s">
        <v>25</v>
      </c>
      <c r="G673" s="282">
        <v>2.3959999999999999</v>
      </c>
      <c r="H673" s="606">
        <v>5.5</v>
      </c>
      <c r="I673" s="607">
        <v>2.528</v>
      </c>
      <c r="J673" s="606">
        <v>0</v>
      </c>
      <c r="K673" s="606">
        <v>0</v>
      </c>
      <c r="L673" s="606">
        <v>0</v>
      </c>
    </row>
    <row r="674" spans="2:12" ht="18.75" x14ac:dyDescent="0.25">
      <c r="B674" s="281" t="s">
        <v>254</v>
      </c>
      <c r="C674" s="587" t="s">
        <v>880</v>
      </c>
      <c r="D674" s="603" t="s">
        <v>2272</v>
      </c>
      <c r="E674" s="604" t="s">
        <v>2273</v>
      </c>
      <c r="F674" s="606" t="s">
        <v>1141</v>
      </c>
      <c r="G674" s="282">
        <v>1.7250000000000001</v>
      </c>
      <c r="H674" s="606">
        <v>5.5</v>
      </c>
      <c r="I674" s="607">
        <v>1.82</v>
      </c>
      <c r="J674" s="606">
        <v>14</v>
      </c>
      <c r="K674" s="606">
        <v>127</v>
      </c>
      <c r="L674" s="606">
        <v>0</v>
      </c>
    </row>
    <row r="675" spans="2:12" ht="18.75" x14ac:dyDescent="0.25">
      <c r="B675" s="281" t="s">
        <v>254</v>
      </c>
      <c r="C675" s="587" t="s">
        <v>880</v>
      </c>
      <c r="D675" s="603" t="s">
        <v>2274</v>
      </c>
      <c r="E675" s="604" t="s">
        <v>2273</v>
      </c>
      <c r="F675" s="606" t="s">
        <v>25</v>
      </c>
      <c r="G675" s="282">
        <v>0</v>
      </c>
      <c r="H675" s="606">
        <v>5.5</v>
      </c>
      <c r="I675" s="607">
        <v>0</v>
      </c>
      <c r="J675" s="606">
        <v>0</v>
      </c>
      <c r="K675" s="606">
        <v>0</v>
      </c>
      <c r="L675" s="606">
        <v>0</v>
      </c>
    </row>
    <row r="676" spans="2:12" ht="18.75" x14ac:dyDescent="0.25">
      <c r="B676" s="281" t="s">
        <v>254</v>
      </c>
      <c r="C676" s="587" t="s">
        <v>880</v>
      </c>
      <c r="D676" s="603" t="s">
        <v>2275</v>
      </c>
      <c r="E676" s="604" t="s">
        <v>2276</v>
      </c>
      <c r="F676" s="606" t="s">
        <v>1141</v>
      </c>
      <c r="G676" s="282">
        <v>1.917</v>
      </c>
      <c r="H676" s="606">
        <v>5.5</v>
      </c>
      <c r="I676" s="607">
        <v>2.0219999999999998</v>
      </c>
      <c r="J676" s="606">
        <v>14</v>
      </c>
      <c r="K676" s="606">
        <v>127</v>
      </c>
      <c r="L676" s="606">
        <v>0</v>
      </c>
    </row>
    <row r="677" spans="2:12" ht="18.75" x14ac:dyDescent="0.25">
      <c r="B677" s="281" t="s">
        <v>254</v>
      </c>
      <c r="C677" s="587" t="s">
        <v>880</v>
      </c>
      <c r="D677" s="603" t="s">
        <v>2277</v>
      </c>
      <c r="E677" s="604" t="s">
        <v>2278</v>
      </c>
      <c r="F677" s="606" t="s">
        <v>25</v>
      </c>
      <c r="G677" s="282">
        <v>13.75</v>
      </c>
      <c r="H677" s="606">
        <v>20</v>
      </c>
      <c r="I677" s="607">
        <v>16.5</v>
      </c>
      <c r="J677" s="606">
        <v>0</v>
      </c>
      <c r="K677" s="606">
        <v>0</v>
      </c>
      <c r="L677" s="606">
        <v>0</v>
      </c>
    </row>
    <row r="678" spans="2:12" ht="18.75" x14ac:dyDescent="0.25">
      <c r="B678" s="281" t="s">
        <v>254</v>
      </c>
      <c r="C678" s="587" t="s">
        <v>880</v>
      </c>
      <c r="D678" s="603" t="s">
        <v>2279</v>
      </c>
      <c r="E678" s="604" t="s">
        <v>2280</v>
      </c>
      <c r="F678" s="606">
        <v>12</v>
      </c>
      <c r="G678" s="282">
        <v>5.94</v>
      </c>
      <c r="H678" s="606">
        <v>5.5</v>
      </c>
      <c r="I678" s="607">
        <v>6.2670000000000003</v>
      </c>
      <c r="J678" s="606">
        <v>0</v>
      </c>
      <c r="K678" s="606">
        <v>0</v>
      </c>
      <c r="L678" s="606">
        <v>0</v>
      </c>
    </row>
    <row r="679" spans="2:12" ht="18.75" x14ac:dyDescent="0.25">
      <c r="B679" s="281" t="s">
        <v>254</v>
      </c>
      <c r="C679" s="587" t="s">
        <v>880</v>
      </c>
      <c r="D679" s="603" t="s">
        <v>2281</v>
      </c>
      <c r="E679" s="604" t="s">
        <v>2282</v>
      </c>
      <c r="F679" s="606" t="s">
        <v>25</v>
      </c>
      <c r="G679" s="282">
        <v>3.1469999999999998</v>
      </c>
      <c r="H679" s="606">
        <v>5.5</v>
      </c>
      <c r="I679" s="607">
        <v>3.32</v>
      </c>
      <c r="J679" s="606">
        <v>0</v>
      </c>
      <c r="K679" s="606">
        <v>0</v>
      </c>
      <c r="L679" s="606">
        <v>0</v>
      </c>
    </row>
    <row r="680" spans="2:12" ht="18.75" x14ac:dyDescent="0.25">
      <c r="B680" s="281" t="s">
        <v>254</v>
      </c>
      <c r="C680" s="587" t="s">
        <v>880</v>
      </c>
      <c r="D680" s="603" t="s">
        <v>2283</v>
      </c>
      <c r="E680" s="604" t="s">
        <v>2284</v>
      </c>
      <c r="F680" s="606" t="s">
        <v>956</v>
      </c>
      <c r="G680" s="282">
        <v>1.621</v>
      </c>
      <c r="H680" s="606">
        <v>5.5</v>
      </c>
      <c r="I680" s="607">
        <v>1.71</v>
      </c>
      <c r="J680" s="606">
        <v>0</v>
      </c>
      <c r="K680" s="606">
        <v>0</v>
      </c>
      <c r="L680" s="606">
        <v>0</v>
      </c>
    </row>
    <row r="681" spans="2:12" ht="18.75" x14ac:dyDescent="0.25">
      <c r="B681" s="281" t="s">
        <v>254</v>
      </c>
      <c r="C681" s="587" t="s">
        <v>880</v>
      </c>
      <c r="D681" s="603" t="s">
        <v>2285</v>
      </c>
      <c r="E681" s="604" t="s">
        <v>2286</v>
      </c>
      <c r="F681" s="606" t="s">
        <v>25</v>
      </c>
      <c r="G681" s="282">
        <v>1.3</v>
      </c>
      <c r="H681" s="606">
        <v>5.5</v>
      </c>
      <c r="I681" s="607">
        <v>1.3720000000000001</v>
      </c>
      <c r="J681" s="606">
        <v>0</v>
      </c>
      <c r="K681" s="606">
        <v>0</v>
      </c>
      <c r="L681" s="606">
        <v>0</v>
      </c>
    </row>
    <row r="682" spans="2:12" ht="18.75" x14ac:dyDescent="0.25">
      <c r="B682" s="281" t="s">
        <v>254</v>
      </c>
      <c r="C682" s="587" t="s">
        <v>880</v>
      </c>
      <c r="D682" s="603" t="s">
        <v>2287</v>
      </c>
      <c r="E682" s="604" t="s">
        <v>2288</v>
      </c>
      <c r="F682" s="606" t="s">
        <v>1216</v>
      </c>
      <c r="G682" s="282">
        <v>3.3679999999999999</v>
      </c>
      <c r="H682" s="606">
        <v>5.5</v>
      </c>
      <c r="I682" s="607">
        <v>3.5529999999999999</v>
      </c>
      <c r="J682" s="606">
        <v>0</v>
      </c>
      <c r="K682" s="606">
        <v>0</v>
      </c>
      <c r="L682" s="606">
        <v>0</v>
      </c>
    </row>
    <row r="683" spans="2:12" ht="18.75" x14ac:dyDescent="0.25">
      <c r="B683" s="281" t="s">
        <v>254</v>
      </c>
      <c r="C683" s="587" t="s">
        <v>880</v>
      </c>
      <c r="D683" s="603" t="s">
        <v>2289</v>
      </c>
      <c r="E683" s="604" t="s">
        <v>2290</v>
      </c>
      <c r="F683" s="606" t="s">
        <v>1027</v>
      </c>
      <c r="G683" s="282">
        <v>0.93600000000000005</v>
      </c>
      <c r="H683" s="606">
        <v>5.5</v>
      </c>
      <c r="I683" s="607">
        <v>0.98699999999999999</v>
      </c>
      <c r="J683" s="606">
        <v>0</v>
      </c>
      <c r="K683" s="606">
        <v>0</v>
      </c>
      <c r="L683" s="606">
        <v>0</v>
      </c>
    </row>
    <row r="684" spans="2:12" ht="18.75" x14ac:dyDescent="0.25">
      <c r="B684" s="281" t="s">
        <v>254</v>
      </c>
      <c r="C684" s="587" t="s">
        <v>880</v>
      </c>
      <c r="D684" s="603" t="s">
        <v>2291</v>
      </c>
      <c r="E684" s="604" t="s">
        <v>2292</v>
      </c>
      <c r="F684" s="606" t="s">
        <v>1027</v>
      </c>
      <c r="G684" s="282">
        <v>0.93600000000000005</v>
      </c>
      <c r="H684" s="606">
        <v>5.5</v>
      </c>
      <c r="I684" s="607">
        <v>0.98699999999999999</v>
      </c>
      <c r="J684" s="606">
        <v>0</v>
      </c>
      <c r="K684" s="606">
        <v>0</v>
      </c>
      <c r="L684" s="606">
        <v>0</v>
      </c>
    </row>
    <row r="685" spans="2:12" ht="18.75" x14ac:dyDescent="0.25">
      <c r="B685" s="281" t="s">
        <v>254</v>
      </c>
      <c r="C685" s="587" t="s">
        <v>880</v>
      </c>
      <c r="D685" s="603" t="s">
        <v>2293</v>
      </c>
      <c r="E685" s="604" t="s">
        <v>2294</v>
      </c>
      <c r="F685" s="606" t="s">
        <v>1027</v>
      </c>
      <c r="G685" s="282">
        <v>2.0739999999999998</v>
      </c>
      <c r="H685" s="606">
        <v>5.5</v>
      </c>
      <c r="I685" s="607">
        <v>2.1880000000000002</v>
      </c>
      <c r="J685" s="606">
        <v>0</v>
      </c>
      <c r="K685" s="606">
        <v>0</v>
      </c>
      <c r="L685" s="606">
        <v>0</v>
      </c>
    </row>
    <row r="686" spans="2:12" ht="18.75" x14ac:dyDescent="0.25">
      <c r="B686" s="281" t="s">
        <v>254</v>
      </c>
      <c r="C686" s="587" t="s">
        <v>880</v>
      </c>
      <c r="D686" s="603" t="s">
        <v>2295</v>
      </c>
      <c r="E686" s="604" t="s">
        <v>2296</v>
      </c>
      <c r="F686" s="606" t="s">
        <v>1027</v>
      </c>
      <c r="G686" s="282">
        <v>0.93899999999999995</v>
      </c>
      <c r="H686" s="606">
        <v>5.5</v>
      </c>
      <c r="I686" s="607">
        <v>0.99099999999999999</v>
      </c>
      <c r="J686" s="606">
        <v>0</v>
      </c>
      <c r="K686" s="606">
        <v>0</v>
      </c>
      <c r="L686" s="606">
        <v>0</v>
      </c>
    </row>
    <row r="687" spans="2:12" ht="18.75" x14ac:dyDescent="0.25">
      <c r="B687" s="281" t="s">
        <v>254</v>
      </c>
      <c r="C687" s="587" t="s">
        <v>880</v>
      </c>
      <c r="D687" s="603" t="s">
        <v>2297</v>
      </c>
      <c r="E687" s="604" t="s">
        <v>2298</v>
      </c>
      <c r="F687" s="606" t="s">
        <v>1027</v>
      </c>
      <c r="G687" s="282">
        <v>0.36299999999999999</v>
      </c>
      <c r="H687" s="606">
        <v>20</v>
      </c>
      <c r="I687" s="607">
        <v>0.436</v>
      </c>
      <c r="J687" s="606">
        <v>0</v>
      </c>
      <c r="K687" s="606">
        <v>0</v>
      </c>
      <c r="L687" s="606">
        <v>0</v>
      </c>
    </row>
    <row r="688" spans="2:12" ht="18.75" x14ac:dyDescent="0.25">
      <c r="B688" s="281" t="s">
        <v>254</v>
      </c>
      <c r="C688" s="587" t="s">
        <v>880</v>
      </c>
      <c r="D688" s="603" t="s">
        <v>2299</v>
      </c>
      <c r="E688" s="604" t="s">
        <v>2300</v>
      </c>
      <c r="F688" s="606" t="s">
        <v>956</v>
      </c>
      <c r="G688" s="282">
        <v>1.6</v>
      </c>
      <c r="H688" s="606">
        <v>5.5</v>
      </c>
      <c r="I688" s="607">
        <v>1.6879999999999999</v>
      </c>
      <c r="J688" s="606">
        <v>0</v>
      </c>
      <c r="K688" s="606">
        <v>0</v>
      </c>
      <c r="L688" s="606">
        <v>680</v>
      </c>
    </row>
    <row r="689" spans="2:12" ht="18.75" x14ac:dyDescent="0.25">
      <c r="B689" s="281" t="s">
        <v>254</v>
      </c>
      <c r="C689" s="587" t="s">
        <v>880</v>
      </c>
      <c r="D689" s="603" t="s">
        <v>2301</v>
      </c>
      <c r="E689" s="604" t="s">
        <v>697</v>
      </c>
      <c r="F689" s="606" t="s">
        <v>25</v>
      </c>
      <c r="G689" s="282">
        <v>2.41</v>
      </c>
      <c r="H689" s="606">
        <v>5.5</v>
      </c>
      <c r="I689" s="607">
        <v>2.5430000000000001</v>
      </c>
      <c r="J689" s="606">
        <v>0</v>
      </c>
      <c r="K689" s="606">
        <v>0</v>
      </c>
      <c r="L689" s="606">
        <v>0</v>
      </c>
    </row>
    <row r="690" spans="2:12" ht="18.75" x14ac:dyDescent="0.25">
      <c r="B690" s="281" t="s">
        <v>254</v>
      </c>
      <c r="C690" s="587" t="s">
        <v>880</v>
      </c>
      <c r="D690" s="603" t="s">
        <v>2302</v>
      </c>
      <c r="E690" s="604" t="s">
        <v>2303</v>
      </c>
      <c r="F690" s="606" t="s">
        <v>1014</v>
      </c>
      <c r="G690" s="282">
        <v>2.1040000000000001</v>
      </c>
      <c r="H690" s="606">
        <v>5.5</v>
      </c>
      <c r="I690" s="607">
        <v>2.2200000000000002</v>
      </c>
      <c r="J690" s="606">
        <v>0</v>
      </c>
      <c r="K690" s="606">
        <v>0</v>
      </c>
      <c r="L690" s="606">
        <v>0</v>
      </c>
    </row>
    <row r="691" spans="2:12" ht="18.75" x14ac:dyDescent="0.25">
      <c r="B691" s="281" t="s">
        <v>254</v>
      </c>
      <c r="C691" s="587" t="s">
        <v>880</v>
      </c>
      <c r="D691" s="603" t="s">
        <v>2304</v>
      </c>
      <c r="E691" s="604" t="s">
        <v>2305</v>
      </c>
      <c r="F691" s="606" t="s">
        <v>1011</v>
      </c>
      <c r="G691" s="282">
        <v>1.4219999999999999</v>
      </c>
      <c r="H691" s="606">
        <v>5.5</v>
      </c>
      <c r="I691" s="607">
        <v>1.5</v>
      </c>
      <c r="J691" s="606">
        <v>0</v>
      </c>
      <c r="K691" s="606">
        <v>0</v>
      </c>
      <c r="L691" s="606">
        <v>0</v>
      </c>
    </row>
    <row r="692" spans="2:12" ht="18.75" x14ac:dyDescent="0.25">
      <c r="B692" s="281" t="s">
        <v>254</v>
      </c>
      <c r="C692" s="587" t="s">
        <v>880</v>
      </c>
      <c r="D692" s="603" t="s">
        <v>2306</v>
      </c>
      <c r="E692" s="604" t="s">
        <v>2307</v>
      </c>
      <c r="F692" s="606" t="s">
        <v>1027</v>
      </c>
      <c r="G692" s="282">
        <v>2.94</v>
      </c>
      <c r="H692" s="606">
        <v>5.5</v>
      </c>
      <c r="I692" s="607">
        <v>3.1019999999999999</v>
      </c>
      <c r="J692" s="606">
        <v>0</v>
      </c>
      <c r="K692" s="606">
        <v>0</v>
      </c>
      <c r="L692" s="606">
        <v>0</v>
      </c>
    </row>
    <row r="693" spans="2:12" ht="18.75" x14ac:dyDescent="0.25">
      <c r="B693" s="281" t="s">
        <v>254</v>
      </c>
      <c r="C693" s="587" t="s">
        <v>880</v>
      </c>
      <c r="D693" s="603" t="s">
        <v>2308</v>
      </c>
      <c r="E693" s="604" t="s">
        <v>2309</v>
      </c>
      <c r="F693" s="606" t="s">
        <v>1022</v>
      </c>
      <c r="G693" s="282">
        <v>32.799999999999997</v>
      </c>
      <c r="H693" s="606">
        <v>5.5</v>
      </c>
      <c r="I693" s="607">
        <v>34.603999999999999</v>
      </c>
      <c r="J693" s="606">
        <v>0</v>
      </c>
      <c r="K693" s="606">
        <v>0</v>
      </c>
      <c r="L693" s="606">
        <v>0</v>
      </c>
    </row>
    <row r="694" spans="2:12" ht="18.75" x14ac:dyDescent="0.25">
      <c r="B694" s="281" t="s">
        <v>254</v>
      </c>
      <c r="C694" s="587" t="s">
        <v>880</v>
      </c>
      <c r="D694" s="603" t="s">
        <v>2310</v>
      </c>
      <c r="E694" s="604" t="s">
        <v>2311</v>
      </c>
      <c r="F694" s="606" t="s">
        <v>1040</v>
      </c>
      <c r="G694" s="282">
        <v>34.75</v>
      </c>
      <c r="H694" s="606">
        <v>20</v>
      </c>
      <c r="I694" s="607">
        <v>41.7</v>
      </c>
      <c r="J694" s="606">
        <v>0</v>
      </c>
      <c r="K694" s="606">
        <v>0</v>
      </c>
      <c r="L694" s="606">
        <v>0</v>
      </c>
    </row>
    <row r="695" spans="2:12" ht="18.75" x14ac:dyDescent="0.25">
      <c r="B695" s="281" t="s">
        <v>254</v>
      </c>
      <c r="C695" s="587" t="s">
        <v>880</v>
      </c>
      <c r="D695" s="603" t="s">
        <v>2312</v>
      </c>
      <c r="E695" s="604" t="s">
        <v>2313</v>
      </c>
      <c r="F695" s="606" t="s">
        <v>1394</v>
      </c>
      <c r="G695" s="282">
        <v>8.9879999999999995</v>
      </c>
      <c r="H695" s="606">
        <v>5.5</v>
      </c>
      <c r="I695" s="607">
        <v>9.4819999999999993</v>
      </c>
      <c r="J695" s="606">
        <v>0</v>
      </c>
      <c r="K695" s="606">
        <v>0</v>
      </c>
      <c r="L695" s="606">
        <v>1</v>
      </c>
    </row>
    <row r="696" spans="2:12" ht="18.75" x14ac:dyDescent="0.25">
      <c r="B696" s="281" t="s">
        <v>254</v>
      </c>
      <c r="C696" s="587" t="s">
        <v>880</v>
      </c>
      <c r="D696" s="603" t="s">
        <v>2314</v>
      </c>
      <c r="E696" s="604" t="s">
        <v>2315</v>
      </c>
      <c r="F696" s="606" t="s">
        <v>1014</v>
      </c>
      <c r="G696" s="282">
        <v>1.5449999999999999</v>
      </c>
      <c r="H696" s="606">
        <v>5.5</v>
      </c>
      <c r="I696" s="607">
        <v>1.63</v>
      </c>
      <c r="J696" s="606">
        <v>0</v>
      </c>
      <c r="K696" s="606">
        <v>0</v>
      </c>
      <c r="L696" s="606">
        <v>0</v>
      </c>
    </row>
    <row r="697" spans="2:12" ht="18.75" x14ac:dyDescent="0.25">
      <c r="B697" s="281" t="s">
        <v>254</v>
      </c>
      <c r="C697" s="587" t="s">
        <v>880</v>
      </c>
      <c r="D697" s="603" t="s">
        <v>2316</v>
      </c>
      <c r="E697" s="604" t="s">
        <v>2317</v>
      </c>
      <c r="F697" s="606" t="s">
        <v>1056</v>
      </c>
      <c r="G697" s="282">
        <v>0.84399999999999997</v>
      </c>
      <c r="H697" s="606">
        <v>5.5</v>
      </c>
      <c r="I697" s="607">
        <v>0.89</v>
      </c>
      <c r="J697" s="606">
        <v>0</v>
      </c>
      <c r="K697" s="606">
        <v>0</v>
      </c>
      <c r="L697" s="606">
        <v>0</v>
      </c>
    </row>
    <row r="698" spans="2:12" ht="18.75" x14ac:dyDescent="0.25">
      <c r="B698" s="281" t="s">
        <v>254</v>
      </c>
      <c r="C698" s="587" t="s">
        <v>880</v>
      </c>
      <c r="D698" s="603" t="s">
        <v>2318</v>
      </c>
      <c r="E698" s="604" t="s">
        <v>2319</v>
      </c>
      <c r="F698" s="606" t="s">
        <v>956</v>
      </c>
      <c r="G698" s="282">
        <v>8.2799999999999994</v>
      </c>
      <c r="H698" s="606">
        <v>20</v>
      </c>
      <c r="I698" s="607">
        <v>9.9359999999999999</v>
      </c>
      <c r="J698" s="606">
        <v>0</v>
      </c>
      <c r="K698" s="606">
        <v>0</v>
      </c>
      <c r="L698" s="606">
        <v>0</v>
      </c>
    </row>
    <row r="699" spans="2:12" ht="18.75" x14ac:dyDescent="0.25">
      <c r="B699" s="281" t="s">
        <v>254</v>
      </c>
      <c r="C699" s="587" t="s">
        <v>880</v>
      </c>
      <c r="D699" s="603" t="s">
        <v>2320</v>
      </c>
      <c r="E699" s="604" t="s">
        <v>2321</v>
      </c>
      <c r="F699" s="606" t="s">
        <v>320</v>
      </c>
      <c r="G699" s="282">
        <v>18.073</v>
      </c>
      <c r="H699" s="606">
        <v>5.5</v>
      </c>
      <c r="I699" s="607">
        <v>19.067</v>
      </c>
      <c r="J699" s="606">
        <v>0</v>
      </c>
      <c r="K699" s="606">
        <v>0</v>
      </c>
      <c r="L699" s="606">
        <v>0</v>
      </c>
    </row>
    <row r="700" spans="2:12" ht="18.75" x14ac:dyDescent="0.25">
      <c r="B700" s="281" t="s">
        <v>254</v>
      </c>
      <c r="C700" s="587" t="s">
        <v>880</v>
      </c>
      <c r="D700" s="603" t="s">
        <v>2322</v>
      </c>
      <c r="E700" s="604" t="s">
        <v>2323</v>
      </c>
      <c r="F700" s="606" t="s">
        <v>25</v>
      </c>
      <c r="G700" s="282">
        <v>6.14</v>
      </c>
      <c r="H700" s="606">
        <v>5.5</v>
      </c>
      <c r="I700" s="607">
        <v>6.4779999999999998</v>
      </c>
      <c r="J700" s="606">
        <v>0</v>
      </c>
      <c r="K700" s="606">
        <v>0</v>
      </c>
      <c r="L700" s="606">
        <v>0</v>
      </c>
    </row>
    <row r="701" spans="2:12" ht="18.75" x14ac:dyDescent="0.25">
      <c r="B701" s="281" t="s">
        <v>254</v>
      </c>
      <c r="C701" s="587" t="s">
        <v>880</v>
      </c>
      <c r="D701" s="603" t="s">
        <v>2324</v>
      </c>
      <c r="E701" s="604" t="s">
        <v>2325</v>
      </c>
      <c r="F701" s="606" t="s">
        <v>1027</v>
      </c>
      <c r="G701" s="282">
        <v>1.5</v>
      </c>
      <c r="H701" s="606">
        <v>5.5</v>
      </c>
      <c r="I701" s="607">
        <v>1.583</v>
      </c>
      <c r="J701" s="606">
        <v>0</v>
      </c>
      <c r="K701" s="606">
        <v>0</v>
      </c>
      <c r="L701" s="606">
        <v>0</v>
      </c>
    </row>
    <row r="702" spans="2:12" ht="18.75" x14ac:dyDescent="0.25">
      <c r="B702" s="281" t="s">
        <v>254</v>
      </c>
      <c r="C702" s="587" t="s">
        <v>880</v>
      </c>
      <c r="D702" s="603" t="s">
        <v>2326</v>
      </c>
      <c r="E702" s="604" t="s">
        <v>2327</v>
      </c>
      <c r="F702" s="606" t="s">
        <v>25</v>
      </c>
      <c r="G702" s="282">
        <v>5.9560000000000004</v>
      </c>
      <c r="H702" s="606">
        <v>5.5</v>
      </c>
      <c r="I702" s="607">
        <v>6.2839999999999998</v>
      </c>
      <c r="J702" s="606">
        <v>50</v>
      </c>
      <c r="K702" s="606">
        <v>300</v>
      </c>
      <c r="L702" s="606">
        <v>650</v>
      </c>
    </row>
    <row r="703" spans="2:12" ht="18.75" x14ac:dyDescent="0.25">
      <c r="B703" s="281" t="s">
        <v>254</v>
      </c>
      <c r="C703" s="587" t="s">
        <v>880</v>
      </c>
      <c r="D703" s="603" t="s">
        <v>2328</v>
      </c>
      <c r="E703" s="604" t="s">
        <v>2329</v>
      </c>
      <c r="F703" s="606" t="s">
        <v>25</v>
      </c>
      <c r="G703" s="282">
        <v>1.8859999999999999</v>
      </c>
      <c r="H703" s="606">
        <v>5.5</v>
      </c>
      <c r="I703" s="607">
        <v>1.99</v>
      </c>
      <c r="J703" s="606">
        <v>0</v>
      </c>
      <c r="K703" s="606">
        <v>0</v>
      </c>
      <c r="L703" s="606">
        <v>0</v>
      </c>
    </row>
    <row r="704" spans="2:12" ht="18.75" x14ac:dyDescent="0.25">
      <c r="B704" s="281" t="s">
        <v>254</v>
      </c>
      <c r="C704" s="587" t="s">
        <v>880</v>
      </c>
      <c r="D704" s="603" t="s">
        <v>2330</v>
      </c>
      <c r="E704" s="604" t="s">
        <v>2331</v>
      </c>
      <c r="F704" s="606" t="s">
        <v>25</v>
      </c>
      <c r="G704" s="282">
        <v>3.5</v>
      </c>
      <c r="H704" s="606">
        <v>5.5</v>
      </c>
      <c r="I704" s="607">
        <v>3.6930000000000001</v>
      </c>
      <c r="J704" s="606">
        <v>0</v>
      </c>
      <c r="K704" s="606">
        <v>0</v>
      </c>
      <c r="L704" s="606">
        <v>0</v>
      </c>
    </row>
    <row r="705" spans="2:12" ht="18.75" x14ac:dyDescent="0.25">
      <c r="B705" s="281" t="s">
        <v>254</v>
      </c>
      <c r="C705" s="587" t="s">
        <v>880</v>
      </c>
      <c r="D705" s="603" t="s">
        <v>2332</v>
      </c>
      <c r="E705" s="604" t="s">
        <v>2333</v>
      </c>
      <c r="F705" s="606" t="s">
        <v>25</v>
      </c>
      <c r="G705" s="282">
        <v>8.9</v>
      </c>
      <c r="H705" s="606">
        <v>5.5</v>
      </c>
      <c r="I705" s="607">
        <v>9.39</v>
      </c>
      <c r="J705" s="606">
        <v>0</v>
      </c>
      <c r="K705" s="606">
        <v>0</v>
      </c>
      <c r="L705" s="606">
        <v>0</v>
      </c>
    </row>
    <row r="706" spans="2:12" ht="18.75" x14ac:dyDescent="0.25">
      <c r="B706" s="281" t="s">
        <v>254</v>
      </c>
      <c r="C706" s="587" t="s">
        <v>880</v>
      </c>
      <c r="D706" s="603" t="s">
        <v>2334</v>
      </c>
      <c r="E706" s="604" t="s">
        <v>2335</v>
      </c>
      <c r="F706" s="606" t="s">
        <v>25</v>
      </c>
      <c r="G706" s="282">
        <v>7.86</v>
      </c>
      <c r="H706" s="606">
        <v>5.5</v>
      </c>
      <c r="I706" s="607">
        <v>8.2919999999999998</v>
      </c>
      <c r="J706" s="606">
        <v>90</v>
      </c>
      <c r="K706" s="606">
        <v>240</v>
      </c>
      <c r="L706" s="606">
        <v>520</v>
      </c>
    </row>
    <row r="707" spans="2:12" ht="18.75" x14ac:dyDescent="0.25">
      <c r="B707" s="281" t="s">
        <v>254</v>
      </c>
      <c r="C707" s="587" t="s">
        <v>880</v>
      </c>
      <c r="D707" s="603" t="s">
        <v>2336</v>
      </c>
      <c r="E707" s="604" t="s">
        <v>2337</v>
      </c>
      <c r="F707" s="606" t="s">
        <v>529</v>
      </c>
      <c r="G707" s="282">
        <v>7.86</v>
      </c>
      <c r="H707" s="606">
        <v>5.5</v>
      </c>
      <c r="I707" s="607">
        <v>8.2919999999999998</v>
      </c>
      <c r="J707" s="606">
        <v>0</v>
      </c>
      <c r="K707" s="606">
        <v>0</v>
      </c>
      <c r="L707" s="606">
        <v>0</v>
      </c>
    </row>
    <row r="708" spans="2:12" ht="18.75" x14ac:dyDescent="0.25">
      <c r="B708" s="281" t="s">
        <v>254</v>
      </c>
      <c r="C708" s="587" t="s">
        <v>880</v>
      </c>
      <c r="D708" s="603" t="s">
        <v>2338</v>
      </c>
      <c r="E708" s="604" t="s">
        <v>2339</v>
      </c>
      <c r="F708" s="606" t="s">
        <v>2340</v>
      </c>
      <c r="G708" s="282">
        <v>10.53</v>
      </c>
      <c r="H708" s="606">
        <v>5.5</v>
      </c>
      <c r="I708" s="607">
        <v>11.109</v>
      </c>
      <c r="J708" s="606">
        <v>0</v>
      </c>
      <c r="K708" s="606">
        <v>0</v>
      </c>
      <c r="L708" s="606">
        <v>0</v>
      </c>
    </row>
    <row r="709" spans="2:12" ht="18.75" x14ac:dyDescent="0.25">
      <c r="B709" s="281" t="s">
        <v>254</v>
      </c>
      <c r="C709" s="587" t="s">
        <v>880</v>
      </c>
      <c r="D709" s="603" t="s">
        <v>2341</v>
      </c>
      <c r="E709" s="604" t="s">
        <v>2342</v>
      </c>
      <c r="F709" s="606" t="s">
        <v>25</v>
      </c>
      <c r="G709" s="282">
        <v>1.772</v>
      </c>
      <c r="H709" s="606">
        <v>5.5</v>
      </c>
      <c r="I709" s="607">
        <v>1.869</v>
      </c>
      <c r="J709" s="606">
        <v>0</v>
      </c>
      <c r="K709" s="606">
        <v>0</v>
      </c>
      <c r="L709" s="606">
        <v>0</v>
      </c>
    </row>
    <row r="710" spans="2:12" ht="18.75" x14ac:dyDescent="0.25">
      <c r="B710" s="281" t="s">
        <v>254</v>
      </c>
      <c r="C710" s="587" t="s">
        <v>880</v>
      </c>
      <c r="D710" s="603" t="s">
        <v>2343</v>
      </c>
      <c r="E710" s="604" t="s">
        <v>2344</v>
      </c>
      <c r="F710" s="606" t="s">
        <v>529</v>
      </c>
      <c r="G710" s="282">
        <v>2.36</v>
      </c>
      <c r="H710" s="606">
        <v>5.5</v>
      </c>
      <c r="I710" s="607">
        <v>2.4900000000000002</v>
      </c>
      <c r="J710" s="606">
        <v>10</v>
      </c>
      <c r="K710" s="606">
        <v>0</v>
      </c>
      <c r="L710" s="606">
        <v>560</v>
      </c>
    </row>
    <row r="711" spans="2:12" ht="18.75" x14ac:dyDescent="0.25">
      <c r="B711" s="281" t="s">
        <v>254</v>
      </c>
      <c r="C711" s="587" t="s">
        <v>880</v>
      </c>
      <c r="D711" s="603" t="s">
        <v>2345</v>
      </c>
      <c r="E711" s="604" t="s">
        <v>2346</v>
      </c>
      <c r="F711" s="606" t="s">
        <v>25</v>
      </c>
      <c r="G711" s="282">
        <v>10.99</v>
      </c>
      <c r="H711" s="606">
        <v>5.5</v>
      </c>
      <c r="I711" s="607">
        <v>11.593999999999999</v>
      </c>
      <c r="J711" s="606">
        <v>0</v>
      </c>
      <c r="K711" s="606">
        <v>220</v>
      </c>
      <c r="L711" s="606">
        <v>25</v>
      </c>
    </row>
    <row r="712" spans="2:12" ht="18.75" x14ac:dyDescent="0.25">
      <c r="B712" s="281" t="s">
        <v>254</v>
      </c>
      <c r="C712" s="587" t="s">
        <v>880</v>
      </c>
      <c r="D712" s="603" t="s">
        <v>2347</v>
      </c>
      <c r="E712" s="604" t="s">
        <v>2348</v>
      </c>
      <c r="F712" s="606" t="s">
        <v>25</v>
      </c>
      <c r="G712" s="282">
        <v>23.085000000000001</v>
      </c>
      <c r="H712" s="606">
        <v>5.5</v>
      </c>
      <c r="I712" s="607">
        <v>24.355</v>
      </c>
      <c r="J712" s="606">
        <v>90</v>
      </c>
      <c r="K712" s="606">
        <v>240</v>
      </c>
      <c r="L712" s="606">
        <v>520</v>
      </c>
    </row>
    <row r="713" spans="2:12" ht="18.75" x14ac:dyDescent="0.25">
      <c r="B713" s="281" t="s">
        <v>254</v>
      </c>
      <c r="C713" s="587" t="s">
        <v>880</v>
      </c>
      <c r="D713" s="603" t="s">
        <v>2349</v>
      </c>
      <c r="E713" s="604" t="s">
        <v>2350</v>
      </c>
      <c r="F713" s="606" t="s">
        <v>25</v>
      </c>
      <c r="G713" s="282">
        <v>32.409999999999997</v>
      </c>
      <c r="H713" s="606">
        <v>5.5</v>
      </c>
      <c r="I713" s="607">
        <v>34.192999999999998</v>
      </c>
      <c r="J713" s="606">
        <v>0</v>
      </c>
      <c r="K713" s="606">
        <v>0</v>
      </c>
      <c r="L713" s="606">
        <v>0</v>
      </c>
    </row>
    <row r="714" spans="2:12" ht="18.75" x14ac:dyDescent="0.25">
      <c r="B714" s="281" t="s">
        <v>254</v>
      </c>
      <c r="C714" s="587" t="s">
        <v>880</v>
      </c>
      <c r="D714" s="603" t="s">
        <v>2351</v>
      </c>
      <c r="E714" s="604" t="s">
        <v>2352</v>
      </c>
      <c r="F714" s="606" t="s">
        <v>25</v>
      </c>
      <c r="G714" s="282">
        <v>5.55</v>
      </c>
      <c r="H714" s="606">
        <v>5.5</v>
      </c>
      <c r="I714" s="607">
        <v>5.8550000000000004</v>
      </c>
      <c r="J714" s="606">
        <v>25</v>
      </c>
      <c r="K714" s="606">
        <v>2</v>
      </c>
      <c r="L714" s="606">
        <v>400</v>
      </c>
    </row>
    <row r="715" spans="2:12" ht="18.75" x14ac:dyDescent="0.25">
      <c r="B715" s="281" t="s">
        <v>254</v>
      </c>
      <c r="C715" s="587" t="s">
        <v>880</v>
      </c>
      <c r="D715" s="603" t="s">
        <v>2353</v>
      </c>
      <c r="E715" s="604" t="s">
        <v>2354</v>
      </c>
      <c r="F715" s="606" t="s">
        <v>529</v>
      </c>
      <c r="G715" s="282">
        <v>9.7249999999999996</v>
      </c>
      <c r="H715" s="606">
        <v>5.5</v>
      </c>
      <c r="I715" s="607">
        <v>10.26</v>
      </c>
      <c r="J715" s="606">
        <v>0</v>
      </c>
      <c r="K715" s="606">
        <v>0</v>
      </c>
      <c r="L715" s="606">
        <v>0</v>
      </c>
    </row>
    <row r="716" spans="2:12" ht="18.75" x14ac:dyDescent="0.25">
      <c r="B716" s="281" t="s">
        <v>254</v>
      </c>
      <c r="C716" s="587" t="s">
        <v>880</v>
      </c>
      <c r="D716" s="603" t="s">
        <v>2355</v>
      </c>
      <c r="E716" s="604" t="s">
        <v>2356</v>
      </c>
      <c r="F716" s="606" t="s">
        <v>25</v>
      </c>
      <c r="G716" s="282">
        <v>0</v>
      </c>
      <c r="H716" s="606">
        <v>5.5</v>
      </c>
      <c r="I716" s="607">
        <v>0</v>
      </c>
      <c r="J716" s="606">
        <v>0</v>
      </c>
      <c r="K716" s="606">
        <v>0</v>
      </c>
      <c r="L716" s="606">
        <v>0</v>
      </c>
    </row>
    <row r="717" spans="2:12" ht="18.75" x14ac:dyDescent="0.25">
      <c r="B717" s="281" t="s">
        <v>254</v>
      </c>
      <c r="C717" s="587" t="s">
        <v>880</v>
      </c>
      <c r="D717" s="603" t="s">
        <v>2357</v>
      </c>
      <c r="E717" s="604" t="s">
        <v>2358</v>
      </c>
      <c r="F717" s="606" t="s">
        <v>25</v>
      </c>
      <c r="G717" s="282">
        <v>0</v>
      </c>
      <c r="H717" s="606">
        <v>5.5</v>
      </c>
      <c r="I717" s="607">
        <v>0</v>
      </c>
      <c r="J717" s="606">
        <v>0</v>
      </c>
      <c r="K717" s="606">
        <v>0</v>
      </c>
      <c r="L717" s="606">
        <v>0</v>
      </c>
    </row>
    <row r="718" spans="2:12" ht="18.75" x14ac:dyDescent="0.25">
      <c r="B718" s="281" t="s">
        <v>254</v>
      </c>
      <c r="C718" s="587" t="s">
        <v>880</v>
      </c>
      <c r="D718" s="603" t="s">
        <v>2359</v>
      </c>
      <c r="E718" s="604" t="s">
        <v>2360</v>
      </c>
      <c r="F718" s="606" t="s">
        <v>529</v>
      </c>
      <c r="G718" s="282">
        <v>0</v>
      </c>
      <c r="H718" s="606">
        <v>5.5</v>
      </c>
      <c r="I718" s="607">
        <v>0</v>
      </c>
      <c r="J718" s="606">
        <v>0</v>
      </c>
      <c r="K718" s="606">
        <v>0</v>
      </c>
      <c r="L718" s="606">
        <v>0</v>
      </c>
    </row>
    <row r="719" spans="2:12" ht="18.75" x14ac:dyDescent="0.25">
      <c r="B719" s="281" t="s">
        <v>254</v>
      </c>
      <c r="C719" s="587" t="s">
        <v>880</v>
      </c>
      <c r="D719" s="603" t="s">
        <v>2361</v>
      </c>
      <c r="E719" s="604" t="s">
        <v>2362</v>
      </c>
      <c r="F719" s="606" t="s">
        <v>25</v>
      </c>
      <c r="G719" s="282">
        <v>0.995</v>
      </c>
      <c r="H719" s="606">
        <v>5.5</v>
      </c>
      <c r="I719" s="607">
        <v>1.05</v>
      </c>
      <c r="J719" s="606">
        <v>0</v>
      </c>
      <c r="K719" s="606">
        <v>0</v>
      </c>
      <c r="L719" s="606">
        <v>0</v>
      </c>
    </row>
    <row r="720" spans="2:12" ht="18.75" x14ac:dyDescent="0.25">
      <c r="B720" s="281" t="s">
        <v>254</v>
      </c>
      <c r="C720" s="587" t="s">
        <v>880</v>
      </c>
      <c r="D720" s="603" t="s">
        <v>2363</v>
      </c>
      <c r="E720" s="604" t="s">
        <v>2364</v>
      </c>
      <c r="F720" s="606" t="s">
        <v>25</v>
      </c>
      <c r="G720" s="282">
        <v>0</v>
      </c>
      <c r="H720" s="606">
        <v>5.5</v>
      </c>
      <c r="I720" s="607">
        <v>0</v>
      </c>
      <c r="J720" s="606">
        <v>0</v>
      </c>
      <c r="K720" s="606">
        <v>0</v>
      </c>
      <c r="L720" s="606">
        <v>0</v>
      </c>
    </row>
    <row r="721" spans="2:12" ht="18.75" x14ac:dyDescent="0.25">
      <c r="B721" s="281" t="s">
        <v>254</v>
      </c>
      <c r="C721" s="587" t="s">
        <v>880</v>
      </c>
      <c r="D721" s="603" t="s">
        <v>2365</v>
      </c>
      <c r="E721" s="604" t="s">
        <v>2366</v>
      </c>
      <c r="F721" s="606" t="s">
        <v>1285</v>
      </c>
      <c r="G721" s="282">
        <v>2.2999999999999998</v>
      </c>
      <c r="H721" s="606">
        <v>5.5</v>
      </c>
      <c r="I721" s="607">
        <v>2.427</v>
      </c>
      <c r="J721" s="606">
        <v>0</v>
      </c>
      <c r="K721" s="606">
        <v>0.1</v>
      </c>
      <c r="L721" s="606">
        <v>7</v>
      </c>
    </row>
    <row r="722" spans="2:12" ht="18.75" x14ac:dyDescent="0.25">
      <c r="B722" s="281" t="s">
        <v>254</v>
      </c>
      <c r="C722" s="587" t="s">
        <v>880</v>
      </c>
      <c r="D722" s="603" t="s">
        <v>2367</v>
      </c>
      <c r="E722" s="604" t="s">
        <v>2368</v>
      </c>
      <c r="F722" s="606" t="s">
        <v>25</v>
      </c>
      <c r="G722" s="282">
        <v>0</v>
      </c>
      <c r="H722" s="606">
        <v>5.5</v>
      </c>
      <c r="I722" s="607">
        <v>0</v>
      </c>
      <c r="J722" s="606">
        <v>0</v>
      </c>
      <c r="K722" s="606">
        <v>0</v>
      </c>
      <c r="L722" s="606">
        <v>0</v>
      </c>
    </row>
    <row r="723" spans="2:12" ht="18.75" x14ac:dyDescent="0.25">
      <c r="B723" s="281" t="s">
        <v>254</v>
      </c>
      <c r="C723" s="587" t="s">
        <v>880</v>
      </c>
      <c r="D723" s="603" t="s">
        <v>2369</v>
      </c>
      <c r="E723" s="604" t="s">
        <v>2368</v>
      </c>
      <c r="F723" s="606" t="s">
        <v>1056</v>
      </c>
      <c r="G723" s="282">
        <v>0</v>
      </c>
      <c r="H723" s="606">
        <v>5.5</v>
      </c>
      <c r="I723" s="607">
        <v>0</v>
      </c>
      <c r="J723" s="606">
        <v>0</v>
      </c>
      <c r="K723" s="606">
        <v>0</v>
      </c>
      <c r="L723" s="606">
        <v>0</v>
      </c>
    </row>
    <row r="724" spans="2:12" ht="18.75" x14ac:dyDescent="0.25">
      <c r="B724" s="281" t="s">
        <v>254</v>
      </c>
      <c r="C724" s="587" t="s">
        <v>880</v>
      </c>
      <c r="D724" s="603" t="s">
        <v>2370</v>
      </c>
      <c r="E724" s="604" t="s">
        <v>2371</v>
      </c>
      <c r="F724" s="606" t="s">
        <v>1056</v>
      </c>
      <c r="G724" s="282">
        <v>0</v>
      </c>
      <c r="H724" s="606">
        <v>0</v>
      </c>
      <c r="I724" s="607">
        <v>0</v>
      </c>
      <c r="J724" s="606">
        <v>0</v>
      </c>
      <c r="K724" s="606">
        <v>0</v>
      </c>
      <c r="L724" s="606">
        <v>0</v>
      </c>
    </row>
    <row r="725" spans="2:12" ht="18.75" x14ac:dyDescent="0.25">
      <c r="B725" s="281" t="s">
        <v>254</v>
      </c>
      <c r="C725" s="587" t="s">
        <v>880</v>
      </c>
      <c r="D725" s="603" t="s">
        <v>2372</v>
      </c>
      <c r="E725" s="604" t="s">
        <v>2373</v>
      </c>
      <c r="F725" s="606" t="s">
        <v>25</v>
      </c>
      <c r="G725" s="282">
        <v>3.1589999999999998</v>
      </c>
      <c r="H725" s="606">
        <v>5.5</v>
      </c>
      <c r="I725" s="607">
        <v>3.3330000000000002</v>
      </c>
      <c r="J725" s="606">
        <v>0</v>
      </c>
      <c r="K725" s="606">
        <v>0</v>
      </c>
      <c r="L725" s="606">
        <v>0</v>
      </c>
    </row>
    <row r="726" spans="2:12" ht="18.75" x14ac:dyDescent="0.25">
      <c r="B726" s="281" t="s">
        <v>254</v>
      </c>
      <c r="C726" s="587" t="s">
        <v>880</v>
      </c>
      <c r="D726" s="603" t="s">
        <v>2374</v>
      </c>
      <c r="E726" s="604" t="s">
        <v>2375</v>
      </c>
      <c r="F726" s="606" t="s">
        <v>1040</v>
      </c>
      <c r="G726" s="282">
        <v>2.04</v>
      </c>
      <c r="H726" s="606">
        <v>5.5</v>
      </c>
      <c r="I726" s="607">
        <v>2.1520000000000001</v>
      </c>
      <c r="J726" s="606">
        <v>0</v>
      </c>
      <c r="K726" s="606">
        <v>0</v>
      </c>
      <c r="L726" s="606">
        <v>0</v>
      </c>
    </row>
    <row r="727" spans="2:12" ht="18.75" x14ac:dyDescent="0.25">
      <c r="B727" s="281" t="s">
        <v>254</v>
      </c>
      <c r="C727" s="587" t="s">
        <v>880</v>
      </c>
      <c r="D727" s="603" t="s">
        <v>2376</v>
      </c>
      <c r="E727" s="604" t="s">
        <v>2377</v>
      </c>
      <c r="F727" s="606" t="s">
        <v>25</v>
      </c>
      <c r="G727" s="282">
        <v>4.75</v>
      </c>
      <c r="H727" s="606">
        <v>5.5</v>
      </c>
      <c r="I727" s="607">
        <v>5.0110000000000001</v>
      </c>
      <c r="J727" s="606">
        <v>55</v>
      </c>
      <c r="K727" s="606">
        <v>300</v>
      </c>
      <c r="L727" s="606">
        <v>650</v>
      </c>
    </row>
    <row r="728" spans="2:12" ht="18.75" x14ac:dyDescent="0.25">
      <c r="B728" s="281" t="s">
        <v>254</v>
      </c>
      <c r="C728" s="587" t="s">
        <v>880</v>
      </c>
      <c r="D728" s="603" t="s">
        <v>2378</v>
      </c>
      <c r="E728" s="604" t="s">
        <v>2379</v>
      </c>
      <c r="F728" s="606" t="s">
        <v>2380</v>
      </c>
      <c r="G728" s="282">
        <v>14.786</v>
      </c>
      <c r="H728" s="606">
        <v>5.5</v>
      </c>
      <c r="I728" s="607">
        <v>15.599</v>
      </c>
      <c r="J728" s="606">
        <v>0</v>
      </c>
      <c r="K728" s="606">
        <v>0</v>
      </c>
      <c r="L728" s="606">
        <v>0</v>
      </c>
    </row>
    <row r="729" spans="2:12" ht="18.75" x14ac:dyDescent="0.25">
      <c r="B729" s="281" t="s">
        <v>254</v>
      </c>
      <c r="C729" s="587" t="s">
        <v>880</v>
      </c>
      <c r="D729" s="603" t="s">
        <v>2381</v>
      </c>
      <c r="E729" s="604" t="s">
        <v>2382</v>
      </c>
      <c r="F729" s="606" t="s">
        <v>1282</v>
      </c>
      <c r="G729" s="282">
        <v>3.2</v>
      </c>
      <c r="H729" s="606">
        <v>5.5</v>
      </c>
      <c r="I729" s="607">
        <v>3.3759999999999999</v>
      </c>
      <c r="J729" s="606">
        <v>5</v>
      </c>
      <c r="K729" s="606">
        <v>0</v>
      </c>
      <c r="L729" s="606">
        <v>205</v>
      </c>
    </row>
    <row r="730" spans="2:12" ht="18.75" x14ac:dyDescent="0.25">
      <c r="B730" s="281" t="s">
        <v>254</v>
      </c>
      <c r="C730" s="587" t="s">
        <v>880</v>
      </c>
      <c r="D730" s="603" t="s">
        <v>2383</v>
      </c>
      <c r="E730" s="604" t="s">
        <v>2384</v>
      </c>
      <c r="F730" s="606" t="s">
        <v>981</v>
      </c>
      <c r="G730" s="282">
        <v>4.008</v>
      </c>
      <c r="H730" s="606">
        <v>5.5</v>
      </c>
      <c r="I730" s="607">
        <v>4.2279999999999998</v>
      </c>
      <c r="J730" s="606">
        <v>0</v>
      </c>
      <c r="K730" s="606">
        <v>0</v>
      </c>
      <c r="L730" s="606">
        <v>0</v>
      </c>
    </row>
    <row r="731" spans="2:12" ht="18.75" x14ac:dyDescent="0.25">
      <c r="B731" s="281" t="s">
        <v>254</v>
      </c>
      <c r="C731" s="587" t="s">
        <v>880</v>
      </c>
      <c r="D731" s="603" t="s">
        <v>2385</v>
      </c>
      <c r="E731" s="604" t="s">
        <v>2386</v>
      </c>
      <c r="F731" s="606" t="s">
        <v>25</v>
      </c>
      <c r="G731" s="282">
        <v>42.99</v>
      </c>
      <c r="H731" s="606">
        <v>5.5</v>
      </c>
      <c r="I731" s="607">
        <v>45.353999999999999</v>
      </c>
      <c r="J731" s="606">
        <v>0</v>
      </c>
      <c r="K731" s="606">
        <v>0</v>
      </c>
      <c r="L731" s="606">
        <v>0</v>
      </c>
    </row>
    <row r="732" spans="2:12" ht="18.75" x14ac:dyDescent="0.25">
      <c r="B732" s="281" t="s">
        <v>254</v>
      </c>
      <c r="C732" s="587" t="s">
        <v>880</v>
      </c>
      <c r="D732" s="603" t="s">
        <v>2387</v>
      </c>
      <c r="E732" s="604" t="s">
        <v>2388</v>
      </c>
      <c r="F732" s="606" t="s">
        <v>25</v>
      </c>
      <c r="G732" s="282">
        <v>4.1900000000000004</v>
      </c>
      <c r="H732" s="606">
        <v>5.5</v>
      </c>
      <c r="I732" s="607">
        <v>4.42</v>
      </c>
      <c r="J732" s="606">
        <v>5</v>
      </c>
      <c r="K732" s="606">
        <v>2</v>
      </c>
      <c r="L732" s="606">
        <v>950</v>
      </c>
    </row>
    <row r="733" spans="2:12" ht="18.75" x14ac:dyDescent="0.25">
      <c r="B733" s="281" t="s">
        <v>254</v>
      </c>
      <c r="C733" s="587" t="s">
        <v>880</v>
      </c>
      <c r="D733" s="603" t="s">
        <v>2389</v>
      </c>
      <c r="E733" s="604" t="s">
        <v>2388</v>
      </c>
      <c r="F733" s="606" t="s">
        <v>25</v>
      </c>
      <c r="G733" s="282">
        <v>0</v>
      </c>
      <c r="H733" s="606">
        <v>5.5</v>
      </c>
      <c r="I733" s="607">
        <v>0</v>
      </c>
      <c r="J733" s="606">
        <v>0</v>
      </c>
      <c r="K733" s="606">
        <v>0</v>
      </c>
      <c r="L733" s="606">
        <v>0</v>
      </c>
    </row>
    <row r="734" spans="2:12" ht="18.75" x14ac:dyDescent="0.25">
      <c r="B734" s="281" t="s">
        <v>254</v>
      </c>
      <c r="C734" s="587" t="s">
        <v>880</v>
      </c>
      <c r="D734" s="603" t="s">
        <v>2390</v>
      </c>
      <c r="E734" s="604" t="s">
        <v>2391</v>
      </c>
      <c r="F734" s="606" t="s">
        <v>1216</v>
      </c>
      <c r="G734" s="282">
        <v>8.5690000000000008</v>
      </c>
      <c r="H734" s="606">
        <v>5.5</v>
      </c>
      <c r="I734" s="607">
        <v>9.0399999999999991</v>
      </c>
      <c r="J734" s="606">
        <v>0</v>
      </c>
      <c r="K734" s="606">
        <v>0</v>
      </c>
      <c r="L734" s="606">
        <v>440</v>
      </c>
    </row>
    <row r="735" spans="2:12" ht="18.75" x14ac:dyDescent="0.25">
      <c r="B735" s="281" t="s">
        <v>254</v>
      </c>
      <c r="C735" s="587" t="s">
        <v>880</v>
      </c>
      <c r="D735" s="603" t="s">
        <v>2392</v>
      </c>
      <c r="E735" s="604" t="s">
        <v>2393</v>
      </c>
      <c r="F735" s="606" t="s">
        <v>1213</v>
      </c>
      <c r="G735" s="282">
        <v>1.22</v>
      </c>
      <c r="H735" s="606">
        <v>5.5</v>
      </c>
      <c r="I735" s="607">
        <v>1.2869999999999999</v>
      </c>
      <c r="J735" s="606">
        <v>0</v>
      </c>
      <c r="K735" s="606">
        <v>0</v>
      </c>
      <c r="L735" s="606">
        <v>0</v>
      </c>
    </row>
    <row r="736" spans="2:12" ht="18.75" x14ac:dyDescent="0.25">
      <c r="B736" s="281" t="s">
        <v>254</v>
      </c>
      <c r="C736" s="587" t="s">
        <v>880</v>
      </c>
      <c r="D736" s="603" t="s">
        <v>2394</v>
      </c>
      <c r="E736" s="604" t="s">
        <v>2395</v>
      </c>
      <c r="F736" s="606" t="s">
        <v>1011</v>
      </c>
      <c r="G736" s="282">
        <v>3.5</v>
      </c>
      <c r="H736" s="606">
        <v>5.5</v>
      </c>
      <c r="I736" s="607">
        <v>3.6930000000000001</v>
      </c>
      <c r="J736" s="606">
        <v>0</v>
      </c>
      <c r="K736" s="606">
        <v>0</v>
      </c>
      <c r="L736" s="606">
        <v>0</v>
      </c>
    </row>
    <row r="737" spans="2:12" ht="18.75" x14ac:dyDescent="0.25">
      <c r="B737" s="281" t="s">
        <v>254</v>
      </c>
      <c r="C737" s="587" t="s">
        <v>880</v>
      </c>
      <c r="D737" s="603" t="s">
        <v>2396</v>
      </c>
      <c r="E737" s="604" t="s">
        <v>2397</v>
      </c>
      <c r="F737" s="606" t="s">
        <v>25</v>
      </c>
      <c r="G737" s="282">
        <v>4.0999999999999996</v>
      </c>
      <c r="H737" s="606">
        <v>5.5</v>
      </c>
      <c r="I737" s="607">
        <v>4.3259999999999996</v>
      </c>
      <c r="J737" s="606">
        <v>0</v>
      </c>
      <c r="K737" s="606">
        <v>0</v>
      </c>
      <c r="L737" s="606">
        <v>0</v>
      </c>
    </row>
    <row r="738" spans="2:12" ht="18.75" x14ac:dyDescent="0.25">
      <c r="B738" s="281" t="s">
        <v>254</v>
      </c>
      <c r="C738" s="587" t="s">
        <v>880</v>
      </c>
      <c r="D738" s="603" t="s">
        <v>2398</v>
      </c>
      <c r="E738" s="604" t="s">
        <v>2399</v>
      </c>
      <c r="F738" s="606" t="s">
        <v>1213</v>
      </c>
      <c r="G738" s="282">
        <v>0.749</v>
      </c>
      <c r="H738" s="606">
        <v>5.5</v>
      </c>
      <c r="I738" s="607">
        <v>0.79</v>
      </c>
      <c r="J738" s="606">
        <v>13</v>
      </c>
      <c r="K738" s="606">
        <v>2</v>
      </c>
      <c r="L738" s="606">
        <v>68</v>
      </c>
    </row>
    <row r="739" spans="2:12" ht="18.75" x14ac:dyDescent="0.25">
      <c r="B739" s="281" t="s">
        <v>254</v>
      </c>
      <c r="C739" s="587" t="s">
        <v>880</v>
      </c>
      <c r="D739" s="603" t="s">
        <v>2400</v>
      </c>
      <c r="E739" s="604" t="s">
        <v>2401</v>
      </c>
      <c r="F739" s="606" t="s">
        <v>25</v>
      </c>
      <c r="G739" s="282">
        <v>3.31</v>
      </c>
      <c r="H739" s="606">
        <v>5.5</v>
      </c>
      <c r="I739" s="607">
        <v>3.492</v>
      </c>
      <c r="J739" s="606">
        <v>0</v>
      </c>
      <c r="K739" s="606">
        <v>0</v>
      </c>
      <c r="L739" s="606">
        <v>0</v>
      </c>
    </row>
    <row r="740" spans="2:12" ht="18.75" x14ac:dyDescent="0.25">
      <c r="B740" s="281" t="s">
        <v>254</v>
      </c>
      <c r="C740" s="587" t="s">
        <v>880</v>
      </c>
      <c r="D740" s="603" t="s">
        <v>2402</v>
      </c>
      <c r="E740" s="604" t="s">
        <v>2403</v>
      </c>
      <c r="F740" s="606" t="s">
        <v>25</v>
      </c>
      <c r="G740" s="282">
        <v>38.853999999999999</v>
      </c>
      <c r="H740" s="606">
        <v>5.5</v>
      </c>
      <c r="I740" s="607">
        <v>40.991</v>
      </c>
      <c r="J740" s="606">
        <v>130</v>
      </c>
      <c r="K740" s="606">
        <v>600</v>
      </c>
      <c r="L740" s="606">
        <v>200</v>
      </c>
    </row>
    <row r="741" spans="2:12" ht="18.75" x14ac:dyDescent="0.25">
      <c r="B741" s="281" t="s">
        <v>254</v>
      </c>
      <c r="C741" s="587" t="s">
        <v>880</v>
      </c>
      <c r="D741" s="603" t="s">
        <v>2404</v>
      </c>
      <c r="E741" s="604" t="s">
        <v>2405</v>
      </c>
      <c r="F741" s="606" t="s">
        <v>2406</v>
      </c>
      <c r="G741" s="282">
        <v>10.585000000000001</v>
      </c>
      <c r="H741" s="606">
        <v>5.5</v>
      </c>
      <c r="I741" s="607">
        <v>11.167</v>
      </c>
      <c r="J741" s="606">
        <v>0</v>
      </c>
      <c r="K741" s="606">
        <v>0</v>
      </c>
      <c r="L741" s="606">
        <v>0</v>
      </c>
    </row>
    <row r="742" spans="2:12" ht="18.75" x14ac:dyDescent="0.25">
      <c r="B742" s="281" t="s">
        <v>254</v>
      </c>
      <c r="C742" s="587" t="s">
        <v>880</v>
      </c>
      <c r="D742" s="603" t="s">
        <v>2407</v>
      </c>
      <c r="E742" s="604" t="s">
        <v>2408</v>
      </c>
      <c r="F742" s="606" t="s">
        <v>1216</v>
      </c>
      <c r="G742" s="282">
        <v>8.1029999999999998</v>
      </c>
      <c r="H742" s="606">
        <v>5.5</v>
      </c>
      <c r="I742" s="607">
        <v>8.5489999999999995</v>
      </c>
      <c r="J742" s="606">
        <v>0</v>
      </c>
      <c r="K742" s="606">
        <v>0</v>
      </c>
      <c r="L742" s="606">
        <v>0</v>
      </c>
    </row>
    <row r="743" spans="2:12" ht="18.75" x14ac:dyDescent="0.25">
      <c r="B743" s="281" t="s">
        <v>254</v>
      </c>
      <c r="C743" s="587" t="s">
        <v>880</v>
      </c>
      <c r="D743" s="603" t="s">
        <v>2409</v>
      </c>
      <c r="E743" s="604" t="s">
        <v>2410</v>
      </c>
      <c r="F743" s="606" t="s">
        <v>1394</v>
      </c>
      <c r="G743" s="282">
        <v>3.5</v>
      </c>
      <c r="H743" s="606">
        <v>5.5</v>
      </c>
      <c r="I743" s="607">
        <v>3.6930000000000001</v>
      </c>
      <c r="J743" s="606">
        <v>0</v>
      </c>
      <c r="K743" s="606">
        <v>0</v>
      </c>
      <c r="L743" s="606">
        <v>0</v>
      </c>
    </row>
    <row r="744" spans="2:12" ht="18.75" x14ac:dyDescent="0.25">
      <c r="B744" s="281" t="s">
        <v>254</v>
      </c>
      <c r="C744" s="587" t="s">
        <v>880</v>
      </c>
      <c r="D744" s="603" t="s">
        <v>2411</v>
      </c>
      <c r="E744" s="604" t="s">
        <v>2412</v>
      </c>
      <c r="F744" s="606" t="s">
        <v>25</v>
      </c>
      <c r="G744" s="282">
        <v>6.5720000000000001</v>
      </c>
      <c r="H744" s="606">
        <v>5.5</v>
      </c>
      <c r="I744" s="607">
        <v>6.9329999999999998</v>
      </c>
      <c r="J744" s="606">
        <v>0</v>
      </c>
      <c r="K744" s="606">
        <v>0</v>
      </c>
      <c r="L744" s="606">
        <v>0</v>
      </c>
    </row>
    <row r="745" spans="2:12" ht="18.75" x14ac:dyDescent="0.25">
      <c r="B745" s="281" t="s">
        <v>254</v>
      </c>
      <c r="C745" s="587" t="s">
        <v>880</v>
      </c>
      <c r="D745" s="603" t="s">
        <v>2413</v>
      </c>
      <c r="E745" s="604" t="s">
        <v>2414</v>
      </c>
      <c r="F745" s="606" t="s">
        <v>25</v>
      </c>
      <c r="G745" s="282">
        <v>1</v>
      </c>
      <c r="H745" s="606">
        <v>5.5</v>
      </c>
      <c r="I745" s="607">
        <v>1.0549999999999999</v>
      </c>
      <c r="J745" s="606">
        <v>0</v>
      </c>
      <c r="K745" s="606">
        <v>0</v>
      </c>
      <c r="L745" s="606">
        <v>0</v>
      </c>
    </row>
    <row r="746" spans="2:12" ht="18.75" x14ac:dyDescent="0.25">
      <c r="B746" s="281" t="s">
        <v>254</v>
      </c>
      <c r="C746" s="587" t="s">
        <v>880</v>
      </c>
      <c r="D746" s="603" t="s">
        <v>2415</v>
      </c>
      <c r="E746" s="604" t="s">
        <v>2416</v>
      </c>
      <c r="F746" s="606" t="s">
        <v>1022</v>
      </c>
      <c r="G746" s="282">
        <v>3.4550000000000001</v>
      </c>
      <c r="H746" s="606">
        <v>5.5</v>
      </c>
      <c r="I746" s="607">
        <v>3.645</v>
      </c>
      <c r="J746" s="606">
        <v>0</v>
      </c>
      <c r="K746" s="606">
        <v>0</v>
      </c>
      <c r="L746" s="606">
        <v>0</v>
      </c>
    </row>
    <row r="747" spans="2:12" ht="18.75" x14ac:dyDescent="0.25">
      <c r="B747" s="281" t="s">
        <v>254</v>
      </c>
      <c r="C747" s="587" t="s">
        <v>880</v>
      </c>
      <c r="D747" s="603" t="s">
        <v>2417</v>
      </c>
      <c r="E747" s="604" t="s">
        <v>2418</v>
      </c>
      <c r="F747" s="606" t="s">
        <v>25</v>
      </c>
      <c r="G747" s="282">
        <v>10.182</v>
      </c>
      <c r="H747" s="606">
        <v>5.5</v>
      </c>
      <c r="I747" s="607">
        <v>10.742000000000001</v>
      </c>
      <c r="J747" s="606">
        <v>0</v>
      </c>
      <c r="K747" s="606">
        <v>0</v>
      </c>
      <c r="L747" s="606">
        <v>0</v>
      </c>
    </row>
    <row r="748" spans="2:12" ht="18.75" x14ac:dyDescent="0.25">
      <c r="B748" s="281" t="s">
        <v>254</v>
      </c>
      <c r="C748" s="587" t="s">
        <v>880</v>
      </c>
      <c r="D748" s="603" t="s">
        <v>2419</v>
      </c>
      <c r="E748" s="604" t="s">
        <v>2420</v>
      </c>
      <c r="F748" s="606" t="s">
        <v>1120</v>
      </c>
      <c r="G748" s="282">
        <v>13.38</v>
      </c>
      <c r="H748" s="606">
        <v>20</v>
      </c>
      <c r="I748" s="607">
        <v>16.056000000000001</v>
      </c>
      <c r="J748" s="606">
        <v>0</v>
      </c>
      <c r="K748" s="606">
        <v>0</v>
      </c>
      <c r="L748" s="606">
        <v>0</v>
      </c>
    </row>
    <row r="749" spans="2:12" ht="18.75" x14ac:dyDescent="0.25">
      <c r="B749" s="281" t="s">
        <v>254</v>
      </c>
      <c r="C749" s="587" t="s">
        <v>880</v>
      </c>
      <c r="D749" s="603" t="s">
        <v>2421</v>
      </c>
      <c r="E749" s="604" t="s">
        <v>2422</v>
      </c>
      <c r="F749" s="606" t="s">
        <v>1043</v>
      </c>
      <c r="G749" s="282">
        <v>11.999000000000001</v>
      </c>
      <c r="H749" s="606">
        <v>5.5</v>
      </c>
      <c r="I749" s="607">
        <v>12.659000000000001</v>
      </c>
      <c r="J749" s="606">
        <v>0</v>
      </c>
      <c r="K749" s="606">
        <v>0</v>
      </c>
      <c r="L749" s="606">
        <v>35</v>
      </c>
    </row>
    <row r="750" spans="2:12" ht="18.75" x14ac:dyDescent="0.25">
      <c r="B750" s="281" t="s">
        <v>254</v>
      </c>
      <c r="C750" s="587" t="s">
        <v>880</v>
      </c>
      <c r="D750" s="603" t="s">
        <v>2423</v>
      </c>
      <c r="E750" s="604" t="s">
        <v>2424</v>
      </c>
      <c r="F750" s="606" t="s">
        <v>30</v>
      </c>
      <c r="G750" s="282">
        <v>0</v>
      </c>
      <c r="H750" s="606">
        <v>5.5</v>
      </c>
      <c r="I750" s="607">
        <v>0</v>
      </c>
      <c r="J750" s="606">
        <v>0</v>
      </c>
      <c r="K750" s="606">
        <v>0</v>
      </c>
      <c r="L750" s="606">
        <v>0</v>
      </c>
    </row>
    <row r="751" spans="2:12" ht="18.75" x14ac:dyDescent="0.25">
      <c r="B751" s="281" t="s">
        <v>254</v>
      </c>
      <c r="C751" s="587" t="s">
        <v>880</v>
      </c>
      <c r="D751" s="603" t="s">
        <v>2425</v>
      </c>
      <c r="E751" s="604" t="s">
        <v>2426</v>
      </c>
      <c r="F751" s="606" t="s">
        <v>25</v>
      </c>
      <c r="G751" s="282">
        <v>50.042000000000002</v>
      </c>
      <c r="H751" s="606">
        <v>5.5</v>
      </c>
      <c r="I751" s="607">
        <v>52.793999999999997</v>
      </c>
      <c r="J751" s="606">
        <v>0</v>
      </c>
      <c r="K751" s="606">
        <v>0</v>
      </c>
      <c r="L751" s="606">
        <v>0</v>
      </c>
    </row>
    <row r="752" spans="2:12" ht="18.75" x14ac:dyDescent="0.25">
      <c r="B752" s="281" t="s">
        <v>254</v>
      </c>
      <c r="C752" s="587" t="s">
        <v>880</v>
      </c>
      <c r="D752" s="603" t="s">
        <v>2427</v>
      </c>
      <c r="E752" s="604" t="s">
        <v>2428</v>
      </c>
      <c r="F752" s="606" t="s">
        <v>25</v>
      </c>
      <c r="G752" s="282">
        <v>0</v>
      </c>
      <c r="H752" s="606">
        <v>5.5</v>
      </c>
      <c r="I752" s="607">
        <v>0</v>
      </c>
      <c r="J752" s="606">
        <v>0</v>
      </c>
      <c r="K752" s="606">
        <v>0</v>
      </c>
      <c r="L752" s="606">
        <v>0</v>
      </c>
    </row>
    <row r="753" spans="2:12" ht="18.75" x14ac:dyDescent="0.25">
      <c r="B753" s="281" t="s">
        <v>254</v>
      </c>
      <c r="C753" s="587" t="s">
        <v>880</v>
      </c>
      <c r="D753" s="603" t="s">
        <v>2429</v>
      </c>
      <c r="E753" s="604" t="s">
        <v>2430</v>
      </c>
      <c r="F753" s="606" t="s">
        <v>25</v>
      </c>
      <c r="G753" s="282">
        <v>35.924999999999997</v>
      </c>
      <c r="H753" s="606">
        <v>5.5</v>
      </c>
      <c r="I753" s="607">
        <v>37.901000000000003</v>
      </c>
      <c r="J753" s="606">
        <v>210</v>
      </c>
      <c r="K753" s="606">
        <v>520</v>
      </c>
      <c r="L753" s="606">
        <v>135</v>
      </c>
    </row>
    <row r="754" spans="2:12" ht="18.75" x14ac:dyDescent="0.25">
      <c r="B754" s="281" t="s">
        <v>254</v>
      </c>
      <c r="C754" s="587" t="s">
        <v>880</v>
      </c>
      <c r="D754" s="603" t="s">
        <v>2431</v>
      </c>
      <c r="E754" s="604" t="s">
        <v>2432</v>
      </c>
      <c r="F754" s="606" t="s">
        <v>25</v>
      </c>
      <c r="G754" s="282">
        <v>40.526000000000003</v>
      </c>
      <c r="H754" s="606">
        <v>5.5</v>
      </c>
      <c r="I754" s="607">
        <v>42.755000000000003</v>
      </c>
      <c r="J754" s="606">
        <v>210</v>
      </c>
      <c r="K754" s="606">
        <v>520</v>
      </c>
      <c r="L754" s="606">
        <v>135</v>
      </c>
    </row>
    <row r="755" spans="2:12" ht="30" x14ac:dyDescent="0.25">
      <c r="B755" s="281" t="s">
        <v>254</v>
      </c>
      <c r="C755" s="587" t="s">
        <v>880</v>
      </c>
      <c r="D755" s="603" t="s">
        <v>2433</v>
      </c>
      <c r="E755" s="604" t="s">
        <v>2434</v>
      </c>
      <c r="F755" s="606" t="s">
        <v>2435</v>
      </c>
      <c r="G755" s="282">
        <v>36.728999999999999</v>
      </c>
      <c r="H755" s="606">
        <v>5.5</v>
      </c>
      <c r="I755" s="607">
        <v>38.749000000000002</v>
      </c>
      <c r="J755" s="606">
        <v>0</v>
      </c>
      <c r="K755" s="606">
        <v>0</v>
      </c>
      <c r="L755" s="606">
        <v>0</v>
      </c>
    </row>
    <row r="756" spans="2:12" ht="18.75" x14ac:dyDescent="0.25">
      <c r="B756" s="281" t="s">
        <v>254</v>
      </c>
      <c r="C756" s="587" t="s">
        <v>880</v>
      </c>
      <c r="D756" s="603" t="s">
        <v>2436</v>
      </c>
      <c r="E756" s="604" t="s">
        <v>2437</v>
      </c>
      <c r="F756" s="606" t="s">
        <v>529</v>
      </c>
      <c r="G756" s="282">
        <v>9.6999999999999993</v>
      </c>
      <c r="H756" s="606">
        <v>5.5</v>
      </c>
      <c r="I756" s="607">
        <v>10.234</v>
      </c>
      <c r="J756" s="606">
        <v>0</v>
      </c>
      <c r="K756" s="606">
        <v>0</v>
      </c>
      <c r="L756" s="606">
        <v>0</v>
      </c>
    </row>
    <row r="757" spans="2:12" ht="18.75" x14ac:dyDescent="0.25">
      <c r="B757" s="281" t="s">
        <v>254</v>
      </c>
      <c r="C757" s="587" t="s">
        <v>880</v>
      </c>
      <c r="D757" s="603" t="s">
        <v>2438</v>
      </c>
      <c r="E757" s="604" t="s">
        <v>2439</v>
      </c>
      <c r="F757" s="606" t="s">
        <v>25</v>
      </c>
      <c r="G757" s="282">
        <v>5.98</v>
      </c>
      <c r="H757" s="606">
        <v>5.5</v>
      </c>
      <c r="I757" s="607">
        <v>6.3090000000000002</v>
      </c>
      <c r="J757" s="606">
        <v>27</v>
      </c>
      <c r="K757" s="606">
        <v>3</v>
      </c>
      <c r="L757" s="606">
        <v>30</v>
      </c>
    </row>
    <row r="758" spans="2:12" ht="18.75" x14ac:dyDescent="0.25">
      <c r="B758" s="281" t="s">
        <v>254</v>
      </c>
      <c r="C758" s="587" t="s">
        <v>880</v>
      </c>
      <c r="D758" s="603" t="s">
        <v>2440</v>
      </c>
      <c r="E758" s="604" t="s">
        <v>2441</v>
      </c>
      <c r="F758" s="606" t="s">
        <v>981</v>
      </c>
      <c r="G758" s="282">
        <v>3.32</v>
      </c>
      <c r="H758" s="606">
        <v>5.5</v>
      </c>
      <c r="I758" s="607">
        <v>3.5030000000000001</v>
      </c>
      <c r="J758" s="606">
        <v>0</v>
      </c>
      <c r="K758" s="606">
        <v>0</v>
      </c>
      <c r="L758" s="606">
        <v>700</v>
      </c>
    </row>
    <row r="759" spans="2:12" ht="18.75" x14ac:dyDescent="0.25">
      <c r="B759" s="281" t="s">
        <v>254</v>
      </c>
      <c r="C759" s="587" t="s">
        <v>880</v>
      </c>
      <c r="D759" s="603" t="s">
        <v>2442</v>
      </c>
      <c r="E759" s="604" t="s">
        <v>2443</v>
      </c>
      <c r="F759" s="606" t="s">
        <v>25</v>
      </c>
      <c r="G759" s="282">
        <v>1.55</v>
      </c>
      <c r="H759" s="606">
        <v>5.5</v>
      </c>
      <c r="I759" s="607">
        <v>1.635</v>
      </c>
      <c r="J759" s="606">
        <v>220</v>
      </c>
      <c r="K759" s="606">
        <v>25</v>
      </c>
      <c r="L759" s="606">
        <v>630</v>
      </c>
    </row>
    <row r="760" spans="2:12" ht="18.75" x14ac:dyDescent="0.25">
      <c r="B760" s="281" t="s">
        <v>254</v>
      </c>
      <c r="C760" s="587" t="s">
        <v>880</v>
      </c>
      <c r="D760" s="603" t="s">
        <v>2444</v>
      </c>
      <c r="E760" s="604" t="s">
        <v>2445</v>
      </c>
      <c r="F760" s="606" t="s">
        <v>25</v>
      </c>
      <c r="G760" s="282">
        <v>1.591</v>
      </c>
      <c r="H760" s="606">
        <v>5.5</v>
      </c>
      <c r="I760" s="607">
        <v>1.679</v>
      </c>
      <c r="J760" s="606">
        <v>180</v>
      </c>
      <c r="K760" s="606">
        <v>50</v>
      </c>
      <c r="L760" s="606">
        <v>610</v>
      </c>
    </row>
    <row r="761" spans="2:12" ht="18.75" x14ac:dyDescent="0.25">
      <c r="B761" s="281" t="s">
        <v>254</v>
      </c>
      <c r="C761" s="587" t="s">
        <v>880</v>
      </c>
      <c r="D761" s="603" t="s">
        <v>2446</v>
      </c>
      <c r="E761" s="604" t="s">
        <v>2447</v>
      </c>
      <c r="F761" s="606" t="s">
        <v>1022</v>
      </c>
      <c r="G761" s="282">
        <v>1.53</v>
      </c>
      <c r="H761" s="606">
        <v>5.5</v>
      </c>
      <c r="I761" s="607">
        <v>1.6140000000000001</v>
      </c>
      <c r="J761" s="606">
        <v>0</v>
      </c>
      <c r="K761" s="606">
        <v>0</v>
      </c>
      <c r="L761" s="606">
        <v>0</v>
      </c>
    </row>
    <row r="762" spans="2:12" ht="18.75" x14ac:dyDescent="0.25">
      <c r="B762" s="281" t="s">
        <v>254</v>
      </c>
      <c r="C762" s="587" t="s">
        <v>880</v>
      </c>
      <c r="D762" s="603" t="s">
        <v>2448</v>
      </c>
      <c r="E762" s="604" t="s">
        <v>2449</v>
      </c>
      <c r="F762" s="606" t="s">
        <v>1011</v>
      </c>
      <c r="G762" s="282">
        <v>3.3740000000000001</v>
      </c>
      <c r="H762" s="606">
        <v>5.5</v>
      </c>
      <c r="I762" s="607">
        <v>3.56</v>
      </c>
      <c r="J762" s="606">
        <v>0</v>
      </c>
      <c r="K762" s="606">
        <v>0</v>
      </c>
      <c r="L762" s="606">
        <v>0</v>
      </c>
    </row>
    <row r="763" spans="2:12" ht="18.75" x14ac:dyDescent="0.25">
      <c r="B763" s="281" t="s">
        <v>254</v>
      </c>
      <c r="C763" s="587" t="s">
        <v>880</v>
      </c>
      <c r="D763" s="603" t="s">
        <v>2450</v>
      </c>
      <c r="E763" s="604" t="s">
        <v>2451</v>
      </c>
      <c r="F763" s="606" t="s">
        <v>25</v>
      </c>
      <c r="G763" s="282">
        <v>10.167</v>
      </c>
      <c r="H763" s="606">
        <v>5.5</v>
      </c>
      <c r="I763" s="607">
        <v>10.726000000000001</v>
      </c>
      <c r="J763" s="606">
        <v>0</v>
      </c>
      <c r="K763" s="606">
        <v>0</v>
      </c>
      <c r="L763" s="606">
        <v>0</v>
      </c>
    </row>
    <row r="764" spans="2:12" ht="18.75" x14ac:dyDescent="0.25">
      <c r="B764" s="281" t="s">
        <v>254</v>
      </c>
      <c r="C764" s="587" t="s">
        <v>880</v>
      </c>
      <c r="D764" s="603" t="s">
        <v>2452</v>
      </c>
      <c r="E764" s="604" t="s">
        <v>2453</v>
      </c>
      <c r="F764" s="606" t="s">
        <v>25</v>
      </c>
      <c r="G764" s="282">
        <v>9.3330000000000002</v>
      </c>
      <c r="H764" s="606">
        <v>5.5</v>
      </c>
      <c r="I764" s="607">
        <v>9.8460000000000001</v>
      </c>
      <c r="J764" s="606">
        <v>0</v>
      </c>
      <c r="K764" s="606">
        <v>0</v>
      </c>
      <c r="L764" s="606">
        <v>0</v>
      </c>
    </row>
    <row r="765" spans="2:12" ht="18.75" x14ac:dyDescent="0.25">
      <c r="B765" s="281" t="s">
        <v>254</v>
      </c>
      <c r="C765" s="587" t="s">
        <v>880</v>
      </c>
      <c r="D765" s="603" t="s">
        <v>2454</v>
      </c>
      <c r="E765" s="604" t="s">
        <v>2455</v>
      </c>
      <c r="F765" s="606" t="s">
        <v>25</v>
      </c>
      <c r="G765" s="282">
        <v>27.19</v>
      </c>
      <c r="H765" s="606">
        <v>5.5</v>
      </c>
      <c r="I765" s="607">
        <v>28.684999999999999</v>
      </c>
      <c r="J765" s="606">
        <v>0</v>
      </c>
      <c r="K765" s="606">
        <v>0</v>
      </c>
      <c r="L765" s="606">
        <v>0</v>
      </c>
    </row>
    <row r="766" spans="2:12" ht="18.75" x14ac:dyDescent="0.25">
      <c r="B766" s="281" t="s">
        <v>254</v>
      </c>
      <c r="C766" s="587" t="s">
        <v>880</v>
      </c>
      <c r="D766" s="603" t="s">
        <v>2456</v>
      </c>
      <c r="E766" s="604" t="s">
        <v>2457</v>
      </c>
      <c r="F766" s="606" t="s">
        <v>1216</v>
      </c>
      <c r="G766" s="282">
        <v>11.622</v>
      </c>
      <c r="H766" s="606">
        <v>5.5</v>
      </c>
      <c r="I766" s="607">
        <v>12.260999999999999</v>
      </c>
      <c r="J766" s="606">
        <v>0</v>
      </c>
      <c r="K766" s="606">
        <v>0</v>
      </c>
      <c r="L766" s="606">
        <v>0</v>
      </c>
    </row>
    <row r="767" spans="2:12" ht="18.75" x14ac:dyDescent="0.25">
      <c r="B767" s="281" t="s">
        <v>254</v>
      </c>
      <c r="C767" s="587" t="s">
        <v>880</v>
      </c>
      <c r="D767" s="603" t="s">
        <v>2458</v>
      </c>
      <c r="E767" s="604" t="s">
        <v>2459</v>
      </c>
      <c r="F767" s="606" t="s">
        <v>529</v>
      </c>
      <c r="G767" s="282">
        <v>89.8</v>
      </c>
      <c r="H767" s="606">
        <v>5.5</v>
      </c>
      <c r="I767" s="607">
        <v>94.739000000000004</v>
      </c>
      <c r="J767" s="606">
        <v>0</v>
      </c>
      <c r="K767" s="606">
        <v>0</v>
      </c>
      <c r="L767" s="606">
        <v>0</v>
      </c>
    </row>
    <row r="768" spans="2:12" ht="18.75" x14ac:dyDescent="0.25">
      <c r="B768" s="281" t="s">
        <v>254</v>
      </c>
      <c r="C768" s="587" t="s">
        <v>880</v>
      </c>
      <c r="D768" s="603" t="s">
        <v>2460</v>
      </c>
      <c r="E768" s="604" t="s">
        <v>2461</v>
      </c>
      <c r="F768" s="606" t="s">
        <v>1394</v>
      </c>
      <c r="G768" s="282">
        <v>5.49</v>
      </c>
      <c r="H768" s="606">
        <v>5.5</v>
      </c>
      <c r="I768" s="607">
        <v>5.7919999999999998</v>
      </c>
      <c r="J768" s="606">
        <v>0</v>
      </c>
      <c r="K768" s="606">
        <v>0</v>
      </c>
      <c r="L768" s="606">
        <v>0</v>
      </c>
    </row>
    <row r="769" spans="2:12" ht="18.75" x14ac:dyDescent="0.25">
      <c r="B769" s="281" t="s">
        <v>254</v>
      </c>
      <c r="C769" s="587" t="s">
        <v>880</v>
      </c>
      <c r="D769" s="603" t="s">
        <v>2462</v>
      </c>
      <c r="E769" s="604" t="s">
        <v>2463</v>
      </c>
      <c r="F769" s="606" t="s">
        <v>25</v>
      </c>
      <c r="G769" s="282">
        <v>55.19</v>
      </c>
      <c r="H769" s="606">
        <v>5.5</v>
      </c>
      <c r="I769" s="607">
        <v>58.225000000000001</v>
      </c>
      <c r="J769" s="606">
        <v>0</v>
      </c>
      <c r="K769" s="606">
        <v>0</v>
      </c>
      <c r="L769" s="606">
        <v>0</v>
      </c>
    </row>
    <row r="770" spans="2:12" ht="18.75" x14ac:dyDescent="0.25">
      <c r="B770" s="281" t="s">
        <v>254</v>
      </c>
      <c r="C770" s="587" t="s">
        <v>880</v>
      </c>
      <c r="D770" s="603" t="s">
        <v>2464</v>
      </c>
      <c r="E770" s="604" t="s">
        <v>2465</v>
      </c>
      <c r="F770" s="606" t="s">
        <v>1040</v>
      </c>
      <c r="G770" s="282">
        <v>0</v>
      </c>
      <c r="H770" s="606">
        <v>5.5</v>
      </c>
      <c r="I770" s="607">
        <v>0</v>
      </c>
      <c r="J770" s="606">
        <v>0</v>
      </c>
      <c r="K770" s="606">
        <v>0</v>
      </c>
      <c r="L770" s="606">
        <v>0</v>
      </c>
    </row>
    <row r="771" spans="2:12" ht="18.75" x14ac:dyDescent="0.25">
      <c r="B771" s="281" t="s">
        <v>254</v>
      </c>
      <c r="C771" s="587" t="s">
        <v>880</v>
      </c>
      <c r="D771" s="603" t="s">
        <v>2466</v>
      </c>
      <c r="E771" s="604" t="s">
        <v>2467</v>
      </c>
      <c r="F771" s="606" t="s">
        <v>25</v>
      </c>
      <c r="G771" s="282">
        <v>2</v>
      </c>
      <c r="H771" s="606">
        <v>0</v>
      </c>
      <c r="I771" s="607">
        <v>2</v>
      </c>
      <c r="J771" s="606">
        <v>0</v>
      </c>
      <c r="K771" s="606">
        <v>0</v>
      </c>
      <c r="L771" s="606">
        <v>0</v>
      </c>
    </row>
    <row r="772" spans="2:12" ht="18.75" x14ac:dyDescent="0.25">
      <c r="B772" s="281" t="s">
        <v>254</v>
      </c>
      <c r="C772" s="587" t="s">
        <v>880</v>
      </c>
      <c r="D772" s="603" t="s">
        <v>2468</v>
      </c>
      <c r="E772" s="604" t="s">
        <v>2469</v>
      </c>
      <c r="F772" s="606" t="s">
        <v>25</v>
      </c>
      <c r="G772" s="282">
        <v>16.233000000000001</v>
      </c>
      <c r="H772" s="606">
        <v>5.5</v>
      </c>
      <c r="I772" s="607">
        <v>17.126000000000001</v>
      </c>
      <c r="J772" s="606">
        <v>0</v>
      </c>
      <c r="K772" s="606">
        <v>0</v>
      </c>
      <c r="L772" s="606">
        <v>0</v>
      </c>
    </row>
    <row r="773" spans="2:12" ht="18.75" x14ac:dyDescent="0.25">
      <c r="B773" s="281" t="s">
        <v>254</v>
      </c>
      <c r="C773" s="587" t="s">
        <v>880</v>
      </c>
      <c r="D773" s="603" t="s">
        <v>2470</v>
      </c>
      <c r="E773" s="604" t="s">
        <v>2471</v>
      </c>
      <c r="F773" s="606" t="s">
        <v>25</v>
      </c>
      <c r="G773" s="282">
        <v>9.3330000000000002</v>
      </c>
      <c r="H773" s="606">
        <v>5.5</v>
      </c>
      <c r="I773" s="607">
        <v>9.8460000000000001</v>
      </c>
      <c r="J773" s="606">
        <v>0</v>
      </c>
      <c r="K773" s="606">
        <v>0</v>
      </c>
      <c r="L773" s="606">
        <v>0</v>
      </c>
    </row>
    <row r="774" spans="2:12" ht="18.75" x14ac:dyDescent="0.25">
      <c r="B774" s="281" t="s">
        <v>254</v>
      </c>
      <c r="C774" s="587" t="s">
        <v>880</v>
      </c>
      <c r="D774" s="603" t="s">
        <v>2472</v>
      </c>
      <c r="E774" s="604" t="s">
        <v>2473</v>
      </c>
      <c r="F774" s="606" t="s">
        <v>25</v>
      </c>
      <c r="G774" s="282">
        <v>6.8940000000000001</v>
      </c>
      <c r="H774" s="606">
        <v>5.5</v>
      </c>
      <c r="I774" s="607">
        <v>7.2729999999999997</v>
      </c>
      <c r="J774" s="606">
        <v>0</v>
      </c>
      <c r="K774" s="606">
        <v>0</v>
      </c>
      <c r="L774" s="606">
        <v>0</v>
      </c>
    </row>
    <row r="775" spans="2:12" ht="18.75" x14ac:dyDescent="0.25">
      <c r="B775" s="281" t="s">
        <v>254</v>
      </c>
      <c r="C775" s="587" t="s">
        <v>880</v>
      </c>
      <c r="D775" s="603" t="s">
        <v>2474</v>
      </c>
      <c r="E775" s="604" t="s">
        <v>2475</v>
      </c>
      <c r="F775" s="606" t="s">
        <v>25</v>
      </c>
      <c r="G775" s="282">
        <v>7.9969999999999999</v>
      </c>
      <c r="H775" s="606">
        <v>5.5</v>
      </c>
      <c r="I775" s="607">
        <v>8.4369999999999994</v>
      </c>
      <c r="J775" s="606">
        <v>0</v>
      </c>
      <c r="K775" s="606">
        <v>0</v>
      </c>
      <c r="L775" s="606">
        <v>0</v>
      </c>
    </row>
    <row r="776" spans="2:12" ht="18.75" x14ac:dyDescent="0.25">
      <c r="B776" s="281" t="s">
        <v>254</v>
      </c>
      <c r="C776" s="587" t="s">
        <v>880</v>
      </c>
      <c r="D776" s="603" t="s">
        <v>2476</v>
      </c>
      <c r="E776" s="604" t="s">
        <v>2477</v>
      </c>
      <c r="F776" s="606" t="s">
        <v>2478</v>
      </c>
      <c r="G776" s="282">
        <v>4.5629999999999997</v>
      </c>
      <c r="H776" s="606">
        <v>5.5</v>
      </c>
      <c r="I776" s="607">
        <v>4.8140000000000001</v>
      </c>
      <c r="J776" s="606">
        <v>0</v>
      </c>
      <c r="K776" s="606">
        <v>0</v>
      </c>
      <c r="L776" s="606">
        <v>0</v>
      </c>
    </row>
    <row r="777" spans="2:12" ht="18.75" x14ac:dyDescent="0.25">
      <c r="B777" s="281" t="s">
        <v>254</v>
      </c>
      <c r="C777" s="587" t="s">
        <v>880</v>
      </c>
      <c r="D777" s="603" t="s">
        <v>2479</v>
      </c>
      <c r="E777" s="604" t="s">
        <v>2477</v>
      </c>
      <c r="F777" s="606" t="s">
        <v>25</v>
      </c>
      <c r="G777" s="282">
        <v>0</v>
      </c>
      <c r="H777" s="606">
        <v>5.5</v>
      </c>
      <c r="I777" s="607">
        <v>0</v>
      </c>
      <c r="J777" s="606">
        <v>0</v>
      </c>
      <c r="K777" s="606">
        <v>0</v>
      </c>
      <c r="L777" s="606">
        <v>0</v>
      </c>
    </row>
    <row r="778" spans="2:12" ht="18.75" x14ac:dyDescent="0.25">
      <c r="B778" s="281" t="s">
        <v>254</v>
      </c>
      <c r="C778" s="587" t="s">
        <v>880</v>
      </c>
      <c r="D778" s="603" t="s">
        <v>2480</v>
      </c>
      <c r="E778" s="604" t="s">
        <v>2481</v>
      </c>
      <c r="F778" s="606" t="s">
        <v>25</v>
      </c>
      <c r="G778" s="282">
        <v>31.96</v>
      </c>
      <c r="H778" s="606">
        <v>5.5</v>
      </c>
      <c r="I778" s="607">
        <v>33.718000000000004</v>
      </c>
      <c r="J778" s="606">
        <v>0</v>
      </c>
      <c r="K778" s="606">
        <v>0</v>
      </c>
      <c r="L778" s="606">
        <v>0</v>
      </c>
    </row>
    <row r="779" spans="2:12" ht="18.75" x14ac:dyDescent="0.25">
      <c r="B779" s="281" t="s">
        <v>254</v>
      </c>
      <c r="C779" s="587" t="s">
        <v>880</v>
      </c>
      <c r="D779" s="603" t="s">
        <v>2482</v>
      </c>
      <c r="E779" s="604" t="s">
        <v>2483</v>
      </c>
      <c r="F779" s="606" t="s">
        <v>25</v>
      </c>
      <c r="G779" s="282">
        <v>1.79</v>
      </c>
      <c r="H779" s="606">
        <v>5.5</v>
      </c>
      <c r="I779" s="607">
        <v>1.8879999999999999</v>
      </c>
      <c r="J779" s="606">
        <v>0</v>
      </c>
      <c r="K779" s="606">
        <v>10</v>
      </c>
      <c r="L779" s="606">
        <v>74</v>
      </c>
    </row>
    <row r="780" spans="2:12" ht="18.75" x14ac:dyDescent="0.25">
      <c r="B780" s="281" t="s">
        <v>254</v>
      </c>
      <c r="C780" s="587" t="s">
        <v>880</v>
      </c>
      <c r="D780" s="603" t="s">
        <v>2484</v>
      </c>
      <c r="E780" s="604" t="s">
        <v>2485</v>
      </c>
      <c r="F780" s="606" t="s">
        <v>2486</v>
      </c>
      <c r="G780" s="282">
        <v>15.521000000000001</v>
      </c>
      <c r="H780" s="606">
        <v>20</v>
      </c>
      <c r="I780" s="607">
        <v>18.625</v>
      </c>
      <c r="J780" s="606">
        <v>0</v>
      </c>
      <c r="K780" s="606">
        <v>0</v>
      </c>
      <c r="L780" s="606">
        <v>110</v>
      </c>
    </row>
    <row r="781" spans="2:12" ht="18.75" x14ac:dyDescent="0.25">
      <c r="B781" s="281" t="s">
        <v>254</v>
      </c>
      <c r="C781" s="587" t="s">
        <v>880</v>
      </c>
      <c r="D781" s="603" t="s">
        <v>2487</v>
      </c>
      <c r="E781" s="604" t="s">
        <v>2488</v>
      </c>
      <c r="F781" s="606" t="s">
        <v>1027</v>
      </c>
      <c r="G781" s="282">
        <v>1.7889999999999999</v>
      </c>
      <c r="H781" s="606">
        <v>20</v>
      </c>
      <c r="I781" s="607">
        <v>2.1469999999999998</v>
      </c>
      <c r="J781" s="606">
        <v>0</v>
      </c>
      <c r="K781" s="606">
        <v>0</v>
      </c>
      <c r="L781" s="606">
        <v>0</v>
      </c>
    </row>
    <row r="782" spans="2:12" ht="18.75" x14ac:dyDescent="0.25">
      <c r="B782" s="281" t="s">
        <v>254</v>
      </c>
      <c r="C782" s="587" t="s">
        <v>880</v>
      </c>
      <c r="D782" s="603" t="s">
        <v>2489</v>
      </c>
      <c r="E782" s="604" t="s">
        <v>2490</v>
      </c>
      <c r="F782" s="606" t="s">
        <v>30</v>
      </c>
      <c r="G782" s="282">
        <v>1.9530000000000001</v>
      </c>
      <c r="H782" s="606">
        <v>5.5</v>
      </c>
      <c r="I782" s="607">
        <v>2.06</v>
      </c>
      <c r="J782" s="606">
        <v>0</v>
      </c>
      <c r="K782" s="606">
        <v>0</v>
      </c>
      <c r="L782" s="606">
        <v>0</v>
      </c>
    </row>
    <row r="783" spans="2:12" ht="18.75" x14ac:dyDescent="0.25">
      <c r="B783" s="281" t="s">
        <v>254</v>
      </c>
      <c r="C783" s="587" t="s">
        <v>880</v>
      </c>
      <c r="D783" s="603" t="s">
        <v>2491</v>
      </c>
      <c r="E783" s="604" t="s">
        <v>2492</v>
      </c>
      <c r="F783" s="606" t="s">
        <v>2493</v>
      </c>
      <c r="G783" s="282">
        <v>1</v>
      </c>
      <c r="H783" s="606">
        <v>5.5</v>
      </c>
      <c r="I783" s="607">
        <v>1.0549999999999999</v>
      </c>
      <c r="J783" s="606">
        <v>0</v>
      </c>
      <c r="K783" s="606">
        <v>0</v>
      </c>
      <c r="L783" s="606">
        <v>0</v>
      </c>
    </row>
    <row r="784" spans="2:12" ht="18.75" x14ac:dyDescent="0.25">
      <c r="B784" s="281" t="s">
        <v>254</v>
      </c>
      <c r="C784" s="587" t="s">
        <v>880</v>
      </c>
      <c r="D784" s="603" t="s">
        <v>2494</v>
      </c>
      <c r="E784" s="604" t="s">
        <v>2495</v>
      </c>
      <c r="F784" s="606" t="s">
        <v>2493</v>
      </c>
      <c r="G784" s="282">
        <v>1.53</v>
      </c>
      <c r="H784" s="606">
        <v>5.5</v>
      </c>
      <c r="I784" s="607">
        <v>1.6140000000000001</v>
      </c>
      <c r="J784" s="606">
        <v>0</v>
      </c>
      <c r="K784" s="606">
        <v>0</v>
      </c>
      <c r="L784" s="606">
        <v>0</v>
      </c>
    </row>
    <row r="785" spans="2:12" ht="18.75" x14ac:dyDescent="0.25">
      <c r="B785" s="281" t="s">
        <v>254</v>
      </c>
      <c r="C785" s="587" t="s">
        <v>880</v>
      </c>
      <c r="D785" s="603" t="s">
        <v>2496</v>
      </c>
      <c r="E785" s="604" t="s">
        <v>2497</v>
      </c>
      <c r="F785" s="606" t="s">
        <v>320</v>
      </c>
      <c r="G785" s="282">
        <v>5.49</v>
      </c>
      <c r="H785" s="606">
        <v>5.5</v>
      </c>
      <c r="I785" s="607">
        <v>5.7919999999999998</v>
      </c>
      <c r="J785" s="606">
        <v>0</v>
      </c>
      <c r="K785" s="606">
        <v>0</v>
      </c>
      <c r="L785" s="606">
        <v>0</v>
      </c>
    </row>
    <row r="786" spans="2:12" ht="18.75" x14ac:dyDescent="0.25">
      <c r="B786" s="281" t="s">
        <v>254</v>
      </c>
      <c r="C786" s="587" t="s">
        <v>880</v>
      </c>
      <c r="D786" s="603" t="s">
        <v>2498</v>
      </c>
      <c r="E786" s="604" t="s">
        <v>2499</v>
      </c>
      <c r="F786" s="606" t="s">
        <v>25</v>
      </c>
      <c r="G786" s="282">
        <v>2.8460000000000001</v>
      </c>
      <c r="H786" s="606">
        <v>5.5</v>
      </c>
      <c r="I786" s="607">
        <v>3.0030000000000001</v>
      </c>
      <c r="J786" s="606">
        <v>95</v>
      </c>
      <c r="K786" s="606">
        <v>35</v>
      </c>
      <c r="L786" s="606">
        <v>700</v>
      </c>
    </row>
    <row r="787" spans="2:12" ht="18.75" x14ac:dyDescent="0.25">
      <c r="B787" s="281" t="s">
        <v>254</v>
      </c>
      <c r="C787" s="587" t="s">
        <v>880</v>
      </c>
      <c r="D787" s="603" t="s">
        <v>2500</v>
      </c>
      <c r="E787" s="604" t="s">
        <v>2501</v>
      </c>
      <c r="F787" s="606" t="s">
        <v>25</v>
      </c>
      <c r="G787" s="282">
        <v>5.66</v>
      </c>
      <c r="H787" s="606">
        <v>5.5</v>
      </c>
      <c r="I787" s="607">
        <v>5.9710000000000001</v>
      </c>
      <c r="J787" s="606">
        <v>95</v>
      </c>
      <c r="K787" s="606">
        <v>35</v>
      </c>
      <c r="L787" s="606">
        <v>700</v>
      </c>
    </row>
    <row r="788" spans="2:12" ht="18.75" x14ac:dyDescent="0.25">
      <c r="B788" s="281" t="s">
        <v>254</v>
      </c>
      <c r="C788" s="587" t="s">
        <v>880</v>
      </c>
      <c r="D788" s="603" t="s">
        <v>2502</v>
      </c>
      <c r="E788" s="604" t="s">
        <v>2503</v>
      </c>
      <c r="F788" s="606" t="s">
        <v>1852</v>
      </c>
      <c r="G788" s="282">
        <v>22.1</v>
      </c>
      <c r="H788" s="606">
        <v>5.5</v>
      </c>
      <c r="I788" s="607">
        <v>23.315999999999999</v>
      </c>
      <c r="J788" s="606">
        <v>0</v>
      </c>
      <c r="K788" s="606">
        <v>0</v>
      </c>
      <c r="L788" s="606">
        <v>0</v>
      </c>
    </row>
    <row r="789" spans="2:12" ht="18.75" x14ac:dyDescent="0.25">
      <c r="B789" s="281" t="s">
        <v>254</v>
      </c>
      <c r="C789" s="587" t="s">
        <v>880</v>
      </c>
      <c r="D789" s="603" t="s">
        <v>2504</v>
      </c>
      <c r="E789" s="604" t="s">
        <v>2505</v>
      </c>
      <c r="F789" s="606" t="s">
        <v>25</v>
      </c>
      <c r="G789" s="282">
        <v>1</v>
      </c>
      <c r="H789" s="606">
        <v>5.5</v>
      </c>
      <c r="I789" s="607">
        <v>1.0549999999999999</v>
      </c>
      <c r="J789" s="606">
        <v>0</v>
      </c>
      <c r="K789" s="606">
        <v>1</v>
      </c>
      <c r="L789" s="606">
        <v>275</v>
      </c>
    </row>
    <row r="790" spans="2:12" ht="18.75" x14ac:dyDescent="0.25">
      <c r="B790" s="281" t="s">
        <v>254</v>
      </c>
      <c r="C790" s="587" t="s">
        <v>880</v>
      </c>
      <c r="D790" s="603" t="s">
        <v>2506</v>
      </c>
      <c r="E790" s="604" t="s">
        <v>2507</v>
      </c>
      <c r="F790" s="606" t="s">
        <v>25</v>
      </c>
      <c r="G790" s="282">
        <v>0</v>
      </c>
      <c r="H790" s="606">
        <v>5.5</v>
      </c>
      <c r="I790" s="607">
        <v>0</v>
      </c>
      <c r="J790" s="606">
        <v>0</v>
      </c>
      <c r="K790" s="606">
        <v>0</v>
      </c>
      <c r="L790" s="606">
        <v>0</v>
      </c>
    </row>
    <row r="791" spans="2:12" ht="18.75" x14ac:dyDescent="0.25">
      <c r="B791" s="281" t="s">
        <v>254</v>
      </c>
      <c r="C791" s="587" t="s">
        <v>880</v>
      </c>
      <c r="D791" s="603" t="s">
        <v>2508</v>
      </c>
      <c r="E791" s="604" t="s">
        <v>2509</v>
      </c>
      <c r="F791" s="606" t="s">
        <v>25</v>
      </c>
      <c r="G791" s="282">
        <v>26</v>
      </c>
      <c r="H791" s="606">
        <v>5.5</v>
      </c>
      <c r="I791" s="607">
        <v>27.43</v>
      </c>
      <c r="J791" s="606">
        <v>0</v>
      </c>
      <c r="K791" s="606">
        <v>500</v>
      </c>
      <c r="L791" s="606">
        <v>85</v>
      </c>
    </row>
    <row r="792" spans="2:12" ht="18.75" x14ac:dyDescent="0.25">
      <c r="B792" s="281" t="s">
        <v>254</v>
      </c>
      <c r="C792" s="587" t="s">
        <v>880</v>
      </c>
      <c r="D792" s="603" t="s">
        <v>2510</v>
      </c>
      <c r="E792" s="604" t="s">
        <v>2511</v>
      </c>
      <c r="F792" s="606" t="s">
        <v>25</v>
      </c>
      <c r="G792" s="282">
        <v>0</v>
      </c>
      <c r="H792" s="606">
        <v>5.5</v>
      </c>
      <c r="I792" s="607">
        <v>0</v>
      </c>
      <c r="J792" s="606">
        <v>0</v>
      </c>
      <c r="K792" s="606">
        <v>0</v>
      </c>
      <c r="L792" s="606">
        <v>0</v>
      </c>
    </row>
    <row r="793" spans="2:12" ht="18.75" x14ac:dyDescent="0.25">
      <c r="B793" s="281" t="s">
        <v>254</v>
      </c>
      <c r="C793" s="587" t="s">
        <v>880</v>
      </c>
      <c r="D793" s="603" t="s">
        <v>2512</v>
      </c>
      <c r="E793" s="604" t="s">
        <v>2513</v>
      </c>
      <c r="F793" s="606" t="s">
        <v>981</v>
      </c>
      <c r="G793" s="282">
        <v>1.29</v>
      </c>
      <c r="H793" s="606">
        <v>5.5</v>
      </c>
      <c r="I793" s="607">
        <v>1.361</v>
      </c>
      <c r="J793" s="606">
        <v>0</v>
      </c>
      <c r="K793" s="606">
        <v>0</v>
      </c>
      <c r="L793" s="606">
        <v>0</v>
      </c>
    </row>
    <row r="794" spans="2:12" ht="18.75" x14ac:dyDescent="0.25">
      <c r="B794" s="281" t="s">
        <v>254</v>
      </c>
      <c r="C794" s="587" t="s">
        <v>880</v>
      </c>
      <c r="D794" s="603" t="s">
        <v>2514</v>
      </c>
      <c r="E794" s="604" t="s">
        <v>2515</v>
      </c>
      <c r="F794" s="606" t="s">
        <v>1216</v>
      </c>
      <c r="G794" s="282">
        <v>13.231</v>
      </c>
      <c r="H794" s="606">
        <v>5.5</v>
      </c>
      <c r="I794" s="607">
        <v>13.959</v>
      </c>
      <c r="J794" s="606">
        <v>0</v>
      </c>
      <c r="K794" s="606">
        <v>0</v>
      </c>
      <c r="L794" s="606">
        <v>0</v>
      </c>
    </row>
    <row r="795" spans="2:12" ht="18.75" x14ac:dyDescent="0.25">
      <c r="B795" s="281" t="s">
        <v>254</v>
      </c>
      <c r="C795" s="587" t="s">
        <v>880</v>
      </c>
      <c r="D795" s="603" t="s">
        <v>2516</v>
      </c>
      <c r="E795" s="604" t="s">
        <v>2517</v>
      </c>
      <c r="F795" s="606" t="s">
        <v>2518</v>
      </c>
      <c r="G795" s="282">
        <v>11.47</v>
      </c>
      <c r="H795" s="606">
        <v>5.5</v>
      </c>
      <c r="I795" s="607">
        <v>12.101000000000001</v>
      </c>
      <c r="J795" s="606">
        <v>0</v>
      </c>
      <c r="K795" s="606">
        <v>0</v>
      </c>
      <c r="L795" s="606">
        <v>0</v>
      </c>
    </row>
    <row r="796" spans="2:12" ht="18.75" x14ac:dyDescent="0.25">
      <c r="B796" s="281" t="s">
        <v>254</v>
      </c>
      <c r="C796" s="587" t="s">
        <v>880</v>
      </c>
      <c r="D796" s="603" t="s">
        <v>2519</v>
      </c>
      <c r="E796" s="604" t="s">
        <v>2520</v>
      </c>
      <c r="F796" s="606" t="s">
        <v>2055</v>
      </c>
      <c r="G796" s="282">
        <v>3.54</v>
      </c>
      <c r="H796" s="606">
        <v>5.5</v>
      </c>
      <c r="I796" s="607">
        <v>3.7349999999999999</v>
      </c>
      <c r="J796" s="606">
        <v>0</v>
      </c>
      <c r="K796" s="606">
        <v>0</v>
      </c>
      <c r="L796" s="606">
        <v>0</v>
      </c>
    </row>
    <row r="797" spans="2:12" ht="18.75" x14ac:dyDescent="0.25">
      <c r="B797" s="281" t="s">
        <v>254</v>
      </c>
      <c r="C797" s="587" t="s">
        <v>880</v>
      </c>
      <c r="D797" s="603" t="s">
        <v>2521</v>
      </c>
      <c r="E797" s="604" t="s">
        <v>2522</v>
      </c>
      <c r="F797" s="606" t="s">
        <v>1141</v>
      </c>
      <c r="G797" s="282">
        <v>2.476</v>
      </c>
      <c r="H797" s="606">
        <v>5.5</v>
      </c>
      <c r="I797" s="607">
        <v>2.6120000000000001</v>
      </c>
      <c r="J797" s="606">
        <v>23</v>
      </c>
      <c r="K797" s="606">
        <v>2</v>
      </c>
      <c r="L797" s="606">
        <v>60</v>
      </c>
    </row>
    <row r="798" spans="2:12" ht="18.75" x14ac:dyDescent="0.25">
      <c r="B798" s="281" t="s">
        <v>254</v>
      </c>
      <c r="C798" s="587" t="s">
        <v>880</v>
      </c>
      <c r="D798" s="603" t="s">
        <v>2523</v>
      </c>
      <c r="E798" s="604" t="s">
        <v>2524</v>
      </c>
      <c r="F798" s="606" t="s">
        <v>25</v>
      </c>
      <c r="G798" s="282">
        <v>21.21</v>
      </c>
      <c r="H798" s="606">
        <v>5.5</v>
      </c>
      <c r="I798" s="607">
        <v>22.376999999999999</v>
      </c>
      <c r="J798" s="606">
        <v>150</v>
      </c>
      <c r="K798" s="606">
        <v>360</v>
      </c>
      <c r="L798" s="606">
        <v>440</v>
      </c>
    </row>
    <row r="799" spans="2:12" ht="18.75" x14ac:dyDescent="0.25">
      <c r="B799" s="281" t="s">
        <v>254</v>
      </c>
      <c r="C799" s="587" t="s">
        <v>880</v>
      </c>
      <c r="D799" s="603" t="s">
        <v>2525</v>
      </c>
      <c r="E799" s="604" t="s">
        <v>2526</v>
      </c>
      <c r="F799" s="606" t="s">
        <v>25</v>
      </c>
      <c r="G799" s="282">
        <v>4.7519999999999998</v>
      </c>
      <c r="H799" s="606">
        <v>20</v>
      </c>
      <c r="I799" s="607">
        <v>5.702</v>
      </c>
      <c r="J799" s="606">
        <v>0</v>
      </c>
      <c r="K799" s="606">
        <v>0</v>
      </c>
      <c r="L799" s="606">
        <v>0</v>
      </c>
    </row>
    <row r="800" spans="2:12" ht="18.75" x14ac:dyDescent="0.25">
      <c r="B800" s="281" t="s">
        <v>254</v>
      </c>
      <c r="C800" s="587" t="s">
        <v>880</v>
      </c>
      <c r="D800" s="603" t="s">
        <v>2527</v>
      </c>
      <c r="E800" s="604" t="s">
        <v>2528</v>
      </c>
      <c r="F800" s="606" t="s">
        <v>25</v>
      </c>
      <c r="G800" s="282">
        <v>5.85</v>
      </c>
      <c r="H800" s="606">
        <v>5.5</v>
      </c>
      <c r="I800" s="607">
        <v>6.1719999999999997</v>
      </c>
      <c r="J800" s="606">
        <v>0</v>
      </c>
      <c r="K800" s="606">
        <v>0</v>
      </c>
      <c r="L800" s="606">
        <v>0</v>
      </c>
    </row>
    <row r="801" spans="2:12" ht="18.75" x14ac:dyDescent="0.25">
      <c r="B801" s="281" t="s">
        <v>254</v>
      </c>
      <c r="C801" s="587" t="s">
        <v>880</v>
      </c>
      <c r="D801" s="603" t="s">
        <v>2529</v>
      </c>
      <c r="E801" s="604" t="s">
        <v>2530</v>
      </c>
      <c r="F801" s="606" t="s">
        <v>956</v>
      </c>
      <c r="G801" s="282">
        <v>6.351</v>
      </c>
      <c r="H801" s="606">
        <v>5.5</v>
      </c>
      <c r="I801" s="607">
        <v>6.7</v>
      </c>
      <c r="J801" s="606">
        <v>0</v>
      </c>
      <c r="K801" s="606">
        <v>0</v>
      </c>
      <c r="L801" s="606">
        <v>0</v>
      </c>
    </row>
    <row r="802" spans="2:12" ht="18.75" x14ac:dyDescent="0.25">
      <c r="B802" s="281" t="s">
        <v>254</v>
      </c>
      <c r="C802" s="587" t="s">
        <v>880</v>
      </c>
      <c r="D802" s="603" t="s">
        <v>2531</v>
      </c>
      <c r="E802" s="604" t="s">
        <v>2532</v>
      </c>
      <c r="F802" s="606" t="s">
        <v>25</v>
      </c>
      <c r="G802" s="282">
        <v>5.99</v>
      </c>
      <c r="H802" s="606">
        <v>5.5</v>
      </c>
      <c r="I802" s="607">
        <v>6.319</v>
      </c>
      <c r="J802" s="606">
        <v>0</v>
      </c>
      <c r="K802" s="606">
        <v>0</v>
      </c>
      <c r="L802" s="606">
        <v>0</v>
      </c>
    </row>
    <row r="803" spans="2:12" ht="18.75" x14ac:dyDescent="0.25">
      <c r="B803" s="281" t="s">
        <v>254</v>
      </c>
      <c r="C803" s="587" t="s">
        <v>880</v>
      </c>
      <c r="D803" s="603" t="s">
        <v>2533</v>
      </c>
      <c r="E803" s="604" t="s">
        <v>2534</v>
      </c>
      <c r="F803" s="606" t="s">
        <v>1014</v>
      </c>
      <c r="G803" s="282">
        <v>5.4580000000000002</v>
      </c>
      <c r="H803" s="606">
        <v>20</v>
      </c>
      <c r="I803" s="607">
        <v>6.55</v>
      </c>
      <c r="J803" s="606">
        <v>0</v>
      </c>
      <c r="K803" s="606">
        <v>0</v>
      </c>
      <c r="L803" s="606">
        <v>0</v>
      </c>
    </row>
    <row r="804" spans="2:12" ht="18.75" x14ac:dyDescent="0.25">
      <c r="B804" s="281" t="s">
        <v>254</v>
      </c>
      <c r="C804" s="587" t="s">
        <v>880</v>
      </c>
      <c r="D804" s="603" t="s">
        <v>2535</v>
      </c>
      <c r="E804" s="604" t="s">
        <v>2536</v>
      </c>
      <c r="F804" s="606" t="s">
        <v>25</v>
      </c>
      <c r="G804" s="282">
        <v>12.281000000000001</v>
      </c>
      <c r="H804" s="606">
        <v>5.5</v>
      </c>
      <c r="I804" s="607">
        <v>12.956</v>
      </c>
      <c r="J804" s="606">
        <v>25</v>
      </c>
      <c r="K804" s="606">
        <v>2</v>
      </c>
      <c r="L804" s="606">
        <v>400</v>
      </c>
    </row>
    <row r="805" spans="2:12" ht="18.75" x14ac:dyDescent="0.25">
      <c r="B805" s="281" t="s">
        <v>254</v>
      </c>
      <c r="C805" s="587" t="s">
        <v>880</v>
      </c>
      <c r="D805" s="603" t="s">
        <v>2537</v>
      </c>
      <c r="E805" s="604" t="s">
        <v>2538</v>
      </c>
      <c r="F805" s="606" t="s">
        <v>2539</v>
      </c>
      <c r="G805" s="282">
        <v>22.6</v>
      </c>
      <c r="H805" s="606">
        <v>5.5</v>
      </c>
      <c r="I805" s="607">
        <v>23.843</v>
      </c>
      <c r="J805" s="606">
        <v>0</v>
      </c>
      <c r="K805" s="606">
        <v>0</v>
      </c>
      <c r="L805" s="606">
        <v>0</v>
      </c>
    </row>
    <row r="806" spans="2:12" ht="18.75" x14ac:dyDescent="0.25">
      <c r="B806" s="281" t="s">
        <v>254</v>
      </c>
      <c r="C806" s="587" t="s">
        <v>880</v>
      </c>
      <c r="D806" s="603" t="s">
        <v>2540</v>
      </c>
      <c r="E806" s="604" t="s">
        <v>2541</v>
      </c>
      <c r="F806" s="606" t="s">
        <v>25</v>
      </c>
      <c r="G806" s="282">
        <v>0</v>
      </c>
      <c r="H806" s="606">
        <v>5.5</v>
      </c>
      <c r="I806" s="607">
        <v>0</v>
      </c>
      <c r="J806" s="606">
        <v>0</v>
      </c>
      <c r="K806" s="606">
        <v>0</v>
      </c>
      <c r="L806" s="606">
        <v>0</v>
      </c>
    </row>
    <row r="807" spans="2:12" ht="18.75" x14ac:dyDescent="0.25">
      <c r="B807" s="281" t="s">
        <v>254</v>
      </c>
      <c r="C807" s="587" t="s">
        <v>880</v>
      </c>
      <c r="D807" s="603" t="s">
        <v>2542</v>
      </c>
      <c r="E807" s="604" t="s">
        <v>2543</v>
      </c>
      <c r="F807" s="606" t="s">
        <v>1040</v>
      </c>
      <c r="G807" s="282">
        <v>1</v>
      </c>
      <c r="H807" s="606">
        <v>5.5</v>
      </c>
      <c r="I807" s="607">
        <v>1.0549999999999999</v>
      </c>
      <c r="J807" s="606">
        <v>0</v>
      </c>
      <c r="K807" s="606">
        <v>0</v>
      </c>
      <c r="L807" s="606">
        <v>0</v>
      </c>
    </row>
    <row r="808" spans="2:12" ht="18.75" x14ac:dyDescent="0.25">
      <c r="B808" s="281" t="s">
        <v>254</v>
      </c>
      <c r="C808" s="587" t="s">
        <v>880</v>
      </c>
      <c r="D808" s="603" t="s">
        <v>2544</v>
      </c>
      <c r="E808" s="604" t="s">
        <v>2545</v>
      </c>
      <c r="F808" s="606" t="s">
        <v>1040</v>
      </c>
      <c r="G808" s="282">
        <v>0.89</v>
      </c>
      <c r="H808" s="606">
        <v>5.5</v>
      </c>
      <c r="I808" s="607">
        <v>0.93899999999999995</v>
      </c>
      <c r="J808" s="606">
        <v>0</v>
      </c>
      <c r="K808" s="606">
        <v>0</v>
      </c>
      <c r="L808" s="606">
        <v>0</v>
      </c>
    </row>
    <row r="809" spans="2:12" ht="18.75" x14ac:dyDescent="0.25">
      <c r="B809" s="281" t="s">
        <v>254</v>
      </c>
      <c r="C809" s="587" t="s">
        <v>880</v>
      </c>
      <c r="D809" s="603" t="s">
        <v>2546</v>
      </c>
      <c r="E809" s="604" t="s">
        <v>2547</v>
      </c>
      <c r="F809" s="606" t="s">
        <v>1040</v>
      </c>
      <c r="G809" s="282">
        <v>1</v>
      </c>
      <c r="H809" s="606">
        <v>5.5</v>
      </c>
      <c r="I809" s="607">
        <v>1.0549999999999999</v>
      </c>
      <c r="J809" s="606">
        <v>0</v>
      </c>
      <c r="K809" s="606">
        <v>0</v>
      </c>
      <c r="L809" s="606">
        <v>0</v>
      </c>
    </row>
    <row r="810" spans="2:12" ht="18.75" x14ac:dyDescent="0.25">
      <c r="B810" s="281" t="s">
        <v>254</v>
      </c>
      <c r="C810" s="587" t="s">
        <v>880</v>
      </c>
      <c r="D810" s="603" t="s">
        <v>2548</v>
      </c>
      <c r="E810" s="604" t="s">
        <v>2549</v>
      </c>
      <c r="F810" s="606" t="s">
        <v>25</v>
      </c>
      <c r="G810" s="282">
        <v>1</v>
      </c>
      <c r="H810" s="606">
        <v>5.5</v>
      </c>
      <c r="I810" s="607">
        <v>1.0549999999999999</v>
      </c>
      <c r="J810" s="606">
        <v>230</v>
      </c>
      <c r="K810" s="606">
        <v>15</v>
      </c>
      <c r="L810" s="606">
        <v>600</v>
      </c>
    </row>
    <row r="811" spans="2:12" ht="18.75" x14ac:dyDescent="0.25">
      <c r="B811" s="281" t="s">
        <v>254</v>
      </c>
      <c r="C811" s="587" t="s">
        <v>880</v>
      </c>
      <c r="D811" s="603" t="s">
        <v>2550</v>
      </c>
      <c r="E811" s="604" t="s">
        <v>2551</v>
      </c>
      <c r="F811" s="606" t="s">
        <v>1040</v>
      </c>
      <c r="G811" s="282">
        <v>1</v>
      </c>
      <c r="H811" s="606">
        <v>5.5</v>
      </c>
      <c r="I811" s="607">
        <v>1.0549999999999999</v>
      </c>
      <c r="J811" s="606">
        <v>0</v>
      </c>
      <c r="K811" s="606">
        <v>0</v>
      </c>
      <c r="L811" s="606">
        <v>0</v>
      </c>
    </row>
    <row r="812" spans="2:12" ht="18.75" x14ac:dyDescent="0.25">
      <c r="B812" s="281" t="s">
        <v>254</v>
      </c>
      <c r="C812" s="587" t="s">
        <v>880</v>
      </c>
      <c r="D812" s="603" t="s">
        <v>2552</v>
      </c>
      <c r="E812" s="604" t="s">
        <v>2553</v>
      </c>
      <c r="F812" s="606" t="s">
        <v>25</v>
      </c>
      <c r="G812" s="282">
        <v>8.9499999999999993</v>
      </c>
      <c r="H812" s="606">
        <v>5.5</v>
      </c>
      <c r="I812" s="607">
        <v>9.4420000000000002</v>
      </c>
      <c r="J812" s="606">
        <v>0</v>
      </c>
      <c r="K812" s="606">
        <v>0</v>
      </c>
      <c r="L812" s="606">
        <v>0</v>
      </c>
    </row>
    <row r="813" spans="2:12" ht="18.75" x14ac:dyDescent="0.25">
      <c r="B813" s="281" t="s">
        <v>254</v>
      </c>
      <c r="C813" s="587" t="s">
        <v>880</v>
      </c>
      <c r="D813" s="603" t="s">
        <v>2554</v>
      </c>
      <c r="E813" s="604" t="s">
        <v>2555</v>
      </c>
      <c r="F813" s="606" t="s">
        <v>1141</v>
      </c>
      <c r="G813" s="282">
        <v>1</v>
      </c>
      <c r="H813" s="606">
        <v>5.5</v>
      </c>
      <c r="I813" s="607">
        <v>1.0549999999999999</v>
      </c>
      <c r="J813" s="606">
        <v>0</v>
      </c>
      <c r="K813" s="606">
        <v>30</v>
      </c>
      <c r="L813" s="606">
        <v>420</v>
      </c>
    </row>
    <row r="814" spans="2:12" ht="18.75" x14ac:dyDescent="0.25">
      <c r="B814" s="281" t="s">
        <v>254</v>
      </c>
      <c r="C814" s="587" t="s">
        <v>880</v>
      </c>
      <c r="D814" s="603" t="s">
        <v>2556</v>
      </c>
      <c r="E814" s="604" t="s">
        <v>2557</v>
      </c>
      <c r="F814" s="606" t="s">
        <v>1134</v>
      </c>
      <c r="G814" s="282">
        <v>6.95</v>
      </c>
      <c r="H814" s="606">
        <v>5.5</v>
      </c>
      <c r="I814" s="607">
        <v>7.3319999999999999</v>
      </c>
      <c r="J814" s="606">
        <v>0</v>
      </c>
      <c r="K814" s="606">
        <v>0</v>
      </c>
      <c r="L814" s="606">
        <v>0</v>
      </c>
    </row>
    <row r="815" spans="2:12" ht="18.75" x14ac:dyDescent="0.25">
      <c r="B815" s="281" t="s">
        <v>254</v>
      </c>
      <c r="C815" s="587" t="s">
        <v>880</v>
      </c>
      <c r="D815" s="603" t="s">
        <v>2558</v>
      </c>
      <c r="E815" s="604" t="s">
        <v>2559</v>
      </c>
      <c r="F815" s="606" t="s">
        <v>25</v>
      </c>
      <c r="G815" s="282">
        <v>3.4</v>
      </c>
      <c r="H815" s="606">
        <v>5.5</v>
      </c>
      <c r="I815" s="607">
        <v>3.5870000000000002</v>
      </c>
      <c r="J815" s="606">
        <v>80</v>
      </c>
      <c r="K815" s="606">
        <v>10</v>
      </c>
      <c r="L815" s="606">
        <v>810</v>
      </c>
    </row>
    <row r="816" spans="2:12" ht="18.75" x14ac:dyDescent="0.25">
      <c r="B816" s="281" t="s">
        <v>254</v>
      </c>
      <c r="C816" s="587" t="s">
        <v>880</v>
      </c>
      <c r="D816" s="603" t="s">
        <v>2560</v>
      </c>
      <c r="E816" s="604" t="s">
        <v>2561</v>
      </c>
      <c r="F816" s="606" t="s">
        <v>320</v>
      </c>
      <c r="G816" s="282">
        <v>6.15</v>
      </c>
      <c r="H816" s="606">
        <v>5.5</v>
      </c>
      <c r="I816" s="607">
        <v>6.4880000000000004</v>
      </c>
      <c r="J816" s="606">
        <v>0</v>
      </c>
      <c r="K816" s="606">
        <v>0</v>
      </c>
      <c r="L816" s="606">
        <v>0</v>
      </c>
    </row>
    <row r="817" spans="2:12" ht="18.75" x14ac:dyDescent="0.25">
      <c r="B817" s="281" t="s">
        <v>254</v>
      </c>
      <c r="C817" s="587" t="s">
        <v>880</v>
      </c>
      <c r="D817" s="603" t="s">
        <v>2562</v>
      </c>
      <c r="E817" s="604" t="s">
        <v>2563</v>
      </c>
      <c r="F817" s="606" t="s">
        <v>1141</v>
      </c>
      <c r="G817" s="282">
        <v>7.3360000000000003</v>
      </c>
      <c r="H817" s="606">
        <v>5.5</v>
      </c>
      <c r="I817" s="607">
        <v>7.7389999999999999</v>
      </c>
      <c r="J817" s="606">
        <v>0</v>
      </c>
      <c r="K817" s="606">
        <v>0</v>
      </c>
      <c r="L817" s="606">
        <v>0</v>
      </c>
    </row>
    <row r="818" spans="2:12" ht="18.75" x14ac:dyDescent="0.25">
      <c r="B818" s="281" t="s">
        <v>254</v>
      </c>
      <c r="C818" s="587" t="s">
        <v>880</v>
      </c>
      <c r="D818" s="603" t="s">
        <v>2564</v>
      </c>
      <c r="E818" s="604" t="s">
        <v>2563</v>
      </c>
      <c r="F818" s="606" t="s">
        <v>25</v>
      </c>
      <c r="G818" s="282">
        <v>0</v>
      </c>
      <c r="H818" s="606">
        <v>5.5</v>
      </c>
      <c r="I818" s="607">
        <v>0</v>
      </c>
      <c r="J818" s="606">
        <v>0</v>
      </c>
      <c r="K818" s="606">
        <v>0</v>
      </c>
      <c r="L818" s="606">
        <v>0</v>
      </c>
    </row>
    <row r="819" spans="2:12" ht="18.75" x14ac:dyDescent="0.25">
      <c r="B819" s="281" t="s">
        <v>254</v>
      </c>
      <c r="C819" s="587" t="s">
        <v>880</v>
      </c>
      <c r="D819" s="603" t="s">
        <v>2565</v>
      </c>
      <c r="E819" s="604" t="s">
        <v>2566</v>
      </c>
      <c r="F819" s="606" t="s">
        <v>1141</v>
      </c>
      <c r="G819" s="282">
        <v>4.0250000000000004</v>
      </c>
      <c r="H819" s="606">
        <v>5.5</v>
      </c>
      <c r="I819" s="607">
        <v>4.2460000000000004</v>
      </c>
      <c r="J819" s="606">
        <v>0</v>
      </c>
      <c r="K819" s="606">
        <v>0</v>
      </c>
      <c r="L819" s="606">
        <v>300</v>
      </c>
    </row>
    <row r="820" spans="2:12" ht="18.75" x14ac:dyDescent="0.25">
      <c r="B820" s="281" t="s">
        <v>254</v>
      </c>
      <c r="C820" s="587" t="s">
        <v>880</v>
      </c>
      <c r="D820" s="603" t="s">
        <v>2567</v>
      </c>
      <c r="E820" s="604" t="s">
        <v>2568</v>
      </c>
      <c r="F820" s="606" t="s">
        <v>25</v>
      </c>
      <c r="G820" s="282">
        <v>5.2859999999999996</v>
      </c>
      <c r="H820" s="606">
        <v>5.5</v>
      </c>
      <c r="I820" s="607">
        <v>5.577</v>
      </c>
      <c r="J820" s="606">
        <v>0</v>
      </c>
      <c r="K820" s="606">
        <v>0</v>
      </c>
      <c r="L820" s="606">
        <v>0</v>
      </c>
    </row>
    <row r="821" spans="2:12" ht="18.75" x14ac:dyDescent="0.25">
      <c r="B821" s="281" t="s">
        <v>254</v>
      </c>
      <c r="C821" s="587" t="s">
        <v>880</v>
      </c>
      <c r="D821" s="603" t="s">
        <v>2569</v>
      </c>
      <c r="E821" s="604" t="s">
        <v>2570</v>
      </c>
      <c r="F821" s="606" t="s">
        <v>25</v>
      </c>
      <c r="G821" s="282">
        <v>0</v>
      </c>
      <c r="H821" s="606">
        <v>5.5</v>
      </c>
      <c r="I821" s="607">
        <v>0</v>
      </c>
      <c r="J821" s="606">
        <v>0</v>
      </c>
      <c r="K821" s="606">
        <v>0</v>
      </c>
      <c r="L821" s="606">
        <v>0</v>
      </c>
    </row>
    <row r="822" spans="2:12" ht="18.75" x14ac:dyDescent="0.25">
      <c r="B822" s="281" t="s">
        <v>254</v>
      </c>
      <c r="C822" s="587" t="s">
        <v>880</v>
      </c>
      <c r="D822" s="603" t="s">
        <v>2571</v>
      </c>
      <c r="E822" s="604" t="s">
        <v>2572</v>
      </c>
      <c r="F822" s="606" t="s">
        <v>25</v>
      </c>
      <c r="G822" s="282">
        <v>3.3940000000000001</v>
      </c>
      <c r="H822" s="606">
        <v>5.5</v>
      </c>
      <c r="I822" s="607">
        <v>3.581</v>
      </c>
      <c r="J822" s="606">
        <v>0</v>
      </c>
      <c r="K822" s="606">
        <v>0</v>
      </c>
      <c r="L822" s="606">
        <v>0</v>
      </c>
    </row>
    <row r="823" spans="2:12" ht="18.75" x14ac:dyDescent="0.25">
      <c r="B823" s="281" t="s">
        <v>254</v>
      </c>
      <c r="C823" s="587" t="s">
        <v>880</v>
      </c>
      <c r="D823" s="603" t="s">
        <v>2573</v>
      </c>
      <c r="E823" s="604" t="s">
        <v>2574</v>
      </c>
      <c r="F823" s="606" t="s">
        <v>25</v>
      </c>
      <c r="G823" s="282">
        <v>4.181</v>
      </c>
      <c r="H823" s="606">
        <v>5.5</v>
      </c>
      <c r="I823" s="607">
        <v>4.4109999999999996</v>
      </c>
      <c r="J823" s="606">
        <v>0</v>
      </c>
      <c r="K823" s="606">
        <v>0</v>
      </c>
      <c r="L823" s="606">
        <v>0</v>
      </c>
    </row>
    <row r="824" spans="2:12" ht="18.75" x14ac:dyDescent="0.25">
      <c r="B824" s="281" t="s">
        <v>254</v>
      </c>
      <c r="C824" s="587" t="s">
        <v>880</v>
      </c>
      <c r="D824" s="603" t="s">
        <v>2575</v>
      </c>
      <c r="E824" s="604" t="s">
        <v>2576</v>
      </c>
      <c r="F824" s="606" t="s">
        <v>25</v>
      </c>
      <c r="G824" s="282">
        <v>0</v>
      </c>
      <c r="H824" s="606">
        <v>5.5</v>
      </c>
      <c r="I824" s="607">
        <v>0</v>
      </c>
      <c r="J824" s="606">
        <v>0</v>
      </c>
      <c r="K824" s="606">
        <v>0</v>
      </c>
      <c r="L824" s="606">
        <v>0</v>
      </c>
    </row>
    <row r="825" spans="2:12" ht="18.75" x14ac:dyDescent="0.25">
      <c r="B825" s="281" t="s">
        <v>254</v>
      </c>
      <c r="C825" s="587" t="s">
        <v>880</v>
      </c>
      <c r="D825" s="603" t="s">
        <v>2577</v>
      </c>
      <c r="E825" s="604" t="s">
        <v>2578</v>
      </c>
      <c r="F825" s="606" t="s">
        <v>320</v>
      </c>
      <c r="G825" s="282">
        <v>4.181</v>
      </c>
      <c r="H825" s="606">
        <v>5.5</v>
      </c>
      <c r="I825" s="607">
        <v>4.4109999999999996</v>
      </c>
      <c r="J825" s="606">
        <v>0</v>
      </c>
      <c r="K825" s="606">
        <v>0</v>
      </c>
      <c r="L825" s="606">
        <v>0</v>
      </c>
    </row>
    <row r="826" spans="2:12" ht="18.75" x14ac:dyDescent="0.25">
      <c r="B826" s="281" t="s">
        <v>254</v>
      </c>
      <c r="C826" s="587" t="s">
        <v>880</v>
      </c>
      <c r="D826" s="603" t="s">
        <v>2579</v>
      </c>
      <c r="E826" s="604" t="s">
        <v>2580</v>
      </c>
      <c r="F826" s="606" t="s">
        <v>1011</v>
      </c>
      <c r="G826" s="282">
        <v>4.0759999999999996</v>
      </c>
      <c r="H826" s="606">
        <v>5.5</v>
      </c>
      <c r="I826" s="607">
        <v>4.3</v>
      </c>
      <c r="J826" s="606">
        <v>0</v>
      </c>
      <c r="K826" s="606">
        <v>0</v>
      </c>
      <c r="L826" s="606">
        <v>0</v>
      </c>
    </row>
    <row r="827" spans="2:12" ht="18.75" x14ac:dyDescent="0.25">
      <c r="B827" s="281" t="s">
        <v>254</v>
      </c>
      <c r="C827" s="587" t="s">
        <v>880</v>
      </c>
      <c r="D827" s="603" t="s">
        <v>2581</v>
      </c>
      <c r="E827" s="604" t="s">
        <v>2582</v>
      </c>
      <c r="F827" s="606" t="s">
        <v>25</v>
      </c>
      <c r="G827" s="282">
        <v>1</v>
      </c>
      <c r="H827" s="606">
        <v>5.5</v>
      </c>
      <c r="I827" s="607">
        <v>1.0549999999999999</v>
      </c>
      <c r="J827" s="606">
        <v>0</v>
      </c>
      <c r="K827" s="606">
        <v>7</v>
      </c>
      <c r="L827" s="606">
        <v>155</v>
      </c>
    </row>
    <row r="828" spans="2:12" ht="18.75" x14ac:dyDescent="0.25">
      <c r="B828" s="281" t="s">
        <v>254</v>
      </c>
      <c r="C828" s="587" t="s">
        <v>880</v>
      </c>
      <c r="D828" s="603" t="s">
        <v>2583</v>
      </c>
      <c r="E828" s="604" t="s">
        <v>2584</v>
      </c>
      <c r="F828" s="606" t="s">
        <v>25</v>
      </c>
      <c r="G828" s="282">
        <v>2.6070000000000002</v>
      </c>
      <c r="H828" s="606">
        <v>5.5</v>
      </c>
      <c r="I828" s="607">
        <v>2.75</v>
      </c>
      <c r="J828" s="606">
        <v>25</v>
      </c>
      <c r="K828" s="606">
        <v>5</v>
      </c>
      <c r="L828" s="606">
        <v>665</v>
      </c>
    </row>
    <row r="829" spans="2:12" ht="18.75" x14ac:dyDescent="0.25">
      <c r="B829" s="281" t="s">
        <v>254</v>
      </c>
      <c r="C829" s="587" t="s">
        <v>880</v>
      </c>
      <c r="D829" s="603" t="s">
        <v>2585</v>
      </c>
      <c r="E829" s="604" t="s">
        <v>2586</v>
      </c>
      <c r="F829" s="606" t="s">
        <v>25</v>
      </c>
      <c r="G829" s="282">
        <v>4.0759999999999996</v>
      </c>
      <c r="H829" s="606">
        <v>5.5</v>
      </c>
      <c r="I829" s="607">
        <v>4.3</v>
      </c>
      <c r="J829" s="606">
        <v>25</v>
      </c>
      <c r="K829" s="606">
        <v>5</v>
      </c>
      <c r="L829" s="606">
        <v>665</v>
      </c>
    </row>
    <row r="830" spans="2:12" ht="18.75" x14ac:dyDescent="0.25">
      <c r="B830" s="281" t="s">
        <v>254</v>
      </c>
      <c r="C830" s="587" t="s">
        <v>880</v>
      </c>
      <c r="D830" s="603" t="s">
        <v>2587</v>
      </c>
      <c r="E830" s="604" t="s">
        <v>2588</v>
      </c>
      <c r="F830" s="606" t="s">
        <v>25</v>
      </c>
      <c r="G830" s="282">
        <v>7.3360000000000003</v>
      </c>
      <c r="H830" s="606">
        <v>5.5</v>
      </c>
      <c r="I830" s="607">
        <v>7.7389999999999999</v>
      </c>
      <c r="J830" s="606">
        <v>0</v>
      </c>
      <c r="K830" s="606">
        <v>0</v>
      </c>
      <c r="L830" s="606">
        <v>0</v>
      </c>
    </row>
    <row r="831" spans="2:12" ht="18.75" x14ac:dyDescent="0.25">
      <c r="B831" s="281" t="s">
        <v>254</v>
      </c>
      <c r="C831" s="587" t="s">
        <v>880</v>
      </c>
      <c r="D831" s="603" t="s">
        <v>2589</v>
      </c>
      <c r="E831" s="604" t="s">
        <v>2590</v>
      </c>
      <c r="F831" s="606" t="s">
        <v>25</v>
      </c>
      <c r="G831" s="282">
        <v>4.5309999999999997</v>
      </c>
      <c r="H831" s="606">
        <v>5.5</v>
      </c>
      <c r="I831" s="607">
        <v>4.78</v>
      </c>
      <c r="J831" s="606">
        <v>10</v>
      </c>
      <c r="K831" s="606">
        <v>0</v>
      </c>
      <c r="L831" s="606">
        <v>940</v>
      </c>
    </row>
    <row r="832" spans="2:12" ht="18.75" x14ac:dyDescent="0.25">
      <c r="B832" s="281" t="s">
        <v>254</v>
      </c>
      <c r="C832" s="587" t="s">
        <v>880</v>
      </c>
      <c r="D832" s="603" t="s">
        <v>2591</v>
      </c>
      <c r="E832" s="604" t="s">
        <v>2592</v>
      </c>
      <c r="F832" s="606" t="s">
        <v>529</v>
      </c>
      <c r="G832" s="282">
        <v>0</v>
      </c>
      <c r="H832" s="606">
        <v>5.5</v>
      </c>
      <c r="I832" s="607">
        <v>0</v>
      </c>
      <c r="J832" s="606">
        <v>0</v>
      </c>
      <c r="K832" s="606">
        <v>0</v>
      </c>
      <c r="L832" s="606">
        <v>0</v>
      </c>
    </row>
    <row r="833" spans="2:12" ht="18.75" x14ac:dyDescent="0.25">
      <c r="B833" s="281" t="s">
        <v>254</v>
      </c>
      <c r="C833" s="587" t="s">
        <v>880</v>
      </c>
      <c r="D833" s="603" t="s">
        <v>2593</v>
      </c>
      <c r="E833" s="604" t="s">
        <v>2594</v>
      </c>
      <c r="F833" s="606" t="s">
        <v>1394</v>
      </c>
      <c r="G833" s="282">
        <v>3.839</v>
      </c>
      <c r="H833" s="606">
        <v>5.5</v>
      </c>
      <c r="I833" s="607">
        <v>4.05</v>
      </c>
      <c r="J833" s="606">
        <v>10</v>
      </c>
      <c r="K833" s="606">
        <v>0</v>
      </c>
      <c r="L833" s="606">
        <v>940</v>
      </c>
    </row>
    <row r="834" spans="2:12" ht="18.75" x14ac:dyDescent="0.25">
      <c r="B834" s="281" t="s">
        <v>254</v>
      </c>
      <c r="C834" s="587" t="s">
        <v>880</v>
      </c>
      <c r="D834" s="603" t="s">
        <v>2595</v>
      </c>
      <c r="E834" s="604" t="s">
        <v>2596</v>
      </c>
      <c r="F834" s="606" t="s">
        <v>1011</v>
      </c>
      <c r="G834" s="282">
        <v>1.1180000000000001</v>
      </c>
      <c r="H834" s="606">
        <v>5.5</v>
      </c>
      <c r="I834" s="607">
        <v>1.179</v>
      </c>
      <c r="J834" s="606">
        <v>0</v>
      </c>
      <c r="K834" s="606">
        <v>0</v>
      </c>
      <c r="L834" s="606">
        <v>0</v>
      </c>
    </row>
    <row r="835" spans="2:12" ht="18.75" x14ac:dyDescent="0.25">
      <c r="B835" s="281" t="s">
        <v>254</v>
      </c>
      <c r="C835" s="587" t="s">
        <v>880</v>
      </c>
      <c r="D835" s="603" t="s">
        <v>2597</v>
      </c>
      <c r="E835" s="604" t="s">
        <v>2598</v>
      </c>
      <c r="F835" s="606" t="s">
        <v>1378</v>
      </c>
      <c r="G835" s="282">
        <v>13.938000000000001</v>
      </c>
      <c r="H835" s="606">
        <v>20</v>
      </c>
      <c r="I835" s="607">
        <v>16.725999999999999</v>
      </c>
      <c r="J835" s="606">
        <v>0</v>
      </c>
      <c r="K835" s="606">
        <v>0</v>
      </c>
      <c r="L835" s="606">
        <v>0</v>
      </c>
    </row>
    <row r="836" spans="2:12" ht="18.75" x14ac:dyDescent="0.25">
      <c r="B836" s="281" t="s">
        <v>254</v>
      </c>
      <c r="C836" s="587" t="s">
        <v>880</v>
      </c>
      <c r="D836" s="603" t="s">
        <v>2599</v>
      </c>
      <c r="E836" s="604" t="s">
        <v>2600</v>
      </c>
      <c r="F836" s="606" t="s">
        <v>797</v>
      </c>
      <c r="G836" s="282">
        <v>9.2210000000000001</v>
      </c>
      <c r="H836" s="606">
        <v>20</v>
      </c>
      <c r="I836" s="607">
        <v>11.065</v>
      </c>
      <c r="J836" s="606">
        <v>0</v>
      </c>
      <c r="K836" s="606">
        <v>0</v>
      </c>
      <c r="L836" s="606">
        <v>0</v>
      </c>
    </row>
    <row r="837" spans="2:12" ht="18.75" x14ac:dyDescent="0.25">
      <c r="B837" s="281" t="s">
        <v>254</v>
      </c>
      <c r="C837" s="587" t="s">
        <v>880</v>
      </c>
      <c r="D837" s="603" t="s">
        <v>2601</v>
      </c>
      <c r="E837" s="604" t="s">
        <v>2602</v>
      </c>
      <c r="F837" s="606" t="s">
        <v>25</v>
      </c>
      <c r="G837" s="282">
        <v>8.359</v>
      </c>
      <c r="H837" s="606">
        <v>5.5</v>
      </c>
      <c r="I837" s="607">
        <v>8.8190000000000008</v>
      </c>
      <c r="J837" s="606">
        <v>0</v>
      </c>
      <c r="K837" s="606">
        <v>0</v>
      </c>
      <c r="L837" s="606">
        <v>0</v>
      </c>
    </row>
    <row r="838" spans="2:12" ht="18.75" x14ac:dyDescent="0.25">
      <c r="B838" s="281" t="s">
        <v>254</v>
      </c>
      <c r="C838" s="587" t="s">
        <v>880</v>
      </c>
      <c r="D838" s="603" t="s">
        <v>2603</v>
      </c>
      <c r="E838" s="604" t="s">
        <v>2604</v>
      </c>
      <c r="F838" s="606" t="s">
        <v>25</v>
      </c>
      <c r="G838" s="282">
        <v>4.5330000000000004</v>
      </c>
      <c r="H838" s="606">
        <v>5.5</v>
      </c>
      <c r="I838" s="607">
        <v>4.782</v>
      </c>
      <c r="J838" s="606">
        <v>0</v>
      </c>
      <c r="K838" s="606">
        <v>0</v>
      </c>
      <c r="L838" s="606">
        <v>0</v>
      </c>
    </row>
    <row r="839" spans="2:12" ht="18.75" x14ac:dyDescent="0.25">
      <c r="B839" s="281" t="s">
        <v>254</v>
      </c>
      <c r="C839" s="587" t="s">
        <v>880</v>
      </c>
      <c r="D839" s="603" t="s">
        <v>2605</v>
      </c>
      <c r="E839" s="604" t="s">
        <v>2606</v>
      </c>
      <c r="F839" s="606" t="s">
        <v>25</v>
      </c>
      <c r="G839" s="282">
        <v>6.0430000000000001</v>
      </c>
      <c r="H839" s="606">
        <v>5.5</v>
      </c>
      <c r="I839" s="607">
        <v>6.375</v>
      </c>
      <c r="J839" s="606">
        <v>70</v>
      </c>
      <c r="K839" s="606">
        <v>7</v>
      </c>
      <c r="L839" s="606">
        <v>860</v>
      </c>
    </row>
    <row r="840" spans="2:12" ht="18.75" x14ac:dyDescent="0.25">
      <c r="B840" s="281" t="s">
        <v>254</v>
      </c>
      <c r="C840" s="587" t="s">
        <v>880</v>
      </c>
      <c r="D840" s="603" t="s">
        <v>2607</v>
      </c>
      <c r="E840" s="604" t="s">
        <v>2608</v>
      </c>
      <c r="F840" s="606" t="s">
        <v>25</v>
      </c>
      <c r="G840" s="282">
        <v>2.8319999999999999</v>
      </c>
      <c r="H840" s="606">
        <v>5.5</v>
      </c>
      <c r="I840" s="607">
        <v>2.988</v>
      </c>
      <c r="J840" s="606">
        <v>0</v>
      </c>
      <c r="K840" s="606">
        <v>0</v>
      </c>
      <c r="L840" s="606">
        <v>0</v>
      </c>
    </row>
    <row r="841" spans="2:12" ht="18.75" x14ac:dyDescent="0.25">
      <c r="B841" s="281" t="s">
        <v>254</v>
      </c>
      <c r="C841" s="587" t="s">
        <v>880</v>
      </c>
      <c r="D841" s="603" t="s">
        <v>2609</v>
      </c>
      <c r="E841" s="604" t="s">
        <v>2610</v>
      </c>
      <c r="F841" s="606" t="s">
        <v>25</v>
      </c>
      <c r="G841" s="282">
        <v>2.5659999999999998</v>
      </c>
      <c r="H841" s="606">
        <v>5.5</v>
      </c>
      <c r="I841" s="607">
        <v>2.7069999999999999</v>
      </c>
      <c r="J841" s="606">
        <v>0</v>
      </c>
      <c r="K841" s="606">
        <v>0</v>
      </c>
      <c r="L841" s="606">
        <v>0</v>
      </c>
    </row>
    <row r="842" spans="2:12" ht="18.75" x14ac:dyDescent="0.25">
      <c r="B842" s="281" t="s">
        <v>254</v>
      </c>
      <c r="C842" s="587" t="s">
        <v>880</v>
      </c>
      <c r="D842" s="603" t="s">
        <v>2611</v>
      </c>
      <c r="E842" s="604" t="s">
        <v>2612</v>
      </c>
      <c r="F842" s="606" t="s">
        <v>2613</v>
      </c>
      <c r="G842" s="282">
        <v>4.0469999999999997</v>
      </c>
      <c r="H842" s="606">
        <v>5.5</v>
      </c>
      <c r="I842" s="607">
        <v>4.2699999999999996</v>
      </c>
      <c r="J842" s="606">
        <v>0</v>
      </c>
      <c r="K842" s="606">
        <v>0</v>
      </c>
      <c r="L842" s="606">
        <v>0</v>
      </c>
    </row>
    <row r="843" spans="2:12" ht="18.75" x14ac:dyDescent="0.25">
      <c r="B843" s="281" t="s">
        <v>254</v>
      </c>
      <c r="C843" s="587" t="s">
        <v>880</v>
      </c>
      <c r="D843" s="603" t="s">
        <v>2614</v>
      </c>
      <c r="E843" s="604" t="s">
        <v>2615</v>
      </c>
      <c r="F843" s="606" t="s">
        <v>25</v>
      </c>
      <c r="G843" s="282">
        <v>5.8129999999999997</v>
      </c>
      <c r="H843" s="606">
        <v>5.5</v>
      </c>
      <c r="I843" s="607">
        <v>6.133</v>
      </c>
      <c r="J843" s="606">
        <v>0</v>
      </c>
      <c r="K843" s="606">
        <v>0</v>
      </c>
      <c r="L843" s="606">
        <v>0</v>
      </c>
    </row>
    <row r="844" spans="2:12" ht="18.75" x14ac:dyDescent="0.25">
      <c r="B844" s="281" t="s">
        <v>254</v>
      </c>
      <c r="C844" s="587" t="s">
        <v>880</v>
      </c>
      <c r="D844" s="603" t="s">
        <v>2616</v>
      </c>
      <c r="E844" s="604" t="s">
        <v>2617</v>
      </c>
      <c r="F844" s="606" t="s">
        <v>25</v>
      </c>
      <c r="G844" s="282">
        <v>14.75</v>
      </c>
      <c r="H844" s="606">
        <v>5.5</v>
      </c>
      <c r="I844" s="607">
        <v>15.561</v>
      </c>
      <c r="J844" s="606">
        <v>0</v>
      </c>
      <c r="K844" s="606">
        <v>0</v>
      </c>
      <c r="L844" s="606">
        <v>0</v>
      </c>
    </row>
    <row r="845" spans="2:12" ht="18.75" x14ac:dyDescent="0.25">
      <c r="B845" s="281" t="s">
        <v>254</v>
      </c>
      <c r="C845" s="587" t="s">
        <v>880</v>
      </c>
      <c r="D845" s="603" t="s">
        <v>2618</v>
      </c>
      <c r="E845" s="604" t="s">
        <v>2619</v>
      </c>
      <c r="F845" s="606" t="s">
        <v>25</v>
      </c>
      <c r="G845" s="282">
        <v>7.1669999999999998</v>
      </c>
      <c r="H845" s="606">
        <v>5.5</v>
      </c>
      <c r="I845" s="607">
        <v>7.5609999999999999</v>
      </c>
      <c r="J845" s="606">
        <v>0</v>
      </c>
      <c r="K845" s="606">
        <v>0</v>
      </c>
      <c r="L845" s="606">
        <v>0</v>
      </c>
    </row>
    <row r="846" spans="2:12" ht="18.75" x14ac:dyDescent="0.25">
      <c r="B846" s="281" t="s">
        <v>254</v>
      </c>
      <c r="C846" s="587" t="s">
        <v>880</v>
      </c>
      <c r="D846" s="603" t="s">
        <v>2620</v>
      </c>
      <c r="E846" s="604" t="s">
        <v>2621</v>
      </c>
      <c r="F846" s="606" t="s">
        <v>25</v>
      </c>
      <c r="G846" s="282">
        <v>1.488</v>
      </c>
      <c r="H846" s="606">
        <v>5.5</v>
      </c>
      <c r="I846" s="607">
        <v>1.57</v>
      </c>
      <c r="J846" s="606">
        <v>70</v>
      </c>
      <c r="K846" s="606">
        <v>7</v>
      </c>
      <c r="L846" s="606">
        <v>860</v>
      </c>
    </row>
    <row r="847" spans="2:12" ht="18.75" x14ac:dyDescent="0.25">
      <c r="B847" s="281" t="s">
        <v>254</v>
      </c>
      <c r="C847" s="587" t="s">
        <v>880</v>
      </c>
      <c r="D847" s="603" t="s">
        <v>2622</v>
      </c>
      <c r="E847" s="604" t="s">
        <v>2623</v>
      </c>
      <c r="F847" s="606" t="s">
        <v>25</v>
      </c>
      <c r="G847" s="282">
        <v>7.7619999999999996</v>
      </c>
      <c r="H847" s="606">
        <v>5.5</v>
      </c>
      <c r="I847" s="607">
        <v>8.1890000000000001</v>
      </c>
      <c r="J847" s="606">
        <v>0</v>
      </c>
      <c r="K847" s="606">
        <v>23</v>
      </c>
      <c r="L847" s="606">
        <v>770</v>
      </c>
    </row>
    <row r="848" spans="2:12" ht="18.75" x14ac:dyDescent="0.25">
      <c r="B848" s="281" t="s">
        <v>254</v>
      </c>
      <c r="C848" s="587" t="s">
        <v>880</v>
      </c>
      <c r="D848" s="603" t="s">
        <v>2624</v>
      </c>
      <c r="E848" s="604" t="s">
        <v>2625</v>
      </c>
      <c r="F848" s="606" t="s">
        <v>25</v>
      </c>
      <c r="G848" s="282">
        <v>2.4980000000000002</v>
      </c>
      <c r="H848" s="606">
        <v>5.5</v>
      </c>
      <c r="I848" s="607">
        <v>2.6349999999999998</v>
      </c>
      <c r="J848" s="606">
        <v>0</v>
      </c>
      <c r="K848" s="606">
        <v>0</v>
      </c>
      <c r="L848" s="606">
        <v>0</v>
      </c>
    </row>
    <row r="849" spans="2:12" ht="18.75" x14ac:dyDescent="0.25">
      <c r="B849" s="281" t="s">
        <v>254</v>
      </c>
      <c r="C849" s="587" t="s">
        <v>880</v>
      </c>
      <c r="D849" s="603" t="s">
        <v>2626</v>
      </c>
      <c r="E849" s="604" t="s">
        <v>2627</v>
      </c>
      <c r="F849" s="606" t="s">
        <v>25</v>
      </c>
      <c r="G849" s="282">
        <v>3.5990000000000002</v>
      </c>
      <c r="H849" s="606">
        <v>5.5</v>
      </c>
      <c r="I849" s="607">
        <v>3.7970000000000002</v>
      </c>
      <c r="J849" s="606">
        <v>0</v>
      </c>
      <c r="K849" s="606">
        <v>0</v>
      </c>
      <c r="L849" s="606">
        <v>0</v>
      </c>
    </row>
    <row r="850" spans="2:12" ht="18.75" x14ac:dyDescent="0.25">
      <c r="B850" s="281" t="s">
        <v>254</v>
      </c>
      <c r="C850" s="587" t="s">
        <v>880</v>
      </c>
      <c r="D850" s="603" t="s">
        <v>2628</v>
      </c>
      <c r="E850" s="604" t="s">
        <v>2629</v>
      </c>
      <c r="F850" s="606" t="s">
        <v>1852</v>
      </c>
      <c r="G850" s="282">
        <v>8.5289999999999999</v>
      </c>
      <c r="H850" s="606">
        <v>5.5</v>
      </c>
      <c r="I850" s="607">
        <v>8.9979999999999993</v>
      </c>
      <c r="J850" s="606">
        <v>70</v>
      </c>
      <c r="K850" s="606">
        <v>7</v>
      </c>
      <c r="L850" s="606">
        <v>860</v>
      </c>
    </row>
    <row r="851" spans="2:12" ht="18.75" x14ac:dyDescent="0.25">
      <c r="B851" s="281" t="s">
        <v>254</v>
      </c>
      <c r="C851" s="587" t="s">
        <v>880</v>
      </c>
      <c r="D851" s="603" t="s">
        <v>2630</v>
      </c>
      <c r="E851" s="604" t="s">
        <v>2629</v>
      </c>
      <c r="F851" s="606" t="s">
        <v>25</v>
      </c>
      <c r="G851" s="282">
        <v>2.9390000000000001</v>
      </c>
      <c r="H851" s="606">
        <v>5.5</v>
      </c>
      <c r="I851" s="607">
        <v>3.101</v>
      </c>
      <c r="J851" s="606">
        <v>0</v>
      </c>
      <c r="K851" s="606">
        <v>0</v>
      </c>
      <c r="L851" s="606">
        <v>0</v>
      </c>
    </row>
    <row r="852" spans="2:12" ht="18.75" x14ac:dyDescent="0.25">
      <c r="B852" s="281" t="s">
        <v>254</v>
      </c>
      <c r="C852" s="587" t="s">
        <v>880</v>
      </c>
      <c r="D852" s="603" t="s">
        <v>2631</v>
      </c>
      <c r="E852" s="604" t="s">
        <v>2632</v>
      </c>
      <c r="F852" s="606" t="s">
        <v>25</v>
      </c>
      <c r="G852" s="282">
        <v>1</v>
      </c>
      <c r="H852" s="606">
        <v>5.5</v>
      </c>
      <c r="I852" s="607">
        <v>1.0549999999999999</v>
      </c>
      <c r="J852" s="606">
        <v>70</v>
      </c>
      <c r="K852" s="606">
        <v>7</v>
      </c>
      <c r="L852" s="606">
        <v>860</v>
      </c>
    </row>
    <row r="853" spans="2:12" ht="18.75" x14ac:dyDescent="0.25">
      <c r="B853" s="281" t="s">
        <v>254</v>
      </c>
      <c r="C853" s="587" t="s">
        <v>880</v>
      </c>
      <c r="D853" s="603" t="s">
        <v>2633</v>
      </c>
      <c r="E853" s="604" t="s">
        <v>2634</v>
      </c>
      <c r="F853" s="606" t="s">
        <v>1210</v>
      </c>
      <c r="G853" s="282">
        <v>2.0369999999999999</v>
      </c>
      <c r="H853" s="606">
        <v>5.5</v>
      </c>
      <c r="I853" s="607">
        <v>2.149</v>
      </c>
      <c r="J853" s="606">
        <v>0</v>
      </c>
      <c r="K853" s="606">
        <v>0</v>
      </c>
      <c r="L853" s="606">
        <v>0</v>
      </c>
    </row>
    <row r="854" spans="2:12" ht="18.75" x14ac:dyDescent="0.25">
      <c r="B854" s="281" t="s">
        <v>254</v>
      </c>
      <c r="C854" s="587" t="s">
        <v>880</v>
      </c>
      <c r="D854" s="603" t="s">
        <v>2635</v>
      </c>
      <c r="E854" s="604" t="s">
        <v>2636</v>
      </c>
      <c r="F854" s="606" t="s">
        <v>25</v>
      </c>
      <c r="G854" s="282">
        <v>22.814</v>
      </c>
      <c r="H854" s="606">
        <v>5.5</v>
      </c>
      <c r="I854" s="607">
        <v>24.068999999999999</v>
      </c>
      <c r="J854" s="606">
        <v>25</v>
      </c>
      <c r="K854" s="606">
        <v>8</v>
      </c>
      <c r="L854" s="606">
        <v>287</v>
      </c>
    </row>
    <row r="855" spans="2:12" ht="18.75" x14ac:dyDescent="0.25">
      <c r="B855" s="281" t="s">
        <v>254</v>
      </c>
      <c r="C855" s="587" t="s">
        <v>880</v>
      </c>
      <c r="D855" s="603" t="s">
        <v>2637</v>
      </c>
      <c r="E855" s="604" t="s">
        <v>2638</v>
      </c>
      <c r="F855" s="606" t="s">
        <v>529</v>
      </c>
      <c r="G855" s="282">
        <v>5.0999999999999996</v>
      </c>
      <c r="H855" s="606">
        <v>5.5</v>
      </c>
      <c r="I855" s="607">
        <v>5.3810000000000002</v>
      </c>
      <c r="J855" s="606">
        <v>0</v>
      </c>
      <c r="K855" s="606">
        <v>0</v>
      </c>
      <c r="L855" s="606">
        <v>0</v>
      </c>
    </row>
    <row r="856" spans="2:12" ht="18.75" x14ac:dyDescent="0.25">
      <c r="B856" s="281" t="s">
        <v>254</v>
      </c>
      <c r="C856" s="587" t="s">
        <v>880</v>
      </c>
      <c r="D856" s="603" t="s">
        <v>2639</v>
      </c>
      <c r="E856" s="604" t="s">
        <v>2640</v>
      </c>
      <c r="F856" s="606" t="s">
        <v>25</v>
      </c>
      <c r="G856" s="282">
        <v>2.4359999999999999</v>
      </c>
      <c r="H856" s="606">
        <v>5.5</v>
      </c>
      <c r="I856" s="607">
        <v>2.57</v>
      </c>
      <c r="J856" s="606">
        <v>0</v>
      </c>
      <c r="K856" s="606">
        <v>0</v>
      </c>
      <c r="L856" s="606">
        <v>0</v>
      </c>
    </row>
    <row r="857" spans="2:12" ht="18.75" x14ac:dyDescent="0.25">
      <c r="B857" s="281" t="s">
        <v>254</v>
      </c>
      <c r="C857" s="587" t="s">
        <v>880</v>
      </c>
      <c r="D857" s="603" t="s">
        <v>2641</v>
      </c>
      <c r="E857" s="604" t="s">
        <v>2642</v>
      </c>
      <c r="F857" s="606" t="s">
        <v>529</v>
      </c>
      <c r="G857" s="282">
        <v>7.96</v>
      </c>
      <c r="H857" s="606">
        <v>0</v>
      </c>
      <c r="I857" s="607">
        <v>7.96</v>
      </c>
      <c r="J857" s="606">
        <v>0</v>
      </c>
      <c r="K857" s="606">
        <v>0</v>
      </c>
      <c r="L857" s="606">
        <v>0</v>
      </c>
    </row>
    <row r="858" spans="2:12" ht="18.75" x14ac:dyDescent="0.25">
      <c r="B858" s="281" t="s">
        <v>254</v>
      </c>
      <c r="C858" s="587" t="s">
        <v>880</v>
      </c>
      <c r="D858" s="603" t="s">
        <v>2643</v>
      </c>
      <c r="E858" s="604" t="s">
        <v>2644</v>
      </c>
      <c r="F858" s="606" t="s">
        <v>1022</v>
      </c>
      <c r="G858" s="282">
        <v>5.7</v>
      </c>
      <c r="H858" s="606">
        <v>5.5</v>
      </c>
      <c r="I858" s="607">
        <v>6.0140000000000002</v>
      </c>
      <c r="J858" s="606">
        <v>0</v>
      </c>
      <c r="K858" s="606">
        <v>0</v>
      </c>
      <c r="L858" s="606">
        <v>0</v>
      </c>
    </row>
    <row r="859" spans="2:12" ht="18.75" x14ac:dyDescent="0.25">
      <c r="B859" s="281" t="s">
        <v>254</v>
      </c>
      <c r="C859" s="587" t="s">
        <v>880</v>
      </c>
      <c r="D859" s="603" t="s">
        <v>2645</v>
      </c>
      <c r="E859" s="604" t="s">
        <v>2646</v>
      </c>
      <c r="F859" s="606" t="s">
        <v>1141</v>
      </c>
      <c r="G859" s="282">
        <v>1</v>
      </c>
      <c r="H859" s="606">
        <v>5.5</v>
      </c>
      <c r="I859" s="607">
        <v>1.0549999999999999</v>
      </c>
      <c r="J859" s="606">
        <v>1</v>
      </c>
      <c r="K859" s="606">
        <v>1</v>
      </c>
      <c r="L859" s="606">
        <v>1</v>
      </c>
    </row>
    <row r="860" spans="2:12" ht="18.75" x14ac:dyDescent="0.25">
      <c r="B860" s="281" t="s">
        <v>254</v>
      </c>
      <c r="C860" s="587" t="s">
        <v>880</v>
      </c>
      <c r="D860" s="603" t="s">
        <v>2647</v>
      </c>
      <c r="E860" s="604" t="s">
        <v>2648</v>
      </c>
      <c r="F860" s="606" t="s">
        <v>2380</v>
      </c>
      <c r="G860" s="282">
        <v>0</v>
      </c>
      <c r="H860" s="606">
        <v>5.5</v>
      </c>
      <c r="I860" s="607">
        <v>0</v>
      </c>
      <c r="J860" s="606">
        <v>0</v>
      </c>
      <c r="K860" s="606">
        <v>0</v>
      </c>
      <c r="L860" s="606">
        <v>0</v>
      </c>
    </row>
    <row r="861" spans="2:12" ht="18.75" x14ac:dyDescent="0.25">
      <c r="B861" s="281" t="s">
        <v>254</v>
      </c>
      <c r="C861" s="587" t="s">
        <v>880</v>
      </c>
      <c r="D861" s="603" t="s">
        <v>2649</v>
      </c>
      <c r="E861" s="604" t="s">
        <v>2650</v>
      </c>
      <c r="F861" s="606" t="s">
        <v>2380</v>
      </c>
      <c r="G861" s="282">
        <v>5.6130000000000004</v>
      </c>
      <c r="H861" s="606">
        <v>5.5</v>
      </c>
      <c r="I861" s="607">
        <v>5.9219999999999997</v>
      </c>
      <c r="J861" s="606">
        <v>0</v>
      </c>
      <c r="K861" s="606">
        <v>0</v>
      </c>
      <c r="L861" s="606">
        <v>0</v>
      </c>
    </row>
    <row r="862" spans="2:12" ht="18.75" x14ac:dyDescent="0.25">
      <c r="B862" s="281" t="s">
        <v>254</v>
      </c>
      <c r="C862" s="587" t="s">
        <v>880</v>
      </c>
      <c r="D862" s="603" t="s">
        <v>2651</v>
      </c>
      <c r="E862" s="604" t="s">
        <v>2652</v>
      </c>
      <c r="F862" s="606" t="s">
        <v>1304</v>
      </c>
      <c r="G862" s="282">
        <v>40.448</v>
      </c>
      <c r="H862" s="606">
        <v>5.5</v>
      </c>
      <c r="I862" s="607">
        <v>42.673000000000002</v>
      </c>
      <c r="J862" s="606">
        <v>0</v>
      </c>
      <c r="K862" s="606">
        <v>0</v>
      </c>
      <c r="L862" s="606">
        <v>0</v>
      </c>
    </row>
    <row r="863" spans="2:12" ht="18.75" x14ac:dyDescent="0.25">
      <c r="B863" s="281" t="s">
        <v>254</v>
      </c>
      <c r="C863" s="587" t="s">
        <v>880</v>
      </c>
      <c r="D863" s="603" t="s">
        <v>2653</v>
      </c>
      <c r="E863" s="604" t="s">
        <v>2654</v>
      </c>
      <c r="F863" s="606" t="s">
        <v>25</v>
      </c>
      <c r="G863" s="282">
        <v>4990</v>
      </c>
      <c r="H863" s="606">
        <v>5.5</v>
      </c>
      <c r="I863" s="607">
        <v>5264.45</v>
      </c>
      <c r="J863" s="606">
        <v>0</v>
      </c>
      <c r="K863" s="606">
        <v>0</v>
      </c>
      <c r="L863" s="606">
        <v>0</v>
      </c>
    </row>
    <row r="864" spans="2:12" ht="18.75" x14ac:dyDescent="0.25">
      <c r="B864" s="281" t="s">
        <v>254</v>
      </c>
      <c r="C864" s="587" t="s">
        <v>880</v>
      </c>
      <c r="D864" s="603" t="s">
        <v>2655</v>
      </c>
      <c r="E864" s="604" t="s">
        <v>2656</v>
      </c>
      <c r="F864" s="606" t="s">
        <v>2380</v>
      </c>
      <c r="G864" s="282">
        <v>6.609</v>
      </c>
      <c r="H864" s="606">
        <v>5.5</v>
      </c>
      <c r="I864" s="607">
        <v>6.9720000000000004</v>
      </c>
      <c r="J864" s="606">
        <v>0</v>
      </c>
      <c r="K864" s="606">
        <v>0</v>
      </c>
      <c r="L864" s="606">
        <v>0</v>
      </c>
    </row>
    <row r="865" spans="2:12" ht="18.75" x14ac:dyDescent="0.25">
      <c r="B865" s="281" t="s">
        <v>254</v>
      </c>
      <c r="C865" s="587" t="s">
        <v>880</v>
      </c>
      <c r="D865" s="603" t="s">
        <v>2657</v>
      </c>
      <c r="E865" s="604" t="s">
        <v>2658</v>
      </c>
      <c r="F865" s="606" t="s">
        <v>2406</v>
      </c>
      <c r="G865" s="282">
        <v>2.5299999999999998</v>
      </c>
      <c r="H865" s="606">
        <v>5.5</v>
      </c>
      <c r="I865" s="607">
        <v>2.669</v>
      </c>
      <c r="J865" s="606">
        <v>0</v>
      </c>
      <c r="K865" s="606">
        <v>0</v>
      </c>
      <c r="L865" s="606">
        <v>0</v>
      </c>
    </row>
    <row r="866" spans="2:12" ht="18.75" x14ac:dyDescent="0.25">
      <c r="B866" s="281" t="s">
        <v>254</v>
      </c>
      <c r="C866" s="587" t="s">
        <v>880</v>
      </c>
      <c r="D866" s="603" t="s">
        <v>2659</v>
      </c>
      <c r="E866" s="604" t="s">
        <v>2660</v>
      </c>
      <c r="F866" s="614">
        <v>45020</v>
      </c>
      <c r="G866" s="282">
        <v>4.72</v>
      </c>
      <c r="H866" s="606">
        <v>5.5</v>
      </c>
      <c r="I866" s="607">
        <v>4.9800000000000004</v>
      </c>
      <c r="J866" s="606">
        <v>0</v>
      </c>
      <c r="K866" s="606">
        <v>5</v>
      </c>
      <c r="L866" s="606">
        <v>120</v>
      </c>
    </row>
    <row r="867" spans="2:12" ht="18.75" x14ac:dyDescent="0.25">
      <c r="B867" s="281" t="s">
        <v>254</v>
      </c>
      <c r="C867" s="587" t="s">
        <v>880</v>
      </c>
      <c r="D867" s="603" t="s">
        <v>2661</v>
      </c>
      <c r="E867" s="604" t="s">
        <v>2662</v>
      </c>
      <c r="F867" s="606" t="s">
        <v>1141</v>
      </c>
      <c r="G867" s="282">
        <v>10.99</v>
      </c>
      <c r="H867" s="606">
        <v>5.5</v>
      </c>
      <c r="I867" s="607">
        <v>11.593999999999999</v>
      </c>
      <c r="J867" s="606">
        <v>0</v>
      </c>
      <c r="K867" s="606">
        <v>30</v>
      </c>
      <c r="L867" s="606">
        <v>420</v>
      </c>
    </row>
    <row r="868" spans="2:12" ht="18.75" x14ac:dyDescent="0.25">
      <c r="B868" s="281" t="s">
        <v>254</v>
      </c>
      <c r="C868" s="587" t="s">
        <v>880</v>
      </c>
      <c r="D868" s="603" t="s">
        <v>2663</v>
      </c>
      <c r="E868" s="604" t="s">
        <v>2664</v>
      </c>
      <c r="F868" s="606" t="s">
        <v>2081</v>
      </c>
      <c r="G868" s="282">
        <v>2.806</v>
      </c>
      <c r="H868" s="606">
        <v>5.5</v>
      </c>
      <c r="I868" s="607">
        <v>2.96</v>
      </c>
      <c r="J868" s="606">
        <v>0</v>
      </c>
      <c r="K868" s="606">
        <v>0</v>
      </c>
      <c r="L868" s="606">
        <v>0</v>
      </c>
    </row>
    <row r="869" spans="2:12" ht="18.75" x14ac:dyDescent="0.25">
      <c r="B869" s="281" t="s">
        <v>254</v>
      </c>
      <c r="C869" s="587" t="s">
        <v>880</v>
      </c>
      <c r="D869" s="603" t="s">
        <v>2665</v>
      </c>
      <c r="E869" s="604" t="s">
        <v>2666</v>
      </c>
      <c r="F869" s="606" t="s">
        <v>981</v>
      </c>
      <c r="G869" s="282">
        <v>2.5590000000000002</v>
      </c>
      <c r="H869" s="606">
        <v>5.5</v>
      </c>
      <c r="I869" s="607">
        <v>2.7</v>
      </c>
      <c r="J869" s="606">
        <v>0</v>
      </c>
      <c r="K869" s="606">
        <v>0</v>
      </c>
      <c r="L869" s="606">
        <v>0</v>
      </c>
    </row>
    <row r="870" spans="2:12" ht="18.75" x14ac:dyDescent="0.25">
      <c r="B870" s="281" t="s">
        <v>254</v>
      </c>
      <c r="C870" s="587" t="s">
        <v>880</v>
      </c>
      <c r="D870" s="603" t="s">
        <v>2667</v>
      </c>
      <c r="E870" s="604" t="s">
        <v>2668</v>
      </c>
      <c r="F870" s="606" t="s">
        <v>25</v>
      </c>
      <c r="G870" s="282">
        <v>4.6500000000000004</v>
      </c>
      <c r="H870" s="606">
        <v>5.5</v>
      </c>
      <c r="I870" s="607">
        <v>4.9059999999999997</v>
      </c>
      <c r="J870" s="606">
        <v>0</v>
      </c>
      <c r="K870" s="606">
        <v>0</v>
      </c>
      <c r="L870" s="606">
        <v>0</v>
      </c>
    </row>
    <row r="871" spans="2:12" ht="18.75" x14ac:dyDescent="0.25">
      <c r="B871" s="281" t="s">
        <v>254</v>
      </c>
      <c r="C871" s="587" t="s">
        <v>880</v>
      </c>
      <c r="D871" s="603" t="s">
        <v>2669</v>
      </c>
      <c r="E871" s="604" t="s">
        <v>2670</v>
      </c>
      <c r="F871" s="606" t="s">
        <v>797</v>
      </c>
      <c r="G871" s="282">
        <v>0.54</v>
      </c>
      <c r="H871" s="606">
        <v>5.5</v>
      </c>
      <c r="I871" s="607">
        <v>0.56999999999999995</v>
      </c>
      <c r="J871" s="606">
        <v>7</v>
      </c>
      <c r="K871" s="606">
        <v>7</v>
      </c>
      <c r="L871" s="606">
        <v>140</v>
      </c>
    </row>
    <row r="872" spans="2:12" ht="18.75" x14ac:dyDescent="0.25">
      <c r="B872" s="281" t="s">
        <v>254</v>
      </c>
      <c r="C872" s="587" t="s">
        <v>880</v>
      </c>
      <c r="D872" s="603" t="s">
        <v>2671</v>
      </c>
      <c r="E872" s="604" t="s">
        <v>2672</v>
      </c>
      <c r="F872" s="606" t="s">
        <v>1394</v>
      </c>
      <c r="G872" s="282">
        <v>2.653</v>
      </c>
      <c r="H872" s="606">
        <v>5.5</v>
      </c>
      <c r="I872" s="607">
        <v>2.7989999999999999</v>
      </c>
      <c r="J872" s="606">
        <v>0</v>
      </c>
      <c r="K872" s="606">
        <v>68</v>
      </c>
      <c r="L872" s="606">
        <v>145</v>
      </c>
    </row>
    <row r="873" spans="2:12" ht="18.75" x14ac:dyDescent="0.25">
      <c r="B873" s="281" t="s">
        <v>254</v>
      </c>
      <c r="C873" s="587" t="s">
        <v>880</v>
      </c>
      <c r="D873" s="603" t="s">
        <v>2673</v>
      </c>
      <c r="E873" s="604" t="s">
        <v>2674</v>
      </c>
      <c r="F873" s="606" t="s">
        <v>1141</v>
      </c>
      <c r="G873" s="282">
        <v>1.889</v>
      </c>
      <c r="H873" s="606">
        <v>5.5</v>
      </c>
      <c r="I873" s="607">
        <v>1.9930000000000001</v>
      </c>
      <c r="J873" s="606">
        <v>0</v>
      </c>
      <c r="K873" s="606">
        <v>0</v>
      </c>
      <c r="L873" s="606">
        <v>0</v>
      </c>
    </row>
    <row r="874" spans="2:12" ht="18.75" x14ac:dyDescent="0.25">
      <c r="B874" s="281" t="s">
        <v>254</v>
      </c>
      <c r="C874" s="587" t="s">
        <v>880</v>
      </c>
      <c r="D874" s="603" t="s">
        <v>2675</v>
      </c>
      <c r="E874" s="604" t="s">
        <v>2676</v>
      </c>
      <c r="F874" s="606" t="s">
        <v>529</v>
      </c>
      <c r="G874" s="282">
        <v>15.215</v>
      </c>
      <c r="H874" s="606">
        <v>5.5</v>
      </c>
      <c r="I874" s="607">
        <v>16.052</v>
      </c>
      <c r="J874" s="606">
        <v>0</v>
      </c>
      <c r="K874" s="606">
        <v>0</v>
      </c>
      <c r="L874" s="606">
        <v>0</v>
      </c>
    </row>
    <row r="875" spans="2:12" ht="18.75" x14ac:dyDescent="0.25">
      <c r="B875" s="281" t="s">
        <v>254</v>
      </c>
      <c r="C875" s="587" t="s">
        <v>880</v>
      </c>
      <c r="D875" s="603" t="s">
        <v>2677</v>
      </c>
      <c r="E875" s="604" t="s">
        <v>2678</v>
      </c>
      <c r="F875" s="606" t="s">
        <v>1040</v>
      </c>
      <c r="G875" s="282">
        <v>7.9850000000000003</v>
      </c>
      <c r="H875" s="606">
        <v>0</v>
      </c>
      <c r="I875" s="607">
        <v>7.9850000000000003</v>
      </c>
      <c r="J875" s="606">
        <v>0</v>
      </c>
      <c r="K875" s="606">
        <v>0</v>
      </c>
      <c r="L875" s="606">
        <v>0</v>
      </c>
    </row>
    <row r="876" spans="2:12" ht="18.75" x14ac:dyDescent="0.25">
      <c r="B876" s="281" t="s">
        <v>254</v>
      </c>
      <c r="C876" s="587" t="s">
        <v>880</v>
      </c>
      <c r="D876" s="603" t="s">
        <v>2679</v>
      </c>
      <c r="E876" s="604" t="s">
        <v>2680</v>
      </c>
      <c r="F876" s="606" t="s">
        <v>2681</v>
      </c>
      <c r="G876" s="282">
        <v>10.927</v>
      </c>
      <c r="H876" s="606">
        <v>5.5</v>
      </c>
      <c r="I876" s="607">
        <v>11.528</v>
      </c>
      <c r="J876" s="606">
        <v>0</v>
      </c>
      <c r="K876" s="606">
        <v>0</v>
      </c>
      <c r="L876" s="606">
        <v>0</v>
      </c>
    </row>
    <row r="877" spans="2:12" ht="18.75" x14ac:dyDescent="0.25">
      <c r="B877" s="281" t="s">
        <v>254</v>
      </c>
      <c r="C877" s="587" t="s">
        <v>880</v>
      </c>
      <c r="D877" s="603" t="s">
        <v>2682</v>
      </c>
      <c r="E877" s="604" t="s">
        <v>2683</v>
      </c>
      <c r="F877" s="606" t="s">
        <v>30</v>
      </c>
      <c r="G877" s="282">
        <v>7.0209999999999999</v>
      </c>
      <c r="H877" s="606">
        <v>5.5</v>
      </c>
      <c r="I877" s="607">
        <v>7.407</v>
      </c>
      <c r="J877" s="606">
        <v>85</v>
      </c>
      <c r="K877" s="606">
        <v>85</v>
      </c>
      <c r="L877" s="606">
        <v>80</v>
      </c>
    </row>
    <row r="878" spans="2:12" ht="18.75" x14ac:dyDescent="0.25">
      <c r="B878" s="281" t="s">
        <v>254</v>
      </c>
      <c r="C878" s="587" t="s">
        <v>880</v>
      </c>
      <c r="D878" s="603" t="s">
        <v>2684</v>
      </c>
      <c r="E878" s="604" t="s">
        <v>2685</v>
      </c>
      <c r="F878" s="606" t="s">
        <v>30</v>
      </c>
      <c r="G878" s="282">
        <v>8.81</v>
      </c>
      <c r="H878" s="606">
        <v>5.5</v>
      </c>
      <c r="I878" s="607">
        <v>9.2949999999999999</v>
      </c>
      <c r="J878" s="606">
        <v>0</v>
      </c>
      <c r="K878" s="606">
        <v>0</v>
      </c>
      <c r="L878" s="606">
        <v>0</v>
      </c>
    </row>
    <row r="879" spans="2:12" ht="18.75" x14ac:dyDescent="0.25">
      <c r="B879" s="281" t="s">
        <v>254</v>
      </c>
      <c r="C879" s="587" t="s">
        <v>880</v>
      </c>
      <c r="D879" s="603" t="s">
        <v>2686</v>
      </c>
      <c r="E879" s="604" t="s">
        <v>2687</v>
      </c>
      <c r="F879" s="606" t="s">
        <v>30</v>
      </c>
      <c r="G879" s="282">
        <v>8.9580000000000002</v>
      </c>
      <c r="H879" s="606">
        <v>5.5</v>
      </c>
      <c r="I879" s="607">
        <v>9.4510000000000005</v>
      </c>
      <c r="J879" s="606">
        <v>0</v>
      </c>
      <c r="K879" s="606">
        <v>0</v>
      </c>
      <c r="L879" s="606">
        <v>0</v>
      </c>
    </row>
    <row r="880" spans="2:12" ht="18.75" x14ac:dyDescent="0.25">
      <c r="B880" s="281" t="s">
        <v>254</v>
      </c>
      <c r="C880" s="587" t="s">
        <v>880</v>
      </c>
      <c r="D880" s="603" t="s">
        <v>2688</v>
      </c>
      <c r="E880" s="604" t="s">
        <v>2689</v>
      </c>
      <c r="F880" s="606" t="s">
        <v>30</v>
      </c>
      <c r="G880" s="282">
        <v>8.6170000000000009</v>
      </c>
      <c r="H880" s="606">
        <v>5.5</v>
      </c>
      <c r="I880" s="607">
        <v>9.0909999999999993</v>
      </c>
      <c r="J880" s="606">
        <v>0</v>
      </c>
      <c r="K880" s="606">
        <v>0</v>
      </c>
      <c r="L880" s="606">
        <v>0</v>
      </c>
    </row>
    <row r="881" spans="2:12" ht="18.75" x14ac:dyDescent="0.25">
      <c r="B881" s="281" t="s">
        <v>254</v>
      </c>
      <c r="C881" s="587" t="s">
        <v>880</v>
      </c>
      <c r="D881" s="603" t="s">
        <v>2690</v>
      </c>
      <c r="E881" s="604" t="s">
        <v>2691</v>
      </c>
      <c r="F881" s="606" t="s">
        <v>1004</v>
      </c>
      <c r="G881" s="282">
        <v>1.2749999999999999</v>
      </c>
      <c r="H881" s="606">
        <v>20</v>
      </c>
      <c r="I881" s="607">
        <v>1.53</v>
      </c>
      <c r="J881" s="606">
        <v>0</v>
      </c>
      <c r="K881" s="606">
        <v>0</v>
      </c>
      <c r="L881" s="606">
        <v>0</v>
      </c>
    </row>
    <row r="882" spans="2:12" ht="18.75" x14ac:dyDescent="0.25">
      <c r="B882" s="281" t="s">
        <v>254</v>
      </c>
      <c r="C882" s="587" t="s">
        <v>880</v>
      </c>
      <c r="D882" s="603" t="s">
        <v>2692</v>
      </c>
      <c r="E882" s="604" t="s">
        <v>2693</v>
      </c>
      <c r="F882" s="606" t="s">
        <v>1611</v>
      </c>
      <c r="G882" s="282">
        <v>9.5939999999999994</v>
      </c>
      <c r="H882" s="606">
        <v>5.5</v>
      </c>
      <c r="I882" s="607">
        <v>10.122</v>
      </c>
      <c r="J882" s="606">
        <v>0</v>
      </c>
      <c r="K882" s="606">
        <v>0</v>
      </c>
      <c r="L882" s="606">
        <v>0</v>
      </c>
    </row>
    <row r="883" spans="2:12" ht="18.75" x14ac:dyDescent="0.25">
      <c r="B883" s="281" t="s">
        <v>254</v>
      </c>
      <c r="C883" s="587" t="s">
        <v>880</v>
      </c>
      <c r="D883" s="603" t="s">
        <v>2694</v>
      </c>
      <c r="E883" s="604" t="s">
        <v>2695</v>
      </c>
      <c r="F883" s="606" t="s">
        <v>1394</v>
      </c>
      <c r="G883" s="282">
        <v>1</v>
      </c>
      <c r="H883" s="606">
        <v>5.5</v>
      </c>
      <c r="I883" s="607">
        <v>1.0549999999999999</v>
      </c>
      <c r="J883" s="606">
        <v>0</v>
      </c>
      <c r="K883" s="606">
        <v>0</v>
      </c>
      <c r="L883" s="606">
        <v>0</v>
      </c>
    </row>
    <row r="884" spans="2:12" ht="18.75" x14ac:dyDescent="0.25">
      <c r="B884" s="281" t="s">
        <v>254</v>
      </c>
      <c r="C884" s="587" t="s">
        <v>880</v>
      </c>
      <c r="D884" s="603" t="s">
        <v>2696</v>
      </c>
      <c r="E884" s="604" t="s">
        <v>2697</v>
      </c>
      <c r="F884" s="606" t="s">
        <v>1394</v>
      </c>
      <c r="G884" s="282">
        <v>14.714</v>
      </c>
      <c r="H884" s="606">
        <v>5.5</v>
      </c>
      <c r="I884" s="607">
        <v>15.523</v>
      </c>
      <c r="J884" s="606">
        <v>0</v>
      </c>
      <c r="K884" s="606">
        <v>0</v>
      </c>
      <c r="L884" s="606">
        <v>0</v>
      </c>
    </row>
    <row r="885" spans="2:12" ht="18.75" x14ac:dyDescent="0.25">
      <c r="B885" s="281" t="s">
        <v>254</v>
      </c>
      <c r="C885" s="587" t="s">
        <v>880</v>
      </c>
      <c r="D885" s="603" t="s">
        <v>2698</v>
      </c>
      <c r="E885" s="604" t="s">
        <v>2699</v>
      </c>
      <c r="F885" s="606" t="s">
        <v>25</v>
      </c>
      <c r="G885" s="282">
        <v>1.456</v>
      </c>
      <c r="H885" s="606">
        <v>5.5</v>
      </c>
      <c r="I885" s="607">
        <v>1.536</v>
      </c>
      <c r="J885" s="606">
        <v>0</v>
      </c>
      <c r="K885" s="606">
        <v>0</v>
      </c>
      <c r="L885" s="606">
        <v>0</v>
      </c>
    </row>
    <row r="886" spans="2:12" ht="18.75" x14ac:dyDescent="0.25">
      <c r="B886" s="281" t="s">
        <v>254</v>
      </c>
      <c r="C886" s="587" t="s">
        <v>880</v>
      </c>
      <c r="D886" s="603" t="s">
        <v>2700</v>
      </c>
      <c r="E886" s="604" t="s">
        <v>2701</v>
      </c>
      <c r="F886" s="606" t="s">
        <v>25</v>
      </c>
      <c r="G886" s="282">
        <v>0.65600000000000003</v>
      </c>
      <c r="H886" s="606">
        <v>5.5</v>
      </c>
      <c r="I886" s="607">
        <v>0.69199999999999995</v>
      </c>
      <c r="J886" s="606">
        <v>0</v>
      </c>
      <c r="K886" s="606">
        <v>0</v>
      </c>
      <c r="L886" s="606">
        <v>0</v>
      </c>
    </row>
    <row r="887" spans="2:12" ht="18.75" x14ac:dyDescent="0.25">
      <c r="B887" s="281" t="s">
        <v>254</v>
      </c>
      <c r="C887" s="587" t="s">
        <v>880</v>
      </c>
      <c r="D887" s="603" t="s">
        <v>2702</v>
      </c>
      <c r="E887" s="604" t="s">
        <v>2703</v>
      </c>
      <c r="F887" s="606" t="s">
        <v>2704</v>
      </c>
      <c r="G887" s="282">
        <v>0.65300000000000002</v>
      </c>
      <c r="H887" s="606">
        <v>5.5</v>
      </c>
      <c r="I887" s="607">
        <v>0.68899999999999995</v>
      </c>
      <c r="J887" s="606">
        <v>0</v>
      </c>
      <c r="K887" s="606">
        <v>0</v>
      </c>
      <c r="L887" s="606">
        <v>0</v>
      </c>
    </row>
    <row r="888" spans="2:12" ht="18.75" x14ac:dyDescent="0.25">
      <c r="B888" s="281" t="s">
        <v>254</v>
      </c>
      <c r="C888" s="587" t="s">
        <v>880</v>
      </c>
      <c r="D888" s="603" t="s">
        <v>2705</v>
      </c>
      <c r="E888" s="604" t="s">
        <v>2706</v>
      </c>
      <c r="F888" s="606" t="s">
        <v>25</v>
      </c>
      <c r="G888" s="282">
        <v>3.58</v>
      </c>
      <c r="H888" s="606">
        <v>5.5</v>
      </c>
      <c r="I888" s="607">
        <v>3.7770000000000001</v>
      </c>
      <c r="J888" s="606">
        <v>0</v>
      </c>
      <c r="K888" s="606">
        <v>0</v>
      </c>
      <c r="L888" s="606">
        <v>0</v>
      </c>
    </row>
    <row r="889" spans="2:12" ht="18.75" x14ac:dyDescent="0.25">
      <c r="B889" s="281" t="s">
        <v>254</v>
      </c>
      <c r="C889" s="587" t="s">
        <v>880</v>
      </c>
      <c r="D889" s="603" t="s">
        <v>2707</v>
      </c>
      <c r="E889" s="604" t="s">
        <v>2708</v>
      </c>
      <c r="F889" s="606" t="s">
        <v>2613</v>
      </c>
      <c r="G889" s="282">
        <v>2.1019999999999999</v>
      </c>
      <c r="H889" s="606">
        <v>5.5</v>
      </c>
      <c r="I889" s="607">
        <v>2.218</v>
      </c>
      <c r="J889" s="606">
        <v>0</v>
      </c>
      <c r="K889" s="606">
        <v>0</v>
      </c>
      <c r="L889" s="606">
        <v>0</v>
      </c>
    </row>
    <row r="890" spans="2:12" ht="18.75" x14ac:dyDescent="0.25">
      <c r="B890" s="281" t="s">
        <v>254</v>
      </c>
      <c r="C890" s="587" t="s">
        <v>880</v>
      </c>
      <c r="D890" s="603" t="s">
        <v>2709</v>
      </c>
      <c r="E890" s="604" t="s">
        <v>2710</v>
      </c>
      <c r="F890" s="606" t="s">
        <v>25</v>
      </c>
      <c r="G890" s="282">
        <v>5.319</v>
      </c>
      <c r="H890" s="606">
        <v>5.5</v>
      </c>
      <c r="I890" s="607">
        <v>5.6120000000000001</v>
      </c>
      <c r="J890" s="606">
        <v>125</v>
      </c>
      <c r="K890" s="606">
        <v>10</v>
      </c>
      <c r="L890" s="606">
        <v>740</v>
      </c>
    </row>
    <row r="891" spans="2:12" ht="18.75" x14ac:dyDescent="0.25">
      <c r="B891" s="281" t="s">
        <v>254</v>
      </c>
      <c r="C891" s="587" t="s">
        <v>880</v>
      </c>
      <c r="D891" s="603" t="s">
        <v>2711</v>
      </c>
      <c r="E891" s="604" t="s">
        <v>2712</v>
      </c>
      <c r="F891" s="606" t="s">
        <v>25</v>
      </c>
      <c r="G891" s="282">
        <v>5.319</v>
      </c>
      <c r="H891" s="606">
        <v>5.5</v>
      </c>
      <c r="I891" s="607">
        <v>5.6120000000000001</v>
      </c>
      <c r="J891" s="606">
        <v>125</v>
      </c>
      <c r="K891" s="606">
        <v>10</v>
      </c>
      <c r="L891" s="606">
        <v>740</v>
      </c>
    </row>
    <row r="892" spans="2:12" ht="18.75" x14ac:dyDescent="0.25">
      <c r="B892" s="281" t="s">
        <v>254</v>
      </c>
      <c r="C892" s="587" t="s">
        <v>880</v>
      </c>
      <c r="D892" s="603" t="s">
        <v>2713</v>
      </c>
      <c r="E892" s="604" t="s">
        <v>2714</v>
      </c>
      <c r="F892" s="606" t="s">
        <v>25</v>
      </c>
      <c r="G892" s="282">
        <v>2.125</v>
      </c>
      <c r="H892" s="606">
        <v>5.5</v>
      </c>
      <c r="I892" s="607">
        <v>2.242</v>
      </c>
      <c r="J892" s="606">
        <v>0</v>
      </c>
      <c r="K892" s="606">
        <v>0</v>
      </c>
      <c r="L892" s="606">
        <v>0</v>
      </c>
    </row>
    <row r="893" spans="2:12" ht="18.75" x14ac:dyDescent="0.25">
      <c r="B893" s="281" t="s">
        <v>254</v>
      </c>
      <c r="C893" s="587" t="s">
        <v>880</v>
      </c>
      <c r="D893" s="603" t="s">
        <v>2715</v>
      </c>
      <c r="E893" s="604" t="s">
        <v>2716</v>
      </c>
      <c r="F893" s="606" t="s">
        <v>25</v>
      </c>
      <c r="G893" s="282">
        <v>0</v>
      </c>
      <c r="H893" s="606">
        <v>5.5</v>
      </c>
      <c r="I893" s="607">
        <v>0</v>
      </c>
      <c r="J893" s="606">
        <v>0</v>
      </c>
      <c r="K893" s="606">
        <v>0</v>
      </c>
      <c r="L893" s="606">
        <v>0</v>
      </c>
    </row>
    <row r="894" spans="2:12" ht="18.75" x14ac:dyDescent="0.25">
      <c r="B894" s="281" t="s">
        <v>254</v>
      </c>
      <c r="C894" s="587" t="s">
        <v>880</v>
      </c>
      <c r="D894" s="603" t="s">
        <v>2717</v>
      </c>
      <c r="E894" s="604" t="s">
        <v>2718</v>
      </c>
      <c r="F894" s="606" t="s">
        <v>25</v>
      </c>
      <c r="G894" s="282">
        <v>0</v>
      </c>
      <c r="H894" s="606">
        <v>0</v>
      </c>
      <c r="I894" s="607">
        <v>0</v>
      </c>
      <c r="J894" s="606">
        <v>0</v>
      </c>
      <c r="K894" s="606">
        <v>0</v>
      </c>
      <c r="L894" s="606">
        <v>0</v>
      </c>
    </row>
    <row r="895" spans="2:12" ht="18.75" x14ac:dyDescent="0.25">
      <c r="B895" s="281" t="s">
        <v>254</v>
      </c>
      <c r="C895" s="587" t="s">
        <v>880</v>
      </c>
      <c r="D895" s="603" t="s">
        <v>2719</v>
      </c>
      <c r="E895" s="604" t="s">
        <v>2720</v>
      </c>
      <c r="F895" s="606" t="s">
        <v>949</v>
      </c>
      <c r="G895" s="282">
        <v>6.9269999999999996</v>
      </c>
      <c r="H895" s="606">
        <v>5.5</v>
      </c>
      <c r="I895" s="607">
        <v>7.3079999999999998</v>
      </c>
      <c r="J895" s="606">
        <v>0</v>
      </c>
      <c r="K895" s="606">
        <v>0</v>
      </c>
      <c r="L895" s="606">
        <v>0</v>
      </c>
    </row>
    <row r="896" spans="2:12" ht="18.75" x14ac:dyDescent="0.25">
      <c r="B896" s="281" t="s">
        <v>254</v>
      </c>
      <c r="C896" s="587" t="s">
        <v>880</v>
      </c>
      <c r="D896" s="603" t="s">
        <v>2721</v>
      </c>
      <c r="E896" s="604" t="s">
        <v>2722</v>
      </c>
      <c r="F896" s="606" t="s">
        <v>25</v>
      </c>
      <c r="G896" s="282">
        <v>20.67</v>
      </c>
      <c r="H896" s="606">
        <v>5.5</v>
      </c>
      <c r="I896" s="607">
        <v>21.806999999999999</v>
      </c>
      <c r="J896" s="606">
        <v>0</v>
      </c>
      <c r="K896" s="606">
        <v>0</v>
      </c>
      <c r="L896" s="606">
        <v>0</v>
      </c>
    </row>
    <row r="897" spans="2:12" ht="18.75" x14ac:dyDescent="0.25">
      <c r="B897" s="281" t="s">
        <v>254</v>
      </c>
      <c r="C897" s="587" t="s">
        <v>880</v>
      </c>
      <c r="D897" s="603" t="s">
        <v>2723</v>
      </c>
      <c r="E897" s="604" t="s">
        <v>2724</v>
      </c>
      <c r="F897" s="606" t="s">
        <v>30</v>
      </c>
      <c r="G897" s="282">
        <v>1</v>
      </c>
      <c r="H897" s="606">
        <v>5.5</v>
      </c>
      <c r="I897" s="607">
        <v>1.0549999999999999</v>
      </c>
      <c r="J897" s="606">
        <v>370</v>
      </c>
      <c r="K897" s="606">
        <v>210</v>
      </c>
      <c r="L897" s="606">
        <v>20</v>
      </c>
    </row>
    <row r="898" spans="2:12" ht="18.75" x14ac:dyDescent="0.25">
      <c r="B898" s="281" t="s">
        <v>254</v>
      </c>
      <c r="C898" s="587" t="s">
        <v>880</v>
      </c>
      <c r="D898" s="603" t="s">
        <v>2725</v>
      </c>
      <c r="E898" s="604" t="s">
        <v>2726</v>
      </c>
      <c r="F898" s="606" t="s">
        <v>30</v>
      </c>
      <c r="G898" s="282">
        <v>1</v>
      </c>
      <c r="H898" s="606">
        <v>5.5</v>
      </c>
      <c r="I898" s="607">
        <v>1.0549999999999999</v>
      </c>
      <c r="J898" s="606">
        <v>85</v>
      </c>
      <c r="K898" s="606">
        <v>0</v>
      </c>
      <c r="L898" s="606">
        <v>80</v>
      </c>
    </row>
    <row r="899" spans="2:12" ht="18.75" x14ac:dyDescent="0.25">
      <c r="B899" s="281" t="s">
        <v>254</v>
      </c>
      <c r="C899" s="587" t="s">
        <v>880</v>
      </c>
      <c r="D899" s="603" t="s">
        <v>2727</v>
      </c>
      <c r="E899" s="604" t="s">
        <v>2728</v>
      </c>
      <c r="F899" s="606" t="s">
        <v>1014</v>
      </c>
      <c r="G899" s="282">
        <v>107</v>
      </c>
      <c r="H899" s="606">
        <v>20</v>
      </c>
      <c r="I899" s="607">
        <v>128.4</v>
      </c>
      <c r="J899" s="606">
        <v>0</v>
      </c>
      <c r="K899" s="606">
        <v>0</v>
      </c>
      <c r="L899" s="606">
        <v>0</v>
      </c>
    </row>
    <row r="900" spans="2:12" ht="18.75" x14ac:dyDescent="0.25">
      <c r="B900" s="281" t="s">
        <v>254</v>
      </c>
      <c r="C900" s="587" t="s">
        <v>880</v>
      </c>
      <c r="D900" s="603" t="s">
        <v>2729</v>
      </c>
      <c r="E900" s="604" t="s">
        <v>2730</v>
      </c>
      <c r="F900" s="606" t="s">
        <v>30</v>
      </c>
      <c r="G900" s="282">
        <v>4.4039999999999999</v>
      </c>
      <c r="H900" s="606">
        <v>5.5</v>
      </c>
      <c r="I900" s="607">
        <v>4.6459999999999999</v>
      </c>
      <c r="J900" s="606">
        <v>0</v>
      </c>
      <c r="K900" s="606">
        <v>0</v>
      </c>
      <c r="L900" s="606">
        <v>0</v>
      </c>
    </row>
    <row r="901" spans="2:12" ht="18.75" x14ac:dyDescent="0.25">
      <c r="B901" s="281" t="s">
        <v>254</v>
      </c>
      <c r="C901" s="587" t="s">
        <v>880</v>
      </c>
      <c r="D901" s="603" t="s">
        <v>2731</v>
      </c>
      <c r="E901" s="604" t="s">
        <v>2732</v>
      </c>
      <c r="F901" s="606" t="s">
        <v>2733</v>
      </c>
      <c r="G901" s="282">
        <v>4.87</v>
      </c>
      <c r="H901" s="606">
        <v>5.5</v>
      </c>
      <c r="I901" s="607">
        <v>5.1379999999999999</v>
      </c>
      <c r="J901" s="606">
        <v>0</v>
      </c>
      <c r="K901" s="606">
        <v>0</v>
      </c>
      <c r="L901" s="606">
        <v>700</v>
      </c>
    </row>
    <row r="902" spans="2:12" ht="18.75" x14ac:dyDescent="0.25">
      <c r="B902" s="281" t="s">
        <v>254</v>
      </c>
      <c r="C902" s="587" t="s">
        <v>880</v>
      </c>
      <c r="D902" s="603" t="s">
        <v>2734</v>
      </c>
      <c r="E902" s="604" t="s">
        <v>2735</v>
      </c>
      <c r="F902" s="606" t="s">
        <v>1216</v>
      </c>
      <c r="G902" s="282">
        <v>13.052</v>
      </c>
      <c r="H902" s="606">
        <v>5.5</v>
      </c>
      <c r="I902" s="607">
        <v>13.77</v>
      </c>
      <c r="J902" s="606">
        <v>0</v>
      </c>
      <c r="K902" s="606">
        <v>0</v>
      </c>
      <c r="L902" s="606">
        <v>0</v>
      </c>
    </row>
    <row r="903" spans="2:12" ht="18.75" x14ac:dyDescent="0.25">
      <c r="B903" s="281" t="s">
        <v>254</v>
      </c>
      <c r="C903" s="587" t="s">
        <v>880</v>
      </c>
      <c r="D903" s="603" t="s">
        <v>2736</v>
      </c>
      <c r="E903" s="604" t="s">
        <v>2737</v>
      </c>
      <c r="F903" s="606" t="s">
        <v>1004</v>
      </c>
      <c r="G903" s="282">
        <v>6.508</v>
      </c>
      <c r="H903" s="606">
        <v>5.5</v>
      </c>
      <c r="I903" s="607">
        <v>6.8659999999999997</v>
      </c>
      <c r="J903" s="606">
        <v>0</v>
      </c>
      <c r="K903" s="606">
        <v>0</v>
      </c>
      <c r="L903" s="606">
        <v>0</v>
      </c>
    </row>
    <row r="904" spans="2:12" ht="18.75" x14ac:dyDescent="0.25">
      <c r="B904" s="281" t="s">
        <v>254</v>
      </c>
      <c r="C904" s="587" t="s">
        <v>880</v>
      </c>
      <c r="D904" s="603" t="s">
        <v>2738</v>
      </c>
      <c r="E904" s="604" t="s">
        <v>2739</v>
      </c>
      <c r="F904" s="606" t="s">
        <v>30</v>
      </c>
      <c r="G904" s="282">
        <v>0</v>
      </c>
      <c r="H904" s="606">
        <v>5.5</v>
      </c>
      <c r="I904" s="607">
        <v>0</v>
      </c>
      <c r="J904" s="606">
        <v>0</v>
      </c>
      <c r="K904" s="606">
        <v>0</v>
      </c>
      <c r="L904" s="606">
        <v>0</v>
      </c>
    </row>
    <row r="905" spans="2:12" ht="18.75" x14ac:dyDescent="0.25">
      <c r="B905" s="281" t="s">
        <v>254</v>
      </c>
      <c r="C905" s="587" t="s">
        <v>880</v>
      </c>
      <c r="D905" s="603" t="s">
        <v>2740</v>
      </c>
      <c r="E905" s="604" t="s">
        <v>2741</v>
      </c>
      <c r="F905" s="606" t="s">
        <v>1378</v>
      </c>
      <c r="G905" s="282">
        <v>2.1709999999999998</v>
      </c>
      <c r="H905" s="606">
        <v>5.5</v>
      </c>
      <c r="I905" s="607">
        <v>2.29</v>
      </c>
      <c r="J905" s="606">
        <v>0</v>
      </c>
      <c r="K905" s="606">
        <v>0</v>
      </c>
      <c r="L905" s="606">
        <v>0</v>
      </c>
    </row>
    <row r="906" spans="2:12" ht="18.75" x14ac:dyDescent="0.25">
      <c r="B906" s="281" t="s">
        <v>254</v>
      </c>
      <c r="C906" s="587" t="s">
        <v>880</v>
      </c>
      <c r="D906" s="603" t="s">
        <v>2742</v>
      </c>
      <c r="E906" s="604" t="s">
        <v>2743</v>
      </c>
      <c r="F906" s="606" t="s">
        <v>30</v>
      </c>
      <c r="G906" s="282">
        <v>3.7130000000000001</v>
      </c>
      <c r="H906" s="606">
        <v>5.5</v>
      </c>
      <c r="I906" s="607">
        <v>3.9169999999999998</v>
      </c>
      <c r="J906" s="606">
        <v>0</v>
      </c>
      <c r="K906" s="606">
        <v>0</v>
      </c>
      <c r="L906" s="606">
        <v>0</v>
      </c>
    </row>
    <row r="907" spans="2:12" ht="18.75" x14ac:dyDescent="0.25">
      <c r="B907" s="281" t="s">
        <v>254</v>
      </c>
      <c r="C907" s="587" t="s">
        <v>880</v>
      </c>
      <c r="D907" s="603" t="s">
        <v>2744</v>
      </c>
      <c r="E907" s="604" t="s">
        <v>2745</v>
      </c>
      <c r="F907" s="606" t="s">
        <v>1004</v>
      </c>
      <c r="G907" s="282">
        <v>6.14</v>
      </c>
      <c r="H907" s="606">
        <v>5.5</v>
      </c>
      <c r="I907" s="607">
        <v>6.4779999999999998</v>
      </c>
      <c r="J907" s="606">
        <v>0</v>
      </c>
      <c r="K907" s="606">
        <v>0</v>
      </c>
      <c r="L907" s="606">
        <v>0</v>
      </c>
    </row>
    <row r="908" spans="2:12" ht="18.75" x14ac:dyDescent="0.25">
      <c r="B908" s="281" t="s">
        <v>254</v>
      </c>
      <c r="C908" s="587" t="s">
        <v>880</v>
      </c>
      <c r="D908" s="603" t="s">
        <v>2746</v>
      </c>
      <c r="E908" s="604" t="s">
        <v>2747</v>
      </c>
      <c r="F908" s="606" t="s">
        <v>2748</v>
      </c>
      <c r="G908" s="282">
        <v>0.41</v>
      </c>
      <c r="H908" s="606">
        <v>5.5</v>
      </c>
      <c r="I908" s="607">
        <v>0.433</v>
      </c>
      <c r="J908" s="606">
        <v>0</v>
      </c>
      <c r="K908" s="606">
        <v>0</v>
      </c>
      <c r="L908" s="606">
        <v>0</v>
      </c>
    </row>
    <row r="909" spans="2:12" ht="18.75" x14ac:dyDescent="0.25">
      <c r="B909" s="281" t="s">
        <v>254</v>
      </c>
      <c r="C909" s="587" t="s">
        <v>880</v>
      </c>
      <c r="D909" s="603" t="s">
        <v>2749</v>
      </c>
      <c r="E909" s="604" t="s">
        <v>2750</v>
      </c>
      <c r="F909" s="606" t="s">
        <v>25</v>
      </c>
      <c r="G909" s="282">
        <v>1</v>
      </c>
      <c r="H909" s="606">
        <v>5.5</v>
      </c>
      <c r="I909" s="607">
        <v>1.0549999999999999</v>
      </c>
      <c r="J909" s="606">
        <v>0</v>
      </c>
      <c r="K909" s="606">
        <v>0</v>
      </c>
      <c r="L909" s="606">
        <v>0</v>
      </c>
    </row>
    <row r="910" spans="2:12" ht="18.75" x14ac:dyDescent="0.25">
      <c r="B910" s="281" t="s">
        <v>254</v>
      </c>
      <c r="C910" s="587" t="s">
        <v>880</v>
      </c>
      <c r="D910" s="603" t="s">
        <v>2751</v>
      </c>
      <c r="E910" s="604" t="s">
        <v>2752</v>
      </c>
      <c r="F910" s="606" t="s">
        <v>529</v>
      </c>
      <c r="G910" s="282">
        <v>24.9</v>
      </c>
      <c r="H910" s="606">
        <v>5.5</v>
      </c>
      <c r="I910" s="607">
        <v>26.268999999999998</v>
      </c>
      <c r="J910" s="606">
        <v>0</v>
      </c>
      <c r="K910" s="606">
        <v>0</v>
      </c>
      <c r="L910" s="606">
        <v>0</v>
      </c>
    </row>
    <row r="911" spans="2:12" ht="18.75" x14ac:dyDescent="0.25">
      <c r="B911" s="281" t="s">
        <v>254</v>
      </c>
      <c r="C911" s="587" t="s">
        <v>880</v>
      </c>
      <c r="D911" s="603" t="s">
        <v>2753</v>
      </c>
      <c r="E911" s="604" t="s">
        <v>2754</v>
      </c>
      <c r="F911" s="606" t="s">
        <v>1011</v>
      </c>
      <c r="G911" s="282">
        <v>1.2230000000000001</v>
      </c>
      <c r="H911" s="606">
        <v>5.5</v>
      </c>
      <c r="I911" s="607">
        <v>1.29</v>
      </c>
      <c r="J911" s="606">
        <v>0</v>
      </c>
      <c r="K911" s="606">
        <v>0</v>
      </c>
      <c r="L911" s="606">
        <v>0</v>
      </c>
    </row>
    <row r="912" spans="2:12" ht="18.75" x14ac:dyDescent="0.25">
      <c r="B912" s="281" t="s">
        <v>254</v>
      </c>
      <c r="C912" s="587" t="s">
        <v>880</v>
      </c>
      <c r="D912" s="603" t="s">
        <v>2755</v>
      </c>
      <c r="E912" s="604" t="s">
        <v>2756</v>
      </c>
      <c r="F912" s="606" t="s">
        <v>25</v>
      </c>
      <c r="G912" s="282">
        <v>1.877</v>
      </c>
      <c r="H912" s="606">
        <v>5.5</v>
      </c>
      <c r="I912" s="607">
        <v>1.98</v>
      </c>
      <c r="J912" s="606">
        <v>125</v>
      </c>
      <c r="K912" s="606">
        <v>10</v>
      </c>
      <c r="L912" s="606">
        <v>74</v>
      </c>
    </row>
    <row r="913" spans="2:12" ht="18.75" x14ac:dyDescent="0.25">
      <c r="B913" s="281" t="s">
        <v>254</v>
      </c>
      <c r="C913" s="587" t="s">
        <v>880</v>
      </c>
      <c r="D913" s="603" t="s">
        <v>2757</v>
      </c>
      <c r="E913" s="604" t="s">
        <v>2758</v>
      </c>
      <c r="F913" s="606" t="s">
        <v>2759</v>
      </c>
      <c r="G913" s="282">
        <v>10.601000000000001</v>
      </c>
      <c r="H913" s="606">
        <v>5.5</v>
      </c>
      <c r="I913" s="607">
        <v>11.183999999999999</v>
      </c>
      <c r="J913" s="606">
        <v>0</v>
      </c>
      <c r="K913" s="606">
        <v>0</v>
      </c>
      <c r="L913" s="606">
        <v>0</v>
      </c>
    </row>
    <row r="914" spans="2:12" ht="18.75" x14ac:dyDescent="0.25">
      <c r="B914" s="281" t="s">
        <v>254</v>
      </c>
      <c r="C914" s="587" t="s">
        <v>880</v>
      </c>
      <c r="D914" s="603" t="s">
        <v>2760</v>
      </c>
      <c r="E914" s="604" t="s">
        <v>2761</v>
      </c>
      <c r="F914" s="606" t="s">
        <v>25</v>
      </c>
      <c r="G914" s="282">
        <v>11.321999999999999</v>
      </c>
      <c r="H914" s="606">
        <v>5.5</v>
      </c>
      <c r="I914" s="607">
        <v>11.945</v>
      </c>
      <c r="J914" s="606">
        <v>0</v>
      </c>
      <c r="K914" s="606">
        <v>0</v>
      </c>
      <c r="L914" s="606">
        <v>0</v>
      </c>
    </row>
    <row r="915" spans="2:12" ht="18.75" x14ac:dyDescent="0.25">
      <c r="B915" s="281" t="s">
        <v>254</v>
      </c>
      <c r="C915" s="587" t="s">
        <v>880</v>
      </c>
      <c r="D915" s="603" t="s">
        <v>2762</v>
      </c>
      <c r="E915" s="604" t="s">
        <v>2763</v>
      </c>
      <c r="F915" s="606" t="s">
        <v>25</v>
      </c>
      <c r="G915" s="282">
        <v>27.9</v>
      </c>
      <c r="H915" s="606">
        <v>5.5</v>
      </c>
      <c r="I915" s="607">
        <v>29.434999999999999</v>
      </c>
      <c r="J915" s="606">
        <v>0</v>
      </c>
      <c r="K915" s="606">
        <v>0</v>
      </c>
      <c r="L915" s="606">
        <v>0</v>
      </c>
    </row>
    <row r="916" spans="2:12" ht="18.75" x14ac:dyDescent="0.25">
      <c r="B916" s="281" t="s">
        <v>254</v>
      </c>
      <c r="C916" s="587" t="s">
        <v>880</v>
      </c>
      <c r="D916" s="603" t="s">
        <v>2764</v>
      </c>
      <c r="E916" s="604" t="s">
        <v>2765</v>
      </c>
      <c r="F916" s="606" t="s">
        <v>25</v>
      </c>
      <c r="G916" s="282">
        <v>0</v>
      </c>
      <c r="H916" s="606">
        <v>5.5</v>
      </c>
      <c r="I916" s="607">
        <v>0</v>
      </c>
      <c r="J916" s="606">
        <v>0</v>
      </c>
      <c r="K916" s="606">
        <v>0</v>
      </c>
      <c r="L916" s="606">
        <v>0</v>
      </c>
    </row>
    <row r="917" spans="2:12" ht="30" x14ac:dyDescent="0.25">
      <c r="B917" s="281" t="s">
        <v>254</v>
      </c>
      <c r="C917" s="587" t="s">
        <v>880</v>
      </c>
      <c r="D917" s="603" t="s">
        <v>2766</v>
      </c>
      <c r="E917" s="604" t="s">
        <v>2767</v>
      </c>
      <c r="F917" s="606" t="s">
        <v>2768</v>
      </c>
      <c r="G917" s="282">
        <v>11.45</v>
      </c>
      <c r="H917" s="606">
        <v>20</v>
      </c>
      <c r="I917" s="607">
        <v>13.74</v>
      </c>
      <c r="J917" s="606">
        <v>0</v>
      </c>
      <c r="K917" s="606">
        <v>0</v>
      </c>
      <c r="L917" s="606">
        <v>0</v>
      </c>
    </row>
    <row r="918" spans="2:12" ht="18.75" x14ac:dyDescent="0.25">
      <c r="B918" s="281" t="s">
        <v>254</v>
      </c>
      <c r="C918" s="587" t="s">
        <v>880</v>
      </c>
      <c r="D918" s="603" t="s">
        <v>2769</v>
      </c>
      <c r="E918" s="604" t="s">
        <v>2770</v>
      </c>
      <c r="F918" s="606" t="s">
        <v>1040</v>
      </c>
      <c r="G918" s="282">
        <v>9.9</v>
      </c>
      <c r="H918" s="606">
        <v>5.5</v>
      </c>
      <c r="I918" s="607">
        <v>10.445</v>
      </c>
      <c r="J918" s="606">
        <v>0</v>
      </c>
      <c r="K918" s="606">
        <v>0</v>
      </c>
      <c r="L918" s="606">
        <v>0</v>
      </c>
    </row>
    <row r="919" spans="2:12" ht="18.75" x14ac:dyDescent="0.25">
      <c r="B919" s="281" t="s">
        <v>254</v>
      </c>
      <c r="C919" s="587" t="s">
        <v>880</v>
      </c>
      <c r="D919" s="603" t="s">
        <v>2771</v>
      </c>
      <c r="E919" s="604" t="s">
        <v>2772</v>
      </c>
      <c r="F919" s="606" t="s">
        <v>1022</v>
      </c>
      <c r="G919" s="282">
        <v>1</v>
      </c>
      <c r="H919" s="606">
        <v>5.5</v>
      </c>
      <c r="I919" s="607">
        <v>1.0549999999999999</v>
      </c>
      <c r="J919" s="606">
        <v>0</v>
      </c>
      <c r="K919" s="606">
        <v>0</v>
      </c>
      <c r="L919" s="606">
        <v>0</v>
      </c>
    </row>
    <row r="920" spans="2:12" ht="18.75" x14ac:dyDescent="0.25">
      <c r="B920" s="281" t="s">
        <v>254</v>
      </c>
      <c r="C920" s="587" t="s">
        <v>880</v>
      </c>
      <c r="D920" s="603" t="s">
        <v>2773</v>
      </c>
      <c r="E920" s="604" t="s">
        <v>2774</v>
      </c>
      <c r="F920" s="606" t="s">
        <v>1022</v>
      </c>
      <c r="G920" s="282">
        <v>1</v>
      </c>
      <c r="H920" s="606">
        <v>5.5</v>
      </c>
      <c r="I920" s="607">
        <v>1.0549999999999999</v>
      </c>
      <c r="J920" s="606">
        <v>0</v>
      </c>
      <c r="K920" s="606">
        <v>0</v>
      </c>
      <c r="L920" s="606">
        <v>0</v>
      </c>
    </row>
    <row r="921" spans="2:12" ht="18.75" x14ac:dyDescent="0.25">
      <c r="B921" s="281" t="s">
        <v>254</v>
      </c>
      <c r="C921" s="587" t="s">
        <v>880</v>
      </c>
      <c r="D921" s="603" t="s">
        <v>2775</v>
      </c>
      <c r="E921" s="604" t="s">
        <v>2776</v>
      </c>
      <c r="F921" s="606" t="s">
        <v>1022</v>
      </c>
      <c r="G921" s="282">
        <v>1</v>
      </c>
      <c r="H921" s="606">
        <v>5.5</v>
      </c>
      <c r="I921" s="607">
        <v>1.0549999999999999</v>
      </c>
      <c r="J921" s="606">
        <v>0</v>
      </c>
      <c r="K921" s="606">
        <v>0</v>
      </c>
      <c r="L921" s="606">
        <v>0</v>
      </c>
    </row>
    <row r="922" spans="2:12" ht="18.75" x14ac:dyDescent="0.25">
      <c r="B922" s="281" t="s">
        <v>254</v>
      </c>
      <c r="C922" s="587" t="s">
        <v>880</v>
      </c>
      <c r="D922" s="603" t="s">
        <v>2777</v>
      </c>
      <c r="E922" s="604" t="s">
        <v>2778</v>
      </c>
      <c r="F922" s="606" t="s">
        <v>529</v>
      </c>
      <c r="G922" s="282">
        <v>94.14</v>
      </c>
      <c r="H922" s="606">
        <v>5.5</v>
      </c>
      <c r="I922" s="607">
        <v>99.317999999999998</v>
      </c>
      <c r="J922" s="606">
        <v>0</v>
      </c>
      <c r="K922" s="606">
        <v>0</v>
      </c>
      <c r="L922" s="606">
        <v>0</v>
      </c>
    </row>
    <row r="923" spans="2:12" ht="18.75" x14ac:dyDescent="0.25">
      <c r="B923" s="281" t="s">
        <v>254</v>
      </c>
      <c r="C923" s="587" t="s">
        <v>880</v>
      </c>
      <c r="D923" s="603" t="s">
        <v>2779</v>
      </c>
      <c r="E923" s="604" t="s">
        <v>2780</v>
      </c>
      <c r="F923" s="606" t="s">
        <v>1011</v>
      </c>
      <c r="G923" s="282">
        <v>2.0379999999999998</v>
      </c>
      <c r="H923" s="606">
        <v>5.5</v>
      </c>
      <c r="I923" s="607">
        <v>2.15</v>
      </c>
      <c r="J923" s="606">
        <v>0</v>
      </c>
      <c r="K923" s="606">
        <v>0</v>
      </c>
      <c r="L923" s="606">
        <v>0</v>
      </c>
    </row>
    <row r="924" spans="2:12" ht="18.75" x14ac:dyDescent="0.25">
      <c r="B924" s="281" t="s">
        <v>254</v>
      </c>
      <c r="C924" s="587" t="s">
        <v>880</v>
      </c>
      <c r="D924" s="603" t="s">
        <v>2781</v>
      </c>
      <c r="E924" s="604" t="s">
        <v>2782</v>
      </c>
      <c r="F924" s="606" t="s">
        <v>2783</v>
      </c>
      <c r="G924" s="282">
        <v>3.19</v>
      </c>
      <c r="H924" s="606">
        <v>5.5</v>
      </c>
      <c r="I924" s="607">
        <v>3.3650000000000002</v>
      </c>
      <c r="J924" s="606">
        <v>0</v>
      </c>
      <c r="K924" s="606">
        <v>0</v>
      </c>
      <c r="L924" s="606">
        <v>0</v>
      </c>
    </row>
    <row r="925" spans="2:12" ht="18.75" x14ac:dyDescent="0.25">
      <c r="B925" s="281" t="s">
        <v>254</v>
      </c>
      <c r="C925" s="587" t="s">
        <v>880</v>
      </c>
      <c r="D925" s="603" t="s">
        <v>2784</v>
      </c>
      <c r="E925" s="604" t="s">
        <v>2785</v>
      </c>
      <c r="F925" s="606" t="s">
        <v>25</v>
      </c>
      <c r="G925" s="282">
        <v>2.95</v>
      </c>
      <c r="H925" s="606">
        <v>5.5</v>
      </c>
      <c r="I925" s="607">
        <v>3.1120000000000001</v>
      </c>
      <c r="J925" s="606">
        <v>0</v>
      </c>
      <c r="K925" s="606">
        <v>0</v>
      </c>
      <c r="L925" s="606">
        <v>1000</v>
      </c>
    </row>
    <row r="926" spans="2:12" ht="18.75" x14ac:dyDescent="0.25">
      <c r="B926" s="281" t="s">
        <v>254</v>
      </c>
      <c r="C926" s="587" t="s">
        <v>880</v>
      </c>
      <c r="D926" s="603" t="s">
        <v>2786</v>
      </c>
      <c r="E926" s="604" t="s">
        <v>2787</v>
      </c>
      <c r="F926" s="606" t="s">
        <v>1022</v>
      </c>
      <c r="G926" s="282">
        <v>24.15</v>
      </c>
      <c r="H926" s="606">
        <v>5.5</v>
      </c>
      <c r="I926" s="607">
        <v>25.478000000000002</v>
      </c>
      <c r="J926" s="606">
        <v>0</v>
      </c>
      <c r="K926" s="606">
        <v>0</v>
      </c>
      <c r="L926" s="606">
        <v>0</v>
      </c>
    </row>
    <row r="927" spans="2:12" ht="18.75" x14ac:dyDescent="0.25">
      <c r="B927" s="281" t="s">
        <v>254</v>
      </c>
      <c r="C927" s="587" t="s">
        <v>880</v>
      </c>
      <c r="D927" s="603" t="s">
        <v>2788</v>
      </c>
      <c r="E927" s="604" t="s">
        <v>2789</v>
      </c>
      <c r="F927" s="606" t="s">
        <v>2790</v>
      </c>
      <c r="G927" s="282">
        <v>22.87</v>
      </c>
      <c r="H927" s="606">
        <v>5.5</v>
      </c>
      <c r="I927" s="607">
        <v>24.128</v>
      </c>
      <c r="J927" s="606">
        <v>0</v>
      </c>
      <c r="K927" s="606">
        <v>0</v>
      </c>
      <c r="L927" s="606">
        <v>1000</v>
      </c>
    </row>
    <row r="928" spans="2:12" ht="18.75" x14ac:dyDescent="0.25">
      <c r="B928" s="281" t="s">
        <v>254</v>
      </c>
      <c r="C928" s="587" t="s">
        <v>880</v>
      </c>
      <c r="D928" s="603" t="s">
        <v>2791</v>
      </c>
      <c r="E928" s="604" t="s">
        <v>2792</v>
      </c>
      <c r="F928" s="606" t="s">
        <v>25</v>
      </c>
      <c r="G928" s="282">
        <v>1.68</v>
      </c>
      <c r="H928" s="606">
        <v>5.5</v>
      </c>
      <c r="I928" s="607">
        <v>1.772</v>
      </c>
      <c r="J928" s="606">
        <v>0</v>
      </c>
      <c r="K928" s="606">
        <v>0</v>
      </c>
      <c r="L928" s="606">
        <v>1000</v>
      </c>
    </row>
    <row r="929" spans="2:12" ht="18.75" x14ac:dyDescent="0.25">
      <c r="B929" s="281" t="s">
        <v>254</v>
      </c>
      <c r="C929" s="587" t="s">
        <v>880</v>
      </c>
      <c r="D929" s="603" t="s">
        <v>2793</v>
      </c>
      <c r="E929" s="604" t="s">
        <v>2794</v>
      </c>
      <c r="F929" s="606" t="s">
        <v>25</v>
      </c>
      <c r="G929" s="282">
        <v>11.989000000000001</v>
      </c>
      <c r="H929" s="606">
        <v>5.5</v>
      </c>
      <c r="I929" s="607">
        <v>12.648</v>
      </c>
      <c r="J929" s="606">
        <v>0</v>
      </c>
      <c r="K929" s="606">
        <v>0</v>
      </c>
      <c r="L929" s="606">
        <v>1000</v>
      </c>
    </row>
    <row r="930" spans="2:12" ht="18.75" x14ac:dyDescent="0.25">
      <c r="B930" s="281" t="s">
        <v>254</v>
      </c>
      <c r="C930" s="587" t="s">
        <v>880</v>
      </c>
      <c r="D930" s="603" t="s">
        <v>2795</v>
      </c>
      <c r="E930" s="604" t="s">
        <v>2796</v>
      </c>
      <c r="F930" s="606" t="s">
        <v>2797</v>
      </c>
      <c r="G930" s="282">
        <v>5.2</v>
      </c>
      <c r="H930" s="606">
        <v>5.5</v>
      </c>
      <c r="I930" s="607">
        <v>5.4859999999999998</v>
      </c>
      <c r="J930" s="606">
        <v>0</v>
      </c>
      <c r="K930" s="606">
        <v>0</v>
      </c>
      <c r="L930" s="606">
        <v>0</v>
      </c>
    </row>
    <row r="931" spans="2:12" ht="18.75" x14ac:dyDescent="0.25">
      <c r="B931" s="281" t="s">
        <v>254</v>
      </c>
      <c r="C931" s="587" t="s">
        <v>880</v>
      </c>
      <c r="D931" s="603" t="s">
        <v>2798</v>
      </c>
      <c r="E931" s="604" t="s">
        <v>2799</v>
      </c>
      <c r="F931" s="606" t="s">
        <v>25</v>
      </c>
      <c r="G931" s="282">
        <v>1.8580000000000001</v>
      </c>
      <c r="H931" s="606">
        <v>5.5</v>
      </c>
      <c r="I931" s="607">
        <v>1.96</v>
      </c>
      <c r="J931" s="606">
        <v>0</v>
      </c>
      <c r="K931" s="606">
        <v>0</v>
      </c>
      <c r="L931" s="606">
        <v>1000</v>
      </c>
    </row>
    <row r="932" spans="2:12" ht="18.75" x14ac:dyDescent="0.25">
      <c r="B932" s="281" t="s">
        <v>254</v>
      </c>
      <c r="C932" s="587" t="s">
        <v>880</v>
      </c>
      <c r="D932" s="603" t="s">
        <v>2800</v>
      </c>
      <c r="E932" s="604" t="s">
        <v>2801</v>
      </c>
      <c r="F932" s="606" t="s">
        <v>25</v>
      </c>
      <c r="G932" s="282">
        <v>1.55</v>
      </c>
      <c r="H932" s="606">
        <v>5.5</v>
      </c>
      <c r="I932" s="607">
        <v>1.635</v>
      </c>
      <c r="J932" s="606">
        <v>0</v>
      </c>
      <c r="K932" s="606">
        <v>0</v>
      </c>
      <c r="L932" s="606">
        <v>1000</v>
      </c>
    </row>
    <row r="933" spans="2:12" ht="18.75" x14ac:dyDescent="0.25">
      <c r="B933" s="281" t="s">
        <v>254</v>
      </c>
      <c r="C933" s="587" t="s">
        <v>880</v>
      </c>
      <c r="D933" s="603" t="s">
        <v>2802</v>
      </c>
      <c r="E933" s="604" t="s">
        <v>2803</v>
      </c>
      <c r="F933" s="606" t="s">
        <v>25</v>
      </c>
      <c r="G933" s="282">
        <v>5.17</v>
      </c>
      <c r="H933" s="606">
        <v>5.5</v>
      </c>
      <c r="I933" s="607">
        <v>5.4539999999999997</v>
      </c>
      <c r="J933" s="606">
        <v>0</v>
      </c>
      <c r="K933" s="606">
        <v>0</v>
      </c>
      <c r="L933" s="606">
        <v>1000</v>
      </c>
    </row>
    <row r="934" spans="2:12" ht="18.75" x14ac:dyDescent="0.25">
      <c r="B934" s="281" t="s">
        <v>254</v>
      </c>
      <c r="C934" s="587" t="s">
        <v>880</v>
      </c>
      <c r="D934" s="603" t="s">
        <v>2804</v>
      </c>
      <c r="E934" s="604" t="s">
        <v>2805</v>
      </c>
      <c r="F934" s="606" t="s">
        <v>25</v>
      </c>
      <c r="G934" s="282">
        <v>2.0430000000000001</v>
      </c>
      <c r="H934" s="606">
        <v>5.5</v>
      </c>
      <c r="I934" s="607">
        <v>2.1549999999999998</v>
      </c>
      <c r="J934" s="606">
        <v>0</v>
      </c>
      <c r="K934" s="606">
        <v>0</v>
      </c>
      <c r="L934" s="606">
        <v>1000</v>
      </c>
    </row>
    <row r="935" spans="2:12" ht="18.75" x14ac:dyDescent="0.25">
      <c r="B935" s="281" t="s">
        <v>254</v>
      </c>
      <c r="C935" s="587" t="s">
        <v>880</v>
      </c>
      <c r="D935" s="603" t="s">
        <v>2806</v>
      </c>
      <c r="E935" s="604" t="s">
        <v>2807</v>
      </c>
      <c r="F935" s="606" t="s">
        <v>25</v>
      </c>
      <c r="G935" s="282">
        <v>2.2730000000000001</v>
      </c>
      <c r="H935" s="606">
        <v>5.5</v>
      </c>
      <c r="I935" s="607">
        <v>2.3980000000000001</v>
      </c>
      <c r="J935" s="606">
        <v>0</v>
      </c>
      <c r="K935" s="606">
        <v>0</v>
      </c>
      <c r="L935" s="606">
        <v>1000</v>
      </c>
    </row>
    <row r="936" spans="2:12" ht="18.75" x14ac:dyDescent="0.25">
      <c r="B936" s="281" t="s">
        <v>254</v>
      </c>
      <c r="C936" s="587" t="s">
        <v>880</v>
      </c>
      <c r="D936" s="603" t="s">
        <v>2808</v>
      </c>
      <c r="E936" s="604" t="s">
        <v>2809</v>
      </c>
      <c r="F936" s="606" t="s">
        <v>2810</v>
      </c>
      <c r="G936" s="282">
        <v>24.15</v>
      </c>
      <c r="H936" s="606">
        <v>5.5</v>
      </c>
      <c r="I936" s="607">
        <v>25.478000000000002</v>
      </c>
      <c r="J936" s="606">
        <v>0</v>
      </c>
      <c r="K936" s="606">
        <v>0</v>
      </c>
      <c r="L936" s="606">
        <v>0</v>
      </c>
    </row>
    <row r="937" spans="2:12" ht="18.75" x14ac:dyDescent="0.25">
      <c r="B937" s="281" t="s">
        <v>254</v>
      </c>
      <c r="C937" s="587" t="s">
        <v>880</v>
      </c>
      <c r="D937" s="603" t="s">
        <v>2811</v>
      </c>
      <c r="E937" s="604" t="s">
        <v>2812</v>
      </c>
      <c r="F937" s="606" t="s">
        <v>25</v>
      </c>
      <c r="G937" s="282">
        <v>0</v>
      </c>
      <c r="H937" s="606">
        <v>5.5</v>
      </c>
      <c r="I937" s="607">
        <v>0</v>
      </c>
      <c r="J937" s="606">
        <v>0</v>
      </c>
      <c r="K937" s="606">
        <v>0</v>
      </c>
      <c r="L937" s="606">
        <v>0</v>
      </c>
    </row>
    <row r="938" spans="2:12" ht="18.75" x14ac:dyDescent="0.25">
      <c r="B938" s="281" t="s">
        <v>254</v>
      </c>
      <c r="C938" s="587" t="s">
        <v>880</v>
      </c>
      <c r="D938" s="603" t="s">
        <v>2813</v>
      </c>
      <c r="E938" s="604" t="s">
        <v>2814</v>
      </c>
      <c r="F938" s="606" t="s">
        <v>25</v>
      </c>
      <c r="G938" s="282">
        <v>3.67</v>
      </c>
      <c r="H938" s="606">
        <v>5.5</v>
      </c>
      <c r="I938" s="607">
        <v>3.8719999999999999</v>
      </c>
      <c r="J938" s="606">
        <v>0</v>
      </c>
      <c r="K938" s="606">
        <v>0</v>
      </c>
      <c r="L938" s="606">
        <v>0</v>
      </c>
    </row>
    <row r="939" spans="2:12" ht="18.75" x14ac:dyDescent="0.25">
      <c r="B939" s="281" t="s">
        <v>254</v>
      </c>
      <c r="C939" s="587" t="s">
        <v>880</v>
      </c>
      <c r="D939" s="603" t="s">
        <v>2815</v>
      </c>
      <c r="E939" s="604" t="s">
        <v>2816</v>
      </c>
      <c r="F939" s="606" t="s">
        <v>25</v>
      </c>
      <c r="G939" s="282">
        <v>5.2</v>
      </c>
      <c r="H939" s="606">
        <v>5.5</v>
      </c>
      <c r="I939" s="607">
        <v>5.4859999999999998</v>
      </c>
      <c r="J939" s="606">
        <v>0</v>
      </c>
      <c r="K939" s="606">
        <v>0</v>
      </c>
      <c r="L939" s="606">
        <v>0</v>
      </c>
    </row>
    <row r="940" spans="2:12" ht="18.75" x14ac:dyDescent="0.25">
      <c r="B940" s="281" t="s">
        <v>254</v>
      </c>
      <c r="C940" s="587" t="s">
        <v>880</v>
      </c>
      <c r="D940" s="603" t="s">
        <v>2817</v>
      </c>
      <c r="E940" s="604" t="s">
        <v>2818</v>
      </c>
      <c r="F940" s="606" t="s">
        <v>25</v>
      </c>
      <c r="G940" s="282">
        <v>2.7719999999999998</v>
      </c>
      <c r="H940" s="606">
        <v>5.5</v>
      </c>
      <c r="I940" s="607">
        <v>2.9239999999999999</v>
      </c>
      <c r="J940" s="606">
        <v>0</v>
      </c>
      <c r="K940" s="606">
        <v>0</v>
      </c>
      <c r="L940" s="606">
        <v>0</v>
      </c>
    </row>
    <row r="941" spans="2:12" ht="18.75" x14ac:dyDescent="0.25">
      <c r="B941" s="281" t="s">
        <v>254</v>
      </c>
      <c r="C941" s="587" t="s">
        <v>880</v>
      </c>
      <c r="D941" s="603" t="s">
        <v>2819</v>
      </c>
      <c r="E941" s="604" t="s">
        <v>2820</v>
      </c>
      <c r="F941" s="606" t="s">
        <v>1077</v>
      </c>
      <c r="G941" s="282">
        <v>6.4009999999999998</v>
      </c>
      <c r="H941" s="606">
        <v>5.5</v>
      </c>
      <c r="I941" s="607">
        <v>6.7530000000000001</v>
      </c>
      <c r="J941" s="606">
        <v>0</v>
      </c>
      <c r="K941" s="606">
        <v>0</v>
      </c>
      <c r="L941" s="606">
        <v>0</v>
      </c>
    </row>
    <row r="942" spans="2:12" ht="18.75" x14ac:dyDescent="0.25">
      <c r="B942" s="281" t="s">
        <v>254</v>
      </c>
      <c r="C942" s="587" t="s">
        <v>880</v>
      </c>
      <c r="D942" s="603" t="s">
        <v>2821</v>
      </c>
      <c r="E942" s="604" t="s">
        <v>2822</v>
      </c>
      <c r="F942" s="606" t="s">
        <v>2823</v>
      </c>
      <c r="G942" s="282">
        <v>1.0209999999999999</v>
      </c>
      <c r="H942" s="606">
        <v>5.5</v>
      </c>
      <c r="I942" s="607">
        <v>1.077</v>
      </c>
      <c r="J942" s="606">
        <v>0</v>
      </c>
      <c r="K942" s="606">
        <v>0</v>
      </c>
      <c r="L942" s="606">
        <v>1000</v>
      </c>
    </row>
    <row r="943" spans="2:12" ht="18.75" x14ac:dyDescent="0.25">
      <c r="B943" s="281" t="s">
        <v>254</v>
      </c>
      <c r="C943" s="587" t="s">
        <v>880</v>
      </c>
      <c r="D943" s="603" t="s">
        <v>2824</v>
      </c>
      <c r="E943" s="604" t="s">
        <v>2825</v>
      </c>
      <c r="F943" s="606" t="s">
        <v>30</v>
      </c>
      <c r="G943" s="282">
        <v>12</v>
      </c>
      <c r="H943" s="606">
        <v>5.5</v>
      </c>
      <c r="I943" s="607">
        <v>12.66</v>
      </c>
      <c r="J943" s="606">
        <v>0</v>
      </c>
      <c r="K943" s="606">
        <v>0</v>
      </c>
      <c r="L943" s="606">
        <v>0</v>
      </c>
    </row>
    <row r="944" spans="2:12" ht="18.75" x14ac:dyDescent="0.25">
      <c r="B944" s="281" t="s">
        <v>254</v>
      </c>
      <c r="C944" s="587" t="s">
        <v>880</v>
      </c>
      <c r="D944" s="603" t="s">
        <v>2826</v>
      </c>
      <c r="E944" s="604" t="s">
        <v>2827</v>
      </c>
      <c r="F944" s="606" t="s">
        <v>1014</v>
      </c>
      <c r="G944" s="282">
        <v>2.0950000000000002</v>
      </c>
      <c r="H944" s="606">
        <v>5.5</v>
      </c>
      <c r="I944" s="607">
        <v>2.21</v>
      </c>
      <c r="J944" s="606">
        <v>0</v>
      </c>
      <c r="K944" s="606">
        <v>0</v>
      </c>
      <c r="L944" s="606">
        <v>0</v>
      </c>
    </row>
    <row r="945" spans="2:12" ht="18.75" x14ac:dyDescent="0.25">
      <c r="B945" s="281" t="s">
        <v>254</v>
      </c>
      <c r="C945" s="587" t="s">
        <v>880</v>
      </c>
      <c r="D945" s="603" t="s">
        <v>2828</v>
      </c>
      <c r="E945" s="604" t="s">
        <v>2829</v>
      </c>
      <c r="F945" s="606" t="s">
        <v>1216</v>
      </c>
      <c r="G945" s="282">
        <v>4.7709999999999999</v>
      </c>
      <c r="H945" s="606">
        <v>5.5</v>
      </c>
      <c r="I945" s="607">
        <v>5.0330000000000004</v>
      </c>
      <c r="J945" s="606">
        <v>0</v>
      </c>
      <c r="K945" s="606">
        <v>0</v>
      </c>
      <c r="L945" s="606">
        <v>0</v>
      </c>
    </row>
    <row r="946" spans="2:12" ht="18.75" x14ac:dyDescent="0.25">
      <c r="B946" s="281" t="s">
        <v>254</v>
      </c>
      <c r="C946" s="587" t="s">
        <v>880</v>
      </c>
      <c r="D946" s="603" t="s">
        <v>2830</v>
      </c>
      <c r="E946" s="604" t="s">
        <v>2831</v>
      </c>
      <c r="F946" s="606" t="s">
        <v>25</v>
      </c>
      <c r="G946" s="282">
        <v>5.22</v>
      </c>
      <c r="H946" s="606">
        <v>5.5</v>
      </c>
      <c r="I946" s="607">
        <v>5.5069999999999997</v>
      </c>
      <c r="J946" s="606">
        <v>125</v>
      </c>
      <c r="K946" s="606">
        <v>10</v>
      </c>
      <c r="L946" s="606">
        <v>740</v>
      </c>
    </row>
    <row r="947" spans="2:12" ht="18.75" x14ac:dyDescent="0.25">
      <c r="B947" s="281" t="s">
        <v>254</v>
      </c>
      <c r="C947" s="587" t="s">
        <v>880</v>
      </c>
      <c r="D947" s="603" t="s">
        <v>2832</v>
      </c>
      <c r="E947" s="604" t="s">
        <v>2833</v>
      </c>
      <c r="F947" s="606" t="s">
        <v>1141</v>
      </c>
      <c r="G947" s="282">
        <v>4.8</v>
      </c>
      <c r="H947" s="606">
        <v>5.5</v>
      </c>
      <c r="I947" s="607">
        <v>5.0640000000000001</v>
      </c>
      <c r="J947" s="606">
        <v>0</v>
      </c>
      <c r="K947" s="606">
        <v>0</v>
      </c>
      <c r="L947" s="606">
        <v>0</v>
      </c>
    </row>
    <row r="948" spans="2:12" ht="18.75" x14ac:dyDescent="0.25">
      <c r="B948" s="281" t="s">
        <v>254</v>
      </c>
      <c r="C948" s="587" t="s">
        <v>880</v>
      </c>
      <c r="D948" s="603" t="s">
        <v>2834</v>
      </c>
      <c r="E948" s="604" t="s">
        <v>2835</v>
      </c>
      <c r="F948" s="606" t="s">
        <v>25</v>
      </c>
      <c r="G948" s="282">
        <v>1</v>
      </c>
      <c r="H948" s="606">
        <v>5.5</v>
      </c>
      <c r="I948" s="607">
        <v>1.0549999999999999</v>
      </c>
      <c r="J948" s="606">
        <v>0</v>
      </c>
      <c r="K948" s="606">
        <v>0</v>
      </c>
      <c r="L948" s="606">
        <v>0</v>
      </c>
    </row>
    <row r="949" spans="2:12" ht="18.75" x14ac:dyDescent="0.25">
      <c r="B949" s="281" t="s">
        <v>254</v>
      </c>
      <c r="C949" s="587" t="s">
        <v>880</v>
      </c>
      <c r="D949" s="603" t="s">
        <v>2836</v>
      </c>
      <c r="E949" s="604" t="s">
        <v>2837</v>
      </c>
      <c r="F949" s="606" t="s">
        <v>1022</v>
      </c>
      <c r="G949" s="282">
        <v>9.7970000000000006</v>
      </c>
      <c r="H949" s="606">
        <v>5.5</v>
      </c>
      <c r="I949" s="607">
        <v>10.336</v>
      </c>
      <c r="J949" s="606">
        <v>0</v>
      </c>
      <c r="K949" s="606">
        <v>0</v>
      </c>
      <c r="L949" s="606">
        <v>0</v>
      </c>
    </row>
    <row r="950" spans="2:12" ht="18.75" x14ac:dyDescent="0.25">
      <c r="B950" s="281" t="s">
        <v>254</v>
      </c>
      <c r="C950" s="587" t="s">
        <v>880</v>
      </c>
      <c r="D950" s="603" t="s">
        <v>2838</v>
      </c>
      <c r="E950" s="604" t="s">
        <v>2839</v>
      </c>
      <c r="F950" s="606" t="s">
        <v>25</v>
      </c>
      <c r="G950" s="282">
        <v>7.2519999999999998</v>
      </c>
      <c r="H950" s="606">
        <v>5.5</v>
      </c>
      <c r="I950" s="607">
        <v>7.6509999999999998</v>
      </c>
      <c r="J950" s="606">
        <v>20</v>
      </c>
      <c r="K950" s="606">
        <v>300</v>
      </c>
      <c r="L950" s="606">
        <v>40</v>
      </c>
    </row>
    <row r="951" spans="2:12" ht="18.75" x14ac:dyDescent="0.25">
      <c r="B951" s="281" t="s">
        <v>254</v>
      </c>
      <c r="C951" s="587" t="s">
        <v>880</v>
      </c>
      <c r="D951" s="603" t="s">
        <v>2840</v>
      </c>
      <c r="E951" s="604" t="s">
        <v>2841</v>
      </c>
      <c r="F951" s="606" t="s">
        <v>2842</v>
      </c>
      <c r="G951" s="282">
        <v>7.2519999999999998</v>
      </c>
      <c r="H951" s="606">
        <v>5.5</v>
      </c>
      <c r="I951" s="607">
        <v>7.6509999999999998</v>
      </c>
      <c r="J951" s="606">
        <v>0</v>
      </c>
      <c r="K951" s="606">
        <v>0</v>
      </c>
      <c r="L951" s="606">
        <v>0</v>
      </c>
    </row>
    <row r="952" spans="2:12" ht="18.75" x14ac:dyDescent="0.25">
      <c r="B952" s="281" t="s">
        <v>254</v>
      </c>
      <c r="C952" s="587" t="s">
        <v>880</v>
      </c>
      <c r="D952" s="603" t="s">
        <v>2843</v>
      </c>
      <c r="E952" s="604" t="s">
        <v>2844</v>
      </c>
      <c r="F952" s="606" t="s">
        <v>25</v>
      </c>
      <c r="G952" s="282">
        <v>3.355</v>
      </c>
      <c r="H952" s="606">
        <v>5.5</v>
      </c>
      <c r="I952" s="607">
        <v>3.54</v>
      </c>
      <c r="J952" s="606">
        <v>5</v>
      </c>
      <c r="K952" s="606">
        <v>2</v>
      </c>
      <c r="L952" s="606">
        <v>950</v>
      </c>
    </row>
    <row r="953" spans="2:12" ht="18.75" x14ac:dyDescent="0.25">
      <c r="B953" s="281" t="s">
        <v>254</v>
      </c>
      <c r="C953" s="587" t="s">
        <v>880</v>
      </c>
      <c r="D953" s="603" t="s">
        <v>2845</v>
      </c>
      <c r="E953" s="604" t="s">
        <v>2846</v>
      </c>
      <c r="F953" s="606" t="s">
        <v>1141</v>
      </c>
      <c r="G953" s="282">
        <v>1.55</v>
      </c>
      <c r="H953" s="606">
        <v>5.5</v>
      </c>
      <c r="I953" s="607">
        <v>1.635</v>
      </c>
      <c r="J953" s="606">
        <v>0</v>
      </c>
      <c r="K953" s="606">
        <v>0</v>
      </c>
      <c r="L953" s="606">
        <v>0</v>
      </c>
    </row>
    <row r="954" spans="2:12" ht="18.75" x14ac:dyDescent="0.25">
      <c r="B954" s="281" t="s">
        <v>254</v>
      </c>
      <c r="C954" s="587" t="s">
        <v>880</v>
      </c>
      <c r="D954" s="603" t="s">
        <v>2847</v>
      </c>
      <c r="E954" s="604" t="s">
        <v>2848</v>
      </c>
      <c r="F954" s="606" t="s">
        <v>2849</v>
      </c>
      <c r="G954" s="282">
        <v>20.298999999999999</v>
      </c>
      <c r="H954" s="606">
        <v>20</v>
      </c>
      <c r="I954" s="607">
        <v>24.359000000000002</v>
      </c>
      <c r="J954" s="606">
        <v>0</v>
      </c>
      <c r="K954" s="606">
        <v>0</v>
      </c>
      <c r="L954" s="606">
        <v>0</v>
      </c>
    </row>
    <row r="955" spans="2:12" ht="18.75" x14ac:dyDescent="0.25">
      <c r="B955" s="281" t="s">
        <v>254</v>
      </c>
      <c r="C955" s="587" t="s">
        <v>880</v>
      </c>
      <c r="D955" s="603" t="s">
        <v>2850</v>
      </c>
      <c r="E955" s="604" t="s">
        <v>2851</v>
      </c>
      <c r="F955" s="606" t="s">
        <v>1011</v>
      </c>
      <c r="G955" s="282">
        <v>1.59</v>
      </c>
      <c r="H955" s="606">
        <v>5.5</v>
      </c>
      <c r="I955" s="607">
        <v>1.677</v>
      </c>
      <c r="J955" s="606">
        <v>0</v>
      </c>
      <c r="K955" s="606">
        <v>0</v>
      </c>
      <c r="L955" s="606">
        <v>0</v>
      </c>
    </row>
    <row r="956" spans="2:12" ht="18.75" x14ac:dyDescent="0.25">
      <c r="B956" s="281" t="s">
        <v>254</v>
      </c>
      <c r="C956" s="587" t="s">
        <v>880</v>
      </c>
      <c r="D956" s="603" t="s">
        <v>2852</v>
      </c>
      <c r="E956" s="604" t="s">
        <v>2853</v>
      </c>
      <c r="F956" s="606" t="s">
        <v>1409</v>
      </c>
      <c r="G956" s="282">
        <v>8.33</v>
      </c>
      <c r="H956" s="606">
        <v>20</v>
      </c>
      <c r="I956" s="607">
        <v>9.9960000000000004</v>
      </c>
      <c r="J956" s="606">
        <v>0</v>
      </c>
      <c r="K956" s="606">
        <v>0</v>
      </c>
      <c r="L956" s="606">
        <v>0</v>
      </c>
    </row>
    <row r="957" spans="2:12" ht="18.75" x14ac:dyDescent="0.25">
      <c r="B957" s="281" t="s">
        <v>254</v>
      </c>
      <c r="C957" s="587" t="s">
        <v>880</v>
      </c>
      <c r="D957" s="603" t="s">
        <v>2854</v>
      </c>
      <c r="E957" s="604" t="s">
        <v>2855</v>
      </c>
      <c r="F957" s="606" t="s">
        <v>25</v>
      </c>
      <c r="G957" s="282">
        <v>5.3479999999999999</v>
      </c>
      <c r="H957" s="606">
        <v>5.5</v>
      </c>
      <c r="I957" s="607">
        <v>5.6420000000000003</v>
      </c>
      <c r="J957" s="606">
        <v>0</v>
      </c>
      <c r="K957" s="606">
        <v>0</v>
      </c>
      <c r="L957" s="606">
        <v>0</v>
      </c>
    </row>
    <row r="958" spans="2:12" ht="18.75" x14ac:dyDescent="0.25">
      <c r="B958" s="281" t="s">
        <v>254</v>
      </c>
      <c r="C958" s="587" t="s">
        <v>880</v>
      </c>
      <c r="D958" s="603" t="s">
        <v>2856</v>
      </c>
      <c r="E958" s="604" t="s">
        <v>2855</v>
      </c>
      <c r="F958" s="606" t="s">
        <v>25</v>
      </c>
      <c r="G958" s="282">
        <v>5.7</v>
      </c>
      <c r="H958" s="606">
        <v>5.5</v>
      </c>
      <c r="I958" s="607">
        <v>6.0140000000000002</v>
      </c>
      <c r="J958" s="606">
        <v>0</v>
      </c>
      <c r="K958" s="606">
        <v>0</v>
      </c>
      <c r="L958" s="606">
        <v>0</v>
      </c>
    </row>
    <row r="959" spans="2:12" ht="18.75" x14ac:dyDescent="0.25">
      <c r="B959" s="281" t="s">
        <v>254</v>
      </c>
      <c r="C959" s="587" t="s">
        <v>880</v>
      </c>
      <c r="D959" s="603" t="s">
        <v>2857</v>
      </c>
      <c r="E959" s="604" t="s">
        <v>2858</v>
      </c>
      <c r="F959" s="606" t="s">
        <v>1141</v>
      </c>
      <c r="G959" s="282">
        <v>8.9</v>
      </c>
      <c r="H959" s="606">
        <v>5.5</v>
      </c>
      <c r="I959" s="607">
        <v>9.39</v>
      </c>
      <c r="J959" s="606">
        <v>0</v>
      </c>
      <c r="K959" s="606">
        <v>0</v>
      </c>
      <c r="L959" s="606">
        <v>0</v>
      </c>
    </row>
    <row r="960" spans="2:12" ht="18.75" x14ac:dyDescent="0.25">
      <c r="B960" s="281" t="s">
        <v>254</v>
      </c>
      <c r="C960" s="587" t="s">
        <v>880</v>
      </c>
      <c r="D960" s="603" t="s">
        <v>2859</v>
      </c>
      <c r="E960" s="604" t="s">
        <v>2860</v>
      </c>
      <c r="F960" s="606" t="s">
        <v>1141</v>
      </c>
      <c r="G960" s="282">
        <v>3.9340000000000002</v>
      </c>
      <c r="H960" s="606">
        <v>5.5</v>
      </c>
      <c r="I960" s="607">
        <v>4.1500000000000004</v>
      </c>
      <c r="J960" s="606">
        <v>0</v>
      </c>
      <c r="K960" s="606">
        <v>0</v>
      </c>
      <c r="L960" s="606">
        <v>0</v>
      </c>
    </row>
    <row r="961" spans="2:12" ht="18.75" x14ac:dyDescent="0.25">
      <c r="B961" s="281" t="s">
        <v>254</v>
      </c>
      <c r="C961" s="587" t="s">
        <v>880</v>
      </c>
      <c r="D961" s="603" t="s">
        <v>2861</v>
      </c>
      <c r="E961" s="604" t="s">
        <v>2862</v>
      </c>
      <c r="F961" s="606" t="s">
        <v>1141</v>
      </c>
      <c r="G961" s="282">
        <v>5.7</v>
      </c>
      <c r="H961" s="606">
        <v>5.5</v>
      </c>
      <c r="I961" s="607">
        <v>6.0140000000000002</v>
      </c>
      <c r="J961" s="606">
        <v>0</v>
      </c>
      <c r="K961" s="606">
        <v>0</v>
      </c>
      <c r="L961" s="606">
        <v>0</v>
      </c>
    </row>
    <row r="962" spans="2:12" ht="18.75" x14ac:dyDescent="0.25">
      <c r="B962" s="281" t="s">
        <v>254</v>
      </c>
      <c r="C962" s="587" t="s">
        <v>880</v>
      </c>
      <c r="D962" s="603" t="s">
        <v>2863</v>
      </c>
      <c r="E962" s="604" t="s">
        <v>2864</v>
      </c>
      <c r="F962" s="606" t="s">
        <v>1011</v>
      </c>
      <c r="G962" s="282">
        <v>5.45</v>
      </c>
      <c r="H962" s="606">
        <v>5.5</v>
      </c>
      <c r="I962" s="607">
        <v>5.75</v>
      </c>
      <c r="J962" s="606">
        <v>0</v>
      </c>
      <c r="K962" s="606">
        <v>0</v>
      </c>
      <c r="L962" s="606">
        <v>0</v>
      </c>
    </row>
    <row r="963" spans="2:12" ht="18.75" x14ac:dyDescent="0.25">
      <c r="B963" s="281" t="s">
        <v>254</v>
      </c>
      <c r="C963" s="587" t="s">
        <v>880</v>
      </c>
      <c r="D963" s="603" t="s">
        <v>2865</v>
      </c>
      <c r="E963" s="604" t="s">
        <v>2866</v>
      </c>
      <c r="F963" s="606" t="s">
        <v>25</v>
      </c>
      <c r="G963" s="282">
        <v>6.8810000000000002</v>
      </c>
      <c r="H963" s="606">
        <v>5.5</v>
      </c>
      <c r="I963" s="607">
        <v>7.2590000000000003</v>
      </c>
      <c r="J963" s="606">
        <v>0</v>
      </c>
      <c r="K963" s="606">
        <v>0</v>
      </c>
      <c r="L963" s="606">
        <v>0</v>
      </c>
    </row>
    <row r="964" spans="2:12" ht="18.75" x14ac:dyDescent="0.25">
      <c r="B964" s="281" t="s">
        <v>254</v>
      </c>
      <c r="C964" s="587" t="s">
        <v>880</v>
      </c>
      <c r="D964" s="603" t="s">
        <v>2867</v>
      </c>
      <c r="E964" s="604" t="s">
        <v>2868</v>
      </c>
      <c r="F964" s="606" t="s">
        <v>1141</v>
      </c>
      <c r="G964" s="282">
        <v>7.15</v>
      </c>
      <c r="H964" s="606">
        <v>5.5</v>
      </c>
      <c r="I964" s="607">
        <v>7.5430000000000001</v>
      </c>
      <c r="J964" s="606">
        <v>0</v>
      </c>
      <c r="K964" s="606">
        <v>0</v>
      </c>
      <c r="L964" s="606">
        <v>0</v>
      </c>
    </row>
    <row r="965" spans="2:12" ht="18.75" x14ac:dyDescent="0.25">
      <c r="B965" s="281" t="s">
        <v>254</v>
      </c>
      <c r="C965" s="587" t="s">
        <v>880</v>
      </c>
      <c r="D965" s="603" t="s">
        <v>2869</v>
      </c>
      <c r="E965" s="604" t="s">
        <v>2870</v>
      </c>
      <c r="F965" s="606" t="s">
        <v>1141</v>
      </c>
      <c r="G965" s="282">
        <v>6.8810000000000002</v>
      </c>
      <c r="H965" s="606">
        <v>5.5</v>
      </c>
      <c r="I965" s="607">
        <v>7.2590000000000003</v>
      </c>
      <c r="J965" s="606">
        <v>0</v>
      </c>
      <c r="K965" s="606">
        <v>0</v>
      </c>
      <c r="L965" s="606">
        <v>0</v>
      </c>
    </row>
    <row r="966" spans="2:12" ht="18.75" x14ac:dyDescent="0.25">
      <c r="B966" s="281" t="s">
        <v>254</v>
      </c>
      <c r="C966" s="587" t="s">
        <v>880</v>
      </c>
      <c r="D966" s="603" t="s">
        <v>2871</v>
      </c>
      <c r="E966" s="604" t="s">
        <v>2872</v>
      </c>
      <c r="F966" s="606" t="s">
        <v>25</v>
      </c>
      <c r="G966" s="282">
        <v>7.8129999999999997</v>
      </c>
      <c r="H966" s="606">
        <v>5.5</v>
      </c>
      <c r="I966" s="607">
        <v>8.2430000000000003</v>
      </c>
      <c r="J966" s="606">
        <v>0</v>
      </c>
      <c r="K966" s="606">
        <v>0</v>
      </c>
      <c r="L966" s="606">
        <v>0</v>
      </c>
    </row>
    <row r="967" spans="2:12" ht="18.75" x14ac:dyDescent="0.25">
      <c r="B967" s="281" t="s">
        <v>254</v>
      </c>
      <c r="C967" s="587" t="s">
        <v>880</v>
      </c>
      <c r="D967" s="603" t="s">
        <v>2873</v>
      </c>
      <c r="E967" s="604" t="s">
        <v>2874</v>
      </c>
      <c r="F967" s="606" t="s">
        <v>25</v>
      </c>
      <c r="G967" s="282">
        <v>0</v>
      </c>
      <c r="H967" s="606">
        <v>5.5</v>
      </c>
      <c r="I967" s="607">
        <v>0</v>
      </c>
      <c r="J967" s="606">
        <v>0</v>
      </c>
      <c r="K967" s="606">
        <v>0</v>
      </c>
      <c r="L967" s="606">
        <v>0</v>
      </c>
    </row>
    <row r="968" spans="2:12" ht="18.75" x14ac:dyDescent="0.25">
      <c r="B968" s="281" t="s">
        <v>254</v>
      </c>
      <c r="C968" s="587" t="s">
        <v>880</v>
      </c>
      <c r="D968" s="603" t="s">
        <v>2875</v>
      </c>
      <c r="E968" s="604" t="s">
        <v>2876</v>
      </c>
      <c r="F968" s="606" t="s">
        <v>1022</v>
      </c>
      <c r="G968" s="282">
        <v>5.3760000000000003</v>
      </c>
      <c r="H968" s="606">
        <v>5.5</v>
      </c>
      <c r="I968" s="607">
        <v>5.6719999999999997</v>
      </c>
      <c r="J968" s="606">
        <v>0</v>
      </c>
      <c r="K968" s="606">
        <v>0</v>
      </c>
      <c r="L968" s="606">
        <v>0</v>
      </c>
    </row>
    <row r="969" spans="2:12" ht="18.75" x14ac:dyDescent="0.25">
      <c r="B969" s="281" t="s">
        <v>254</v>
      </c>
      <c r="C969" s="587" t="s">
        <v>880</v>
      </c>
      <c r="D969" s="603" t="s">
        <v>2877</v>
      </c>
      <c r="E969" s="604" t="s">
        <v>2878</v>
      </c>
      <c r="F969" s="606" t="s">
        <v>1022</v>
      </c>
      <c r="G969" s="282">
        <v>5.7</v>
      </c>
      <c r="H969" s="606">
        <v>5.5</v>
      </c>
      <c r="I969" s="607">
        <v>6.0140000000000002</v>
      </c>
      <c r="J969" s="606">
        <v>0</v>
      </c>
      <c r="K969" s="606">
        <v>0</v>
      </c>
      <c r="L969" s="606">
        <v>0</v>
      </c>
    </row>
    <row r="970" spans="2:12" ht="18.75" x14ac:dyDescent="0.25">
      <c r="B970" s="281" t="s">
        <v>254</v>
      </c>
      <c r="C970" s="587" t="s">
        <v>880</v>
      </c>
      <c r="D970" s="603" t="s">
        <v>2879</v>
      </c>
      <c r="E970" s="604" t="s">
        <v>2880</v>
      </c>
      <c r="F970" s="606" t="s">
        <v>1022</v>
      </c>
      <c r="G970" s="282">
        <v>5.7</v>
      </c>
      <c r="H970" s="606">
        <v>5.5</v>
      </c>
      <c r="I970" s="607">
        <v>6.0140000000000002</v>
      </c>
      <c r="J970" s="606">
        <v>0</v>
      </c>
      <c r="K970" s="606">
        <v>0</v>
      </c>
      <c r="L970" s="606">
        <v>0</v>
      </c>
    </row>
    <row r="971" spans="2:12" ht="18.75" x14ac:dyDescent="0.25">
      <c r="B971" s="281" t="s">
        <v>254</v>
      </c>
      <c r="C971" s="587" t="s">
        <v>880</v>
      </c>
      <c r="D971" s="603" t="s">
        <v>2881</v>
      </c>
      <c r="E971" s="604" t="s">
        <v>2882</v>
      </c>
      <c r="F971" s="606" t="s">
        <v>1141</v>
      </c>
      <c r="G971" s="282">
        <v>5.7</v>
      </c>
      <c r="H971" s="606">
        <v>5.5</v>
      </c>
      <c r="I971" s="607">
        <v>6.0140000000000002</v>
      </c>
      <c r="J971" s="606">
        <v>0</v>
      </c>
      <c r="K971" s="606">
        <v>0</v>
      </c>
      <c r="L971" s="606">
        <v>0</v>
      </c>
    </row>
    <row r="972" spans="2:12" ht="18.75" x14ac:dyDescent="0.25">
      <c r="B972" s="281" t="s">
        <v>254</v>
      </c>
      <c r="C972" s="587" t="s">
        <v>880</v>
      </c>
      <c r="D972" s="603" t="s">
        <v>2883</v>
      </c>
      <c r="E972" s="604" t="s">
        <v>2884</v>
      </c>
      <c r="F972" s="606" t="s">
        <v>1141</v>
      </c>
      <c r="G972" s="282">
        <v>5.7</v>
      </c>
      <c r="H972" s="606">
        <v>5.5</v>
      </c>
      <c r="I972" s="607">
        <v>6.0140000000000002</v>
      </c>
      <c r="J972" s="606">
        <v>0</v>
      </c>
      <c r="K972" s="606">
        <v>0</v>
      </c>
      <c r="L972" s="606">
        <v>0</v>
      </c>
    </row>
    <row r="973" spans="2:12" ht="18.75" x14ac:dyDescent="0.25">
      <c r="B973" s="281" t="s">
        <v>254</v>
      </c>
      <c r="C973" s="587" t="s">
        <v>880</v>
      </c>
      <c r="D973" s="603" t="s">
        <v>2885</v>
      </c>
      <c r="E973" s="604" t="s">
        <v>2886</v>
      </c>
      <c r="F973" s="606" t="s">
        <v>1141</v>
      </c>
      <c r="G973" s="282">
        <v>9.1999999999999993</v>
      </c>
      <c r="H973" s="606">
        <v>5.5</v>
      </c>
      <c r="I973" s="607">
        <v>9.7059999999999995</v>
      </c>
      <c r="J973" s="606">
        <v>0</v>
      </c>
      <c r="K973" s="606">
        <v>0</v>
      </c>
      <c r="L973" s="606">
        <v>0</v>
      </c>
    </row>
    <row r="974" spans="2:12" ht="18.75" x14ac:dyDescent="0.25">
      <c r="B974" s="281" t="s">
        <v>254</v>
      </c>
      <c r="C974" s="587" t="s">
        <v>880</v>
      </c>
      <c r="D974" s="603" t="s">
        <v>2887</v>
      </c>
      <c r="E974" s="604" t="s">
        <v>2888</v>
      </c>
      <c r="F974" s="606" t="s">
        <v>2889</v>
      </c>
      <c r="G974" s="282">
        <v>9.1999999999999993</v>
      </c>
      <c r="H974" s="606">
        <v>5.5</v>
      </c>
      <c r="I974" s="607">
        <v>9.7059999999999995</v>
      </c>
      <c r="J974" s="606">
        <v>0</v>
      </c>
      <c r="K974" s="606">
        <v>0</v>
      </c>
      <c r="L974" s="606">
        <v>0</v>
      </c>
    </row>
    <row r="975" spans="2:12" ht="18.75" x14ac:dyDescent="0.25">
      <c r="B975" s="281" t="s">
        <v>254</v>
      </c>
      <c r="C975" s="587" t="s">
        <v>880</v>
      </c>
      <c r="D975" s="603" t="s">
        <v>2890</v>
      </c>
      <c r="E975" s="604" t="s">
        <v>2891</v>
      </c>
      <c r="F975" s="606" t="s">
        <v>2889</v>
      </c>
      <c r="G975" s="282">
        <v>8.9</v>
      </c>
      <c r="H975" s="606">
        <v>5.5</v>
      </c>
      <c r="I975" s="607">
        <v>9.39</v>
      </c>
      <c r="J975" s="606">
        <v>0</v>
      </c>
      <c r="K975" s="606">
        <v>0</v>
      </c>
      <c r="L975" s="606">
        <v>0</v>
      </c>
    </row>
    <row r="976" spans="2:12" ht="18.75" x14ac:dyDescent="0.25">
      <c r="B976" s="281" t="s">
        <v>254</v>
      </c>
      <c r="C976" s="587" t="s">
        <v>880</v>
      </c>
      <c r="D976" s="603" t="s">
        <v>2892</v>
      </c>
      <c r="E976" s="604" t="s">
        <v>2893</v>
      </c>
      <c r="F976" s="606" t="s">
        <v>2889</v>
      </c>
      <c r="G976" s="282">
        <v>9.1999999999999993</v>
      </c>
      <c r="H976" s="606">
        <v>5.5</v>
      </c>
      <c r="I976" s="607">
        <v>9.7059999999999995</v>
      </c>
      <c r="J976" s="606">
        <v>0</v>
      </c>
      <c r="K976" s="606">
        <v>0</v>
      </c>
      <c r="L976" s="606">
        <v>0</v>
      </c>
    </row>
    <row r="977" spans="2:12" ht="18.75" x14ac:dyDescent="0.25">
      <c r="B977" s="281" t="s">
        <v>254</v>
      </c>
      <c r="C977" s="587" t="s">
        <v>880</v>
      </c>
      <c r="D977" s="603" t="s">
        <v>2894</v>
      </c>
      <c r="E977" s="604" t="s">
        <v>2895</v>
      </c>
      <c r="F977" s="606" t="s">
        <v>2889</v>
      </c>
      <c r="G977" s="282">
        <v>9.1999999999999993</v>
      </c>
      <c r="H977" s="606">
        <v>5.5</v>
      </c>
      <c r="I977" s="607">
        <v>9.7059999999999995</v>
      </c>
      <c r="J977" s="606">
        <v>0</v>
      </c>
      <c r="K977" s="606">
        <v>0</v>
      </c>
      <c r="L977" s="606">
        <v>0</v>
      </c>
    </row>
    <row r="978" spans="2:12" ht="18.75" x14ac:dyDescent="0.25">
      <c r="B978" s="281" t="s">
        <v>254</v>
      </c>
      <c r="C978" s="587" t="s">
        <v>880</v>
      </c>
      <c r="D978" s="603" t="s">
        <v>2896</v>
      </c>
      <c r="E978" s="604" t="s">
        <v>2897</v>
      </c>
      <c r="F978" s="606" t="s">
        <v>2889</v>
      </c>
      <c r="G978" s="282">
        <v>9.1999999999999993</v>
      </c>
      <c r="H978" s="606">
        <v>20</v>
      </c>
      <c r="I978" s="607">
        <v>11.04</v>
      </c>
      <c r="J978" s="606">
        <v>0</v>
      </c>
      <c r="K978" s="606">
        <v>0</v>
      </c>
      <c r="L978" s="606">
        <v>0</v>
      </c>
    </row>
    <row r="979" spans="2:12" ht="18.75" x14ac:dyDescent="0.25">
      <c r="B979" s="281" t="s">
        <v>254</v>
      </c>
      <c r="C979" s="587" t="s">
        <v>880</v>
      </c>
      <c r="D979" s="603" t="s">
        <v>2898</v>
      </c>
      <c r="E979" s="604" t="s">
        <v>2899</v>
      </c>
      <c r="F979" s="606" t="s">
        <v>1022</v>
      </c>
      <c r="G979" s="282">
        <v>5.7</v>
      </c>
      <c r="H979" s="606">
        <v>5.5</v>
      </c>
      <c r="I979" s="607">
        <v>6.0140000000000002</v>
      </c>
      <c r="J979" s="606">
        <v>0</v>
      </c>
      <c r="K979" s="606">
        <v>0</v>
      </c>
      <c r="L979" s="606">
        <v>0</v>
      </c>
    </row>
    <row r="980" spans="2:12" ht="18.75" x14ac:dyDescent="0.25">
      <c r="B980" s="281" t="s">
        <v>254</v>
      </c>
      <c r="C980" s="587" t="s">
        <v>880</v>
      </c>
      <c r="D980" s="603" t="s">
        <v>2900</v>
      </c>
      <c r="E980" s="604" t="s">
        <v>2901</v>
      </c>
      <c r="F980" s="606" t="s">
        <v>1022</v>
      </c>
      <c r="G980" s="282">
        <v>5.7</v>
      </c>
      <c r="H980" s="606">
        <v>5.5</v>
      </c>
      <c r="I980" s="607">
        <v>6.0140000000000002</v>
      </c>
      <c r="J980" s="606">
        <v>0</v>
      </c>
      <c r="K980" s="606">
        <v>0</v>
      </c>
      <c r="L980" s="606">
        <v>0</v>
      </c>
    </row>
    <row r="981" spans="2:12" ht="18.75" x14ac:dyDescent="0.25">
      <c r="B981" s="281" t="s">
        <v>254</v>
      </c>
      <c r="C981" s="587" t="s">
        <v>880</v>
      </c>
      <c r="D981" s="603" t="s">
        <v>2902</v>
      </c>
      <c r="E981" s="604" t="s">
        <v>2903</v>
      </c>
      <c r="F981" s="606" t="s">
        <v>1022</v>
      </c>
      <c r="G981" s="282">
        <v>5.1429999999999998</v>
      </c>
      <c r="H981" s="606">
        <v>5.5</v>
      </c>
      <c r="I981" s="607">
        <v>5.4260000000000002</v>
      </c>
      <c r="J981" s="606">
        <v>0</v>
      </c>
      <c r="K981" s="606">
        <v>0</v>
      </c>
      <c r="L981" s="606">
        <v>0</v>
      </c>
    </row>
    <row r="982" spans="2:12" ht="18.75" x14ac:dyDescent="0.25">
      <c r="B982" s="281" t="s">
        <v>254</v>
      </c>
      <c r="C982" s="587" t="s">
        <v>880</v>
      </c>
      <c r="D982" s="603" t="s">
        <v>2904</v>
      </c>
      <c r="E982" s="604" t="s">
        <v>2905</v>
      </c>
      <c r="F982" s="606" t="s">
        <v>1022</v>
      </c>
      <c r="G982" s="282">
        <v>5.7</v>
      </c>
      <c r="H982" s="606">
        <v>5.5</v>
      </c>
      <c r="I982" s="607">
        <v>6.0140000000000002</v>
      </c>
      <c r="J982" s="606">
        <v>0</v>
      </c>
      <c r="K982" s="606">
        <v>0</v>
      </c>
      <c r="L982" s="606">
        <v>0</v>
      </c>
    </row>
    <row r="983" spans="2:12" ht="18.75" x14ac:dyDescent="0.25">
      <c r="B983" s="281" t="s">
        <v>254</v>
      </c>
      <c r="C983" s="587" t="s">
        <v>880</v>
      </c>
      <c r="D983" s="603" t="s">
        <v>2906</v>
      </c>
      <c r="E983" s="604" t="s">
        <v>2907</v>
      </c>
      <c r="F983" s="606" t="s">
        <v>1022</v>
      </c>
      <c r="G983" s="282">
        <v>5.7</v>
      </c>
      <c r="H983" s="606">
        <v>5.5</v>
      </c>
      <c r="I983" s="607">
        <v>6.0140000000000002</v>
      </c>
      <c r="J983" s="606">
        <v>0</v>
      </c>
      <c r="K983" s="606">
        <v>0</v>
      </c>
      <c r="L983" s="606">
        <v>0</v>
      </c>
    </row>
    <row r="984" spans="2:12" ht="18.75" x14ac:dyDescent="0.25">
      <c r="B984" s="281" t="s">
        <v>254</v>
      </c>
      <c r="C984" s="587" t="s">
        <v>880</v>
      </c>
      <c r="D984" s="603" t="s">
        <v>2908</v>
      </c>
      <c r="E984" s="604" t="s">
        <v>2909</v>
      </c>
      <c r="F984" s="606" t="s">
        <v>1022</v>
      </c>
      <c r="G984" s="282">
        <v>5.7</v>
      </c>
      <c r="H984" s="606">
        <v>5.5</v>
      </c>
      <c r="I984" s="607">
        <v>6.0140000000000002</v>
      </c>
      <c r="J984" s="606">
        <v>0</v>
      </c>
      <c r="K984" s="606">
        <v>0</v>
      </c>
      <c r="L984" s="606">
        <v>0</v>
      </c>
    </row>
    <row r="985" spans="2:12" ht="18.75" x14ac:dyDescent="0.25">
      <c r="B985" s="281" t="s">
        <v>254</v>
      </c>
      <c r="C985" s="587" t="s">
        <v>880</v>
      </c>
      <c r="D985" s="603" t="s">
        <v>2910</v>
      </c>
      <c r="E985" s="604" t="s">
        <v>2911</v>
      </c>
      <c r="F985" s="606" t="s">
        <v>1285</v>
      </c>
      <c r="G985" s="282">
        <v>7.7439999999999998</v>
      </c>
      <c r="H985" s="606">
        <v>5.5</v>
      </c>
      <c r="I985" s="607">
        <v>8.17</v>
      </c>
      <c r="J985" s="606">
        <v>270</v>
      </c>
      <c r="K985" s="606">
        <v>130</v>
      </c>
      <c r="L985" s="606">
        <v>0</v>
      </c>
    </row>
    <row r="986" spans="2:12" ht="18.75" x14ac:dyDescent="0.25">
      <c r="B986" s="281" t="s">
        <v>254</v>
      </c>
      <c r="C986" s="587" t="s">
        <v>880</v>
      </c>
      <c r="D986" s="603" t="s">
        <v>2912</v>
      </c>
      <c r="E986" s="604" t="s">
        <v>2911</v>
      </c>
      <c r="F986" s="606" t="s">
        <v>25</v>
      </c>
      <c r="G986" s="282">
        <v>6.8730000000000002</v>
      </c>
      <c r="H986" s="606">
        <v>5.5</v>
      </c>
      <c r="I986" s="607">
        <v>7.2510000000000003</v>
      </c>
      <c r="J986" s="606">
        <v>0</v>
      </c>
      <c r="K986" s="606">
        <v>0</v>
      </c>
      <c r="L986" s="606">
        <v>0</v>
      </c>
    </row>
    <row r="987" spans="2:12" ht="18.75" x14ac:dyDescent="0.25">
      <c r="B987" s="281" t="s">
        <v>254</v>
      </c>
      <c r="C987" s="587" t="s">
        <v>880</v>
      </c>
      <c r="D987" s="603" t="s">
        <v>2913</v>
      </c>
      <c r="E987" s="604" t="s">
        <v>2914</v>
      </c>
      <c r="F987" s="606" t="s">
        <v>981</v>
      </c>
      <c r="G987" s="282">
        <v>13.076000000000001</v>
      </c>
      <c r="H987" s="606">
        <v>5.5</v>
      </c>
      <c r="I987" s="607">
        <v>13.795</v>
      </c>
      <c r="J987" s="606">
        <v>240</v>
      </c>
      <c r="K987" s="606">
        <v>210</v>
      </c>
      <c r="L987" s="606">
        <v>0</v>
      </c>
    </row>
    <row r="988" spans="2:12" ht="18.75" x14ac:dyDescent="0.25">
      <c r="B988" s="281" t="s">
        <v>254</v>
      </c>
      <c r="C988" s="587" t="s">
        <v>880</v>
      </c>
      <c r="D988" s="603" t="s">
        <v>2915</v>
      </c>
      <c r="E988" s="604" t="s">
        <v>2916</v>
      </c>
      <c r="F988" s="606" t="s">
        <v>1210</v>
      </c>
      <c r="G988" s="282">
        <v>4.1900000000000004</v>
      </c>
      <c r="H988" s="606">
        <v>5.5</v>
      </c>
      <c r="I988" s="607">
        <v>4.42</v>
      </c>
      <c r="J988" s="606">
        <v>0</v>
      </c>
      <c r="K988" s="606">
        <v>0</v>
      </c>
      <c r="L988" s="606">
        <v>110</v>
      </c>
    </row>
    <row r="989" spans="2:12" ht="18.75" x14ac:dyDescent="0.25">
      <c r="B989" s="281" t="s">
        <v>254</v>
      </c>
      <c r="C989" s="587" t="s">
        <v>880</v>
      </c>
      <c r="D989" s="603" t="s">
        <v>2917</v>
      </c>
      <c r="E989" s="604" t="s">
        <v>2918</v>
      </c>
      <c r="F989" s="606" t="s">
        <v>25</v>
      </c>
      <c r="G989" s="282">
        <v>0</v>
      </c>
      <c r="H989" s="606">
        <v>5.5</v>
      </c>
      <c r="I989" s="607">
        <v>0</v>
      </c>
      <c r="J989" s="606">
        <v>0</v>
      </c>
      <c r="K989" s="606">
        <v>0</v>
      </c>
      <c r="L989" s="606">
        <v>0</v>
      </c>
    </row>
    <row r="990" spans="2:12" ht="18.75" x14ac:dyDescent="0.25">
      <c r="B990" s="281" t="s">
        <v>254</v>
      </c>
      <c r="C990" s="587" t="s">
        <v>880</v>
      </c>
      <c r="D990" s="603" t="s">
        <v>2919</v>
      </c>
      <c r="E990" s="604" t="s">
        <v>2920</v>
      </c>
      <c r="F990" s="606" t="s">
        <v>25</v>
      </c>
      <c r="G990" s="282">
        <v>1.8859999999999999</v>
      </c>
      <c r="H990" s="606">
        <v>5.5</v>
      </c>
      <c r="I990" s="607">
        <v>1.99</v>
      </c>
      <c r="J990" s="606">
        <v>0</v>
      </c>
      <c r="K990" s="606">
        <v>0</v>
      </c>
      <c r="L990" s="606">
        <v>0</v>
      </c>
    </row>
    <row r="991" spans="2:12" ht="18.75" x14ac:dyDescent="0.25">
      <c r="B991" s="281" t="s">
        <v>254</v>
      </c>
      <c r="C991" s="587" t="s">
        <v>880</v>
      </c>
      <c r="D991" s="603" t="s">
        <v>2921</v>
      </c>
      <c r="E991" s="604" t="s">
        <v>2922</v>
      </c>
      <c r="F991" s="606" t="s">
        <v>1022</v>
      </c>
      <c r="G991" s="282">
        <v>1.742</v>
      </c>
      <c r="H991" s="606">
        <v>5.5</v>
      </c>
      <c r="I991" s="607">
        <v>1.8380000000000001</v>
      </c>
      <c r="J991" s="606">
        <v>0</v>
      </c>
      <c r="K991" s="606">
        <v>0</v>
      </c>
      <c r="L991" s="606">
        <v>0</v>
      </c>
    </row>
    <row r="992" spans="2:12" ht="18.75" x14ac:dyDescent="0.25">
      <c r="B992" s="281" t="s">
        <v>254</v>
      </c>
      <c r="C992" s="587" t="s">
        <v>880</v>
      </c>
      <c r="D992" s="603" t="s">
        <v>2923</v>
      </c>
      <c r="E992" s="604" t="s">
        <v>2924</v>
      </c>
      <c r="F992" s="614">
        <v>45020</v>
      </c>
      <c r="G992" s="282">
        <v>2.1739999999999999</v>
      </c>
      <c r="H992" s="606">
        <v>5.5</v>
      </c>
      <c r="I992" s="607">
        <v>2.294</v>
      </c>
      <c r="J992" s="606">
        <v>1</v>
      </c>
      <c r="K992" s="606">
        <v>2</v>
      </c>
      <c r="L992" s="606">
        <v>32</v>
      </c>
    </row>
    <row r="993" spans="2:12" ht="18.75" x14ac:dyDescent="0.25">
      <c r="B993" s="281" t="s">
        <v>254</v>
      </c>
      <c r="C993" s="587" t="s">
        <v>880</v>
      </c>
      <c r="D993" s="603" t="s">
        <v>2925</v>
      </c>
      <c r="E993" s="604" t="s">
        <v>2926</v>
      </c>
      <c r="F993" s="606" t="s">
        <v>25</v>
      </c>
      <c r="G993" s="282">
        <v>12.5</v>
      </c>
      <c r="H993" s="606">
        <v>5.5</v>
      </c>
      <c r="I993" s="607">
        <v>13.188000000000001</v>
      </c>
      <c r="J993" s="606">
        <v>0</v>
      </c>
      <c r="K993" s="606">
        <v>96</v>
      </c>
      <c r="L993" s="606">
        <v>145</v>
      </c>
    </row>
    <row r="994" spans="2:12" ht="18.75" x14ac:dyDescent="0.25">
      <c r="B994" s="281" t="s">
        <v>254</v>
      </c>
      <c r="C994" s="587" t="s">
        <v>880</v>
      </c>
      <c r="D994" s="603" t="s">
        <v>2927</v>
      </c>
      <c r="E994" s="604" t="s">
        <v>2928</v>
      </c>
      <c r="F994" s="606" t="s">
        <v>1285</v>
      </c>
      <c r="G994" s="282">
        <v>1.81</v>
      </c>
      <c r="H994" s="606">
        <v>5.5</v>
      </c>
      <c r="I994" s="607">
        <v>1.91</v>
      </c>
      <c r="J994" s="606">
        <v>0</v>
      </c>
      <c r="K994" s="606">
        <v>0</v>
      </c>
      <c r="L994" s="606">
        <v>0</v>
      </c>
    </row>
    <row r="995" spans="2:12" ht="18.75" x14ac:dyDescent="0.25">
      <c r="B995" s="281" t="s">
        <v>254</v>
      </c>
      <c r="C995" s="587" t="s">
        <v>880</v>
      </c>
      <c r="D995" s="603" t="s">
        <v>2929</v>
      </c>
      <c r="E995" s="604" t="s">
        <v>2930</v>
      </c>
      <c r="F995" s="606" t="s">
        <v>1285</v>
      </c>
      <c r="G995" s="282">
        <v>2.2250000000000001</v>
      </c>
      <c r="H995" s="606">
        <v>5.5</v>
      </c>
      <c r="I995" s="607">
        <v>2.347</v>
      </c>
      <c r="J995" s="606">
        <v>0</v>
      </c>
      <c r="K995" s="606">
        <v>0</v>
      </c>
      <c r="L995" s="606">
        <v>0</v>
      </c>
    </row>
    <row r="996" spans="2:12" ht="18.75" x14ac:dyDescent="0.25">
      <c r="B996" s="281" t="s">
        <v>254</v>
      </c>
      <c r="C996" s="587" t="s">
        <v>880</v>
      </c>
      <c r="D996" s="603" t="s">
        <v>2931</v>
      </c>
      <c r="E996" s="604" t="s">
        <v>2932</v>
      </c>
      <c r="F996" s="606" t="s">
        <v>25</v>
      </c>
      <c r="G996" s="282">
        <v>11.848000000000001</v>
      </c>
      <c r="H996" s="606">
        <v>5.5</v>
      </c>
      <c r="I996" s="607">
        <v>12.5</v>
      </c>
      <c r="J996" s="606">
        <v>0</v>
      </c>
      <c r="K996" s="606">
        <v>0</v>
      </c>
      <c r="L996" s="606">
        <v>0</v>
      </c>
    </row>
    <row r="997" spans="2:12" ht="18.75" x14ac:dyDescent="0.25">
      <c r="B997" s="281" t="s">
        <v>254</v>
      </c>
      <c r="C997" s="587" t="s">
        <v>880</v>
      </c>
      <c r="D997" s="603" t="s">
        <v>2933</v>
      </c>
      <c r="E997" s="604" t="s">
        <v>2934</v>
      </c>
      <c r="F997" s="606" t="s">
        <v>25</v>
      </c>
      <c r="G997" s="282">
        <v>1.883</v>
      </c>
      <c r="H997" s="606">
        <v>20</v>
      </c>
      <c r="I997" s="607">
        <v>2.2599999999999998</v>
      </c>
      <c r="J997" s="606">
        <v>25</v>
      </c>
      <c r="K997" s="606">
        <v>5</v>
      </c>
      <c r="L997" s="606">
        <v>30</v>
      </c>
    </row>
    <row r="998" spans="2:12" ht="18.75" x14ac:dyDescent="0.25">
      <c r="B998" s="281" t="s">
        <v>254</v>
      </c>
      <c r="C998" s="587" t="s">
        <v>880</v>
      </c>
      <c r="D998" s="603" t="s">
        <v>2935</v>
      </c>
      <c r="E998" s="604" t="s">
        <v>2936</v>
      </c>
      <c r="F998" s="606" t="s">
        <v>25</v>
      </c>
      <c r="G998" s="282">
        <v>66.08</v>
      </c>
      <c r="H998" s="606">
        <v>5.5</v>
      </c>
      <c r="I998" s="607">
        <v>69.713999999999999</v>
      </c>
      <c r="J998" s="606">
        <v>90</v>
      </c>
      <c r="K998" s="606">
        <v>5</v>
      </c>
      <c r="L998" s="606">
        <v>30</v>
      </c>
    </row>
    <row r="999" spans="2:12" ht="18.75" x14ac:dyDescent="0.25">
      <c r="B999" s="281" t="s">
        <v>254</v>
      </c>
      <c r="C999" s="587" t="s">
        <v>880</v>
      </c>
      <c r="D999" s="603" t="s">
        <v>2937</v>
      </c>
      <c r="E999" s="604" t="s">
        <v>2938</v>
      </c>
      <c r="F999" s="606" t="s">
        <v>25</v>
      </c>
      <c r="G999" s="282">
        <v>600.72900000000004</v>
      </c>
      <c r="H999" s="606">
        <v>5.5</v>
      </c>
      <c r="I999" s="607">
        <v>633.76900000000001</v>
      </c>
      <c r="J999" s="606">
        <v>90</v>
      </c>
      <c r="K999" s="606">
        <v>5</v>
      </c>
      <c r="L999" s="606">
        <v>30</v>
      </c>
    </row>
    <row r="1000" spans="2:12" ht="18.75" x14ac:dyDescent="0.25">
      <c r="B1000" s="281" t="s">
        <v>254</v>
      </c>
      <c r="C1000" s="587" t="s">
        <v>880</v>
      </c>
      <c r="D1000" s="603" t="s">
        <v>2939</v>
      </c>
      <c r="E1000" s="604" t="s">
        <v>2940</v>
      </c>
      <c r="F1000" s="606" t="s">
        <v>1027</v>
      </c>
      <c r="G1000" s="282">
        <v>103.44</v>
      </c>
      <c r="H1000" s="606">
        <v>5.5</v>
      </c>
      <c r="I1000" s="607">
        <v>109.129</v>
      </c>
      <c r="J1000" s="606">
        <v>0</v>
      </c>
      <c r="K1000" s="606">
        <v>0</v>
      </c>
      <c r="L1000" s="606">
        <v>0</v>
      </c>
    </row>
    <row r="1001" spans="2:12" ht="18.75" x14ac:dyDescent="0.25">
      <c r="B1001" s="281" t="s">
        <v>254</v>
      </c>
      <c r="C1001" s="587" t="s">
        <v>880</v>
      </c>
      <c r="D1001" s="603" t="s">
        <v>2941</v>
      </c>
      <c r="E1001" s="604" t="s">
        <v>2942</v>
      </c>
      <c r="F1001" s="606" t="s">
        <v>1890</v>
      </c>
      <c r="G1001" s="282">
        <v>15.372</v>
      </c>
      <c r="H1001" s="606">
        <v>5.5</v>
      </c>
      <c r="I1001" s="607">
        <v>16.216999999999999</v>
      </c>
      <c r="J1001" s="606">
        <v>0</v>
      </c>
      <c r="K1001" s="606">
        <v>0</v>
      </c>
      <c r="L1001" s="606">
        <v>0</v>
      </c>
    </row>
    <row r="1002" spans="2:12" ht="18.75" x14ac:dyDescent="0.25">
      <c r="B1002" s="281" t="s">
        <v>254</v>
      </c>
      <c r="C1002" s="587" t="s">
        <v>880</v>
      </c>
      <c r="D1002" s="603" t="s">
        <v>2943</v>
      </c>
      <c r="E1002" s="604" t="s">
        <v>2944</v>
      </c>
      <c r="F1002" s="606" t="s">
        <v>25</v>
      </c>
      <c r="G1002" s="282">
        <v>723.8</v>
      </c>
      <c r="H1002" s="606">
        <v>5.5</v>
      </c>
      <c r="I1002" s="607">
        <v>763.60900000000004</v>
      </c>
      <c r="J1002" s="606">
        <v>0</v>
      </c>
      <c r="K1002" s="606">
        <v>0</v>
      </c>
      <c r="L1002" s="606">
        <v>0</v>
      </c>
    </row>
    <row r="1003" spans="2:12" ht="18.75" x14ac:dyDescent="0.25">
      <c r="B1003" s="281" t="s">
        <v>254</v>
      </c>
      <c r="C1003" s="587" t="s">
        <v>880</v>
      </c>
      <c r="D1003" s="603" t="s">
        <v>2945</v>
      </c>
      <c r="E1003" s="604" t="s">
        <v>2946</v>
      </c>
      <c r="F1003" s="606" t="s">
        <v>1011</v>
      </c>
      <c r="G1003" s="282">
        <v>51.17</v>
      </c>
      <c r="H1003" s="606">
        <v>20</v>
      </c>
      <c r="I1003" s="607">
        <v>61.404000000000003</v>
      </c>
      <c r="J1003" s="606">
        <v>0</v>
      </c>
      <c r="K1003" s="606">
        <v>0</v>
      </c>
      <c r="L1003" s="606">
        <v>0</v>
      </c>
    </row>
    <row r="1004" spans="2:12" ht="18.75" x14ac:dyDescent="0.25">
      <c r="B1004" s="281" t="s">
        <v>254</v>
      </c>
      <c r="C1004" s="587" t="s">
        <v>880</v>
      </c>
      <c r="D1004" s="603" t="s">
        <v>2947</v>
      </c>
      <c r="E1004" s="604" t="s">
        <v>2948</v>
      </c>
      <c r="F1004" s="606" t="s">
        <v>529</v>
      </c>
      <c r="G1004" s="282">
        <v>2.7669999999999999</v>
      </c>
      <c r="H1004" s="606">
        <v>5.5</v>
      </c>
      <c r="I1004" s="607">
        <v>2.919</v>
      </c>
      <c r="J1004" s="606">
        <v>0</v>
      </c>
      <c r="K1004" s="606">
        <v>0</v>
      </c>
      <c r="L1004" s="606">
        <v>1000</v>
      </c>
    </row>
    <row r="1005" spans="2:12" ht="18.75" x14ac:dyDescent="0.25">
      <c r="B1005" s="281" t="s">
        <v>254</v>
      </c>
      <c r="C1005" s="587" t="s">
        <v>880</v>
      </c>
      <c r="D1005" s="603" t="s">
        <v>2949</v>
      </c>
      <c r="E1005" s="604" t="s">
        <v>2950</v>
      </c>
      <c r="F1005" s="606" t="s">
        <v>25</v>
      </c>
      <c r="G1005" s="282">
        <v>0.84399999999999997</v>
      </c>
      <c r="H1005" s="606">
        <v>5.5</v>
      </c>
      <c r="I1005" s="607">
        <v>0.89</v>
      </c>
      <c r="J1005" s="606">
        <v>125</v>
      </c>
      <c r="K1005" s="606">
        <v>10</v>
      </c>
      <c r="L1005" s="606">
        <v>740</v>
      </c>
    </row>
    <row r="1006" spans="2:12" ht="18.75" x14ac:dyDescent="0.25">
      <c r="B1006" s="281" t="s">
        <v>254</v>
      </c>
      <c r="C1006" s="587" t="s">
        <v>880</v>
      </c>
      <c r="D1006" s="603" t="s">
        <v>2951</v>
      </c>
      <c r="E1006" s="604" t="s">
        <v>2952</v>
      </c>
      <c r="F1006" s="606" t="s">
        <v>25</v>
      </c>
      <c r="G1006" s="282">
        <v>8.4</v>
      </c>
      <c r="H1006" s="606">
        <v>20</v>
      </c>
      <c r="I1006" s="607">
        <v>10.08</v>
      </c>
      <c r="J1006" s="606">
        <v>125</v>
      </c>
      <c r="K1006" s="606">
        <v>10</v>
      </c>
      <c r="L1006" s="606">
        <v>740</v>
      </c>
    </row>
    <row r="1007" spans="2:12" ht="18.75" x14ac:dyDescent="0.25">
      <c r="B1007" s="281" t="s">
        <v>254</v>
      </c>
      <c r="C1007" s="587" t="s">
        <v>880</v>
      </c>
      <c r="D1007" s="603" t="s">
        <v>2953</v>
      </c>
      <c r="E1007" s="604" t="s">
        <v>2954</v>
      </c>
      <c r="F1007" s="606" t="s">
        <v>25</v>
      </c>
      <c r="G1007" s="282">
        <v>14.143000000000001</v>
      </c>
      <c r="H1007" s="606">
        <v>5.5</v>
      </c>
      <c r="I1007" s="607">
        <v>14.920999999999999</v>
      </c>
      <c r="J1007" s="606">
        <v>50</v>
      </c>
      <c r="K1007" s="606">
        <v>300</v>
      </c>
      <c r="L1007" s="606">
        <v>650</v>
      </c>
    </row>
    <row r="1008" spans="2:12" ht="18.75" x14ac:dyDescent="0.25">
      <c r="B1008" s="281" t="s">
        <v>254</v>
      </c>
      <c r="C1008" s="587" t="s">
        <v>880</v>
      </c>
      <c r="D1008" s="603" t="s">
        <v>2955</v>
      </c>
      <c r="E1008" s="604" t="s">
        <v>2956</v>
      </c>
      <c r="F1008" s="606" t="s">
        <v>25</v>
      </c>
      <c r="G1008" s="282">
        <v>7.5449999999999999</v>
      </c>
      <c r="H1008" s="606">
        <v>5.5</v>
      </c>
      <c r="I1008" s="607">
        <v>7.96</v>
      </c>
      <c r="J1008" s="606">
        <v>0</v>
      </c>
      <c r="K1008" s="606">
        <v>0</v>
      </c>
      <c r="L1008" s="606">
        <v>0</v>
      </c>
    </row>
    <row r="1009" spans="2:12" ht="18.75" x14ac:dyDescent="0.25">
      <c r="B1009" s="281" t="s">
        <v>254</v>
      </c>
      <c r="C1009" s="587" t="s">
        <v>880</v>
      </c>
      <c r="D1009" s="603" t="s">
        <v>2957</v>
      </c>
      <c r="E1009" s="604" t="s">
        <v>2958</v>
      </c>
      <c r="F1009" s="606" t="s">
        <v>1011</v>
      </c>
      <c r="G1009" s="282">
        <v>3.7549999999999999</v>
      </c>
      <c r="H1009" s="606">
        <v>5.5</v>
      </c>
      <c r="I1009" s="607">
        <v>3.9620000000000002</v>
      </c>
      <c r="J1009" s="606">
        <v>0</v>
      </c>
      <c r="K1009" s="606">
        <v>0</v>
      </c>
      <c r="L1009" s="606">
        <v>0</v>
      </c>
    </row>
    <row r="1010" spans="2:12" ht="18.75" x14ac:dyDescent="0.25">
      <c r="B1010" s="281" t="s">
        <v>254</v>
      </c>
      <c r="C1010" s="587" t="s">
        <v>880</v>
      </c>
      <c r="D1010" s="603" t="s">
        <v>2959</v>
      </c>
      <c r="E1010" s="604" t="s">
        <v>2960</v>
      </c>
      <c r="F1010" s="606" t="s">
        <v>1040</v>
      </c>
      <c r="G1010" s="282">
        <v>5.2389999999999999</v>
      </c>
      <c r="H1010" s="606">
        <v>20</v>
      </c>
      <c r="I1010" s="607">
        <v>6.2869999999999999</v>
      </c>
      <c r="J1010" s="606">
        <v>0</v>
      </c>
      <c r="K1010" s="606">
        <v>0</v>
      </c>
      <c r="L1010" s="606">
        <v>0</v>
      </c>
    </row>
    <row r="1011" spans="2:12" ht="18.75" x14ac:dyDescent="0.25">
      <c r="B1011" s="281" t="s">
        <v>254</v>
      </c>
      <c r="C1011" s="587" t="s">
        <v>880</v>
      </c>
      <c r="D1011" s="603" t="s">
        <v>2961</v>
      </c>
      <c r="E1011" s="604" t="s">
        <v>2962</v>
      </c>
      <c r="F1011" s="606" t="s">
        <v>1285</v>
      </c>
      <c r="G1011" s="282">
        <v>1.2</v>
      </c>
      <c r="H1011" s="606">
        <v>5.5</v>
      </c>
      <c r="I1011" s="607">
        <v>1.266</v>
      </c>
      <c r="J1011" s="606">
        <v>0</v>
      </c>
      <c r="K1011" s="606">
        <v>0</v>
      </c>
      <c r="L1011" s="606">
        <v>0</v>
      </c>
    </row>
    <row r="1012" spans="2:12" ht="18.75" x14ac:dyDescent="0.25">
      <c r="B1012" s="281" t="s">
        <v>254</v>
      </c>
      <c r="C1012" s="587" t="s">
        <v>880</v>
      </c>
      <c r="D1012" s="603" t="s">
        <v>2963</v>
      </c>
      <c r="E1012" s="604" t="s">
        <v>2964</v>
      </c>
      <c r="F1012" s="606" t="s">
        <v>1004</v>
      </c>
      <c r="G1012" s="282">
        <v>0</v>
      </c>
      <c r="H1012" s="606">
        <v>5.5</v>
      </c>
      <c r="I1012" s="607">
        <v>0</v>
      </c>
      <c r="J1012" s="606">
        <v>0</v>
      </c>
      <c r="K1012" s="606">
        <v>0</v>
      </c>
      <c r="L1012" s="606">
        <v>0</v>
      </c>
    </row>
    <row r="1013" spans="2:12" ht="18.75" x14ac:dyDescent="0.25">
      <c r="B1013" s="281" t="s">
        <v>254</v>
      </c>
      <c r="C1013" s="587" t="s">
        <v>880</v>
      </c>
      <c r="D1013" s="603" t="s">
        <v>2965</v>
      </c>
      <c r="E1013" s="604" t="s">
        <v>2966</v>
      </c>
      <c r="F1013" s="606" t="s">
        <v>25</v>
      </c>
      <c r="G1013" s="282">
        <v>0</v>
      </c>
      <c r="H1013" s="606">
        <v>5.5</v>
      </c>
      <c r="I1013" s="607">
        <v>0</v>
      </c>
      <c r="J1013" s="606">
        <v>0</v>
      </c>
      <c r="K1013" s="606">
        <v>0</v>
      </c>
      <c r="L1013" s="606">
        <v>0</v>
      </c>
    </row>
    <row r="1014" spans="2:12" ht="18.75" x14ac:dyDescent="0.25">
      <c r="B1014" s="281" t="s">
        <v>254</v>
      </c>
      <c r="C1014" s="587" t="s">
        <v>880</v>
      </c>
      <c r="D1014" s="603" t="s">
        <v>2967</v>
      </c>
      <c r="E1014" s="604" t="s">
        <v>2968</v>
      </c>
      <c r="F1014" s="606" t="s">
        <v>30</v>
      </c>
      <c r="G1014" s="282">
        <v>10.256</v>
      </c>
      <c r="H1014" s="606">
        <v>5.5</v>
      </c>
      <c r="I1014" s="607">
        <v>10.82</v>
      </c>
      <c r="J1014" s="606">
        <v>0</v>
      </c>
      <c r="K1014" s="606">
        <v>0</v>
      </c>
      <c r="L1014" s="606">
        <v>0</v>
      </c>
    </row>
    <row r="1015" spans="2:12" ht="18.75" x14ac:dyDescent="0.25">
      <c r="B1015" s="281" t="s">
        <v>254</v>
      </c>
      <c r="C1015" s="587" t="s">
        <v>880</v>
      </c>
      <c r="D1015" s="603" t="s">
        <v>2969</v>
      </c>
      <c r="E1015" s="604" t="s">
        <v>2970</v>
      </c>
      <c r="F1015" s="606" t="s">
        <v>1378</v>
      </c>
      <c r="G1015" s="282">
        <v>5.1369999999999996</v>
      </c>
      <c r="H1015" s="606">
        <v>5.5</v>
      </c>
      <c r="I1015" s="607">
        <v>5.42</v>
      </c>
      <c r="J1015" s="606">
        <v>0</v>
      </c>
      <c r="K1015" s="606">
        <v>0</v>
      </c>
      <c r="L1015" s="606">
        <v>0</v>
      </c>
    </row>
    <row r="1016" spans="2:12" ht="18.75" x14ac:dyDescent="0.25">
      <c r="B1016" s="281" t="s">
        <v>254</v>
      </c>
      <c r="C1016" s="587" t="s">
        <v>880</v>
      </c>
      <c r="D1016" s="603" t="s">
        <v>2971</v>
      </c>
      <c r="E1016" s="604" t="s">
        <v>2972</v>
      </c>
      <c r="F1016" s="606" t="s">
        <v>30</v>
      </c>
      <c r="G1016" s="282">
        <v>4.1470000000000002</v>
      </c>
      <c r="H1016" s="606">
        <v>5.5</v>
      </c>
      <c r="I1016" s="607">
        <v>4.375</v>
      </c>
      <c r="J1016" s="606">
        <v>4</v>
      </c>
      <c r="K1016" s="606">
        <v>0</v>
      </c>
      <c r="L1016" s="606">
        <v>6</v>
      </c>
    </row>
    <row r="1017" spans="2:12" ht="18.75" x14ac:dyDescent="0.25">
      <c r="B1017" s="281" t="s">
        <v>254</v>
      </c>
      <c r="C1017" s="587" t="s">
        <v>880</v>
      </c>
      <c r="D1017" s="603" t="s">
        <v>2973</v>
      </c>
      <c r="E1017" s="604" t="s">
        <v>2974</v>
      </c>
      <c r="F1017" s="606" t="s">
        <v>797</v>
      </c>
      <c r="G1017" s="282">
        <v>14.545999999999999</v>
      </c>
      <c r="H1017" s="606">
        <v>5.5</v>
      </c>
      <c r="I1017" s="607">
        <v>15.346</v>
      </c>
      <c r="J1017" s="606">
        <v>0</v>
      </c>
      <c r="K1017" s="606">
        <v>0</v>
      </c>
      <c r="L1017" s="606">
        <v>0</v>
      </c>
    </row>
    <row r="1018" spans="2:12" ht="18.75" x14ac:dyDescent="0.25">
      <c r="B1018" s="281" t="s">
        <v>254</v>
      </c>
      <c r="C1018" s="587" t="s">
        <v>880</v>
      </c>
      <c r="D1018" s="603" t="s">
        <v>2975</v>
      </c>
      <c r="E1018" s="604" t="s">
        <v>2976</v>
      </c>
      <c r="F1018" s="606" t="s">
        <v>30</v>
      </c>
      <c r="G1018" s="282">
        <v>1.069</v>
      </c>
      <c r="H1018" s="606">
        <v>5.5</v>
      </c>
      <c r="I1018" s="607">
        <v>1.1279999999999999</v>
      </c>
      <c r="J1018" s="606">
        <v>0</v>
      </c>
      <c r="K1018" s="606">
        <v>0</v>
      </c>
      <c r="L1018" s="606">
        <v>0</v>
      </c>
    </row>
    <row r="1019" spans="2:12" ht="18.75" x14ac:dyDescent="0.25">
      <c r="B1019" s="281" t="s">
        <v>254</v>
      </c>
      <c r="C1019" s="587" t="s">
        <v>880</v>
      </c>
      <c r="D1019" s="603" t="s">
        <v>2977</v>
      </c>
      <c r="E1019" s="604" t="s">
        <v>2978</v>
      </c>
      <c r="F1019" s="606" t="s">
        <v>1378</v>
      </c>
      <c r="G1019" s="282">
        <v>1.2210000000000001</v>
      </c>
      <c r="H1019" s="606">
        <v>20</v>
      </c>
      <c r="I1019" s="607">
        <v>1.4650000000000001</v>
      </c>
      <c r="J1019" s="606">
        <v>4</v>
      </c>
      <c r="K1019" s="606">
        <v>0</v>
      </c>
      <c r="L1019" s="606">
        <v>6</v>
      </c>
    </row>
    <row r="1020" spans="2:12" ht="18.75" x14ac:dyDescent="0.25">
      <c r="B1020" s="281" t="s">
        <v>254</v>
      </c>
      <c r="C1020" s="587" t="s">
        <v>880</v>
      </c>
      <c r="D1020" s="603" t="s">
        <v>2979</v>
      </c>
      <c r="E1020" s="604" t="s">
        <v>2980</v>
      </c>
      <c r="F1020" s="606" t="s">
        <v>797</v>
      </c>
      <c r="G1020" s="282">
        <v>0.77</v>
      </c>
      <c r="H1020" s="606">
        <v>5.5</v>
      </c>
      <c r="I1020" s="607">
        <v>0.81200000000000006</v>
      </c>
      <c r="J1020" s="606">
        <v>4</v>
      </c>
      <c r="K1020" s="606">
        <v>0</v>
      </c>
      <c r="L1020" s="606">
        <v>6</v>
      </c>
    </row>
    <row r="1021" spans="2:12" ht="18.75" x14ac:dyDescent="0.25">
      <c r="B1021" s="281" t="s">
        <v>254</v>
      </c>
      <c r="C1021" s="587" t="s">
        <v>880</v>
      </c>
      <c r="D1021" s="603" t="s">
        <v>2981</v>
      </c>
      <c r="E1021" s="604" t="s">
        <v>2982</v>
      </c>
      <c r="F1021" s="606" t="s">
        <v>30</v>
      </c>
      <c r="G1021" s="282">
        <v>0.91900000000000004</v>
      </c>
      <c r="H1021" s="606">
        <v>5.5</v>
      </c>
      <c r="I1021" s="607">
        <v>0.97</v>
      </c>
      <c r="J1021" s="606">
        <v>4</v>
      </c>
      <c r="K1021" s="606">
        <v>0</v>
      </c>
      <c r="L1021" s="606">
        <v>6</v>
      </c>
    </row>
    <row r="1022" spans="2:12" ht="18.75" x14ac:dyDescent="0.25">
      <c r="B1022" s="281" t="s">
        <v>254</v>
      </c>
      <c r="C1022" s="587" t="s">
        <v>880</v>
      </c>
      <c r="D1022" s="603" t="s">
        <v>2983</v>
      </c>
      <c r="E1022" s="604" t="s">
        <v>2984</v>
      </c>
      <c r="F1022" s="606" t="s">
        <v>30</v>
      </c>
      <c r="G1022" s="282">
        <v>0</v>
      </c>
      <c r="H1022" s="606">
        <v>5.5</v>
      </c>
      <c r="I1022" s="607">
        <v>0</v>
      </c>
      <c r="J1022" s="606">
        <v>0</v>
      </c>
      <c r="K1022" s="606">
        <v>0</v>
      </c>
      <c r="L1022" s="606">
        <v>0</v>
      </c>
    </row>
    <row r="1023" spans="2:12" ht="18.75" x14ac:dyDescent="0.25">
      <c r="B1023" s="281" t="s">
        <v>254</v>
      </c>
      <c r="C1023" s="587" t="s">
        <v>880</v>
      </c>
      <c r="D1023" s="603" t="s">
        <v>2985</v>
      </c>
      <c r="E1023" s="604" t="s">
        <v>2986</v>
      </c>
      <c r="F1023" s="606" t="s">
        <v>797</v>
      </c>
      <c r="G1023" s="282">
        <v>3.649</v>
      </c>
      <c r="H1023" s="606">
        <v>5.5</v>
      </c>
      <c r="I1023" s="607">
        <v>3.85</v>
      </c>
      <c r="J1023" s="606">
        <v>0</v>
      </c>
      <c r="K1023" s="606">
        <v>0</v>
      </c>
      <c r="L1023" s="606">
        <v>6</v>
      </c>
    </row>
    <row r="1024" spans="2:12" ht="18.75" x14ac:dyDescent="0.25">
      <c r="B1024" s="281" t="s">
        <v>254</v>
      </c>
      <c r="C1024" s="587" t="s">
        <v>880</v>
      </c>
      <c r="D1024" s="603" t="s">
        <v>2987</v>
      </c>
      <c r="E1024" s="604" t="s">
        <v>2988</v>
      </c>
      <c r="F1024" s="606" t="s">
        <v>30</v>
      </c>
      <c r="G1024" s="282">
        <v>3.3180000000000001</v>
      </c>
      <c r="H1024" s="606">
        <v>5.5</v>
      </c>
      <c r="I1024" s="607">
        <v>3.5</v>
      </c>
      <c r="J1024" s="606">
        <v>4</v>
      </c>
      <c r="K1024" s="606">
        <v>0</v>
      </c>
      <c r="L1024" s="606">
        <v>6</v>
      </c>
    </row>
    <row r="1025" spans="2:12" ht="18.75" x14ac:dyDescent="0.25">
      <c r="B1025" s="281" t="s">
        <v>254</v>
      </c>
      <c r="C1025" s="587" t="s">
        <v>880</v>
      </c>
      <c r="D1025" s="603" t="s">
        <v>2989</v>
      </c>
      <c r="E1025" s="604" t="s">
        <v>2990</v>
      </c>
      <c r="F1025" s="606" t="s">
        <v>1611</v>
      </c>
      <c r="G1025" s="282">
        <v>6.4169999999999998</v>
      </c>
      <c r="H1025" s="606">
        <v>5.5</v>
      </c>
      <c r="I1025" s="607">
        <v>6.77</v>
      </c>
      <c r="J1025" s="606">
        <v>0</v>
      </c>
      <c r="K1025" s="606">
        <v>0</v>
      </c>
      <c r="L1025" s="606">
        <v>0</v>
      </c>
    </row>
    <row r="1026" spans="2:12" ht="18.75" x14ac:dyDescent="0.25">
      <c r="B1026" s="281" t="s">
        <v>254</v>
      </c>
      <c r="C1026" s="587" t="s">
        <v>880</v>
      </c>
      <c r="D1026" s="603" t="s">
        <v>2991</v>
      </c>
      <c r="E1026" s="604" t="s">
        <v>2992</v>
      </c>
      <c r="F1026" s="606" t="s">
        <v>1134</v>
      </c>
      <c r="G1026" s="282">
        <v>10.427</v>
      </c>
      <c r="H1026" s="606">
        <v>5.5</v>
      </c>
      <c r="I1026" s="607">
        <v>11</v>
      </c>
      <c r="J1026" s="606">
        <v>0</v>
      </c>
      <c r="K1026" s="606">
        <v>730</v>
      </c>
      <c r="L1026" s="606">
        <v>45</v>
      </c>
    </row>
    <row r="1027" spans="2:12" ht="18.75" x14ac:dyDescent="0.25">
      <c r="B1027" s="281" t="s">
        <v>254</v>
      </c>
      <c r="C1027" s="587" t="s">
        <v>880</v>
      </c>
      <c r="D1027" s="603" t="s">
        <v>2993</v>
      </c>
      <c r="E1027" s="604" t="s">
        <v>2994</v>
      </c>
      <c r="F1027" s="606" t="s">
        <v>1040</v>
      </c>
      <c r="G1027" s="282">
        <v>0</v>
      </c>
      <c r="H1027" s="606">
        <v>5.5</v>
      </c>
      <c r="I1027" s="607">
        <v>0</v>
      </c>
      <c r="J1027" s="606">
        <v>0</v>
      </c>
      <c r="K1027" s="606">
        <v>0</v>
      </c>
      <c r="L1027" s="606">
        <v>0</v>
      </c>
    </row>
    <row r="1028" spans="2:12" ht="18.75" x14ac:dyDescent="0.25">
      <c r="B1028" s="281" t="s">
        <v>254</v>
      </c>
      <c r="C1028" s="587" t="s">
        <v>880</v>
      </c>
      <c r="D1028" s="603" t="s">
        <v>2995</v>
      </c>
      <c r="E1028" s="604" t="s">
        <v>2996</v>
      </c>
      <c r="F1028" s="606" t="s">
        <v>30</v>
      </c>
      <c r="G1028" s="282">
        <v>0</v>
      </c>
      <c r="H1028" s="606">
        <v>5.5</v>
      </c>
      <c r="I1028" s="607">
        <v>0</v>
      </c>
      <c r="J1028" s="606">
        <v>0</v>
      </c>
      <c r="K1028" s="606">
        <v>0</v>
      </c>
      <c r="L1028" s="606">
        <v>0</v>
      </c>
    </row>
    <row r="1029" spans="2:12" ht="18.75" x14ac:dyDescent="0.25">
      <c r="B1029" s="281" t="s">
        <v>254</v>
      </c>
      <c r="C1029" s="587" t="s">
        <v>880</v>
      </c>
      <c r="D1029" s="603" t="s">
        <v>2997</v>
      </c>
      <c r="E1029" s="604" t="s">
        <v>2998</v>
      </c>
      <c r="F1029" s="606" t="s">
        <v>797</v>
      </c>
      <c r="G1029" s="282">
        <v>4.3730000000000002</v>
      </c>
      <c r="H1029" s="606">
        <v>5.5</v>
      </c>
      <c r="I1029" s="607">
        <v>4.6139999999999999</v>
      </c>
      <c r="J1029" s="606">
        <v>0</v>
      </c>
      <c r="K1029" s="606">
        <v>0</v>
      </c>
      <c r="L1029" s="606">
        <v>0</v>
      </c>
    </row>
    <row r="1030" spans="2:12" ht="18.75" x14ac:dyDescent="0.25">
      <c r="B1030" s="281" t="s">
        <v>254</v>
      </c>
      <c r="C1030" s="587" t="s">
        <v>880</v>
      </c>
      <c r="D1030" s="603" t="s">
        <v>2999</v>
      </c>
      <c r="E1030" s="604" t="s">
        <v>3000</v>
      </c>
      <c r="F1030" s="606" t="s">
        <v>30</v>
      </c>
      <c r="G1030" s="282">
        <v>1.2210000000000001</v>
      </c>
      <c r="H1030" s="606">
        <v>5.5</v>
      </c>
      <c r="I1030" s="607">
        <v>1.288</v>
      </c>
      <c r="J1030" s="606">
        <v>0</v>
      </c>
      <c r="K1030" s="606">
        <v>0</v>
      </c>
      <c r="L1030" s="606">
        <v>0</v>
      </c>
    </row>
    <row r="1031" spans="2:12" ht="18.75" x14ac:dyDescent="0.25">
      <c r="B1031" s="281" t="s">
        <v>254</v>
      </c>
      <c r="C1031" s="587" t="s">
        <v>880</v>
      </c>
      <c r="D1031" s="603" t="s">
        <v>3001</v>
      </c>
      <c r="E1031" s="604" t="s">
        <v>3002</v>
      </c>
      <c r="F1031" s="606" t="s">
        <v>30</v>
      </c>
      <c r="G1031" s="282">
        <v>0</v>
      </c>
      <c r="H1031" s="606">
        <v>5.5</v>
      </c>
      <c r="I1031" s="607">
        <v>0</v>
      </c>
      <c r="J1031" s="606">
        <v>0</v>
      </c>
      <c r="K1031" s="606">
        <v>0</v>
      </c>
      <c r="L1031" s="606">
        <v>0</v>
      </c>
    </row>
    <row r="1032" spans="2:12" ht="18.75" x14ac:dyDescent="0.25">
      <c r="B1032" s="281" t="s">
        <v>254</v>
      </c>
      <c r="C1032" s="587" t="s">
        <v>880</v>
      </c>
      <c r="D1032" s="603" t="s">
        <v>3003</v>
      </c>
      <c r="E1032" s="604" t="s">
        <v>3002</v>
      </c>
      <c r="F1032" s="606" t="s">
        <v>1378</v>
      </c>
      <c r="G1032" s="282">
        <v>6</v>
      </c>
      <c r="H1032" s="606">
        <v>5.5</v>
      </c>
      <c r="I1032" s="607">
        <v>6.33</v>
      </c>
      <c r="J1032" s="606">
        <v>0</v>
      </c>
      <c r="K1032" s="606">
        <v>0</v>
      </c>
      <c r="L1032" s="606">
        <v>0</v>
      </c>
    </row>
    <row r="1033" spans="2:12" ht="18.75" x14ac:dyDescent="0.25">
      <c r="B1033" s="281" t="s">
        <v>254</v>
      </c>
      <c r="C1033" s="587" t="s">
        <v>880</v>
      </c>
      <c r="D1033" s="603" t="s">
        <v>3004</v>
      </c>
      <c r="E1033" s="604" t="s">
        <v>3005</v>
      </c>
      <c r="F1033" s="606" t="s">
        <v>30</v>
      </c>
      <c r="G1033" s="282">
        <v>1.3959999999999999</v>
      </c>
      <c r="H1033" s="606">
        <v>5.5</v>
      </c>
      <c r="I1033" s="607">
        <v>1.4730000000000001</v>
      </c>
      <c r="J1033" s="606">
        <v>4</v>
      </c>
      <c r="K1033" s="606">
        <v>4</v>
      </c>
      <c r="L1033" s="606">
        <v>6</v>
      </c>
    </row>
    <row r="1034" spans="2:12" ht="18.75" x14ac:dyDescent="0.25">
      <c r="B1034" s="281" t="s">
        <v>254</v>
      </c>
      <c r="C1034" s="587" t="s">
        <v>880</v>
      </c>
      <c r="D1034" s="603" t="s">
        <v>3006</v>
      </c>
      <c r="E1034" s="604" t="s">
        <v>3005</v>
      </c>
      <c r="F1034" s="606" t="s">
        <v>30</v>
      </c>
      <c r="G1034" s="282">
        <v>1.429</v>
      </c>
      <c r="H1034" s="606">
        <v>5.5</v>
      </c>
      <c r="I1034" s="607">
        <v>1.508</v>
      </c>
      <c r="J1034" s="606">
        <v>0</v>
      </c>
      <c r="K1034" s="606">
        <v>0</v>
      </c>
      <c r="L1034" s="606">
        <v>0</v>
      </c>
    </row>
    <row r="1035" spans="2:12" ht="18.75" x14ac:dyDescent="0.25">
      <c r="B1035" s="281" t="s">
        <v>254</v>
      </c>
      <c r="C1035" s="587" t="s">
        <v>880</v>
      </c>
      <c r="D1035" s="603" t="s">
        <v>3007</v>
      </c>
      <c r="E1035" s="604" t="s">
        <v>3008</v>
      </c>
      <c r="F1035" s="606" t="s">
        <v>30</v>
      </c>
      <c r="G1035" s="282">
        <v>3.47</v>
      </c>
      <c r="H1035" s="606">
        <v>5.5</v>
      </c>
      <c r="I1035" s="607">
        <v>3.661</v>
      </c>
      <c r="J1035" s="606">
        <v>4</v>
      </c>
      <c r="K1035" s="606">
        <v>0</v>
      </c>
      <c r="L1035" s="606">
        <v>6</v>
      </c>
    </row>
    <row r="1036" spans="2:12" ht="18.75" x14ac:dyDescent="0.25">
      <c r="B1036" s="281" t="s">
        <v>254</v>
      </c>
      <c r="C1036" s="587" t="s">
        <v>880</v>
      </c>
      <c r="D1036" s="603" t="s">
        <v>3009</v>
      </c>
      <c r="E1036" s="604" t="s">
        <v>3010</v>
      </c>
      <c r="F1036" s="606" t="s">
        <v>797</v>
      </c>
      <c r="G1036" s="282">
        <v>13.499000000000001</v>
      </c>
      <c r="H1036" s="606">
        <v>5.5</v>
      </c>
      <c r="I1036" s="607">
        <v>14.241</v>
      </c>
      <c r="J1036" s="606">
        <v>0</v>
      </c>
      <c r="K1036" s="606">
        <v>0</v>
      </c>
      <c r="L1036" s="606">
        <v>0</v>
      </c>
    </row>
    <row r="1037" spans="2:12" ht="18.75" x14ac:dyDescent="0.25">
      <c r="B1037" s="281" t="s">
        <v>254</v>
      </c>
      <c r="C1037" s="587" t="s">
        <v>880</v>
      </c>
      <c r="D1037" s="603" t="s">
        <v>3011</v>
      </c>
      <c r="E1037" s="604" t="s">
        <v>3012</v>
      </c>
      <c r="F1037" s="606" t="s">
        <v>2842</v>
      </c>
      <c r="G1037" s="282">
        <v>7.6319999999999997</v>
      </c>
      <c r="H1037" s="606">
        <v>5.5</v>
      </c>
      <c r="I1037" s="607">
        <v>8.0519999999999996</v>
      </c>
      <c r="J1037" s="606">
        <v>120</v>
      </c>
      <c r="K1037" s="606">
        <v>30</v>
      </c>
      <c r="L1037" s="606">
        <v>420</v>
      </c>
    </row>
    <row r="1038" spans="2:12" ht="18.75" x14ac:dyDescent="0.25">
      <c r="B1038" s="281" t="s">
        <v>254</v>
      </c>
      <c r="C1038" s="587" t="s">
        <v>880</v>
      </c>
      <c r="D1038" s="603" t="s">
        <v>3013</v>
      </c>
      <c r="E1038" s="604" t="s">
        <v>3014</v>
      </c>
      <c r="F1038" s="606" t="s">
        <v>3015</v>
      </c>
      <c r="G1038" s="282">
        <v>2.8380000000000001</v>
      </c>
      <c r="H1038" s="606">
        <v>5.5</v>
      </c>
      <c r="I1038" s="607">
        <v>2.9940000000000002</v>
      </c>
      <c r="J1038" s="606">
        <v>120</v>
      </c>
      <c r="K1038" s="606">
        <v>30</v>
      </c>
      <c r="L1038" s="606">
        <v>420</v>
      </c>
    </row>
    <row r="1039" spans="2:12" ht="18.75" x14ac:dyDescent="0.25">
      <c r="B1039" s="281" t="s">
        <v>254</v>
      </c>
      <c r="C1039" s="587" t="s">
        <v>880</v>
      </c>
      <c r="D1039" s="603" t="s">
        <v>3016</v>
      </c>
      <c r="E1039" s="604" t="s">
        <v>3017</v>
      </c>
      <c r="F1039" s="606" t="s">
        <v>3018</v>
      </c>
      <c r="G1039" s="282">
        <v>0</v>
      </c>
      <c r="H1039" s="606">
        <v>5.5</v>
      </c>
      <c r="I1039" s="607">
        <v>0</v>
      </c>
      <c r="J1039" s="606">
        <v>0</v>
      </c>
      <c r="K1039" s="606">
        <v>0</v>
      </c>
      <c r="L1039" s="606">
        <v>0</v>
      </c>
    </row>
    <row r="1040" spans="2:12" ht="18.75" x14ac:dyDescent="0.25">
      <c r="B1040" s="281" t="s">
        <v>254</v>
      </c>
      <c r="C1040" s="587" t="s">
        <v>880</v>
      </c>
      <c r="D1040" s="603" t="s">
        <v>3019</v>
      </c>
      <c r="E1040" s="604" t="s">
        <v>3020</v>
      </c>
      <c r="F1040" s="606" t="s">
        <v>1011</v>
      </c>
      <c r="G1040" s="282">
        <v>1.8480000000000001</v>
      </c>
      <c r="H1040" s="606">
        <v>5.5</v>
      </c>
      <c r="I1040" s="607">
        <v>1.95</v>
      </c>
      <c r="J1040" s="606">
        <v>0</v>
      </c>
      <c r="K1040" s="606">
        <v>0</v>
      </c>
      <c r="L1040" s="606">
        <v>0</v>
      </c>
    </row>
    <row r="1041" spans="2:12" ht="18.75" x14ac:dyDescent="0.25">
      <c r="B1041" s="281" t="s">
        <v>254</v>
      </c>
      <c r="C1041" s="587" t="s">
        <v>880</v>
      </c>
      <c r="D1041" s="603" t="s">
        <v>3021</v>
      </c>
      <c r="E1041" s="604" t="s">
        <v>3022</v>
      </c>
      <c r="F1041" s="606" t="s">
        <v>25</v>
      </c>
      <c r="G1041" s="282">
        <v>7.7690000000000001</v>
      </c>
      <c r="H1041" s="606">
        <v>5.5</v>
      </c>
      <c r="I1041" s="607">
        <v>8.1959999999999997</v>
      </c>
      <c r="J1041" s="606">
        <v>0</v>
      </c>
      <c r="K1041" s="606">
        <v>0</v>
      </c>
      <c r="L1041" s="606">
        <v>0</v>
      </c>
    </row>
    <row r="1042" spans="2:12" ht="18.75" x14ac:dyDescent="0.25">
      <c r="B1042" s="281" t="s">
        <v>254</v>
      </c>
      <c r="C1042" s="587" t="s">
        <v>880</v>
      </c>
      <c r="D1042" s="603" t="s">
        <v>3023</v>
      </c>
      <c r="E1042" s="604" t="s">
        <v>3024</v>
      </c>
      <c r="F1042" s="606" t="s">
        <v>529</v>
      </c>
      <c r="G1042" s="282">
        <v>10.461</v>
      </c>
      <c r="H1042" s="606">
        <v>5.5</v>
      </c>
      <c r="I1042" s="607">
        <v>11.036</v>
      </c>
      <c r="J1042" s="606">
        <v>10</v>
      </c>
      <c r="K1042" s="606">
        <v>0</v>
      </c>
      <c r="L1042" s="606">
        <v>90</v>
      </c>
    </row>
    <row r="1043" spans="2:12" ht="18.75" x14ac:dyDescent="0.25">
      <c r="B1043" s="281" t="s">
        <v>254</v>
      </c>
      <c r="C1043" s="587" t="s">
        <v>880</v>
      </c>
      <c r="D1043" s="603" t="s">
        <v>3025</v>
      </c>
      <c r="E1043" s="604" t="s">
        <v>3026</v>
      </c>
      <c r="F1043" s="606" t="s">
        <v>529</v>
      </c>
      <c r="G1043" s="282">
        <v>0</v>
      </c>
      <c r="H1043" s="606">
        <v>5.5</v>
      </c>
      <c r="I1043" s="607">
        <v>0</v>
      </c>
      <c r="J1043" s="606">
        <v>0</v>
      </c>
      <c r="K1043" s="606">
        <v>0</v>
      </c>
      <c r="L1043" s="606">
        <v>0</v>
      </c>
    </row>
    <row r="1044" spans="2:12" ht="18.75" x14ac:dyDescent="0.25">
      <c r="B1044" s="281" t="s">
        <v>254</v>
      </c>
      <c r="C1044" s="587" t="s">
        <v>880</v>
      </c>
      <c r="D1044" s="603" t="s">
        <v>3027</v>
      </c>
      <c r="E1044" s="604" t="s">
        <v>3028</v>
      </c>
      <c r="F1044" s="606" t="s">
        <v>25</v>
      </c>
      <c r="G1044" s="282">
        <v>13.36</v>
      </c>
      <c r="H1044" s="606">
        <v>5.5</v>
      </c>
      <c r="I1044" s="607">
        <v>14.095000000000001</v>
      </c>
      <c r="J1044" s="606">
        <v>0</v>
      </c>
      <c r="K1044" s="606">
        <v>0</v>
      </c>
      <c r="L1044" s="606">
        <v>0</v>
      </c>
    </row>
    <row r="1045" spans="2:12" ht="18.75" x14ac:dyDescent="0.25">
      <c r="B1045" s="281" t="s">
        <v>254</v>
      </c>
      <c r="C1045" s="587" t="s">
        <v>880</v>
      </c>
      <c r="D1045" s="603" t="s">
        <v>3029</v>
      </c>
      <c r="E1045" s="604" t="s">
        <v>3030</v>
      </c>
      <c r="F1045" s="606" t="s">
        <v>25</v>
      </c>
      <c r="G1045" s="282">
        <v>15</v>
      </c>
      <c r="H1045" s="606">
        <v>5.5</v>
      </c>
      <c r="I1045" s="607">
        <v>15.824999999999999</v>
      </c>
      <c r="J1045" s="606">
        <v>0</v>
      </c>
      <c r="K1045" s="606">
        <v>0</v>
      </c>
      <c r="L1045" s="606">
        <v>940</v>
      </c>
    </row>
    <row r="1046" spans="2:12" ht="18.75" x14ac:dyDescent="0.25">
      <c r="B1046" s="284" t="s">
        <v>881</v>
      </c>
      <c r="C1046" s="587" t="s">
        <v>3031</v>
      </c>
      <c r="D1046" s="284" t="s">
        <v>3032</v>
      </c>
      <c r="E1046" s="604" t="s">
        <v>3033</v>
      </c>
      <c r="F1046" s="606" t="s">
        <v>25</v>
      </c>
      <c r="G1046" s="282">
        <v>1.4119999999999999</v>
      </c>
      <c r="H1046" s="606">
        <v>5.5</v>
      </c>
      <c r="I1046" s="607">
        <v>1.49</v>
      </c>
      <c r="J1046" s="606">
        <v>190</v>
      </c>
      <c r="K1046" s="606">
        <v>70</v>
      </c>
      <c r="L1046" s="606">
        <v>0</v>
      </c>
    </row>
    <row r="1047" spans="2:12" ht="18.75" x14ac:dyDescent="0.25">
      <c r="B1047" s="284" t="s">
        <v>881</v>
      </c>
      <c r="C1047" s="587" t="s">
        <v>3031</v>
      </c>
      <c r="D1047" s="284" t="s">
        <v>3034</v>
      </c>
      <c r="E1047" s="604" t="s">
        <v>3035</v>
      </c>
      <c r="F1047" s="606" t="s">
        <v>25</v>
      </c>
      <c r="G1047" s="282">
        <v>9.5</v>
      </c>
      <c r="H1047" s="606">
        <v>5.5</v>
      </c>
      <c r="I1047" s="607">
        <v>10.023</v>
      </c>
      <c r="J1047" s="606">
        <v>285</v>
      </c>
      <c r="K1047" s="606">
        <v>140</v>
      </c>
      <c r="L1047" s="606">
        <v>0</v>
      </c>
    </row>
    <row r="1048" spans="2:12" ht="18.75" x14ac:dyDescent="0.25">
      <c r="B1048" s="284" t="s">
        <v>881</v>
      </c>
      <c r="C1048" s="587" t="s">
        <v>3031</v>
      </c>
      <c r="D1048" s="284" t="s">
        <v>3036</v>
      </c>
      <c r="E1048" s="604" t="s">
        <v>3037</v>
      </c>
      <c r="F1048" s="606" t="s">
        <v>25</v>
      </c>
      <c r="G1048" s="282">
        <v>16.5</v>
      </c>
      <c r="H1048" s="606">
        <v>5.5</v>
      </c>
      <c r="I1048" s="607">
        <v>17.408000000000001</v>
      </c>
      <c r="J1048" s="606">
        <v>170</v>
      </c>
      <c r="K1048" s="606">
        <v>220</v>
      </c>
      <c r="L1048" s="606">
        <v>0</v>
      </c>
    </row>
    <row r="1049" spans="2:12" ht="18.75" x14ac:dyDescent="0.25">
      <c r="B1049" s="284" t="s">
        <v>881</v>
      </c>
      <c r="C1049" s="587" t="s">
        <v>3031</v>
      </c>
      <c r="D1049" s="284" t="s">
        <v>3038</v>
      </c>
      <c r="E1049" s="604" t="s">
        <v>3039</v>
      </c>
      <c r="F1049" s="606" t="s">
        <v>25</v>
      </c>
      <c r="G1049" s="282">
        <v>14.5</v>
      </c>
      <c r="H1049" s="606">
        <v>5.5</v>
      </c>
      <c r="I1049" s="607">
        <v>15.298</v>
      </c>
      <c r="J1049" s="606">
        <v>0</v>
      </c>
      <c r="K1049" s="606">
        <v>0</v>
      </c>
      <c r="L1049" s="606">
        <v>0</v>
      </c>
    </row>
    <row r="1050" spans="2:12" ht="18.75" x14ac:dyDescent="0.25">
      <c r="B1050" s="284" t="s">
        <v>881</v>
      </c>
      <c r="C1050" s="587" t="s">
        <v>3031</v>
      </c>
      <c r="D1050" s="284" t="s">
        <v>3040</v>
      </c>
      <c r="E1050" s="604" t="s">
        <v>3041</v>
      </c>
      <c r="F1050" s="606" t="s">
        <v>25</v>
      </c>
      <c r="G1050" s="282">
        <v>10.669</v>
      </c>
      <c r="H1050" s="606">
        <v>5.5</v>
      </c>
      <c r="I1050" s="607">
        <v>11.256</v>
      </c>
      <c r="J1050" s="606">
        <v>180</v>
      </c>
      <c r="K1050" s="606">
        <v>170</v>
      </c>
      <c r="L1050" s="606">
        <v>0</v>
      </c>
    </row>
    <row r="1051" spans="2:12" ht="18.75" x14ac:dyDescent="0.25">
      <c r="B1051" s="284" t="s">
        <v>881</v>
      </c>
      <c r="C1051" s="587" t="s">
        <v>3031</v>
      </c>
      <c r="D1051" s="284" t="s">
        <v>3042</v>
      </c>
      <c r="E1051" s="604" t="s">
        <v>3043</v>
      </c>
      <c r="F1051" s="606" t="s">
        <v>1014</v>
      </c>
      <c r="G1051" s="282">
        <v>19.773</v>
      </c>
      <c r="H1051" s="606">
        <v>5.5</v>
      </c>
      <c r="I1051" s="607">
        <v>20.861000000000001</v>
      </c>
      <c r="J1051" s="606">
        <v>75</v>
      </c>
      <c r="K1051" s="606">
        <v>80</v>
      </c>
      <c r="L1051" s="606">
        <v>0</v>
      </c>
    </row>
    <row r="1052" spans="2:12" ht="18.75" x14ac:dyDescent="0.25">
      <c r="B1052" s="284" t="s">
        <v>881</v>
      </c>
      <c r="C1052" s="587" t="s">
        <v>3031</v>
      </c>
      <c r="D1052" s="284" t="s">
        <v>3044</v>
      </c>
      <c r="E1052" s="604" t="s">
        <v>3045</v>
      </c>
      <c r="F1052" s="606" t="s">
        <v>1014</v>
      </c>
      <c r="G1052" s="282">
        <v>8.8759999999999994</v>
      </c>
      <c r="H1052" s="606">
        <v>5.5</v>
      </c>
      <c r="I1052" s="607">
        <v>9.3640000000000008</v>
      </c>
      <c r="J1052" s="606">
        <v>128</v>
      </c>
      <c r="K1052" s="606">
        <v>250</v>
      </c>
      <c r="L1052" s="606">
        <v>0</v>
      </c>
    </row>
    <row r="1053" spans="2:12" ht="18.75" x14ac:dyDescent="0.25">
      <c r="B1053" s="284" t="s">
        <v>881</v>
      </c>
      <c r="C1053" s="587" t="s">
        <v>3031</v>
      </c>
      <c r="D1053" s="284" t="s">
        <v>3046</v>
      </c>
      <c r="E1053" s="604" t="s">
        <v>3047</v>
      </c>
      <c r="F1053" s="606" t="s">
        <v>3048</v>
      </c>
      <c r="G1053" s="282">
        <v>14.782999999999999</v>
      </c>
      <c r="H1053" s="606">
        <v>5.5</v>
      </c>
      <c r="I1053" s="607">
        <v>15.596</v>
      </c>
      <c r="J1053" s="606">
        <v>410</v>
      </c>
      <c r="K1053" s="606">
        <v>375</v>
      </c>
      <c r="L1053" s="606">
        <v>0</v>
      </c>
    </row>
    <row r="1054" spans="2:12" ht="18.75" x14ac:dyDescent="0.25">
      <c r="B1054" s="284" t="s">
        <v>881</v>
      </c>
      <c r="C1054" s="587" t="s">
        <v>3031</v>
      </c>
      <c r="D1054" s="284" t="s">
        <v>3049</v>
      </c>
      <c r="E1054" s="604" t="s">
        <v>3050</v>
      </c>
      <c r="F1054" s="606" t="s">
        <v>1014</v>
      </c>
      <c r="G1054" s="282">
        <v>10.38</v>
      </c>
      <c r="H1054" s="606">
        <v>5.5</v>
      </c>
      <c r="I1054" s="607">
        <v>10.951000000000001</v>
      </c>
      <c r="J1054" s="606">
        <v>256</v>
      </c>
      <c r="K1054" s="606">
        <v>500</v>
      </c>
      <c r="L1054" s="606">
        <v>0</v>
      </c>
    </row>
    <row r="1055" spans="2:12" ht="18.75" x14ac:dyDescent="0.25">
      <c r="B1055" s="284" t="s">
        <v>881</v>
      </c>
      <c r="C1055" s="587" t="s">
        <v>3031</v>
      </c>
      <c r="D1055" s="284" t="s">
        <v>3051</v>
      </c>
      <c r="E1055" s="604" t="s">
        <v>3052</v>
      </c>
      <c r="F1055" s="606" t="s">
        <v>1014</v>
      </c>
      <c r="G1055" s="282">
        <v>17.64</v>
      </c>
      <c r="H1055" s="606">
        <v>5.5</v>
      </c>
      <c r="I1055" s="607">
        <v>18.61</v>
      </c>
      <c r="J1055" s="606">
        <v>85</v>
      </c>
      <c r="K1055" s="606">
        <v>50</v>
      </c>
      <c r="L1055" s="606">
        <v>0</v>
      </c>
    </row>
    <row r="1056" spans="2:12" ht="18.75" x14ac:dyDescent="0.25">
      <c r="B1056" s="284" t="s">
        <v>881</v>
      </c>
      <c r="C1056" s="587" t="s">
        <v>3031</v>
      </c>
      <c r="D1056" s="284" t="s">
        <v>3053</v>
      </c>
      <c r="E1056" s="604" t="s">
        <v>3054</v>
      </c>
      <c r="F1056" s="606" t="s">
        <v>529</v>
      </c>
      <c r="G1056" s="282">
        <v>16.8</v>
      </c>
      <c r="H1056" s="606">
        <v>5.5</v>
      </c>
      <c r="I1056" s="607">
        <v>17.724</v>
      </c>
      <c r="J1056" s="606">
        <v>0</v>
      </c>
      <c r="K1056" s="606">
        <v>0</v>
      </c>
      <c r="L1056" s="606">
        <v>0</v>
      </c>
    </row>
    <row r="1057" spans="2:12" ht="18.75" x14ac:dyDescent="0.25">
      <c r="B1057" s="284" t="s">
        <v>881</v>
      </c>
      <c r="C1057" s="587" t="s">
        <v>3031</v>
      </c>
      <c r="D1057" s="284" t="s">
        <v>3055</v>
      </c>
      <c r="E1057" s="604" t="s">
        <v>3056</v>
      </c>
      <c r="F1057" s="606" t="s">
        <v>1014</v>
      </c>
      <c r="G1057" s="282">
        <v>38.229999999999997</v>
      </c>
      <c r="H1057" s="606">
        <v>5.5</v>
      </c>
      <c r="I1057" s="607">
        <v>40.332999999999998</v>
      </c>
      <c r="J1057" s="606">
        <v>170</v>
      </c>
      <c r="K1057" s="606">
        <v>100</v>
      </c>
      <c r="L1057" s="606">
        <v>0</v>
      </c>
    </row>
    <row r="1058" spans="2:12" ht="18.75" x14ac:dyDescent="0.25">
      <c r="B1058" s="284" t="s">
        <v>881</v>
      </c>
      <c r="C1058" s="587" t="s">
        <v>3031</v>
      </c>
      <c r="D1058" s="284" t="s">
        <v>3057</v>
      </c>
      <c r="E1058" s="604" t="s">
        <v>3058</v>
      </c>
      <c r="F1058" s="606" t="s">
        <v>25</v>
      </c>
      <c r="G1058" s="282">
        <v>1.58</v>
      </c>
      <c r="H1058" s="606">
        <v>5.5</v>
      </c>
      <c r="I1058" s="607">
        <v>1.667</v>
      </c>
      <c r="J1058" s="606">
        <v>120</v>
      </c>
      <c r="K1058" s="606">
        <v>80</v>
      </c>
      <c r="L1058" s="606">
        <v>0</v>
      </c>
    </row>
    <row r="1059" spans="2:12" ht="18.75" x14ac:dyDescent="0.25">
      <c r="B1059" s="284" t="s">
        <v>881</v>
      </c>
      <c r="C1059" s="587" t="s">
        <v>3031</v>
      </c>
      <c r="D1059" s="284" t="s">
        <v>3059</v>
      </c>
      <c r="E1059" s="604" t="s">
        <v>3060</v>
      </c>
      <c r="F1059" s="606" t="s">
        <v>25</v>
      </c>
      <c r="G1059" s="282">
        <v>10.45</v>
      </c>
      <c r="H1059" s="606">
        <v>5.5</v>
      </c>
      <c r="I1059" s="607">
        <v>11.025</v>
      </c>
      <c r="J1059" s="606">
        <v>0</v>
      </c>
      <c r="K1059" s="606">
        <v>0</v>
      </c>
      <c r="L1059" s="606">
        <v>0</v>
      </c>
    </row>
    <row r="1060" spans="2:12" ht="18.75" x14ac:dyDescent="0.25">
      <c r="B1060" s="284" t="s">
        <v>881</v>
      </c>
      <c r="C1060" s="587" t="s">
        <v>3031</v>
      </c>
      <c r="D1060" s="284" t="s">
        <v>3061</v>
      </c>
      <c r="E1060" s="604" t="s">
        <v>3062</v>
      </c>
      <c r="F1060" s="606" t="s">
        <v>25</v>
      </c>
      <c r="G1060" s="282">
        <v>15.8</v>
      </c>
      <c r="H1060" s="606">
        <v>5.5</v>
      </c>
      <c r="I1060" s="607">
        <v>16.669</v>
      </c>
      <c r="J1060" s="606">
        <v>150</v>
      </c>
      <c r="K1060" s="606">
        <v>165</v>
      </c>
      <c r="L1060" s="606">
        <v>0</v>
      </c>
    </row>
    <row r="1061" spans="2:12" ht="18.75" x14ac:dyDescent="0.25">
      <c r="B1061" s="284" t="s">
        <v>881</v>
      </c>
      <c r="C1061" s="587" t="s">
        <v>3031</v>
      </c>
      <c r="D1061" s="284" t="s">
        <v>3063</v>
      </c>
      <c r="E1061" s="604" t="s">
        <v>3064</v>
      </c>
      <c r="F1061" s="606" t="s">
        <v>25</v>
      </c>
      <c r="G1061" s="282">
        <v>6</v>
      </c>
      <c r="H1061" s="606">
        <v>5.5</v>
      </c>
      <c r="I1061" s="607">
        <v>6.33</v>
      </c>
      <c r="J1061" s="606">
        <v>170</v>
      </c>
      <c r="K1061" s="606">
        <v>210</v>
      </c>
      <c r="L1061" s="606">
        <v>0</v>
      </c>
    </row>
    <row r="1062" spans="2:12" ht="18.75" x14ac:dyDescent="0.25">
      <c r="B1062" s="284" t="s">
        <v>881</v>
      </c>
      <c r="C1062" s="587" t="s">
        <v>3031</v>
      </c>
      <c r="D1062" s="284" t="s">
        <v>3065</v>
      </c>
      <c r="E1062" s="604" t="s">
        <v>3066</v>
      </c>
      <c r="F1062" s="606" t="s">
        <v>25</v>
      </c>
      <c r="G1062" s="282">
        <v>1</v>
      </c>
      <c r="H1062" s="606">
        <v>5.5</v>
      </c>
      <c r="I1062" s="607">
        <v>1.0549999999999999</v>
      </c>
      <c r="J1062" s="606">
        <v>180</v>
      </c>
      <c r="K1062" s="606">
        <v>160</v>
      </c>
      <c r="L1062" s="606">
        <v>0</v>
      </c>
    </row>
    <row r="1063" spans="2:12" ht="18.75" x14ac:dyDescent="0.25">
      <c r="B1063" s="284" t="s">
        <v>881</v>
      </c>
      <c r="C1063" s="587" t="s">
        <v>3031</v>
      </c>
      <c r="D1063" s="284" t="s">
        <v>3067</v>
      </c>
      <c r="E1063" s="604" t="s">
        <v>3068</v>
      </c>
      <c r="F1063" s="606" t="s">
        <v>25</v>
      </c>
      <c r="G1063" s="282">
        <v>0</v>
      </c>
      <c r="H1063" s="606">
        <v>5.5</v>
      </c>
      <c r="I1063" s="607">
        <v>0</v>
      </c>
      <c r="J1063" s="606">
        <v>0</v>
      </c>
      <c r="K1063" s="606">
        <v>0</v>
      </c>
      <c r="L1063" s="606">
        <v>0</v>
      </c>
    </row>
    <row r="1064" spans="2:12" ht="18.75" x14ac:dyDescent="0.25">
      <c r="B1064" s="284" t="s">
        <v>881</v>
      </c>
      <c r="C1064" s="587" t="s">
        <v>3031</v>
      </c>
      <c r="D1064" s="284" t="s">
        <v>3069</v>
      </c>
      <c r="E1064" s="604" t="s">
        <v>3070</v>
      </c>
      <c r="F1064" s="606" t="s">
        <v>25</v>
      </c>
      <c r="G1064" s="282">
        <v>8</v>
      </c>
      <c r="H1064" s="606">
        <v>5.5</v>
      </c>
      <c r="I1064" s="607">
        <v>8.44</v>
      </c>
      <c r="J1064" s="606">
        <v>150</v>
      </c>
      <c r="K1064" s="606">
        <v>165</v>
      </c>
      <c r="L1064" s="606">
        <v>0</v>
      </c>
    </row>
    <row r="1065" spans="2:12" ht="18.75" x14ac:dyDescent="0.25">
      <c r="B1065" s="284" t="s">
        <v>881</v>
      </c>
      <c r="C1065" s="587" t="s">
        <v>3031</v>
      </c>
      <c r="D1065" s="284" t="s">
        <v>3071</v>
      </c>
      <c r="E1065" s="604" t="s">
        <v>3072</v>
      </c>
      <c r="F1065" s="606" t="s">
        <v>25</v>
      </c>
      <c r="G1065" s="282">
        <v>18.5</v>
      </c>
      <c r="H1065" s="606">
        <v>5.5</v>
      </c>
      <c r="I1065" s="607">
        <v>19.518000000000001</v>
      </c>
      <c r="J1065" s="606">
        <v>0</v>
      </c>
      <c r="K1065" s="606">
        <v>0</v>
      </c>
      <c r="L1065" s="606">
        <v>0</v>
      </c>
    </row>
    <row r="1066" spans="2:12" ht="18.75" x14ac:dyDescent="0.25">
      <c r="B1066" s="284" t="s">
        <v>881</v>
      </c>
      <c r="C1066" s="587" t="s">
        <v>3031</v>
      </c>
      <c r="D1066" s="284" t="s">
        <v>3073</v>
      </c>
      <c r="E1066" s="604" t="s">
        <v>3074</v>
      </c>
      <c r="F1066" s="606" t="s">
        <v>1040</v>
      </c>
      <c r="G1066" s="282">
        <v>11.273999999999999</v>
      </c>
      <c r="H1066" s="606">
        <v>5.5</v>
      </c>
      <c r="I1066" s="607">
        <v>11.894</v>
      </c>
      <c r="J1066" s="606">
        <v>180</v>
      </c>
      <c r="K1066" s="606">
        <v>200</v>
      </c>
      <c r="L1066" s="606">
        <v>0</v>
      </c>
    </row>
    <row r="1067" spans="2:12" ht="18.75" x14ac:dyDescent="0.25">
      <c r="B1067" s="284" t="s">
        <v>881</v>
      </c>
      <c r="C1067" s="587" t="s">
        <v>3031</v>
      </c>
      <c r="D1067" s="284" t="s">
        <v>3075</v>
      </c>
      <c r="E1067" s="604" t="s">
        <v>3076</v>
      </c>
      <c r="F1067" s="606" t="s">
        <v>1014</v>
      </c>
      <c r="G1067" s="282">
        <v>17.263000000000002</v>
      </c>
      <c r="H1067" s="606">
        <v>5.5</v>
      </c>
      <c r="I1067" s="607">
        <v>18.212</v>
      </c>
      <c r="J1067" s="606">
        <v>180</v>
      </c>
      <c r="K1067" s="606">
        <v>200</v>
      </c>
      <c r="L1067" s="606">
        <v>0</v>
      </c>
    </row>
    <row r="1068" spans="2:12" ht="18.75" x14ac:dyDescent="0.25">
      <c r="B1068" s="284" t="s">
        <v>881</v>
      </c>
      <c r="C1068" s="587" t="s">
        <v>3031</v>
      </c>
      <c r="D1068" s="284" t="s">
        <v>3077</v>
      </c>
      <c r="E1068" s="604" t="s">
        <v>3078</v>
      </c>
      <c r="F1068" s="606" t="s">
        <v>1040</v>
      </c>
      <c r="G1068" s="282">
        <v>15.403</v>
      </c>
      <c r="H1068" s="606">
        <v>5.5</v>
      </c>
      <c r="I1068" s="607">
        <v>16.25</v>
      </c>
      <c r="J1068" s="606">
        <v>180</v>
      </c>
      <c r="K1068" s="606">
        <v>200</v>
      </c>
      <c r="L1068" s="606">
        <v>0</v>
      </c>
    </row>
    <row r="1069" spans="2:12" ht="18.75" x14ac:dyDescent="0.25">
      <c r="B1069" s="284" t="s">
        <v>881</v>
      </c>
      <c r="C1069" s="587" t="s">
        <v>3031</v>
      </c>
      <c r="D1069" s="284" t="s">
        <v>3079</v>
      </c>
      <c r="E1069" s="604" t="s">
        <v>3080</v>
      </c>
      <c r="F1069" s="606" t="s">
        <v>1014</v>
      </c>
      <c r="G1069" s="282">
        <v>11.987</v>
      </c>
      <c r="H1069" s="606">
        <v>5.5</v>
      </c>
      <c r="I1069" s="607">
        <v>12.646000000000001</v>
      </c>
      <c r="J1069" s="606">
        <v>170</v>
      </c>
      <c r="K1069" s="606">
        <v>10</v>
      </c>
      <c r="L1069" s="606">
        <v>0</v>
      </c>
    </row>
    <row r="1070" spans="2:12" ht="18.75" x14ac:dyDescent="0.25">
      <c r="B1070" s="284" t="s">
        <v>881</v>
      </c>
      <c r="C1070" s="587" t="s">
        <v>3031</v>
      </c>
      <c r="D1070" s="284" t="s">
        <v>3081</v>
      </c>
      <c r="E1070" s="604" t="s">
        <v>3082</v>
      </c>
      <c r="F1070" s="606" t="s">
        <v>1014</v>
      </c>
      <c r="G1070" s="282">
        <v>1.8360000000000001</v>
      </c>
      <c r="H1070" s="606">
        <v>5.5</v>
      </c>
      <c r="I1070" s="607">
        <v>1.9370000000000001</v>
      </c>
      <c r="J1070" s="606">
        <v>15</v>
      </c>
      <c r="K1070" s="606">
        <v>16</v>
      </c>
      <c r="L1070" s="606">
        <v>0</v>
      </c>
    </row>
    <row r="1071" spans="2:12" ht="18.75" x14ac:dyDescent="0.25">
      <c r="B1071" s="284" t="s">
        <v>881</v>
      </c>
      <c r="C1071" s="587" t="s">
        <v>3031</v>
      </c>
      <c r="D1071" s="284" t="s">
        <v>3083</v>
      </c>
      <c r="E1071" s="604" t="s">
        <v>3084</v>
      </c>
      <c r="F1071" s="606" t="s">
        <v>1014</v>
      </c>
      <c r="G1071" s="282">
        <v>10.31</v>
      </c>
      <c r="H1071" s="606">
        <v>5.5</v>
      </c>
      <c r="I1071" s="607">
        <v>10.877000000000001</v>
      </c>
      <c r="J1071" s="606">
        <v>15</v>
      </c>
      <c r="K1071" s="606">
        <v>16</v>
      </c>
      <c r="L1071" s="606">
        <v>0</v>
      </c>
    </row>
    <row r="1072" spans="2:12" ht="18.75" x14ac:dyDescent="0.25">
      <c r="B1072" s="284" t="s">
        <v>881</v>
      </c>
      <c r="C1072" s="587" t="s">
        <v>3031</v>
      </c>
      <c r="D1072" s="284" t="s">
        <v>3085</v>
      </c>
      <c r="E1072" s="604" t="s">
        <v>3086</v>
      </c>
      <c r="F1072" s="606" t="s">
        <v>1014</v>
      </c>
      <c r="G1072" s="282">
        <v>1.5649999999999999</v>
      </c>
      <c r="H1072" s="606">
        <v>5.5</v>
      </c>
      <c r="I1072" s="607">
        <v>1.651</v>
      </c>
      <c r="J1072" s="606">
        <v>18</v>
      </c>
      <c r="K1072" s="606">
        <v>25</v>
      </c>
      <c r="L1072" s="606">
        <v>0</v>
      </c>
    </row>
    <row r="1073" spans="2:12" ht="18.75" x14ac:dyDescent="0.25">
      <c r="B1073" s="284" t="s">
        <v>881</v>
      </c>
      <c r="C1073" s="587" t="s">
        <v>3031</v>
      </c>
      <c r="D1073" s="284" t="s">
        <v>3087</v>
      </c>
      <c r="E1073" s="604" t="s">
        <v>3088</v>
      </c>
      <c r="F1073" s="606" t="s">
        <v>25</v>
      </c>
      <c r="G1073" s="282">
        <v>1</v>
      </c>
      <c r="H1073" s="606">
        <v>5.5</v>
      </c>
      <c r="I1073" s="607">
        <v>1.0549999999999999</v>
      </c>
      <c r="J1073" s="606">
        <v>240</v>
      </c>
      <c r="K1073" s="606">
        <v>290</v>
      </c>
      <c r="L1073" s="606">
        <v>0</v>
      </c>
    </row>
    <row r="1074" spans="2:12" ht="18.75" x14ac:dyDescent="0.25">
      <c r="B1074" s="284" t="s">
        <v>881</v>
      </c>
      <c r="C1074" s="587" t="s">
        <v>3031</v>
      </c>
      <c r="D1074" s="284" t="s">
        <v>3089</v>
      </c>
      <c r="E1074" s="604" t="s">
        <v>3090</v>
      </c>
      <c r="F1074" s="606" t="s">
        <v>1014</v>
      </c>
      <c r="G1074" s="282">
        <v>34.853000000000002</v>
      </c>
      <c r="H1074" s="606">
        <v>5.5</v>
      </c>
      <c r="I1074" s="607">
        <v>36.770000000000003</v>
      </c>
      <c r="J1074" s="606">
        <v>0</v>
      </c>
      <c r="K1074" s="606">
        <v>0</v>
      </c>
      <c r="L1074" s="606">
        <v>0</v>
      </c>
    </row>
    <row r="1075" spans="2:12" ht="18.75" x14ac:dyDescent="0.25">
      <c r="B1075" s="284" t="s">
        <v>881</v>
      </c>
      <c r="C1075" s="587" t="s">
        <v>3031</v>
      </c>
      <c r="D1075" s="284" t="s">
        <v>3091</v>
      </c>
      <c r="E1075" s="604" t="s">
        <v>3092</v>
      </c>
      <c r="F1075" s="606" t="s">
        <v>529</v>
      </c>
      <c r="G1075" s="282">
        <v>6.5</v>
      </c>
      <c r="H1075" s="606">
        <v>5.5</v>
      </c>
      <c r="I1075" s="607">
        <v>6.8579999999999997</v>
      </c>
      <c r="J1075" s="606">
        <v>170</v>
      </c>
      <c r="K1075" s="606">
        <v>260</v>
      </c>
      <c r="L1075" s="606">
        <v>0</v>
      </c>
    </row>
    <row r="1076" spans="2:12" ht="18.75" x14ac:dyDescent="0.25">
      <c r="B1076" s="284" t="s">
        <v>881</v>
      </c>
      <c r="C1076" s="587" t="s">
        <v>3031</v>
      </c>
      <c r="D1076" s="284" t="s">
        <v>3093</v>
      </c>
      <c r="E1076" s="604" t="s">
        <v>3094</v>
      </c>
      <c r="F1076" s="606" t="s">
        <v>25</v>
      </c>
      <c r="G1076" s="282">
        <v>14.176</v>
      </c>
      <c r="H1076" s="606">
        <v>5.5</v>
      </c>
      <c r="I1076" s="607">
        <v>14.956</v>
      </c>
      <c r="J1076" s="606">
        <v>0</v>
      </c>
      <c r="K1076" s="606">
        <v>0</v>
      </c>
      <c r="L1076" s="606">
        <v>0</v>
      </c>
    </row>
    <row r="1077" spans="2:12" ht="18.75" x14ac:dyDescent="0.25">
      <c r="B1077" s="284" t="s">
        <v>881</v>
      </c>
      <c r="C1077" s="587" t="s">
        <v>3031</v>
      </c>
      <c r="D1077" s="284" t="s">
        <v>3095</v>
      </c>
      <c r="E1077" s="604" t="s">
        <v>3096</v>
      </c>
      <c r="F1077" s="606" t="s">
        <v>25</v>
      </c>
      <c r="G1077" s="282">
        <v>24.5</v>
      </c>
      <c r="H1077" s="606">
        <v>5.5</v>
      </c>
      <c r="I1077" s="607">
        <v>25.847999999999999</v>
      </c>
      <c r="J1077" s="606">
        <v>240</v>
      </c>
      <c r="K1077" s="606">
        <v>120</v>
      </c>
      <c r="L1077" s="606">
        <v>0</v>
      </c>
    </row>
    <row r="1078" spans="2:12" ht="18.75" x14ac:dyDescent="0.25">
      <c r="B1078" s="284" t="s">
        <v>881</v>
      </c>
      <c r="C1078" s="587" t="s">
        <v>3031</v>
      </c>
      <c r="D1078" s="284" t="s">
        <v>3097</v>
      </c>
      <c r="E1078" s="604" t="s">
        <v>3098</v>
      </c>
      <c r="F1078" s="606" t="s">
        <v>25</v>
      </c>
      <c r="G1078" s="282">
        <v>18.8</v>
      </c>
      <c r="H1078" s="606">
        <v>5.5</v>
      </c>
      <c r="I1078" s="607">
        <v>19.834</v>
      </c>
      <c r="J1078" s="606">
        <v>180</v>
      </c>
      <c r="K1078" s="606">
        <v>200</v>
      </c>
      <c r="L1078" s="606">
        <v>0</v>
      </c>
    </row>
    <row r="1079" spans="2:12" ht="18.75" x14ac:dyDescent="0.25">
      <c r="B1079" s="284" t="s">
        <v>881</v>
      </c>
      <c r="C1079" s="587" t="s">
        <v>3031</v>
      </c>
      <c r="D1079" s="284" t="s">
        <v>3099</v>
      </c>
      <c r="E1079" s="604" t="s">
        <v>3100</v>
      </c>
      <c r="F1079" s="606" t="s">
        <v>25</v>
      </c>
      <c r="G1079" s="282">
        <v>17.8</v>
      </c>
      <c r="H1079" s="606">
        <v>5.5</v>
      </c>
      <c r="I1079" s="607">
        <v>18.779</v>
      </c>
      <c r="J1079" s="606">
        <v>180</v>
      </c>
      <c r="K1079" s="606">
        <v>200</v>
      </c>
      <c r="L1079" s="606">
        <v>0</v>
      </c>
    </row>
    <row r="1080" spans="2:12" ht="18.75" x14ac:dyDescent="0.25">
      <c r="B1080" s="284" t="s">
        <v>881</v>
      </c>
      <c r="C1080" s="587" t="s">
        <v>3031</v>
      </c>
      <c r="D1080" s="284" t="s">
        <v>3101</v>
      </c>
      <c r="E1080" s="604" t="s">
        <v>3102</v>
      </c>
      <c r="F1080" s="606" t="s">
        <v>529</v>
      </c>
      <c r="G1080" s="282">
        <v>0</v>
      </c>
      <c r="H1080" s="606">
        <v>5.5</v>
      </c>
      <c r="I1080" s="607">
        <v>0</v>
      </c>
      <c r="J1080" s="606">
        <v>0</v>
      </c>
      <c r="K1080" s="606">
        <v>0</v>
      </c>
      <c r="L1080" s="606">
        <v>0</v>
      </c>
    </row>
    <row r="1081" spans="2:12" ht="18.75" x14ac:dyDescent="0.25">
      <c r="B1081" s="284" t="s">
        <v>881</v>
      </c>
      <c r="C1081" s="587" t="s">
        <v>3031</v>
      </c>
      <c r="D1081" s="284" t="s">
        <v>3103</v>
      </c>
      <c r="E1081" s="604" t="s">
        <v>3104</v>
      </c>
      <c r="F1081" s="606" t="s">
        <v>529</v>
      </c>
      <c r="G1081" s="282">
        <v>0</v>
      </c>
      <c r="H1081" s="606">
        <v>5.5</v>
      </c>
      <c r="I1081" s="607">
        <v>0</v>
      </c>
      <c r="J1081" s="606">
        <v>0</v>
      </c>
      <c r="K1081" s="606">
        <v>0</v>
      </c>
      <c r="L1081" s="606">
        <v>0</v>
      </c>
    </row>
    <row r="1082" spans="2:12" ht="18.75" x14ac:dyDescent="0.25">
      <c r="B1082" s="284" t="s">
        <v>881</v>
      </c>
      <c r="C1082" s="587" t="s">
        <v>3031</v>
      </c>
      <c r="D1082" s="284" t="s">
        <v>3105</v>
      </c>
      <c r="E1082" s="604" t="s">
        <v>3104</v>
      </c>
      <c r="F1082" s="606" t="s">
        <v>529</v>
      </c>
      <c r="G1082" s="282">
        <v>0</v>
      </c>
      <c r="H1082" s="606">
        <v>5.5</v>
      </c>
      <c r="I1082" s="607">
        <v>0</v>
      </c>
      <c r="J1082" s="606">
        <v>0</v>
      </c>
      <c r="K1082" s="606">
        <v>0</v>
      </c>
      <c r="L1082" s="606">
        <v>0</v>
      </c>
    </row>
    <row r="1083" spans="2:12" ht="18.75" x14ac:dyDescent="0.25">
      <c r="B1083" s="284" t="s">
        <v>881</v>
      </c>
      <c r="C1083" s="587" t="s">
        <v>3031</v>
      </c>
      <c r="D1083" s="284" t="s">
        <v>3106</v>
      </c>
      <c r="E1083" s="604" t="s">
        <v>3104</v>
      </c>
      <c r="F1083" s="606" t="s">
        <v>529</v>
      </c>
      <c r="G1083" s="282">
        <v>0</v>
      </c>
      <c r="H1083" s="606">
        <v>5.5</v>
      </c>
      <c r="I1083" s="607">
        <v>0</v>
      </c>
      <c r="J1083" s="606">
        <v>0</v>
      </c>
      <c r="K1083" s="606">
        <v>0</v>
      </c>
      <c r="L1083" s="606">
        <v>0</v>
      </c>
    </row>
    <row r="1084" spans="2:12" ht="18.75" x14ac:dyDescent="0.25">
      <c r="B1084" s="284" t="s">
        <v>881</v>
      </c>
      <c r="C1084" s="587" t="s">
        <v>3031</v>
      </c>
      <c r="D1084" s="284" t="s">
        <v>3107</v>
      </c>
      <c r="E1084" s="604" t="s">
        <v>3108</v>
      </c>
      <c r="F1084" s="606" t="s">
        <v>25</v>
      </c>
      <c r="G1084" s="282">
        <v>1</v>
      </c>
      <c r="H1084" s="606">
        <v>5.5</v>
      </c>
      <c r="I1084" s="607">
        <v>1.0549999999999999</v>
      </c>
      <c r="J1084" s="606">
        <v>160</v>
      </c>
      <c r="K1084" s="606">
        <v>250</v>
      </c>
      <c r="L1084" s="606">
        <v>0</v>
      </c>
    </row>
    <row r="1085" spans="2:12" ht="18.75" x14ac:dyDescent="0.25">
      <c r="B1085" s="284" t="s">
        <v>881</v>
      </c>
      <c r="C1085" s="587" t="s">
        <v>3031</v>
      </c>
      <c r="D1085" s="284" t="s">
        <v>3109</v>
      </c>
      <c r="E1085" s="604" t="s">
        <v>3110</v>
      </c>
      <c r="F1085" s="606" t="s">
        <v>25</v>
      </c>
      <c r="G1085" s="282">
        <v>16.5</v>
      </c>
      <c r="H1085" s="606">
        <v>5.5</v>
      </c>
      <c r="I1085" s="607">
        <v>17.408000000000001</v>
      </c>
      <c r="J1085" s="606">
        <v>0</v>
      </c>
      <c r="K1085" s="606">
        <v>0</v>
      </c>
      <c r="L1085" s="606">
        <v>0</v>
      </c>
    </row>
    <row r="1086" spans="2:12" ht="18.75" x14ac:dyDescent="0.25">
      <c r="B1086" s="284" t="s">
        <v>881</v>
      </c>
      <c r="C1086" s="587" t="s">
        <v>3031</v>
      </c>
      <c r="D1086" s="284" t="s">
        <v>3111</v>
      </c>
      <c r="E1086" s="604" t="s">
        <v>3112</v>
      </c>
      <c r="F1086" s="606" t="s">
        <v>25</v>
      </c>
      <c r="G1086" s="282">
        <v>5.5</v>
      </c>
      <c r="H1086" s="606">
        <v>5.5</v>
      </c>
      <c r="I1086" s="607">
        <v>5.8029999999999999</v>
      </c>
      <c r="J1086" s="606">
        <v>180</v>
      </c>
      <c r="K1086" s="606">
        <v>250</v>
      </c>
      <c r="L1086" s="606">
        <v>0</v>
      </c>
    </row>
    <row r="1087" spans="2:12" ht="18.75" x14ac:dyDescent="0.25">
      <c r="B1087" s="284" t="s">
        <v>881</v>
      </c>
      <c r="C1087" s="587" t="s">
        <v>3031</v>
      </c>
      <c r="D1087" s="284" t="s">
        <v>3113</v>
      </c>
      <c r="E1087" s="604" t="s">
        <v>3114</v>
      </c>
      <c r="F1087" s="606" t="s">
        <v>25</v>
      </c>
      <c r="G1087" s="282">
        <v>11</v>
      </c>
      <c r="H1087" s="606">
        <v>5.5</v>
      </c>
      <c r="I1087" s="607">
        <v>11.605</v>
      </c>
      <c r="J1087" s="606">
        <v>190</v>
      </c>
      <c r="K1087" s="606">
        <v>70</v>
      </c>
      <c r="L1087" s="606">
        <v>0</v>
      </c>
    </row>
    <row r="1088" spans="2:12" ht="18.75" x14ac:dyDescent="0.25">
      <c r="B1088" s="284" t="s">
        <v>881</v>
      </c>
      <c r="C1088" s="587" t="s">
        <v>3031</v>
      </c>
      <c r="D1088" s="284" t="s">
        <v>3115</v>
      </c>
      <c r="E1088" s="604" t="s">
        <v>3116</v>
      </c>
      <c r="F1088" s="606" t="s">
        <v>25</v>
      </c>
      <c r="G1088" s="282">
        <v>6.5</v>
      </c>
      <c r="H1088" s="606">
        <v>5.5</v>
      </c>
      <c r="I1088" s="607">
        <v>6.8579999999999997</v>
      </c>
      <c r="J1088" s="606">
        <v>0</v>
      </c>
      <c r="K1088" s="606">
        <v>0</v>
      </c>
      <c r="L1088" s="606">
        <v>0</v>
      </c>
    </row>
    <row r="1089" spans="2:12" ht="18.75" x14ac:dyDescent="0.25">
      <c r="B1089" s="284" t="s">
        <v>881</v>
      </c>
      <c r="C1089" s="587" t="s">
        <v>3031</v>
      </c>
      <c r="D1089" s="284" t="s">
        <v>3117</v>
      </c>
      <c r="E1089" s="604" t="s">
        <v>3118</v>
      </c>
      <c r="F1089" s="606" t="s">
        <v>3048</v>
      </c>
      <c r="G1089" s="282">
        <v>2.4380000000000002</v>
      </c>
      <c r="H1089" s="606">
        <v>5.5</v>
      </c>
      <c r="I1089" s="607">
        <v>2.5720000000000001</v>
      </c>
      <c r="J1089" s="606">
        <v>19</v>
      </c>
      <c r="K1089" s="606">
        <v>10</v>
      </c>
      <c r="L1089" s="606">
        <v>0</v>
      </c>
    </row>
    <row r="1090" spans="2:12" ht="18.75" x14ac:dyDescent="0.25">
      <c r="B1090" s="284" t="s">
        <v>881</v>
      </c>
      <c r="C1090" s="587" t="s">
        <v>3031</v>
      </c>
      <c r="D1090" s="284" t="s">
        <v>3119</v>
      </c>
      <c r="E1090" s="604" t="s">
        <v>3120</v>
      </c>
      <c r="F1090" s="606" t="s">
        <v>25</v>
      </c>
      <c r="G1090" s="282">
        <v>18.5</v>
      </c>
      <c r="H1090" s="606">
        <v>5.5</v>
      </c>
      <c r="I1090" s="607">
        <v>19.518000000000001</v>
      </c>
      <c r="J1090" s="606">
        <v>280</v>
      </c>
      <c r="K1090" s="606">
        <v>60</v>
      </c>
      <c r="L1090" s="606">
        <v>0</v>
      </c>
    </row>
    <row r="1091" spans="2:12" ht="18.75" x14ac:dyDescent="0.25">
      <c r="B1091" s="284" t="s">
        <v>881</v>
      </c>
      <c r="C1091" s="587" t="s">
        <v>3031</v>
      </c>
      <c r="D1091" s="284" t="s">
        <v>3121</v>
      </c>
      <c r="E1091" s="604" t="s">
        <v>3122</v>
      </c>
      <c r="F1091" s="606" t="s">
        <v>25</v>
      </c>
      <c r="G1091" s="282">
        <v>22.8</v>
      </c>
      <c r="H1091" s="606">
        <v>5.5</v>
      </c>
      <c r="I1091" s="607">
        <v>24.053999999999998</v>
      </c>
      <c r="J1091" s="606">
        <v>0</v>
      </c>
      <c r="K1091" s="606">
        <v>0</v>
      </c>
      <c r="L1091" s="606">
        <v>0</v>
      </c>
    </row>
    <row r="1092" spans="2:12" ht="18.75" x14ac:dyDescent="0.25">
      <c r="B1092" s="284" t="s">
        <v>881</v>
      </c>
      <c r="C1092" s="587" t="s">
        <v>3031</v>
      </c>
      <c r="D1092" s="284" t="s">
        <v>3123</v>
      </c>
      <c r="E1092" s="604" t="s">
        <v>3124</v>
      </c>
      <c r="F1092" s="606" t="s">
        <v>25</v>
      </c>
      <c r="G1092" s="282">
        <v>16.5</v>
      </c>
      <c r="H1092" s="606">
        <v>5.5</v>
      </c>
      <c r="I1092" s="607">
        <v>17.408000000000001</v>
      </c>
      <c r="J1092" s="606">
        <v>200</v>
      </c>
      <c r="K1092" s="606">
        <v>120</v>
      </c>
      <c r="L1092" s="606">
        <v>0</v>
      </c>
    </row>
    <row r="1093" spans="2:12" ht="18.75" x14ac:dyDescent="0.25">
      <c r="B1093" s="284" t="s">
        <v>881</v>
      </c>
      <c r="C1093" s="587" t="s">
        <v>3031</v>
      </c>
      <c r="D1093" s="284" t="s">
        <v>3125</v>
      </c>
      <c r="E1093" s="604" t="s">
        <v>3126</v>
      </c>
      <c r="F1093" s="606" t="s">
        <v>25</v>
      </c>
      <c r="G1093" s="282">
        <v>18</v>
      </c>
      <c r="H1093" s="606">
        <v>5.5</v>
      </c>
      <c r="I1093" s="607">
        <v>18.989999999999998</v>
      </c>
      <c r="J1093" s="606">
        <v>210</v>
      </c>
      <c r="K1093" s="606">
        <v>20</v>
      </c>
      <c r="L1093" s="606">
        <v>0</v>
      </c>
    </row>
    <row r="1094" spans="2:12" ht="18.75" x14ac:dyDescent="0.25">
      <c r="B1094" s="284" t="s">
        <v>881</v>
      </c>
      <c r="C1094" s="587" t="s">
        <v>3031</v>
      </c>
      <c r="D1094" s="284" t="s">
        <v>3127</v>
      </c>
      <c r="E1094" s="604" t="s">
        <v>3128</v>
      </c>
      <c r="F1094" s="606" t="s">
        <v>25</v>
      </c>
      <c r="G1094" s="282">
        <v>11.5</v>
      </c>
      <c r="H1094" s="606">
        <v>5.5</v>
      </c>
      <c r="I1094" s="607">
        <v>12.132999999999999</v>
      </c>
      <c r="J1094" s="606">
        <v>280</v>
      </c>
      <c r="K1094" s="606">
        <v>50</v>
      </c>
      <c r="L1094" s="606">
        <v>0</v>
      </c>
    </row>
    <row r="1095" spans="2:12" ht="18.75" x14ac:dyDescent="0.25">
      <c r="B1095" s="284" t="s">
        <v>881</v>
      </c>
      <c r="C1095" s="587" t="s">
        <v>3031</v>
      </c>
      <c r="D1095" s="284" t="s">
        <v>3129</v>
      </c>
      <c r="E1095" s="604" t="s">
        <v>3130</v>
      </c>
      <c r="F1095" s="606" t="s">
        <v>25</v>
      </c>
      <c r="G1095" s="282">
        <v>30</v>
      </c>
      <c r="H1095" s="606">
        <v>5.5</v>
      </c>
      <c r="I1095" s="607">
        <v>31.65</v>
      </c>
      <c r="J1095" s="606">
        <v>210</v>
      </c>
      <c r="K1095" s="606">
        <v>25</v>
      </c>
      <c r="L1095" s="606">
        <v>0</v>
      </c>
    </row>
    <row r="1096" spans="2:12" ht="18.75" x14ac:dyDescent="0.25">
      <c r="B1096" s="284" t="s">
        <v>881</v>
      </c>
      <c r="C1096" s="587" t="s">
        <v>3031</v>
      </c>
      <c r="D1096" s="284" t="s">
        <v>3131</v>
      </c>
      <c r="E1096" s="604" t="s">
        <v>3132</v>
      </c>
      <c r="F1096" s="606" t="s">
        <v>25</v>
      </c>
      <c r="G1096" s="282">
        <v>24.99</v>
      </c>
      <c r="H1096" s="606">
        <v>5.5</v>
      </c>
      <c r="I1096" s="607">
        <v>26.364000000000001</v>
      </c>
      <c r="J1096" s="606">
        <v>220</v>
      </c>
      <c r="K1096" s="606">
        <v>35</v>
      </c>
      <c r="L1096" s="606">
        <v>0</v>
      </c>
    </row>
    <row r="1097" spans="2:12" ht="18.75" x14ac:dyDescent="0.25">
      <c r="B1097" s="284" t="s">
        <v>881</v>
      </c>
      <c r="C1097" s="587" t="s">
        <v>3031</v>
      </c>
      <c r="D1097" s="284" t="s">
        <v>3133</v>
      </c>
      <c r="E1097" s="604" t="s">
        <v>3134</v>
      </c>
      <c r="F1097" s="606" t="s">
        <v>25</v>
      </c>
      <c r="G1097" s="282">
        <v>16.5</v>
      </c>
      <c r="H1097" s="606">
        <v>5.5</v>
      </c>
      <c r="I1097" s="607">
        <v>17.408000000000001</v>
      </c>
      <c r="J1097" s="606">
        <v>200</v>
      </c>
      <c r="K1097" s="606">
        <v>50</v>
      </c>
      <c r="L1097" s="606">
        <v>24</v>
      </c>
    </row>
    <row r="1098" spans="2:12" ht="18.75" x14ac:dyDescent="0.25">
      <c r="B1098" s="284" t="s">
        <v>881</v>
      </c>
      <c r="C1098" s="587" t="s">
        <v>3031</v>
      </c>
      <c r="D1098" s="284" t="s">
        <v>3135</v>
      </c>
      <c r="E1098" s="604" t="s">
        <v>3136</v>
      </c>
      <c r="F1098" s="606" t="s">
        <v>25</v>
      </c>
      <c r="G1098" s="282">
        <v>20.8</v>
      </c>
      <c r="H1098" s="606">
        <v>5.5</v>
      </c>
      <c r="I1098" s="607">
        <v>21.943999999999999</v>
      </c>
      <c r="J1098" s="606">
        <v>180</v>
      </c>
      <c r="K1098" s="606">
        <v>160</v>
      </c>
      <c r="L1098" s="606">
        <v>0</v>
      </c>
    </row>
    <row r="1099" spans="2:12" ht="18.75" x14ac:dyDescent="0.25">
      <c r="B1099" s="284" t="s">
        <v>881</v>
      </c>
      <c r="C1099" s="587" t="s">
        <v>3031</v>
      </c>
      <c r="D1099" s="284" t="s">
        <v>3137</v>
      </c>
      <c r="E1099" s="604" t="s">
        <v>3138</v>
      </c>
      <c r="F1099" s="606" t="s">
        <v>25</v>
      </c>
      <c r="G1099" s="282">
        <v>1</v>
      </c>
      <c r="H1099" s="606">
        <v>5.5</v>
      </c>
      <c r="I1099" s="607">
        <v>1.0549999999999999</v>
      </c>
      <c r="J1099" s="606">
        <v>180</v>
      </c>
      <c r="K1099" s="606">
        <v>160</v>
      </c>
      <c r="L1099" s="606">
        <v>0</v>
      </c>
    </row>
    <row r="1100" spans="2:12" ht="18.75" x14ac:dyDescent="0.25">
      <c r="B1100" s="284" t="s">
        <v>881</v>
      </c>
      <c r="C1100" s="587" t="s">
        <v>3031</v>
      </c>
      <c r="D1100" s="284" t="s">
        <v>3139</v>
      </c>
      <c r="E1100" s="604" t="s">
        <v>3140</v>
      </c>
      <c r="F1100" s="606" t="s">
        <v>25</v>
      </c>
      <c r="G1100" s="282">
        <v>6.5</v>
      </c>
      <c r="H1100" s="606">
        <v>5.5</v>
      </c>
      <c r="I1100" s="607">
        <v>6.8579999999999997</v>
      </c>
      <c r="J1100" s="606">
        <v>200</v>
      </c>
      <c r="K1100" s="606">
        <v>210</v>
      </c>
      <c r="L1100" s="606">
        <v>0</v>
      </c>
    </row>
    <row r="1101" spans="2:12" ht="18.75" x14ac:dyDescent="0.25">
      <c r="B1101" s="284" t="s">
        <v>881</v>
      </c>
      <c r="C1101" s="587" t="s">
        <v>3031</v>
      </c>
      <c r="D1101" s="284" t="s">
        <v>3141</v>
      </c>
      <c r="E1101" s="604" t="s">
        <v>3142</v>
      </c>
      <c r="F1101" s="606" t="s">
        <v>25</v>
      </c>
      <c r="G1101" s="282">
        <v>6.8</v>
      </c>
      <c r="H1101" s="606">
        <v>5.5</v>
      </c>
      <c r="I1101" s="607">
        <v>7.1740000000000004</v>
      </c>
      <c r="J1101" s="606">
        <v>0</v>
      </c>
      <c r="K1101" s="606">
        <v>0</v>
      </c>
      <c r="L1101" s="606">
        <v>0</v>
      </c>
    </row>
    <row r="1102" spans="2:12" ht="18.75" x14ac:dyDescent="0.25">
      <c r="B1102" s="284" t="s">
        <v>881</v>
      </c>
      <c r="C1102" s="587" t="s">
        <v>3031</v>
      </c>
      <c r="D1102" s="284" t="s">
        <v>3143</v>
      </c>
      <c r="E1102" s="604" t="s">
        <v>3144</v>
      </c>
      <c r="F1102" s="606" t="s">
        <v>25</v>
      </c>
      <c r="G1102" s="282">
        <v>4.0999999999999996</v>
      </c>
      <c r="H1102" s="606">
        <v>5.5</v>
      </c>
      <c r="I1102" s="607">
        <v>4.3259999999999996</v>
      </c>
      <c r="J1102" s="606">
        <v>170</v>
      </c>
      <c r="K1102" s="606">
        <v>260</v>
      </c>
      <c r="L1102" s="606">
        <v>0</v>
      </c>
    </row>
    <row r="1103" spans="2:12" ht="18.75" x14ac:dyDescent="0.25">
      <c r="B1103" s="284" t="s">
        <v>881</v>
      </c>
      <c r="C1103" s="587" t="s">
        <v>3031</v>
      </c>
      <c r="D1103" s="284" t="s">
        <v>3145</v>
      </c>
      <c r="E1103" s="604" t="s">
        <v>3146</v>
      </c>
      <c r="F1103" s="606" t="s">
        <v>25</v>
      </c>
      <c r="G1103" s="282">
        <v>13.8</v>
      </c>
      <c r="H1103" s="606">
        <v>5.5</v>
      </c>
      <c r="I1103" s="607">
        <v>14.558999999999999</v>
      </c>
      <c r="J1103" s="606">
        <v>170</v>
      </c>
      <c r="K1103" s="606">
        <v>260</v>
      </c>
      <c r="L1103" s="606">
        <v>0</v>
      </c>
    </row>
    <row r="1104" spans="2:12" ht="18.75" x14ac:dyDescent="0.25">
      <c r="B1104" s="284" t="s">
        <v>881</v>
      </c>
      <c r="C1104" s="587" t="s">
        <v>3031</v>
      </c>
      <c r="D1104" s="284" t="s">
        <v>3147</v>
      </c>
      <c r="E1104" s="604" t="s">
        <v>3148</v>
      </c>
      <c r="F1104" s="606" t="s">
        <v>25</v>
      </c>
      <c r="G1104" s="282">
        <v>3.5</v>
      </c>
      <c r="H1104" s="606">
        <v>5.5</v>
      </c>
      <c r="I1104" s="607">
        <v>3.6930000000000001</v>
      </c>
      <c r="J1104" s="606">
        <v>182</v>
      </c>
      <c r="K1104" s="606">
        <v>250</v>
      </c>
      <c r="L1104" s="606">
        <v>0</v>
      </c>
    </row>
    <row r="1105" spans="2:12" ht="18.75" x14ac:dyDescent="0.25">
      <c r="B1105" s="284" t="s">
        <v>881</v>
      </c>
      <c r="C1105" s="587" t="s">
        <v>3031</v>
      </c>
      <c r="D1105" s="284" t="s">
        <v>3149</v>
      </c>
      <c r="E1105" s="604" t="s">
        <v>3150</v>
      </c>
      <c r="F1105" s="606" t="s">
        <v>18</v>
      </c>
      <c r="G1105" s="282">
        <v>16.8</v>
      </c>
      <c r="H1105" s="606">
        <v>5.5</v>
      </c>
      <c r="I1105" s="607">
        <v>17.724</v>
      </c>
      <c r="J1105" s="606">
        <v>0</v>
      </c>
      <c r="K1105" s="606">
        <v>0</v>
      </c>
      <c r="L1105" s="606">
        <v>0</v>
      </c>
    </row>
    <row r="1106" spans="2:12" ht="18.75" x14ac:dyDescent="0.25">
      <c r="B1106" s="284" t="s">
        <v>881</v>
      </c>
      <c r="C1106" s="587" t="s">
        <v>3031</v>
      </c>
      <c r="D1106" s="284" t="s">
        <v>3151</v>
      </c>
      <c r="E1106" s="604" t="s">
        <v>3152</v>
      </c>
      <c r="F1106" s="606" t="s">
        <v>25</v>
      </c>
      <c r="G1106" s="282">
        <v>9</v>
      </c>
      <c r="H1106" s="606">
        <v>5.5</v>
      </c>
      <c r="I1106" s="607">
        <v>9.4949999999999992</v>
      </c>
      <c r="J1106" s="606">
        <v>285</v>
      </c>
      <c r="K1106" s="606">
        <v>140</v>
      </c>
      <c r="L1106" s="606">
        <v>0</v>
      </c>
    </row>
    <row r="1107" spans="2:12" ht="18.75" x14ac:dyDescent="0.25">
      <c r="B1107" s="284" t="s">
        <v>881</v>
      </c>
      <c r="C1107" s="587" t="s">
        <v>3031</v>
      </c>
      <c r="D1107" s="284" t="s">
        <v>3153</v>
      </c>
      <c r="E1107" s="604" t="s">
        <v>3154</v>
      </c>
      <c r="F1107" s="606" t="s">
        <v>25</v>
      </c>
      <c r="G1107" s="282">
        <v>11</v>
      </c>
      <c r="H1107" s="606">
        <v>5.5</v>
      </c>
      <c r="I1107" s="607">
        <v>11.605</v>
      </c>
      <c r="J1107" s="606">
        <v>190</v>
      </c>
      <c r="K1107" s="606">
        <v>120</v>
      </c>
      <c r="L1107" s="606">
        <v>0</v>
      </c>
    </row>
    <row r="1108" spans="2:12" ht="18.75" x14ac:dyDescent="0.25">
      <c r="B1108" s="284" t="s">
        <v>881</v>
      </c>
      <c r="C1108" s="587" t="s">
        <v>3031</v>
      </c>
      <c r="D1108" s="284" t="s">
        <v>3155</v>
      </c>
      <c r="E1108" s="604" t="s">
        <v>3156</v>
      </c>
      <c r="F1108" s="606" t="s">
        <v>25</v>
      </c>
      <c r="G1108" s="282">
        <v>16.5</v>
      </c>
      <c r="H1108" s="606">
        <v>5.5</v>
      </c>
      <c r="I1108" s="607">
        <v>17.408000000000001</v>
      </c>
      <c r="J1108" s="606">
        <v>200</v>
      </c>
      <c r="K1108" s="606">
        <v>110</v>
      </c>
      <c r="L1108" s="606">
        <v>0</v>
      </c>
    </row>
    <row r="1109" spans="2:12" ht="18.75" x14ac:dyDescent="0.25">
      <c r="B1109" s="284" t="s">
        <v>881</v>
      </c>
      <c r="C1109" s="587" t="s">
        <v>3031</v>
      </c>
      <c r="D1109" s="284" t="s">
        <v>3157</v>
      </c>
      <c r="E1109" s="604" t="s">
        <v>3158</v>
      </c>
      <c r="F1109" s="606" t="s">
        <v>529</v>
      </c>
      <c r="G1109" s="282">
        <v>13.5</v>
      </c>
      <c r="H1109" s="606">
        <v>5.5</v>
      </c>
      <c r="I1109" s="607">
        <v>14.243</v>
      </c>
      <c r="J1109" s="606">
        <v>0</v>
      </c>
      <c r="K1109" s="606">
        <v>0</v>
      </c>
      <c r="L1109" s="606">
        <v>0</v>
      </c>
    </row>
    <row r="1110" spans="2:12" ht="18.75" x14ac:dyDescent="0.25">
      <c r="B1110" s="284" t="s">
        <v>881</v>
      </c>
      <c r="C1110" s="587" t="s">
        <v>3031</v>
      </c>
      <c r="D1110" s="284" t="s">
        <v>3159</v>
      </c>
      <c r="E1110" s="604" t="s">
        <v>3160</v>
      </c>
      <c r="F1110" s="606" t="s">
        <v>25</v>
      </c>
      <c r="G1110" s="282">
        <v>9.8000000000000007</v>
      </c>
      <c r="H1110" s="606">
        <v>5.5</v>
      </c>
      <c r="I1110" s="607">
        <v>10.339</v>
      </c>
      <c r="J1110" s="606">
        <v>180</v>
      </c>
      <c r="K1110" s="606">
        <v>160</v>
      </c>
      <c r="L1110" s="606">
        <v>0</v>
      </c>
    </row>
    <row r="1111" spans="2:12" ht="18.75" x14ac:dyDescent="0.25">
      <c r="B1111" s="284" t="s">
        <v>881</v>
      </c>
      <c r="C1111" s="587" t="s">
        <v>3031</v>
      </c>
      <c r="D1111" s="284" t="s">
        <v>3161</v>
      </c>
      <c r="E1111" s="604" t="s">
        <v>3162</v>
      </c>
      <c r="F1111" s="606" t="s">
        <v>25</v>
      </c>
      <c r="G1111" s="282">
        <v>8.5</v>
      </c>
      <c r="H1111" s="606">
        <v>5.5</v>
      </c>
      <c r="I1111" s="607">
        <v>8.968</v>
      </c>
      <c r="J1111" s="606">
        <v>190</v>
      </c>
      <c r="K1111" s="606">
        <v>110</v>
      </c>
      <c r="L1111" s="606">
        <v>0</v>
      </c>
    </row>
    <row r="1112" spans="2:12" ht="18.75" x14ac:dyDescent="0.25">
      <c r="B1112" s="284" t="s">
        <v>881</v>
      </c>
      <c r="C1112" s="587" t="s">
        <v>3031</v>
      </c>
      <c r="D1112" s="284" t="s">
        <v>3163</v>
      </c>
      <c r="E1112" s="604" t="s">
        <v>3164</v>
      </c>
      <c r="F1112" s="606" t="s">
        <v>25</v>
      </c>
      <c r="G1112" s="282">
        <v>2.8</v>
      </c>
      <c r="H1112" s="606">
        <v>5.5</v>
      </c>
      <c r="I1112" s="607">
        <v>2.9540000000000002</v>
      </c>
      <c r="J1112" s="606">
        <v>170</v>
      </c>
      <c r="K1112" s="606">
        <v>150</v>
      </c>
      <c r="L1112" s="606">
        <v>10</v>
      </c>
    </row>
    <row r="1113" spans="2:12" ht="18.75" x14ac:dyDescent="0.25">
      <c r="B1113" s="284" t="s">
        <v>881</v>
      </c>
      <c r="C1113" s="587" t="s">
        <v>3031</v>
      </c>
      <c r="D1113" s="284" t="s">
        <v>3165</v>
      </c>
      <c r="E1113" s="604" t="s">
        <v>3166</v>
      </c>
      <c r="F1113" s="606" t="s">
        <v>25</v>
      </c>
      <c r="G1113" s="282">
        <v>1</v>
      </c>
      <c r="H1113" s="606">
        <v>5.5</v>
      </c>
      <c r="I1113" s="607">
        <v>1.0549999999999999</v>
      </c>
      <c r="J1113" s="606">
        <v>196</v>
      </c>
      <c r="K1113" s="606">
        <v>21</v>
      </c>
      <c r="L1113" s="606">
        <v>0</v>
      </c>
    </row>
    <row r="1114" spans="2:12" ht="18.75" x14ac:dyDescent="0.25">
      <c r="B1114" s="284" t="s">
        <v>881</v>
      </c>
      <c r="C1114" s="587" t="s">
        <v>3031</v>
      </c>
      <c r="D1114" s="284" t="s">
        <v>3167</v>
      </c>
      <c r="E1114" s="604" t="s">
        <v>3168</v>
      </c>
      <c r="F1114" s="606" t="s">
        <v>956</v>
      </c>
      <c r="G1114" s="282">
        <v>11.5</v>
      </c>
      <c r="H1114" s="606">
        <v>5.5</v>
      </c>
      <c r="I1114" s="607">
        <v>12.132999999999999</v>
      </c>
      <c r="J1114" s="606">
        <v>0</v>
      </c>
      <c r="K1114" s="606">
        <v>0</v>
      </c>
      <c r="L1114" s="606">
        <v>0</v>
      </c>
    </row>
    <row r="1115" spans="2:12" ht="18.75" x14ac:dyDescent="0.25">
      <c r="B1115" s="284" t="s">
        <v>881</v>
      </c>
      <c r="C1115" s="587" t="s">
        <v>3031</v>
      </c>
      <c r="D1115" s="284" t="s">
        <v>3169</v>
      </c>
      <c r="E1115" s="604" t="s">
        <v>585</v>
      </c>
      <c r="F1115" s="606" t="s">
        <v>25</v>
      </c>
      <c r="G1115" s="282">
        <v>5.5</v>
      </c>
      <c r="H1115" s="606">
        <v>5.5</v>
      </c>
      <c r="I1115" s="607">
        <v>5.8029999999999999</v>
      </c>
      <c r="J1115" s="606">
        <v>100</v>
      </c>
      <c r="K1115" s="606">
        <v>700</v>
      </c>
      <c r="L1115" s="606">
        <v>0</v>
      </c>
    </row>
    <row r="1116" spans="2:12" ht="18.75" x14ac:dyDescent="0.25">
      <c r="B1116" s="284" t="s">
        <v>881</v>
      </c>
      <c r="C1116" s="587" t="s">
        <v>3031</v>
      </c>
      <c r="D1116" s="284" t="s">
        <v>3170</v>
      </c>
      <c r="E1116" s="604" t="s">
        <v>3171</v>
      </c>
      <c r="F1116" s="606" t="s">
        <v>25</v>
      </c>
      <c r="G1116" s="282">
        <v>5.8</v>
      </c>
      <c r="H1116" s="606">
        <v>5.5</v>
      </c>
      <c r="I1116" s="607">
        <v>6.1189999999999998</v>
      </c>
      <c r="J1116" s="606">
        <v>240</v>
      </c>
      <c r="K1116" s="606">
        <v>240</v>
      </c>
      <c r="L1116" s="606">
        <v>0</v>
      </c>
    </row>
    <row r="1117" spans="2:12" ht="18.75" x14ac:dyDescent="0.25">
      <c r="B1117" s="284" t="s">
        <v>881</v>
      </c>
      <c r="C1117" s="587" t="s">
        <v>3031</v>
      </c>
      <c r="D1117" s="284" t="s">
        <v>3172</v>
      </c>
      <c r="E1117" s="604" t="s">
        <v>3173</v>
      </c>
      <c r="F1117" s="606" t="s">
        <v>25</v>
      </c>
      <c r="G1117" s="282">
        <v>6</v>
      </c>
      <c r="H1117" s="606">
        <v>5.5</v>
      </c>
      <c r="I1117" s="607">
        <v>6.33</v>
      </c>
      <c r="J1117" s="606">
        <v>240</v>
      </c>
      <c r="K1117" s="606">
        <v>240</v>
      </c>
      <c r="L1117" s="606">
        <v>0</v>
      </c>
    </row>
    <row r="1118" spans="2:12" ht="18.75" x14ac:dyDescent="0.25">
      <c r="B1118" s="284" t="s">
        <v>881</v>
      </c>
      <c r="C1118" s="587" t="s">
        <v>3031</v>
      </c>
      <c r="D1118" s="284" t="s">
        <v>3174</v>
      </c>
      <c r="E1118" s="604" t="s">
        <v>3175</v>
      </c>
      <c r="F1118" s="606" t="s">
        <v>25</v>
      </c>
      <c r="G1118" s="282">
        <v>15.08</v>
      </c>
      <c r="H1118" s="606">
        <v>5.5</v>
      </c>
      <c r="I1118" s="607">
        <v>15.909000000000001</v>
      </c>
      <c r="J1118" s="606">
        <v>180</v>
      </c>
      <c r="K1118" s="606">
        <v>110</v>
      </c>
      <c r="L1118" s="606">
        <v>0</v>
      </c>
    </row>
    <row r="1119" spans="2:12" ht="18.75" x14ac:dyDescent="0.25">
      <c r="B1119" s="284" t="s">
        <v>881</v>
      </c>
      <c r="C1119" s="587" t="s">
        <v>3031</v>
      </c>
      <c r="D1119" s="284" t="s">
        <v>3176</v>
      </c>
      <c r="E1119" s="604" t="s">
        <v>3177</v>
      </c>
      <c r="F1119" s="606" t="s">
        <v>25</v>
      </c>
      <c r="G1119" s="282">
        <v>9.8000000000000007</v>
      </c>
      <c r="H1119" s="606">
        <v>5.5</v>
      </c>
      <c r="I1119" s="607">
        <v>10.339</v>
      </c>
      <c r="J1119" s="606">
        <v>200</v>
      </c>
      <c r="K1119" s="606">
        <v>180</v>
      </c>
      <c r="L1119" s="606">
        <v>0</v>
      </c>
    </row>
    <row r="1120" spans="2:12" ht="18.75" x14ac:dyDescent="0.25">
      <c r="B1120" s="284" t="s">
        <v>881</v>
      </c>
      <c r="C1120" s="587" t="s">
        <v>3031</v>
      </c>
      <c r="D1120" s="284" t="s">
        <v>3178</v>
      </c>
      <c r="E1120" s="604" t="s">
        <v>3179</v>
      </c>
      <c r="F1120" s="606" t="s">
        <v>25</v>
      </c>
      <c r="G1120" s="282">
        <v>3.5</v>
      </c>
      <c r="H1120" s="606">
        <v>5.5</v>
      </c>
      <c r="I1120" s="607">
        <v>3.6930000000000001</v>
      </c>
      <c r="J1120" s="606">
        <v>40</v>
      </c>
      <c r="K1120" s="606">
        <v>650</v>
      </c>
      <c r="L1120" s="606">
        <v>10</v>
      </c>
    </row>
    <row r="1121" spans="2:12" ht="18.75" x14ac:dyDescent="0.25">
      <c r="B1121" s="284" t="s">
        <v>881</v>
      </c>
      <c r="C1121" s="587" t="s">
        <v>3031</v>
      </c>
      <c r="D1121" s="284" t="s">
        <v>3180</v>
      </c>
      <c r="E1121" s="604" t="s">
        <v>3181</v>
      </c>
      <c r="F1121" s="606" t="s">
        <v>1027</v>
      </c>
      <c r="G1121" s="282">
        <v>66.08</v>
      </c>
      <c r="H1121" s="606">
        <v>5.5</v>
      </c>
      <c r="I1121" s="607">
        <v>69.713999999999999</v>
      </c>
      <c r="J1121" s="606">
        <v>170</v>
      </c>
      <c r="K1121" s="606">
        <v>200</v>
      </c>
      <c r="L1121" s="606">
        <v>0</v>
      </c>
    </row>
    <row r="1122" spans="2:12" ht="18.75" x14ac:dyDescent="0.25">
      <c r="B1122" s="284" t="s">
        <v>881</v>
      </c>
      <c r="C1122" s="587" t="s">
        <v>3031</v>
      </c>
      <c r="D1122" s="284" t="s">
        <v>3182</v>
      </c>
      <c r="E1122" s="604" t="s">
        <v>3183</v>
      </c>
      <c r="F1122" s="606" t="s">
        <v>25</v>
      </c>
      <c r="G1122" s="282">
        <v>18.5</v>
      </c>
      <c r="H1122" s="606">
        <v>5.5</v>
      </c>
      <c r="I1122" s="607">
        <v>19.518000000000001</v>
      </c>
      <c r="J1122" s="606">
        <v>190</v>
      </c>
      <c r="K1122" s="606">
        <v>90</v>
      </c>
      <c r="L1122" s="606">
        <v>0</v>
      </c>
    </row>
    <row r="1123" spans="2:12" ht="18.75" x14ac:dyDescent="0.25">
      <c r="B1123" s="284" t="s">
        <v>881</v>
      </c>
      <c r="C1123" s="587" t="s">
        <v>3031</v>
      </c>
      <c r="D1123" s="284" t="s">
        <v>3184</v>
      </c>
      <c r="E1123" s="604" t="s">
        <v>3185</v>
      </c>
      <c r="F1123" s="606" t="s">
        <v>25</v>
      </c>
      <c r="G1123" s="282">
        <v>16.5</v>
      </c>
      <c r="H1123" s="606">
        <v>5.5</v>
      </c>
      <c r="I1123" s="607">
        <v>17.408000000000001</v>
      </c>
      <c r="J1123" s="606">
        <v>210</v>
      </c>
      <c r="K1123" s="606">
        <v>50</v>
      </c>
      <c r="L1123" s="606">
        <v>0</v>
      </c>
    </row>
    <row r="1124" spans="2:12" ht="18.75" x14ac:dyDescent="0.25">
      <c r="B1124" s="284" t="s">
        <v>881</v>
      </c>
      <c r="C1124" s="587" t="s">
        <v>3031</v>
      </c>
      <c r="D1124" s="284" t="s">
        <v>3186</v>
      </c>
      <c r="E1124" s="604" t="s">
        <v>3187</v>
      </c>
      <c r="F1124" s="606" t="s">
        <v>1014</v>
      </c>
      <c r="G1124" s="282">
        <v>8.65</v>
      </c>
      <c r="H1124" s="606">
        <v>5.5</v>
      </c>
      <c r="I1124" s="607">
        <v>9.1259999999999994</v>
      </c>
      <c r="J1124" s="606">
        <v>0</v>
      </c>
      <c r="K1124" s="606">
        <v>0</v>
      </c>
      <c r="L1124" s="606">
        <v>0</v>
      </c>
    </row>
    <row r="1125" spans="2:12" ht="18.75" x14ac:dyDescent="0.25">
      <c r="B1125" s="284" t="s">
        <v>881</v>
      </c>
      <c r="C1125" s="587" t="s">
        <v>3031</v>
      </c>
      <c r="D1125" s="284" t="s">
        <v>3188</v>
      </c>
      <c r="E1125" s="604" t="s">
        <v>3189</v>
      </c>
      <c r="F1125" s="606" t="s">
        <v>25</v>
      </c>
      <c r="G1125" s="282">
        <v>2.8</v>
      </c>
      <c r="H1125" s="606">
        <v>5.5</v>
      </c>
      <c r="I1125" s="607">
        <v>2.9540000000000002</v>
      </c>
      <c r="J1125" s="606">
        <v>40</v>
      </c>
      <c r="K1125" s="606">
        <v>650</v>
      </c>
      <c r="L1125" s="606">
        <v>10</v>
      </c>
    </row>
    <row r="1126" spans="2:12" ht="18.75" x14ac:dyDescent="0.25">
      <c r="B1126" s="284" t="s">
        <v>881</v>
      </c>
      <c r="C1126" s="587" t="s">
        <v>3031</v>
      </c>
      <c r="D1126" s="284" t="s">
        <v>3190</v>
      </c>
      <c r="E1126" s="604" t="s">
        <v>3191</v>
      </c>
      <c r="F1126" s="606" t="s">
        <v>25</v>
      </c>
      <c r="G1126" s="282">
        <v>3</v>
      </c>
      <c r="H1126" s="606">
        <v>5.5</v>
      </c>
      <c r="I1126" s="607">
        <v>3.165</v>
      </c>
      <c r="J1126" s="606">
        <v>160</v>
      </c>
      <c r="K1126" s="606">
        <v>240</v>
      </c>
      <c r="L1126" s="606">
        <v>0</v>
      </c>
    </row>
    <row r="1127" spans="2:12" ht="18.75" x14ac:dyDescent="0.25">
      <c r="B1127" s="284" t="s">
        <v>881</v>
      </c>
      <c r="C1127" s="587" t="s">
        <v>3031</v>
      </c>
      <c r="D1127" s="284" t="s">
        <v>3192</v>
      </c>
      <c r="E1127" s="604" t="s">
        <v>3193</v>
      </c>
      <c r="F1127" s="606" t="s">
        <v>25</v>
      </c>
      <c r="G1127" s="282">
        <v>3.5</v>
      </c>
      <c r="H1127" s="606">
        <v>5.5</v>
      </c>
      <c r="I1127" s="607">
        <v>3.6930000000000001</v>
      </c>
      <c r="J1127" s="606">
        <v>160</v>
      </c>
      <c r="K1127" s="606">
        <v>240</v>
      </c>
      <c r="L1127" s="606">
        <v>0</v>
      </c>
    </row>
    <row r="1128" spans="2:12" ht="18.75" x14ac:dyDescent="0.25">
      <c r="B1128" s="284" t="s">
        <v>881</v>
      </c>
      <c r="C1128" s="587" t="s">
        <v>3031</v>
      </c>
      <c r="D1128" s="284" t="s">
        <v>3194</v>
      </c>
      <c r="E1128" s="604" t="s">
        <v>3195</v>
      </c>
      <c r="F1128" s="606" t="s">
        <v>25</v>
      </c>
      <c r="G1128" s="282">
        <v>2.8</v>
      </c>
      <c r="H1128" s="606">
        <v>5.5</v>
      </c>
      <c r="I1128" s="607">
        <v>2.9540000000000002</v>
      </c>
      <c r="J1128" s="606">
        <v>190</v>
      </c>
      <c r="K1128" s="606">
        <v>110</v>
      </c>
      <c r="L1128" s="606">
        <v>0</v>
      </c>
    </row>
    <row r="1129" spans="2:12" ht="18.75" x14ac:dyDescent="0.25">
      <c r="B1129" s="284" t="s">
        <v>881</v>
      </c>
      <c r="C1129" s="587" t="s">
        <v>3031</v>
      </c>
      <c r="D1129" s="284" t="s">
        <v>3196</v>
      </c>
      <c r="E1129" s="604" t="s">
        <v>3197</v>
      </c>
      <c r="F1129" s="606" t="s">
        <v>25</v>
      </c>
      <c r="G1129" s="282">
        <v>1</v>
      </c>
      <c r="H1129" s="606">
        <v>5.5</v>
      </c>
      <c r="I1129" s="607">
        <v>1.0549999999999999</v>
      </c>
      <c r="J1129" s="606">
        <v>0</v>
      </c>
      <c r="K1129" s="606">
        <v>0.6</v>
      </c>
      <c r="L1129" s="606">
        <v>3</v>
      </c>
    </row>
    <row r="1130" spans="2:12" ht="18.75" x14ac:dyDescent="0.25">
      <c r="B1130" s="284" t="s">
        <v>881</v>
      </c>
      <c r="C1130" s="587" t="s">
        <v>3031</v>
      </c>
      <c r="D1130" s="284" t="s">
        <v>3198</v>
      </c>
      <c r="E1130" s="604" t="s">
        <v>3199</v>
      </c>
      <c r="F1130" s="606" t="s">
        <v>25</v>
      </c>
      <c r="G1130" s="282">
        <v>5.2</v>
      </c>
      <c r="H1130" s="606">
        <v>5.5</v>
      </c>
      <c r="I1130" s="607">
        <v>5.4859999999999998</v>
      </c>
      <c r="J1130" s="606">
        <v>190</v>
      </c>
      <c r="K1130" s="606">
        <v>120</v>
      </c>
      <c r="L1130" s="606">
        <v>0</v>
      </c>
    </row>
    <row r="1131" spans="2:12" ht="18.75" x14ac:dyDescent="0.25">
      <c r="B1131" s="284" t="s">
        <v>881</v>
      </c>
      <c r="C1131" s="587" t="s">
        <v>3031</v>
      </c>
      <c r="D1131" s="284" t="s">
        <v>3200</v>
      </c>
      <c r="E1131" s="604" t="s">
        <v>3201</v>
      </c>
      <c r="F1131" s="606" t="s">
        <v>25</v>
      </c>
      <c r="G1131" s="282">
        <v>11.5</v>
      </c>
      <c r="H1131" s="606">
        <v>5.5</v>
      </c>
      <c r="I1131" s="607">
        <v>12.132999999999999</v>
      </c>
      <c r="J1131" s="606">
        <v>180</v>
      </c>
      <c r="K1131" s="606">
        <v>160</v>
      </c>
      <c r="L1131" s="606">
        <v>0</v>
      </c>
    </row>
    <row r="1132" spans="2:12" ht="18.75" x14ac:dyDescent="0.25">
      <c r="B1132" s="284" t="s">
        <v>881</v>
      </c>
      <c r="C1132" s="587" t="s">
        <v>3031</v>
      </c>
      <c r="D1132" s="284" t="s">
        <v>3202</v>
      </c>
      <c r="E1132" s="604" t="s">
        <v>3203</v>
      </c>
      <c r="F1132" s="606" t="s">
        <v>25</v>
      </c>
      <c r="G1132" s="282">
        <v>6.5</v>
      </c>
      <c r="H1132" s="606">
        <v>5.5</v>
      </c>
      <c r="I1132" s="607">
        <v>6.8579999999999997</v>
      </c>
      <c r="J1132" s="606">
        <v>0</v>
      </c>
      <c r="K1132" s="606">
        <v>0</v>
      </c>
      <c r="L1132" s="606">
        <v>0</v>
      </c>
    </row>
    <row r="1133" spans="2:12" ht="18.75" x14ac:dyDescent="0.25">
      <c r="B1133" s="284" t="s">
        <v>881</v>
      </c>
      <c r="C1133" s="587" t="s">
        <v>3031</v>
      </c>
      <c r="D1133" s="284" t="s">
        <v>3204</v>
      </c>
      <c r="E1133" s="604" t="s">
        <v>3205</v>
      </c>
      <c r="F1133" s="606" t="s">
        <v>1040</v>
      </c>
      <c r="G1133" s="282">
        <v>3.0680000000000001</v>
      </c>
      <c r="H1133" s="606">
        <v>5.5</v>
      </c>
      <c r="I1133" s="607">
        <v>3.2370000000000001</v>
      </c>
      <c r="J1133" s="606">
        <v>47.6</v>
      </c>
      <c r="K1133" s="606">
        <v>6.8</v>
      </c>
      <c r="L1133" s="606">
        <v>0</v>
      </c>
    </row>
    <row r="1134" spans="2:12" ht="18.75" x14ac:dyDescent="0.25">
      <c r="B1134" s="284" t="s">
        <v>881</v>
      </c>
      <c r="C1134" s="587" t="s">
        <v>3031</v>
      </c>
      <c r="D1134" s="284" t="s">
        <v>3206</v>
      </c>
      <c r="E1134" s="604" t="s">
        <v>3207</v>
      </c>
      <c r="F1134" s="606" t="s">
        <v>25</v>
      </c>
      <c r="G1134" s="282">
        <v>15.5</v>
      </c>
      <c r="H1134" s="606">
        <v>5.5</v>
      </c>
      <c r="I1134" s="607">
        <v>16.353000000000002</v>
      </c>
      <c r="J1134" s="606">
        <v>180</v>
      </c>
      <c r="K1134" s="606">
        <v>110</v>
      </c>
      <c r="L1134" s="606">
        <v>0</v>
      </c>
    </row>
    <row r="1135" spans="2:12" ht="18.75" x14ac:dyDescent="0.25">
      <c r="B1135" s="284" t="s">
        <v>881</v>
      </c>
      <c r="C1135" s="587" t="s">
        <v>3031</v>
      </c>
      <c r="D1135" s="284" t="s">
        <v>3208</v>
      </c>
      <c r="E1135" s="604" t="s">
        <v>3209</v>
      </c>
      <c r="F1135" s="606" t="s">
        <v>956</v>
      </c>
      <c r="G1135" s="282">
        <v>3.5</v>
      </c>
      <c r="H1135" s="606">
        <v>5.5</v>
      </c>
      <c r="I1135" s="607">
        <v>3.6930000000000001</v>
      </c>
      <c r="J1135" s="606">
        <v>0</v>
      </c>
      <c r="K1135" s="606">
        <v>0</v>
      </c>
      <c r="L1135" s="606">
        <v>0</v>
      </c>
    </row>
    <row r="1136" spans="2:12" ht="18.75" x14ac:dyDescent="0.25">
      <c r="B1136" s="284" t="s">
        <v>881</v>
      </c>
      <c r="C1136" s="587" t="s">
        <v>3031</v>
      </c>
      <c r="D1136" s="284" t="s">
        <v>3210</v>
      </c>
      <c r="E1136" s="604" t="s">
        <v>3211</v>
      </c>
      <c r="F1136" s="606" t="s">
        <v>1027</v>
      </c>
      <c r="G1136" s="282">
        <v>4</v>
      </c>
      <c r="H1136" s="606">
        <v>5.5</v>
      </c>
      <c r="I1136" s="607">
        <v>4.22</v>
      </c>
      <c r="J1136" s="606">
        <v>170</v>
      </c>
      <c r="K1136" s="606">
        <v>300</v>
      </c>
      <c r="L1136" s="606">
        <v>1</v>
      </c>
    </row>
    <row r="1137" spans="2:12" ht="18.75" x14ac:dyDescent="0.25">
      <c r="B1137" s="284" t="s">
        <v>881</v>
      </c>
      <c r="C1137" s="587" t="s">
        <v>3031</v>
      </c>
      <c r="D1137" s="284" t="s">
        <v>3212</v>
      </c>
      <c r="E1137" s="604" t="s">
        <v>3213</v>
      </c>
      <c r="F1137" s="606" t="s">
        <v>25</v>
      </c>
      <c r="G1137" s="282">
        <v>5.5</v>
      </c>
      <c r="H1137" s="606">
        <v>5.5</v>
      </c>
      <c r="I1137" s="607">
        <v>5.8029999999999999</v>
      </c>
      <c r="J1137" s="606">
        <v>200</v>
      </c>
      <c r="K1137" s="606">
        <v>180</v>
      </c>
      <c r="L1137" s="606">
        <v>0</v>
      </c>
    </row>
    <row r="1138" spans="2:12" ht="18.75" x14ac:dyDescent="0.25">
      <c r="B1138" s="284" t="s">
        <v>881</v>
      </c>
      <c r="C1138" s="587" t="s">
        <v>3031</v>
      </c>
      <c r="D1138" s="284" t="s">
        <v>3214</v>
      </c>
      <c r="E1138" s="604" t="s">
        <v>3215</v>
      </c>
      <c r="F1138" s="606" t="s">
        <v>25</v>
      </c>
      <c r="G1138" s="282">
        <v>8.5</v>
      </c>
      <c r="H1138" s="606">
        <v>5.5</v>
      </c>
      <c r="I1138" s="607">
        <v>8.968</v>
      </c>
      <c r="J1138" s="606">
        <v>0</v>
      </c>
      <c r="K1138" s="606">
        <v>0</v>
      </c>
      <c r="L1138" s="606">
        <v>0</v>
      </c>
    </row>
    <row r="1139" spans="2:12" ht="18.75" x14ac:dyDescent="0.25">
      <c r="B1139" s="284" t="s">
        <v>881</v>
      </c>
      <c r="C1139" s="587" t="s">
        <v>3031</v>
      </c>
      <c r="D1139" s="284" t="s">
        <v>3216</v>
      </c>
      <c r="E1139" s="604" t="s">
        <v>3217</v>
      </c>
      <c r="F1139" s="606" t="s">
        <v>25</v>
      </c>
      <c r="G1139" s="282">
        <v>10.5</v>
      </c>
      <c r="H1139" s="606">
        <v>5.5</v>
      </c>
      <c r="I1139" s="607">
        <v>11.077999999999999</v>
      </c>
      <c r="J1139" s="606">
        <v>0</v>
      </c>
      <c r="K1139" s="606">
        <v>0</v>
      </c>
      <c r="L1139" s="606">
        <v>0</v>
      </c>
    </row>
    <row r="1140" spans="2:12" ht="18.75" x14ac:dyDescent="0.25">
      <c r="B1140" s="284" t="s">
        <v>881</v>
      </c>
      <c r="C1140" s="587" t="s">
        <v>3031</v>
      </c>
      <c r="D1140" s="284" t="s">
        <v>3218</v>
      </c>
      <c r="E1140" s="604" t="s">
        <v>3219</v>
      </c>
      <c r="F1140" s="606" t="s">
        <v>25</v>
      </c>
      <c r="G1140" s="282">
        <v>8.5</v>
      </c>
      <c r="H1140" s="606">
        <v>5.5</v>
      </c>
      <c r="I1140" s="607">
        <v>8.968</v>
      </c>
      <c r="J1140" s="606">
        <v>0</v>
      </c>
      <c r="K1140" s="606">
        <v>0</v>
      </c>
      <c r="L1140" s="606">
        <v>0</v>
      </c>
    </row>
    <row r="1141" spans="2:12" ht="18.75" x14ac:dyDescent="0.25">
      <c r="B1141" s="284" t="s">
        <v>881</v>
      </c>
      <c r="C1141" s="587" t="s">
        <v>3031</v>
      </c>
      <c r="D1141" s="284" t="s">
        <v>3220</v>
      </c>
      <c r="E1141" s="604" t="s">
        <v>3221</v>
      </c>
      <c r="F1141" s="606" t="s">
        <v>25</v>
      </c>
      <c r="G1141" s="282">
        <v>11.36</v>
      </c>
      <c r="H1141" s="606">
        <v>5.5</v>
      </c>
      <c r="I1141" s="607">
        <v>11.984999999999999</v>
      </c>
      <c r="J1141" s="606">
        <v>175</v>
      </c>
      <c r="K1141" s="606">
        <v>40</v>
      </c>
      <c r="L1141" s="606">
        <v>0</v>
      </c>
    </row>
    <row r="1142" spans="2:12" ht="18.75" x14ac:dyDescent="0.25">
      <c r="B1142" s="284" t="s">
        <v>881</v>
      </c>
      <c r="C1142" s="587" t="s">
        <v>3031</v>
      </c>
      <c r="D1142" s="284" t="s">
        <v>3222</v>
      </c>
      <c r="E1142" s="604" t="s">
        <v>3223</v>
      </c>
      <c r="F1142" s="606" t="s">
        <v>25</v>
      </c>
      <c r="G1142" s="282">
        <v>38.5</v>
      </c>
      <c r="H1142" s="606">
        <v>5.5</v>
      </c>
      <c r="I1142" s="607">
        <v>40.618000000000002</v>
      </c>
      <c r="J1142" s="606">
        <v>20</v>
      </c>
      <c r="K1142" s="606">
        <v>40</v>
      </c>
      <c r="L1142" s="606">
        <v>0</v>
      </c>
    </row>
    <row r="1143" spans="2:12" ht="18.75" x14ac:dyDescent="0.25">
      <c r="B1143" s="284" t="s">
        <v>881</v>
      </c>
      <c r="C1143" s="587" t="s">
        <v>3031</v>
      </c>
      <c r="D1143" s="284" t="s">
        <v>3224</v>
      </c>
      <c r="E1143" s="604" t="s">
        <v>3225</v>
      </c>
      <c r="F1143" s="606" t="s">
        <v>25</v>
      </c>
      <c r="G1143" s="282">
        <v>18.5</v>
      </c>
      <c r="H1143" s="606">
        <v>5.5</v>
      </c>
      <c r="I1143" s="607">
        <v>19.518000000000001</v>
      </c>
      <c r="J1143" s="606">
        <v>150</v>
      </c>
      <c r="K1143" s="606">
        <v>30</v>
      </c>
      <c r="L1143" s="606">
        <v>0</v>
      </c>
    </row>
    <row r="1144" spans="2:12" ht="18.75" x14ac:dyDescent="0.25">
      <c r="B1144" s="284" t="s">
        <v>881</v>
      </c>
      <c r="C1144" s="587" t="s">
        <v>3031</v>
      </c>
      <c r="D1144" s="284" t="s">
        <v>3226</v>
      </c>
      <c r="E1144" s="604" t="s">
        <v>3227</v>
      </c>
      <c r="F1144" s="606" t="s">
        <v>1027</v>
      </c>
      <c r="G1144" s="282">
        <v>6</v>
      </c>
      <c r="H1144" s="606">
        <v>5.5</v>
      </c>
      <c r="I1144" s="607">
        <v>6.33</v>
      </c>
      <c r="J1144" s="606">
        <v>170</v>
      </c>
      <c r="K1144" s="606">
        <v>60</v>
      </c>
      <c r="L1144" s="606">
        <v>0</v>
      </c>
    </row>
    <row r="1145" spans="2:12" ht="18.75" x14ac:dyDescent="0.25">
      <c r="B1145" s="284" t="s">
        <v>881</v>
      </c>
      <c r="C1145" s="587" t="s">
        <v>3031</v>
      </c>
      <c r="D1145" s="284" t="s">
        <v>3228</v>
      </c>
      <c r="E1145" s="604" t="s">
        <v>3229</v>
      </c>
      <c r="F1145" s="606" t="s">
        <v>25</v>
      </c>
      <c r="G1145" s="282">
        <v>14.8</v>
      </c>
      <c r="H1145" s="606">
        <v>5.5</v>
      </c>
      <c r="I1145" s="607">
        <v>15.614000000000001</v>
      </c>
      <c r="J1145" s="606">
        <v>0</v>
      </c>
      <c r="K1145" s="606">
        <v>0</v>
      </c>
      <c r="L1145" s="606">
        <v>0</v>
      </c>
    </row>
    <row r="1146" spans="2:12" ht="18.75" x14ac:dyDescent="0.25">
      <c r="B1146" s="284" t="s">
        <v>881</v>
      </c>
      <c r="C1146" s="587" t="s">
        <v>3031</v>
      </c>
      <c r="D1146" s="284" t="s">
        <v>3230</v>
      </c>
      <c r="E1146" s="604" t="s">
        <v>3231</v>
      </c>
      <c r="F1146" s="606" t="s">
        <v>25</v>
      </c>
      <c r="G1146" s="282">
        <v>11.87</v>
      </c>
      <c r="H1146" s="606">
        <v>5.5</v>
      </c>
      <c r="I1146" s="607">
        <v>12.523</v>
      </c>
      <c r="J1146" s="606">
        <v>290</v>
      </c>
      <c r="K1146" s="606">
        <v>135</v>
      </c>
      <c r="L1146" s="606">
        <v>0</v>
      </c>
    </row>
    <row r="1147" spans="2:12" ht="18.75" x14ac:dyDescent="0.25">
      <c r="B1147" s="284" t="s">
        <v>881</v>
      </c>
      <c r="C1147" s="587" t="s">
        <v>3031</v>
      </c>
      <c r="D1147" s="284" t="s">
        <v>3232</v>
      </c>
      <c r="E1147" s="604" t="s">
        <v>3233</v>
      </c>
      <c r="F1147" s="606" t="s">
        <v>25</v>
      </c>
      <c r="G1147" s="282">
        <v>7.4</v>
      </c>
      <c r="H1147" s="606">
        <v>5.5</v>
      </c>
      <c r="I1147" s="607">
        <v>7.8070000000000004</v>
      </c>
      <c r="J1147" s="606">
        <v>170</v>
      </c>
      <c r="K1147" s="606">
        <v>170</v>
      </c>
      <c r="L1147" s="606">
        <v>0</v>
      </c>
    </row>
    <row r="1148" spans="2:12" ht="18.75" x14ac:dyDescent="0.25">
      <c r="B1148" s="284" t="s">
        <v>881</v>
      </c>
      <c r="C1148" s="587" t="s">
        <v>3031</v>
      </c>
      <c r="D1148" s="284" t="s">
        <v>3234</v>
      </c>
      <c r="E1148" s="604" t="s">
        <v>3235</v>
      </c>
      <c r="F1148" s="606" t="s">
        <v>25</v>
      </c>
      <c r="G1148" s="282">
        <v>17.5</v>
      </c>
      <c r="H1148" s="606">
        <v>5.5</v>
      </c>
      <c r="I1148" s="607">
        <v>18.463000000000001</v>
      </c>
      <c r="J1148" s="606">
        <v>200</v>
      </c>
      <c r="K1148" s="606">
        <v>110</v>
      </c>
      <c r="L1148" s="606">
        <v>0</v>
      </c>
    </row>
    <row r="1149" spans="2:12" ht="18.75" x14ac:dyDescent="0.25">
      <c r="B1149" s="284" t="s">
        <v>881</v>
      </c>
      <c r="C1149" s="587" t="s">
        <v>3031</v>
      </c>
      <c r="D1149" s="284" t="s">
        <v>3236</v>
      </c>
      <c r="E1149" s="604" t="s">
        <v>3237</v>
      </c>
      <c r="F1149" s="606" t="s">
        <v>25</v>
      </c>
      <c r="G1149" s="282">
        <v>15.5</v>
      </c>
      <c r="H1149" s="606">
        <v>5.5</v>
      </c>
      <c r="I1149" s="607">
        <v>16.353000000000002</v>
      </c>
      <c r="J1149" s="606">
        <v>160</v>
      </c>
      <c r="K1149" s="606">
        <v>250</v>
      </c>
      <c r="L1149" s="606">
        <v>0</v>
      </c>
    </row>
    <row r="1150" spans="2:12" ht="18.75" x14ac:dyDescent="0.25">
      <c r="B1150" s="284" t="s">
        <v>881</v>
      </c>
      <c r="C1150" s="587" t="s">
        <v>3031</v>
      </c>
      <c r="D1150" s="284" t="s">
        <v>3238</v>
      </c>
      <c r="E1150" s="604" t="s">
        <v>3239</v>
      </c>
      <c r="F1150" s="606" t="s">
        <v>25</v>
      </c>
      <c r="G1150" s="282">
        <v>5.8</v>
      </c>
      <c r="H1150" s="606">
        <v>5.5</v>
      </c>
      <c r="I1150" s="607">
        <v>6.1189999999999998</v>
      </c>
      <c r="J1150" s="606">
        <v>200</v>
      </c>
      <c r="K1150" s="606">
        <v>200</v>
      </c>
      <c r="L1150" s="606">
        <v>0</v>
      </c>
    </row>
    <row r="1151" spans="2:12" ht="18.75" x14ac:dyDescent="0.25">
      <c r="B1151" s="284" t="s">
        <v>881</v>
      </c>
      <c r="C1151" s="587" t="s">
        <v>3031</v>
      </c>
      <c r="D1151" s="284" t="s">
        <v>3240</v>
      </c>
      <c r="E1151" s="604" t="s">
        <v>3241</v>
      </c>
      <c r="F1151" s="606" t="s">
        <v>1040</v>
      </c>
      <c r="G1151" s="282">
        <v>39.409999999999997</v>
      </c>
      <c r="H1151" s="606">
        <v>5.5</v>
      </c>
      <c r="I1151" s="607">
        <v>41.578000000000003</v>
      </c>
      <c r="J1151" s="606">
        <v>0</v>
      </c>
      <c r="K1151" s="606">
        <v>0</v>
      </c>
      <c r="L1151" s="606">
        <v>0</v>
      </c>
    </row>
    <row r="1152" spans="2:12" ht="18.75" x14ac:dyDescent="0.25">
      <c r="B1152" s="284" t="s">
        <v>881</v>
      </c>
      <c r="C1152" s="587" t="s">
        <v>3031</v>
      </c>
      <c r="D1152" s="284" t="s">
        <v>3242</v>
      </c>
      <c r="E1152" s="604" t="s">
        <v>3243</v>
      </c>
      <c r="F1152" s="606" t="s">
        <v>25</v>
      </c>
      <c r="G1152" s="282">
        <v>16.899999999999999</v>
      </c>
      <c r="H1152" s="606">
        <v>5.5</v>
      </c>
      <c r="I1152" s="607">
        <v>17.829999999999998</v>
      </c>
      <c r="J1152" s="606">
        <v>180</v>
      </c>
      <c r="K1152" s="606">
        <v>180</v>
      </c>
      <c r="L1152" s="606">
        <v>0</v>
      </c>
    </row>
    <row r="1153" spans="2:12" ht="18.75" x14ac:dyDescent="0.25">
      <c r="B1153" s="284" t="s">
        <v>881</v>
      </c>
      <c r="C1153" s="587" t="s">
        <v>3031</v>
      </c>
      <c r="D1153" s="284" t="s">
        <v>3244</v>
      </c>
      <c r="E1153" s="604" t="s">
        <v>3245</v>
      </c>
      <c r="F1153" s="606" t="s">
        <v>25</v>
      </c>
      <c r="G1153" s="282">
        <v>11</v>
      </c>
      <c r="H1153" s="606">
        <v>5.5</v>
      </c>
      <c r="I1153" s="607">
        <v>11.605</v>
      </c>
      <c r="J1153" s="606">
        <v>290</v>
      </c>
      <c r="K1153" s="606">
        <v>38</v>
      </c>
      <c r="L1153" s="606">
        <v>0</v>
      </c>
    </row>
    <row r="1154" spans="2:12" ht="18.75" x14ac:dyDescent="0.25">
      <c r="B1154" s="284" t="s">
        <v>881</v>
      </c>
      <c r="C1154" s="587" t="s">
        <v>3031</v>
      </c>
      <c r="D1154" s="284" t="s">
        <v>3246</v>
      </c>
      <c r="E1154" s="604" t="s">
        <v>3247</v>
      </c>
      <c r="F1154" s="606" t="s">
        <v>25</v>
      </c>
      <c r="G1154" s="282">
        <v>8.0419999999999998</v>
      </c>
      <c r="H1154" s="606">
        <v>5.5</v>
      </c>
      <c r="I1154" s="607">
        <v>8.484</v>
      </c>
      <c r="J1154" s="606">
        <v>180</v>
      </c>
      <c r="K1154" s="606">
        <v>180</v>
      </c>
      <c r="L1154" s="606">
        <v>0</v>
      </c>
    </row>
    <row r="1155" spans="2:12" ht="18.75" x14ac:dyDescent="0.25">
      <c r="B1155" s="284" t="s">
        <v>881</v>
      </c>
      <c r="C1155" s="587" t="s">
        <v>3031</v>
      </c>
      <c r="D1155" s="284" t="s">
        <v>3248</v>
      </c>
      <c r="E1155" s="604" t="s">
        <v>3249</v>
      </c>
      <c r="F1155" s="606" t="s">
        <v>1040</v>
      </c>
      <c r="G1155" s="282">
        <v>2.657</v>
      </c>
      <c r="H1155" s="606">
        <v>5.5</v>
      </c>
      <c r="I1155" s="607">
        <v>2.8029999999999999</v>
      </c>
      <c r="J1155" s="606">
        <v>50.4</v>
      </c>
      <c r="K1155" s="606">
        <v>7.2</v>
      </c>
      <c r="L1155" s="606">
        <v>0</v>
      </c>
    </row>
    <row r="1156" spans="2:12" ht="18.75" x14ac:dyDescent="0.25">
      <c r="B1156" s="284" t="s">
        <v>881</v>
      </c>
      <c r="C1156" s="587" t="s">
        <v>3031</v>
      </c>
      <c r="D1156" s="284" t="s">
        <v>3250</v>
      </c>
      <c r="E1156" s="604" t="s">
        <v>3251</v>
      </c>
      <c r="F1156" s="606" t="s">
        <v>3048</v>
      </c>
      <c r="G1156" s="282">
        <v>20.7</v>
      </c>
      <c r="H1156" s="606">
        <v>5.5</v>
      </c>
      <c r="I1156" s="607">
        <v>21.838999999999999</v>
      </c>
      <c r="J1156" s="606">
        <v>175</v>
      </c>
      <c r="K1156" s="606">
        <v>175</v>
      </c>
      <c r="L1156" s="606">
        <v>0</v>
      </c>
    </row>
    <row r="1157" spans="2:12" ht="18.75" x14ac:dyDescent="0.25">
      <c r="B1157" s="284" t="s">
        <v>881</v>
      </c>
      <c r="C1157" s="587" t="s">
        <v>3031</v>
      </c>
      <c r="D1157" s="284" t="s">
        <v>3252</v>
      </c>
      <c r="E1157" s="604" t="s">
        <v>3253</v>
      </c>
      <c r="F1157" s="606" t="s">
        <v>25</v>
      </c>
      <c r="G1157" s="282">
        <v>9.5</v>
      </c>
      <c r="H1157" s="606">
        <v>20</v>
      </c>
      <c r="I1157" s="607">
        <v>11.4</v>
      </c>
      <c r="J1157" s="606">
        <v>285</v>
      </c>
      <c r="K1157" s="606">
        <v>140</v>
      </c>
      <c r="L1157" s="606">
        <v>0</v>
      </c>
    </row>
    <row r="1158" spans="2:12" ht="18.75" x14ac:dyDescent="0.25">
      <c r="B1158" s="284" t="s">
        <v>881</v>
      </c>
      <c r="C1158" s="587" t="s">
        <v>3031</v>
      </c>
      <c r="D1158" s="284" t="s">
        <v>3254</v>
      </c>
      <c r="E1158" s="604" t="s">
        <v>3255</v>
      </c>
      <c r="F1158" s="606" t="s">
        <v>25</v>
      </c>
      <c r="G1158" s="282">
        <v>10.5</v>
      </c>
      <c r="H1158" s="606">
        <v>5.5</v>
      </c>
      <c r="I1158" s="607">
        <v>11.077999999999999</v>
      </c>
      <c r="J1158" s="606">
        <v>120</v>
      </c>
      <c r="K1158" s="606">
        <v>300</v>
      </c>
      <c r="L1158" s="606">
        <v>0</v>
      </c>
    </row>
    <row r="1159" spans="2:12" ht="18.75" x14ac:dyDescent="0.25">
      <c r="B1159" s="284" t="s">
        <v>881</v>
      </c>
      <c r="C1159" s="587" t="s">
        <v>3031</v>
      </c>
      <c r="D1159" s="284" t="s">
        <v>3256</v>
      </c>
      <c r="E1159" s="604" t="s">
        <v>3257</v>
      </c>
      <c r="F1159" s="606" t="s">
        <v>1040</v>
      </c>
      <c r="G1159" s="282">
        <v>6.7560000000000002</v>
      </c>
      <c r="H1159" s="606">
        <v>5.5</v>
      </c>
      <c r="I1159" s="607">
        <v>7.1280000000000001</v>
      </c>
      <c r="J1159" s="606">
        <v>0</v>
      </c>
      <c r="K1159" s="606">
        <v>0</v>
      </c>
      <c r="L1159" s="606">
        <v>0</v>
      </c>
    </row>
    <row r="1160" spans="2:12" ht="18.75" x14ac:dyDescent="0.25">
      <c r="B1160" s="284" t="s">
        <v>881</v>
      </c>
      <c r="C1160" s="587" t="s">
        <v>3031</v>
      </c>
      <c r="D1160" s="284" t="s">
        <v>3258</v>
      </c>
      <c r="E1160" s="604" t="s">
        <v>3259</v>
      </c>
      <c r="F1160" s="606" t="s">
        <v>25</v>
      </c>
      <c r="G1160" s="282">
        <v>17.5</v>
      </c>
      <c r="H1160" s="606">
        <v>5.5</v>
      </c>
      <c r="I1160" s="607">
        <v>18.463000000000001</v>
      </c>
      <c r="J1160" s="606">
        <v>170</v>
      </c>
      <c r="K1160" s="606">
        <v>210</v>
      </c>
      <c r="L1160" s="606">
        <v>0</v>
      </c>
    </row>
    <row r="1161" spans="2:12" ht="18.75" x14ac:dyDescent="0.25">
      <c r="B1161" s="284" t="s">
        <v>881</v>
      </c>
      <c r="C1161" s="587" t="s">
        <v>3031</v>
      </c>
      <c r="D1161" s="284" t="s">
        <v>3260</v>
      </c>
      <c r="E1161" s="604" t="s">
        <v>3261</v>
      </c>
      <c r="F1161" s="606" t="s">
        <v>3048</v>
      </c>
      <c r="G1161" s="282">
        <v>1</v>
      </c>
      <c r="H1161" s="606">
        <v>5.5</v>
      </c>
      <c r="I1161" s="607">
        <v>1.0549999999999999</v>
      </c>
      <c r="J1161" s="606">
        <v>27</v>
      </c>
      <c r="K1161" s="606">
        <v>24</v>
      </c>
      <c r="L1161" s="606">
        <v>0</v>
      </c>
    </row>
    <row r="1162" spans="2:12" ht="18.75" x14ac:dyDescent="0.25">
      <c r="B1162" s="284" t="s">
        <v>881</v>
      </c>
      <c r="C1162" s="587" t="s">
        <v>3031</v>
      </c>
      <c r="D1162" s="284" t="s">
        <v>3262</v>
      </c>
      <c r="E1162" s="604" t="s">
        <v>3263</v>
      </c>
      <c r="F1162" s="606" t="s">
        <v>25</v>
      </c>
      <c r="G1162" s="282">
        <v>12.5</v>
      </c>
      <c r="H1162" s="606">
        <v>5.5</v>
      </c>
      <c r="I1162" s="607">
        <v>13.188000000000001</v>
      </c>
      <c r="J1162" s="606">
        <v>220</v>
      </c>
      <c r="K1162" s="606">
        <v>180</v>
      </c>
      <c r="L1162" s="606">
        <v>0</v>
      </c>
    </row>
    <row r="1163" spans="2:12" ht="18.75" x14ac:dyDescent="0.25">
      <c r="B1163" s="284" t="s">
        <v>881</v>
      </c>
      <c r="C1163" s="587" t="s">
        <v>3031</v>
      </c>
      <c r="D1163" s="284" t="s">
        <v>3264</v>
      </c>
      <c r="E1163" s="604" t="s">
        <v>3265</v>
      </c>
      <c r="F1163" s="606" t="s">
        <v>25</v>
      </c>
      <c r="G1163" s="282">
        <v>15.5</v>
      </c>
      <c r="H1163" s="606">
        <v>5.5</v>
      </c>
      <c r="I1163" s="607">
        <v>16.353000000000002</v>
      </c>
      <c r="J1163" s="606">
        <v>180</v>
      </c>
      <c r="K1163" s="606">
        <v>160</v>
      </c>
      <c r="L1163" s="606">
        <v>0</v>
      </c>
    </row>
    <row r="1164" spans="2:12" ht="18.75" x14ac:dyDescent="0.25">
      <c r="B1164" s="284" t="s">
        <v>881</v>
      </c>
      <c r="C1164" s="587" t="s">
        <v>888</v>
      </c>
      <c r="D1164" s="284" t="s">
        <v>3266</v>
      </c>
      <c r="E1164" s="604" t="s">
        <v>3267</v>
      </c>
      <c r="F1164" s="606" t="s">
        <v>25</v>
      </c>
      <c r="G1164" s="282">
        <v>13.8</v>
      </c>
      <c r="H1164" s="606">
        <v>5.5</v>
      </c>
      <c r="I1164" s="607">
        <v>14.558999999999999</v>
      </c>
      <c r="J1164" s="606">
        <v>175</v>
      </c>
      <c r="K1164" s="606">
        <v>160</v>
      </c>
      <c r="L1164" s="606">
        <v>0</v>
      </c>
    </row>
    <row r="1165" spans="2:12" ht="18.75" x14ac:dyDescent="0.25">
      <c r="B1165" s="284" t="s">
        <v>881</v>
      </c>
      <c r="C1165" s="587" t="s">
        <v>888</v>
      </c>
      <c r="D1165" s="284" t="s">
        <v>3268</v>
      </c>
      <c r="E1165" s="604" t="s">
        <v>3269</v>
      </c>
      <c r="F1165" s="606" t="s">
        <v>25</v>
      </c>
      <c r="G1165" s="282">
        <v>9.4</v>
      </c>
      <c r="H1165" s="606">
        <v>5.5</v>
      </c>
      <c r="I1165" s="607">
        <v>9.9169999999999998</v>
      </c>
      <c r="J1165" s="606">
        <v>175</v>
      </c>
      <c r="K1165" s="606">
        <v>200</v>
      </c>
      <c r="L1165" s="606">
        <v>0</v>
      </c>
    </row>
    <row r="1166" spans="2:12" ht="18.75" x14ac:dyDescent="0.25">
      <c r="B1166" s="285" t="s">
        <v>884</v>
      </c>
      <c r="C1166" s="587" t="s">
        <v>885</v>
      </c>
      <c r="D1166" s="285" t="s">
        <v>3270</v>
      </c>
      <c r="E1166" s="604" t="s">
        <v>3271</v>
      </c>
      <c r="F1166" s="606" t="s">
        <v>25</v>
      </c>
      <c r="G1166" s="282">
        <v>21.16</v>
      </c>
      <c r="H1166" s="606">
        <v>5.5</v>
      </c>
      <c r="I1166" s="607">
        <v>22.324000000000002</v>
      </c>
      <c r="J1166" s="606">
        <v>190</v>
      </c>
      <c r="K1166" s="606">
        <v>180</v>
      </c>
      <c r="L1166" s="606">
        <v>2</v>
      </c>
    </row>
    <row r="1167" spans="2:12" ht="18.75" x14ac:dyDescent="0.25">
      <c r="B1167" s="285" t="s">
        <v>884</v>
      </c>
      <c r="C1167" s="587" t="s">
        <v>885</v>
      </c>
      <c r="D1167" s="285" t="s">
        <v>3272</v>
      </c>
      <c r="E1167" s="604" t="s">
        <v>3273</v>
      </c>
      <c r="F1167" s="606" t="s">
        <v>25</v>
      </c>
      <c r="G1167" s="282">
        <v>6.4080000000000004</v>
      </c>
      <c r="H1167" s="606">
        <v>5.5</v>
      </c>
      <c r="I1167" s="607">
        <v>6.76</v>
      </c>
      <c r="J1167" s="606">
        <v>0</v>
      </c>
      <c r="K1167" s="606">
        <v>0</v>
      </c>
      <c r="L1167" s="606">
        <v>0</v>
      </c>
    </row>
    <row r="1168" spans="2:12" ht="18.75" x14ac:dyDescent="0.25">
      <c r="B1168" s="285" t="s">
        <v>884</v>
      </c>
      <c r="C1168" s="587" t="s">
        <v>885</v>
      </c>
      <c r="D1168" s="285" t="s">
        <v>3274</v>
      </c>
      <c r="E1168" s="604" t="s">
        <v>3275</v>
      </c>
      <c r="F1168" s="606" t="s">
        <v>1027</v>
      </c>
      <c r="G1168" s="282">
        <v>2.5760000000000001</v>
      </c>
      <c r="H1168" s="606">
        <v>5.5</v>
      </c>
      <c r="I1168" s="607">
        <v>2.718</v>
      </c>
      <c r="J1168" s="606">
        <v>190</v>
      </c>
      <c r="K1168" s="606">
        <v>200</v>
      </c>
      <c r="L1168" s="606">
        <v>1</v>
      </c>
    </row>
    <row r="1169" spans="2:12" ht="18.75" x14ac:dyDescent="0.25">
      <c r="B1169" s="285" t="s">
        <v>884</v>
      </c>
      <c r="C1169" s="587" t="s">
        <v>885</v>
      </c>
      <c r="D1169" s="285" t="s">
        <v>3276</v>
      </c>
      <c r="E1169" s="604" t="s">
        <v>3277</v>
      </c>
      <c r="F1169" s="606" t="s">
        <v>3048</v>
      </c>
      <c r="G1169" s="282">
        <v>9.9</v>
      </c>
      <c r="H1169" s="606">
        <v>5.5</v>
      </c>
      <c r="I1169" s="607">
        <v>10.445</v>
      </c>
      <c r="J1169" s="606">
        <v>18</v>
      </c>
      <c r="K1169" s="606">
        <v>18</v>
      </c>
      <c r="L1169" s="606">
        <v>0.2</v>
      </c>
    </row>
    <row r="1170" spans="2:12" ht="18.75" x14ac:dyDescent="0.25">
      <c r="B1170" s="285" t="s">
        <v>884</v>
      </c>
      <c r="C1170" s="587" t="s">
        <v>885</v>
      </c>
      <c r="D1170" s="285" t="s">
        <v>3278</v>
      </c>
      <c r="E1170" s="604" t="s">
        <v>565</v>
      </c>
      <c r="F1170" s="606" t="s">
        <v>25</v>
      </c>
      <c r="G1170" s="282">
        <v>6.3</v>
      </c>
      <c r="H1170" s="606">
        <v>5.5</v>
      </c>
      <c r="I1170" s="607">
        <v>6.6470000000000002</v>
      </c>
      <c r="J1170" s="606">
        <v>230</v>
      </c>
      <c r="K1170" s="606">
        <v>230</v>
      </c>
      <c r="L1170" s="606">
        <v>5</v>
      </c>
    </row>
    <row r="1171" spans="2:12" ht="18.75" x14ac:dyDescent="0.25">
      <c r="B1171" s="285" t="s">
        <v>884</v>
      </c>
      <c r="C1171" s="587" t="s">
        <v>885</v>
      </c>
      <c r="D1171" s="285" t="s">
        <v>3279</v>
      </c>
      <c r="E1171" s="604" t="s">
        <v>3280</v>
      </c>
      <c r="F1171" s="606" t="s">
        <v>25</v>
      </c>
      <c r="G1171" s="282">
        <v>6.3</v>
      </c>
      <c r="H1171" s="606">
        <v>5.5</v>
      </c>
      <c r="I1171" s="607">
        <v>6.6470000000000002</v>
      </c>
      <c r="J1171" s="606">
        <v>0</v>
      </c>
      <c r="K1171" s="606">
        <v>0</v>
      </c>
      <c r="L1171" s="606">
        <v>0</v>
      </c>
    </row>
    <row r="1172" spans="2:12" ht="18.75" x14ac:dyDescent="0.25">
      <c r="B1172" s="285" t="s">
        <v>884</v>
      </c>
      <c r="C1172" s="587" t="s">
        <v>885</v>
      </c>
      <c r="D1172" s="285" t="s">
        <v>3281</v>
      </c>
      <c r="E1172" s="604" t="s">
        <v>3282</v>
      </c>
      <c r="F1172" s="606" t="s">
        <v>25</v>
      </c>
      <c r="G1172" s="282">
        <v>10.5</v>
      </c>
      <c r="H1172" s="606">
        <v>5.5</v>
      </c>
      <c r="I1172" s="607">
        <v>11.077999999999999</v>
      </c>
      <c r="J1172" s="606">
        <v>0</v>
      </c>
      <c r="K1172" s="606">
        <v>0</v>
      </c>
      <c r="L1172" s="606">
        <v>0</v>
      </c>
    </row>
    <row r="1173" spans="2:12" ht="18.75" x14ac:dyDescent="0.25">
      <c r="B1173" s="285" t="s">
        <v>884</v>
      </c>
      <c r="C1173" s="587" t="s">
        <v>885</v>
      </c>
      <c r="D1173" s="285" t="s">
        <v>3283</v>
      </c>
      <c r="E1173" s="604" t="s">
        <v>3284</v>
      </c>
      <c r="F1173" s="606" t="s">
        <v>25</v>
      </c>
      <c r="G1173" s="282">
        <v>6</v>
      </c>
      <c r="H1173" s="606">
        <v>5.5</v>
      </c>
      <c r="I1173" s="607">
        <v>6.33</v>
      </c>
      <c r="J1173" s="606">
        <v>10</v>
      </c>
      <c r="K1173" s="606">
        <v>700</v>
      </c>
      <c r="L1173" s="606">
        <v>0</v>
      </c>
    </row>
    <row r="1174" spans="2:12" ht="18.75" x14ac:dyDescent="0.25">
      <c r="B1174" s="285" t="s">
        <v>884</v>
      </c>
      <c r="C1174" s="587" t="s">
        <v>885</v>
      </c>
      <c r="D1174" s="285" t="s">
        <v>3285</v>
      </c>
      <c r="E1174" s="604" t="s">
        <v>3286</v>
      </c>
      <c r="F1174" s="606" t="s">
        <v>1027</v>
      </c>
      <c r="G1174" s="282">
        <v>0.85899999999999999</v>
      </c>
      <c r="H1174" s="606">
        <v>5.5</v>
      </c>
      <c r="I1174" s="607">
        <v>0.90600000000000003</v>
      </c>
      <c r="J1174" s="606">
        <v>0</v>
      </c>
      <c r="K1174" s="606">
        <v>0</v>
      </c>
      <c r="L1174" s="606">
        <v>0</v>
      </c>
    </row>
    <row r="1175" spans="2:12" ht="18.75" x14ac:dyDescent="0.25">
      <c r="B1175" s="285" t="s">
        <v>884</v>
      </c>
      <c r="C1175" s="587" t="s">
        <v>885</v>
      </c>
      <c r="D1175" s="285" t="s">
        <v>3287</v>
      </c>
      <c r="E1175" s="604" t="s">
        <v>566</v>
      </c>
      <c r="F1175" s="606" t="s">
        <v>1027</v>
      </c>
      <c r="G1175" s="282">
        <v>1.1299999999999999</v>
      </c>
      <c r="H1175" s="606">
        <v>5.5</v>
      </c>
      <c r="I1175" s="607">
        <v>1.1919999999999999</v>
      </c>
      <c r="J1175" s="606">
        <v>100</v>
      </c>
      <c r="K1175" s="606">
        <v>130</v>
      </c>
      <c r="L1175" s="606">
        <v>60</v>
      </c>
    </row>
    <row r="1176" spans="2:12" ht="18.75" x14ac:dyDescent="0.25">
      <c r="B1176" s="285" t="s">
        <v>884</v>
      </c>
      <c r="C1176" s="587" t="s">
        <v>885</v>
      </c>
      <c r="D1176" s="285" t="s">
        <v>3288</v>
      </c>
      <c r="E1176" s="604" t="s">
        <v>567</v>
      </c>
      <c r="F1176" s="606" t="s">
        <v>3048</v>
      </c>
      <c r="G1176" s="282">
        <v>1.0429999999999999</v>
      </c>
      <c r="H1176" s="606">
        <v>20</v>
      </c>
      <c r="I1176" s="607">
        <v>1.252</v>
      </c>
      <c r="J1176" s="606">
        <v>120</v>
      </c>
      <c r="K1176" s="606">
        <v>120</v>
      </c>
      <c r="L1176" s="606">
        <v>10</v>
      </c>
    </row>
    <row r="1177" spans="2:12" ht="18.75" x14ac:dyDescent="0.25">
      <c r="B1177" s="285" t="s">
        <v>884</v>
      </c>
      <c r="C1177" s="587" t="s">
        <v>885</v>
      </c>
      <c r="D1177" s="285" t="s">
        <v>3289</v>
      </c>
      <c r="E1177" s="604" t="s">
        <v>3290</v>
      </c>
      <c r="F1177" s="606" t="s">
        <v>25</v>
      </c>
      <c r="G1177" s="282">
        <v>35.165999999999997</v>
      </c>
      <c r="H1177" s="606">
        <v>5.5</v>
      </c>
      <c r="I1177" s="607">
        <v>37.1</v>
      </c>
      <c r="J1177" s="606">
        <v>0</v>
      </c>
      <c r="K1177" s="606">
        <v>0</v>
      </c>
      <c r="L1177" s="606">
        <v>0</v>
      </c>
    </row>
    <row r="1178" spans="2:12" ht="18.75" x14ac:dyDescent="0.25">
      <c r="B1178" s="285" t="s">
        <v>884</v>
      </c>
      <c r="C1178" s="587" t="s">
        <v>885</v>
      </c>
      <c r="D1178" s="285" t="s">
        <v>3291</v>
      </c>
      <c r="E1178" s="604" t="s">
        <v>3292</v>
      </c>
      <c r="F1178" s="606" t="s">
        <v>25</v>
      </c>
      <c r="G1178" s="282">
        <v>6.5</v>
      </c>
      <c r="H1178" s="606">
        <v>5.5</v>
      </c>
      <c r="I1178" s="607">
        <v>6.8579999999999997</v>
      </c>
      <c r="J1178" s="606">
        <v>130</v>
      </c>
      <c r="K1178" s="606">
        <v>300</v>
      </c>
      <c r="L1178" s="606">
        <v>5</v>
      </c>
    </row>
    <row r="1179" spans="2:12" ht="18.75" x14ac:dyDescent="0.25">
      <c r="B1179" s="285" t="s">
        <v>884</v>
      </c>
      <c r="C1179" s="587" t="s">
        <v>885</v>
      </c>
      <c r="D1179" s="285" t="s">
        <v>3293</v>
      </c>
      <c r="E1179" s="604" t="s">
        <v>3294</v>
      </c>
      <c r="F1179" s="606" t="s">
        <v>3048</v>
      </c>
      <c r="G1179" s="282">
        <v>0.40600000000000003</v>
      </c>
      <c r="H1179" s="606">
        <v>5.5</v>
      </c>
      <c r="I1179" s="607">
        <v>0.42799999999999999</v>
      </c>
      <c r="J1179" s="606">
        <v>140</v>
      </c>
      <c r="K1179" s="606">
        <v>140</v>
      </c>
      <c r="L1179" s="606">
        <v>5</v>
      </c>
    </row>
    <row r="1180" spans="2:12" ht="18.75" x14ac:dyDescent="0.25">
      <c r="B1180" s="285" t="s">
        <v>884</v>
      </c>
      <c r="C1180" s="587" t="s">
        <v>885</v>
      </c>
      <c r="D1180" s="285" t="s">
        <v>3295</v>
      </c>
      <c r="E1180" s="604" t="s">
        <v>3296</v>
      </c>
      <c r="F1180" s="606" t="s">
        <v>25</v>
      </c>
      <c r="G1180" s="282">
        <v>9.99</v>
      </c>
      <c r="H1180" s="606">
        <v>5.5</v>
      </c>
      <c r="I1180" s="607">
        <v>10.539</v>
      </c>
      <c r="J1180" s="606">
        <v>200</v>
      </c>
      <c r="K1180" s="606">
        <v>450</v>
      </c>
      <c r="L1180" s="606">
        <v>35</v>
      </c>
    </row>
    <row r="1181" spans="2:12" ht="18.75" x14ac:dyDescent="0.25">
      <c r="B1181" s="285" t="s">
        <v>884</v>
      </c>
      <c r="C1181" s="587" t="s">
        <v>885</v>
      </c>
      <c r="D1181" s="285" t="s">
        <v>3297</v>
      </c>
      <c r="E1181" s="604" t="s">
        <v>3296</v>
      </c>
      <c r="F1181" s="606" t="s">
        <v>529</v>
      </c>
      <c r="G1181" s="282">
        <v>0</v>
      </c>
      <c r="H1181" s="606">
        <v>5.5</v>
      </c>
      <c r="I1181" s="607">
        <v>0</v>
      </c>
      <c r="J1181" s="606">
        <v>0</v>
      </c>
      <c r="K1181" s="606">
        <v>0</v>
      </c>
      <c r="L1181" s="606">
        <v>0</v>
      </c>
    </row>
    <row r="1182" spans="2:12" ht="18.75" x14ac:dyDescent="0.25">
      <c r="B1182" s="285" t="s">
        <v>884</v>
      </c>
      <c r="C1182" s="587" t="s">
        <v>885</v>
      </c>
      <c r="D1182" s="285" t="s">
        <v>3298</v>
      </c>
      <c r="E1182" s="604" t="s">
        <v>3299</v>
      </c>
      <c r="F1182" s="606" t="s">
        <v>25</v>
      </c>
      <c r="G1182" s="282">
        <v>15.526</v>
      </c>
      <c r="H1182" s="606">
        <v>5.5</v>
      </c>
      <c r="I1182" s="607">
        <v>16.38</v>
      </c>
      <c r="J1182" s="606">
        <v>200</v>
      </c>
      <c r="K1182" s="606">
        <v>450</v>
      </c>
      <c r="L1182" s="606">
        <v>5</v>
      </c>
    </row>
    <row r="1183" spans="2:12" ht="18.75" x14ac:dyDescent="0.25">
      <c r="B1183" s="285" t="s">
        <v>884</v>
      </c>
      <c r="C1183" s="587" t="s">
        <v>885</v>
      </c>
      <c r="D1183" s="285" t="s">
        <v>3300</v>
      </c>
      <c r="E1183" s="604" t="s">
        <v>3301</v>
      </c>
      <c r="F1183" s="606" t="s">
        <v>2081</v>
      </c>
      <c r="G1183" s="282">
        <v>8.0670000000000002</v>
      </c>
      <c r="H1183" s="606">
        <v>5.5</v>
      </c>
      <c r="I1183" s="607">
        <v>8.5109999999999992</v>
      </c>
      <c r="J1183" s="606">
        <v>0</v>
      </c>
      <c r="K1183" s="606">
        <v>0</v>
      </c>
      <c r="L1183" s="606">
        <v>0</v>
      </c>
    </row>
    <row r="1184" spans="2:12" ht="18.75" x14ac:dyDescent="0.25">
      <c r="B1184" s="285" t="s">
        <v>884</v>
      </c>
      <c r="C1184" s="587" t="s">
        <v>885</v>
      </c>
      <c r="D1184" s="285" t="s">
        <v>3302</v>
      </c>
      <c r="E1184" s="604" t="s">
        <v>3303</v>
      </c>
      <c r="F1184" s="606" t="s">
        <v>25</v>
      </c>
      <c r="G1184" s="282">
        <v>3.9</v>
      </c>
      <c r="H1184" s="606">
        <v>5.5</v>
      </c>
      <c r="I1184" s="607">
        <v>4.1150000000000002</v>
      </c>
      <c r="J1184" s="606">
        <v>170</v>
      </c>
      <c r="K1184" s="606">
        <v>260</v>
      </c>
      <c r="L1184" s="606">
        <v>0</v>
      </c>
    </row>
    <row r="1185" spans="2:12" ht="18.75" x14ac:dyDescent="0.25">
      <c r="B1185" s="285" t="s">
        <v>884</v>
      </c>
      <c r="C1185" s="587" t="s">
        <v>885</v>
      </c>
      <c r="D1185" s="285" t="s">
        <v>3304</v>
      </c>
      <c r="E1185" s="604" t="s">
        <v>3305</v>
      </c>
      <c r="F1185" s="606" t="s">
        <v>25</v>
      </c>
      <c r="G1185" s="282">
        <v>1</v>
      </c>
      <c r="H1185" s="606">
        <v>5.5</v>
      </c>
      <c r="I1185" s="607">
        <v>1.0549999999999999</v>
      </c>
      <c r="J1185" s="606">
        <v>0</v>
      </c>
      <c r="K1185" s="606">
        <v>70</v>
      </c>
      <c r="L1185" s="606">
        <v>4</v>
      </c>
    </row>
    <row r="1186" spans="2:12" ht="18.75" x14ac:dyDescent="0.25">
      <c r="B1186" s="285" t="s">
        <v>884</v>
      </c>
      <c r="C1186" s="587" t="s">
        <v>885</v>
      </c>
      <c r="D1186" s="285" t="s">
        <v>3306</v>
      </c>
      <c r="E1186" s="604" t="s">
        <v>3307</v>
      </c>
      <c r="F1186" s="606" t="s">
        <v>25</v>
      </c>
      <c r="G1186" s="282">
        <v>4.976</v>
      </c>
      <c r="H1186" s="606">
        <v>5.5</v>
      </c>
      <c r="I1186" s="607">
        <v>5.25</v>
      </c>
      <c r="J1186" s="606">
        <v>200</v>
      </c>
      <c r="K1186" s="606">
        <v>70</v>
      </c>
      <c r="L1186" s="606">
        <v>4</v>
      </c>
    </row>
    <row r="1187" spans="2:12" ht="18.75" x14ac:dyDescent="0.25">
      <c r="B1187" s="285" t="s">
        <v>884</v>
      </c>
      <c r="C1187" s="587" t="s">
        <v>885</v>
      </c>
      <c r="D1187" s="285" t="s">
        <v>3308</v>
      </c>
      <c r="E1187" s="604" t="s">
        <v>3309</v>
      </c>
      <c r="F1187" s="606" t="s">
        <v>25</v>
      </c>
      <c r="G1187" s="282">
        <v>0</v>
      </c>
      <c r="H1187" s="606">
        <v>5.5</v>
      </c>
      <c r="I1187" s="607">
        <v>0</v>
      </c>
      <c r="J1187" s="606">
        <v>0</v>
      </c>
      <c r="K1187" s="606">
        <v>0</v>
      </c>
      <c r="L1187" s="606">
        <v>0</v>
      </c>
    </row>
    <row r="1188" spans="2:12" ht="18.75" x14ac:dyDescent="0.25">
      <c r="B1188" s="285" t="s">
        <v>884</v>
      </c>
      <c r="C1188" s="587" t="s">
        <v>885</v>
      </c>
      <c r="D1188" s="285" t="s">
        <v>3310</v>
      </c>
      <c r="E1188" s="604" t="s">
        <v>3311</v>
      </c>
      <c r="F1188" s="606" t="s">
        <v>25</v>
      </c>
      <c r="G1188" s="282">
        <v>9.8960000000000008</v>
      </c>
      <c r="H1188" s="606">
        <v>5.5</v>
      </c>
      <c r="I1188" s="607">
        <v>10.44</v>
      </c>
      <c r="J1188" s="606">
        <v>0</v>
      </c>
      <c r="K1188" s="606">
        <v>0</v>
      </c>
      <c r="L1188" s="606">
        <v>0</v>
      </c>
    </row>
    <row r="1189" spans="2:12" ht="18.75" x14ac:dyDescent="0.25">
      <c r="B1189" s="285" t="s">
        <v>884</v>
      </c>
      <c r="C1189" s="587" t="s">
        <v>885</v>
      </c>
      <c r="D1189" s="285" t="s">
        <v>3312</v>
      </c>
      <c r="E1189" s="604" t="s">
        <v>3313</v>
      </c>
      <c r="F1189" s="606" t="s">
        <v>25</v>
      </c>
      <c r="G1189" s="282">
        <v>43.24</v>
      </c>
      <c r="H1189" s="606">
        <v>5.5</v>
      </c>
      <c r="I1189" s="607">
        <v>45.618000000000002</v>
      </c>
      <c r="J1189" s="606">
        <v>0</v>
      </c>
      <c r="K1189" s="606">
        <v>0</v>
      </c>
      <c r="L1189" s="606">
        <v>0</v>
      </c>
    </row>
    <row r="1190" spans="2:12" ht="18.75" x14ac:dyDescent="0.25">
      <c r="B1190" s="285" t="s">
        <v>884</v>
      </c>
      <c r="C1190" s="587" t="s">
        <v>885</v>
      </c>
      <c r="D1190" s="285" t="s">
        <v>3314</v>
      </c>
      <c r="E1190" s="604" t="s">
        <v>3315</v>
      </c>
      <c r="F1190" s="606" t="s">
        <v>25</v>
      </c>
      <c r="G1190" s="282">
        <v>0</v>
      </c>
      <c r="H1190" s="606">
        <v>5.5</v>
      </c>
      <c r="I1190" s="607">
        <v>0</v>
      </c>
      <c r="J1190" s="606">
        <v>0</v>
      </c>
      <c r="K1190" s="606">
        <v>0</v>
      </c>
      <c r="L1190" s="606">
        <v>0</v>
      </c>
    </row>
    <row r="1191" spans="2:12" ht="18.75" x14ac:dyDescent="0.25">
      <c r="B1191" s="285" t="s">
        <v>884</v>
      </c>
      <c r="C1191" s="587" t="s">
        <v>885</v>
      </c>
      <c r="D1191" s="285" t="s">
        <v>3316</v>
      </c>
      <c r="E1191" s="604" t="s">
        <v>3317</v>
      </c>
      <c r="F1191" s="606" t="s">
        <v>25</v>
      </c>
      <c r="G1191" s="282">
        <v>9.08</v>
      </c>
      <c r="H1191" s="606">
        <v>5.5</v>
      </c>
      <c r="I1191" s="607">
        <v>9.5790000000000006</v>
      </c>
      <c r="J1191" s="606">
        <v>140</v>
      </c>
      <c r="K1191" s="606">
        <v>300</v>
      </c>
      <c r="L1191" s="606">
        <v>0</v>
      </c>
    </row>
    <row r="1192" spans="2:12" ht="18.75" x14ac:dyDescent="0.25">
      <c r="B1192" s="285" t="s">
        <v>884</v>
      </c>
      <c r="C1192" s="587" t="s">
        <v>885</v>
      </c>
      <c r="D1192" s="285" t="s">
        <v>3318</v>
      </c>
      <c r="E1192" s="604" t="s">
        <v>3319</v>
      </c>
      <c r="F1192" s="606" t="s">
        <v>25</v>
      </c>
      <c r="G1192" s="282">
        <v>16.850000000000001</v>
      </c>
      <c r="H1192" s="606">
        <v>5.5</v>
      </c>
      <c r="I1192" s="607">
        <v>17.777000000000001</v>
      </c>
      <c r="J1192" s="606">
        <v>200</v>
      </c>
      <c r="K1192" s="606">
        <v>70</v>
      </c>
      <c r="L1192" s="606">
        <v>4</v>
      </c>
    </row>
    <row r="1193" spans="2:12" ht="18.75" x14ac:dyDescent="0.25">
      <c r="B1193" s="285" t="s">
        <v>884</v>
      </c>
      <c r="C1193" s="587" t="s">
        <v>885</v>
      </c>
      <c r="D1193" s="285" t="s">
        <v>3320</v>
      </c>
      <c r="E1193" s="604" t="s">
        <v>3321</v>
      </c>
      <c r="F1193" s="606" t="s">
        <v>3048</v>
      </c>
      <c r="G1193" s="282">
        <v>7.1609999999999996</v>
      </c>
      <c r="H1193" s="606">
        <v>5.5</v>
      </c>
      <c r="I1193" s="607">
        <v>7.5549999999999997</v>
      </c>
      <c r="J1193" s="606">
        <v>2</v>
      </c>
      <c r="K1193" s="606">
        <v>2</v>
      </c>
      <c r="L1193" s="606">
        <v>0.04</v>
      </c>
    </row>
    <row r="1194" spans="2:12" ht="18.75" x14ac:dyDescent="0.25">
      <c r="B1194" s="285" t="s">
        <v>884</v>
      </c>
      <c r="C1194" s="587" t="s">
        <v>885</v>
      </c>
      <c r="D1194" s="285" t="s">
        <v>3322</v>
      </c>
      <c r="E1194" s="604" t="s">
        <v>3323</v>
      </c>
      <c r="F1194" s="606" t="s">
        <v>25</v>
      </c>
      <c r="G1194" s="282">
        <v>13.2</v>
      </c>
      <c r="H1194" s="606">
        <v>5.5</v>
      </c>
      <c r="I1194" s="607">
        <v>13.926</v>
      </c>
      <c r="J1194" s="606">
        <v>0</v>
      </c>
      <c r="K1194" s="606">
        <v>0</v>
      </c>
      <c r="L1194" s="606">
        <v>0</v>
      </c>
    </row>
    <row r="1195" spans="2:12" ht="18.75" x14ac:dyDescent="0.25">
      <c r="B1195" s="285" t="s">
        <v>884</v>
      </c>
      <c r="C1195" s="587" t="s">
        <v>885</v>
      </c>
      <c r="D1195" s="285" t="s">
        <v>3324</v>
      </c>
      <c r="E1195" s="604" t="s">
        <v>3325</v>
      </c>
      <c r="F1195" s="606" t="s">
        <v>25</v>
      </c>
      <c r="G1195" s="282">
        <v>6.2080000000000002</v>
      </c>
      <c r="H1195" s="606">
        <v>5.5</v>
      </c>
      <c r="I1195" s="607">
        <v>6.5490000000000004</v>
      </c>
      <c r="J1195" s="606">
        <v>0</v>
      </c>
      <c r="K1195" s="606">
        <v>0</v>
      </c>
      <c r="L1195" s="606">
        <v>0</v>
      </c>
    </row>
    <row r="1196" spans="2:12" ht="18.75" x14ac:dyDescent="0.25">
      <c r="B1196" s="285" t="s">
        <v>884</v>
      </c>
      <c r="C1196" s="587" t="s">
        <v>885</v>
      </c>
      <c r="D1196" s="285" t="s">
        <v>3326</v>
      </c>
      <c r="E1196" s="604" t="s">
        <v>3327</v>
      </c>
      <c r="F1196" s="606" t="s">
        <v>25</v>
      </c>
      <c r="G1196" s="282">
        <v>95.412000000000006</v>
      </c>
      <c r="H1196" s="606">
        <v>5.5</v>
      </c>
      <c r="I1196" s="607">
        <v>100.66</v>
      </c>
      <c r="J1196" s="606">
        <v>0</v>
      </c>
      <c r="K1196" s="606">
        <v>0</v>
      </c>
      <c r="L1196" s="606">
        <v>0</v>
      </c>
    </row>
    <row r="1197" spans="2:12" ht="18.75" x14ac:dyDescent="0.25">
      <c r="B1197" s="285" t="s">
        <v>884</v>
      </c>
      <c r="C1197" s="587" t="s">
        <v>885</v>
      </c>
      <c r="D1197" s="285" t="s">
        <v>3328</v>
      </c>
      <c r="E1197" s="604" t="s">
        <v>3329</v>
      </c>
      <c r="F1197" s="606" t="s">
        <v>25</v>
      </c>
      <c r="G1197" s="282">
        <v>18.872</v>
      </c>
      <c r="H1197" s="606">
        <v>5.5</v>
      </c>
      <c r="I1197" s="607">
        <v>19.91</v>
      </c>
      <c r="J1197" s="606">
        <v>0</v>
      </c>
      <c r="K1197" s="606">
        <v>0</v>
      </c>
      <c r="L1197" s="606">
        <v>0</v>
      </c>
    </row>
    <row r="1198" spans="2:12" ht="18.75" x14ac:dyDescent="0.25">
      <c r="B1198" s="285" t="s">
        <v>884</v>
      </c>
      <c r="C1198" s="587" t="s">
        <v>885</v>
      </c>
      <c r="D1198" s="285" t="s">
        <v>3330</v>
      </c>
      <c r="E1198" s="604" t="s">
        <v>3331</v>
      </c>
      <c r="F1198" s="606" t="s">
        <v>25</v>
      </c>
      <c r="G1198" s="282">
        <v>22.654</v>
      </c>
      <c r="H1198" s="606">
        <v>5.5</v>
      </c>
      <c r="I1198" s="607">
        <v>23.9</v>
      </c>
      <c r="J1198" s="606">
        <v>0</v>
      </c>
      <c r="K1198" s="606">
        <v>0</v>
      </c>
      <c r="L1198" s="606">
        <v>0</v>
      </c>
    </row>
    <row r="1199" spans="2:12" ht="18.75" x14ac:dyDescent="0.25">
      <c r="B1199" s="285" t="s">
        <v>884</v>
      </c>
      <c r="C1199" s="587" t="s">
        <v>885</v>
      </c>
      <c r="D1199" s="285" t="s">
        <v>3332</v>
      </c>
      <c r="E1199" s="604" t="s">
        <v>581</v>
      </c>
      <c r="F1199" s="606" t="s">
        <v>3333</v>
      </c>
      <c r="G1199" s="282">
        <v>1.87</v>
      </c>
      <c r="H1199" s="606">
        <v>5.5</v>
      </c>
      <c r="I1199" s="607">
        <v>1.9730000000000001</v>
      </c>
      <c r="J1199" s="606">
        <v>0</v>
      </c>
      <c r="K1199" s="606">
        <v>0</v>
      </c>
      <c r="L1199" s="606">
        <v>0</v>
      </c>
    </row>
    <row r="1200" spans="2:12" ht="18.75" x14ac:dyDescent="0.25">
      <c r="B1200" s="285" t="s">
        <v>884</v>
      </c>
      <c r="C1200" s="587" t="s">
        <v>885</v>
      </c>
      <c r="D1200" s="285" t="s">
        <v>3334</v>
      </c>
      <c r="E1200" s="604" t="s">
        <v>3335</v>
      </c>
      <c r="F1200" s="606" t="s">
        <v>1027</v>
      </c>
      <c r="G1200" s="282">
        <v>2.9569999999999999</v>
      </c>
      <c r="H1200" s="606">
        <v>5.5</v>
      </c>
      <c r="I1200" s="607">
        <v>3.12</v>
      </c>
      <c r="J1200" s="606">
        <v>320</v>
      </c>
      <c r="K1200" s="606">
        <v>120</v>
      </c>
      <c r="L1200" s="606">
        <v>0</v>
      </c>
    </row>
    <row r="1201" spans="2:12" ht="18.75" x14ac:dyDescent="0.25">
      <c r="B1201" s="285" t="s">
        <v>884</v>
      </c>
      <c r="C1201" s="587" t="s">
        <v>885</v>
      </c>
      <c r="D1201" s="285" t="s">
        <v>3336</v>
      </c>
      <c r="E1201" s="604" t="s">
        <v>3337</v>
      </c>
      <c r="F1201" s="606" t="s">
        <v>25</v>
      </c>
      <c r="G1201" s="282">
        <v>83.221999999999994</v>
      </c>
      <c r="H1201" s="606">
        <v>5.5</v>
      </c>
      <c r="I1201" s="607">
        <v>87.799000000000007</v>
      </c>
      <c r="J1201" s="606">
        <v>0</v>
      </c>
      <c r="K1201" s="606">
        <v>0</v>
      </c>
      <c r="L1201" s="606">
        <v>0</v>
      </c>
    </row>
    <row r="1202" spans="2:12" ht="18.75" x14ac:dyDescent="0.25">
      <c r="B1202" s="285" t="s">
        <v>884</v>
      </c>
      <c r="C1202" s="587" t="s">
        <v>885</v>
      </c>
      <c r="D1202" s="285" t="s">
        <v>3338</v>
      </c>
      <c r="E1202" s="604" t="s">
        <v>3339</v>
      </c>
      <c r="F1202" s="606" t="s">
        <v>2081</v>
      </c>
      <c r="G1202" s="282">
        <v>6.49</v>
      </c>
      <c r="H1202" s="606">
        <v>5.5</v>
      </c>
      <c r="I1202" s="607">
        <v>6.8470000000000004</v>
      </c>
      <c r="J1202" s="606">
        <v>0</v>
      </c>
      <c r="K1202" s="606">
        <v>130</v>
      </c>
      <c r="L1202" s="606">
        <v>0</v>
      </c>
    </row>
    <row r="1203" spans="2:12" ht="18.75" x14ac:dyDescent="0.25">
      <c r="B1203" s="285" t="s">
        <v>884</v>
      </c>
      <c r="C1203" s="587" t="s">
        <v>885</v>
      </c>
      <c r="D1203" s="285" t="s">
        <v>3340</v>
      </c>
      <c r="E1203" s="604" t="s">
        <v>3341</v>
      </c>
      <c r="F1203" s="606" t="s">
        <v>25</v>
      </c>
      <c r="G1203" s="282">
        <v>15.78</v>
      </c>
      <c r="H1203" s="606">
        <v>5.5</v>
      </c>
      <c r="I1203" s="607">
        <v>16.648</v>
      </c>
      <c r="J1203" s="606">
        <v>225</v>
      </c>
      <c r="K1203" s="606">
        <v>130</v>
      </c>
      <c r="L1203" s="606">
        <v>5</v>
      </c>
    </row>
    <row r="1204" spans="2:12" ht="18.75" x14ac:dyDescent="0.25">
      <c r="B1204" s="285" t="s">
        <v>884</v>
      </c>
      <c r="C1204" s="587" t="s">
        <v>885</v>
      </c>
      <c r="D1204" s="285" t="s">
        <v>3342</v>
      </c>
      <c r="E1204" s="604" t="s">
        <v>3343</v>
      </c>
      <c r="F1204" s="606" t="s">
        <v>25</v>
      </c>
      <c r="G1204" s="282">
        <v>2.4830000000000001</v>
      </c>
      <c r="H1204" s="606">
        <v>5.5</v>
      </c>
      <c r="I1204" s="607">
        <v>2.62</v>
      </c>
      <c r="J1204" s="606">
        <v>0</v>
      </c>
      <c r="K1204" s="606">
        <v>0</v>
      </c>
      <c r="L1204" s="606">
        <v>0</v>
      </c>
    </row>
    <row r="1205" spans="2:12" ht="18.75" x14ac:dyDescent="0.25">
      <c r="B1205" s="285" t="s">
        <v>884</v>
      </c>
      <c r="C1205" s="587" t="s">
        <v>885</v>
      </c>
      <c r="D1205" s="285" t="s">
        <v>3344</v>
      </c>
      <c r="E1205" s="604" t="s">
        <v>3345</v>
      </c>
      <c r="F1205" s="606" t="s">
        <v>811</v>
      </c>
      <c r="G1205" s="282">
        <v>12.795999999999999</v>
      </c>
      <c r="H1205" s="606">
        <v>5.5</v>
      </c>
      <c r="I1205" s="607">
        <v>13.5</v>
      </c>
      <c r="J1205" s="606">
        <v>0</v>
      </c>
      <c r="K1205" s="606">
        <v>0</v>
      </c>
      <c r="L1205" s="606">
        <v>0</v>
      </c>
    </row>
    <row r="1206" spans="2:12" ht="18.75" x14ac:dyDescent="0.25">
      <c r="B1206" s="285" t="s">
        <v>884</v>
      </c>
      <c r="C1206" s="587" t="s">
        <v>885</v>
      </c>
      <c r="D1206" s="285" t="s">
        <v>3346</v>
      </c>
      <c r="E1206" s="604" t="s">
        <v>3347</v>
      </c>
      <c r="F1206" s="606" t="s">
        <v>25</v>
      </c>
      <c r="G1206" s="282">
        <v>26.018000000000001</v>
      </c>
      <c r="H1206" s="606">
        <v>5.5</v>
      </c>
      <c r="I1206" s="607">
        <v>27.449000000000002</v>
      </c>
      <c r="J1206" s="606">
        <v>320</v>
      </c>
      <c r="K1206" s="606">
        <v>120</v>
      </c>
      <c r="L1206" s="606">
        <v>0</v>
      </c>
    </row>
    <row r="1207" spans="2:12" ht="18.75" x14ac:dyDescent="0.25">
      <c r="B1207" s="285" t="s">
        <v>884</v>
      </c>
      <c r="C1207" s="587" t="s">
        <v>885</v>
      </c>
      <c r="D1207" s="285" t="s">
        <v>3348</v>
      </c>
      <c r="E1207" s="604" t="s">
        <v>3349</v>
      </c>
      <c r="F1207" s="606" t="s">
        <v>25</v>
      </c>
      <c r="G1207" s="282">
        <v>5.5</v>
      </c>
      <c r="H1207" s="606">
        <v>5.5</v>
      </c>
      <c r="I1207" s="607">
        <v>5.8029999999999999</v>
      </c>
      <c r="J1207" s="606">
        <v>200</v>
      </c>
      <c r="K1207" s="606">
        <v>100</v>
      </c>
      <c r="L1207" s="606">
        <v>5</v>
      </c>
    </row>
    <row r="1208" spans="2:12" ht="18.75" x14ac:dyDescent="0.25">
      <c r="B1208" s="285" t="s">
        <v>884</v>
      </c>
      <c r="C1208" s="587" t="s">
        <v>885</v>
      </c>
      <c r="D1208" s="285" t="s">
        <v>3350</v>
      </c>
      <c r="E1208" s="604" t="s">
        <v>3351</v>
      </c>
      <c r="F1208" s="606" t="s">
        <v>25</v>
      </c>
      <c r="G1208" s="282">
        <v>6.8</v>
      </c>
      <c r="H1208" s="606">
        <v>5.5</v>
      </c>
      <c r="I1208" s="607">
        <v>7.1740000000000004</v>
      </c>
      <c r="J1208" s="606">
        <v>0</v>
      </c>
      <c r="K1208" s="606">
        <v>0</v>
      </c>
      <c r="L1208" s="606">
        <v>0</v>
      </c>
    </row>
    <row r="1209" spans="2:12" ht="18.75" x14ac:dyDescent="0.25">
      <c r="B1209" s="285" t="s">
        <v>884</v>
      </c>
      <c r="C1209" s="587" t="s">
        <v>885</v>
      </c>
      <c r="D1209" s="285" t="s">
        <v>3352</v>
      </c>
      <c r="E1209" s="604" t="s">
        <v>3353</v>
      </c>
      <c r="F1209" s="606" t="s">
        <v>25</v>
      </c>
      <c r="G1209" s="282">
        <v>1.67</v>
      </c>
      <c r="H1209" s="606">
        <v>5.5</v>
      </c>
      <c r="I1209" s="607">
        <v>1.762</v>
      </c>
      <c r="J1209" s="606">
        <v>1</v>
      </c>
      <c r="K1209" s="606">
        <v>1</v>
      </c>
      <c r="L1209" s="606">
        <v>1</v>
      </c>
    </row>
    <row r="1210" spans="2:12" ht="18.75" x14ac:dyDescent="0.25">
      <c r="B1210" s="285" t="s">
        <v>884</v>
      </c>
      <c r="C1210" s="587" t="s">
        <v>885</v>
      </c>
      <c r="D1210" s="285" t="s">
        <v>3354</v>
      </c>
      <c r="E1210" s="604" t="s">
        <v>3355</v>
      </c>
      <c r="F1210" s="606" t="s">
        <v>3356</v>
      </c>
      <c r="G1210" s="282">
        <v>1.6</v>
      </c>
      <c r="H1210" s="606">
        <v>5.5</v>
      </c>
      <c r="I1210" s="607">
        <v>1.6879999999999999</v>
      </c>
      <c r="J1210" s="606">
        <v>0</v>
      </c>
      <c r="K1210" s="606">
        <v>0</v>
      </c>
      <c r="L1210" s="606">
        <v>0</v>
      </c>
    </row>
    <row r="1211" spans="2:12" ht="18.75" x14ac:dyDescent="0.25">
      <c r="B1211" s="285" t="s">
        <v>884</v>
      </c>
      <c r="C1211" s="587" t="s">
        <v>885</v>
      </c>
      <c r="D1211" s="285" t="s">
        <v>3357</v>
      </c>
      <c r="E1211" s="604" t="s">
        <v>3358</v>
      </c>
      <c r="F1211" s="606" t="s">
        <v>25</v>
      </c>
      <c r="G1211" s="282">
        <v>1.98</v>
      </c>
      <c r="H1211" s="606">
        <v>5.5</v>
      </c>
      <c r="I1211" s="607">
        <v>2.089</v>
      </c>
      <c r="J1211" s="606">
        <v>160</v>
      </c>
      <c r="K1211" s="606">
        <v>150</v>
      </c>
      <c r="L1211" s="606">
        <v>0</v>
      </c>
    </row>
    <row r="1212" spans="2:12" ht="18.75" x14ac:dyDescent="0.25">
      <c r="B1212" s="285" t="s">
        <v>884</v>
      </c>
      <c r="C1212" s="587" t="s">
        <v>885</v>
      </c>
      <c r="D1212" s="285" t="s">
        <v>3359</v>
      </c>
      <c r="E1212" s="604" t="s">
        <v>3360</v>
      </c>
      <c r="F1212" s="606" t="s">
        <v>25</v>
      </c>
      <c r="G1212" s="282">
        <v>13.5</v>
      </c>
      <c r="H1212" s="606">
        <v>5.5</v>
      </c>
      <c r="I1212" s="607">
        <v>14.243</v>
      </c>
      <c r="J1212" s="606">
        <v>0</v>
      </c>
      <c r="K1212" s="606">
        <v>0</v>
      </c>
      <c r="L1212" s="606">
        <v>0</v>
      </c>
    </row>
    <row r="1213" spans="2:12" ht="18.75" x14ac:dyDescent="0.25">
      <c r="B1213" s="285" t="s">
        <v>884</v>
      </c>
      <c r="C1213" s="587" t="s">
        <v>885</v>
      </c>
      <c r="D1213" s="285" t="s">
        <v>3361</v>
      </c>
      <c r="E1213" s="604" t="s">
        <v>3362</v>
      </c>
      <c r="F1213" s="606" t="s">
        <v>25</v>
      </c>
      <c r="G1213" s="282">
        <v>2.5</v>
      </c>
      <c r="H1213" s="606">
        <v>5.5</v>
      </c>
      <c r="I1213" s="607">
        <v>2.6379999999999999</v>
      </c>
      <c r="J1213" s="606">
        <v>100</v>
      </c>
      <c r="K1213" s="606">
        <v>700</v>
      </c>
      <c r="L1213" s="606">
        <v>0</v>
      </c>
    </row>
    <row r="1214" spans="2:12" ht="18.75" x14ac:dyDescent="0.25">
      <c r="B1214" s="285" t="s">
        <v>884</v>
      </c>
      <c r="C1214" s="587" t="s">
        <v>885</v>
      </c>
      <c r="D1214" s="285" t="s">
        <v>3363</v>
      </c>
      <c r="E1214" s="604" t="s">
        <v>3364</v>
      </c>
      <c r="F1214" s="606" t="s">
        <v>25</v>
      </c>
      <c r="G1214" s="282">
        <v>9.1</v>
      </c>
      <c r="H1214" s="606">
        <v>5.5</v>
      </c>
      <c r="I1214" s="607">
        <v>9.6010000000000009</v>
      </c>
      <c r="J1214" s="606">
        <v>0</v>
      </c>
      <c r="K1214" s="606">
        <v>0</v>
      </c>
      <c r="L1214" s="606">
        <v>0</v>
      </c>
    </row>
    <row r="1215" spans="2:12" ht="18.75" x14ac:dyDescent="0.25">
      <c r="B1215" s="285" t="s">
        <v>884</v>
      </c>
      <c r="C1215" s="587" t="s">
        <v>885</v>
      </c>
      <c r="D1215" s="285" t="s">
        <v>3365</v>
      </c>
      <c r="E1215" s="604" t="s">
        <v>3366</v>
      </c>
      <c r="F1215" s="606" t="s">
        <v>25</v>
      </c>
      <c r="G1215" s="282">
        <v>6.96</v>
      </c>
      <c r="H1215" s="606">
        <v>5.5</v>
      </c>
      <c r="I1215" s="607">
        <v>7.343</v>
      </c>
      <c r="J1215" s="606">
        <v>240</v>
      </c>
      <c r="K1215" s="606">
        <v>250</v>
      </c>
      <c r="L1215" s="606">
        <v>0</v>
      </c>
    </row>
    <row r="1216" spans="2:12" ht="18.75" x14ac:dyDescent="0.25">
      <c r="B1216" s="285" t="s">
        <v>884</v>
      </c>
      <c r="C1216" s="587" t="s">
        <v>885</v>
      </c>
      <c r="D1216" s="285" t="s">
        <v>3367</v>
      </c>
      <c r="E1216" s="604" t="s">
        <v>3368</v>
      </c>
      <c r="F1216" s="606" t="s">
        <v>25</v>
      </c>
      <c r="G1216" s="282">
        <v>1</v>
      </c>
      <c r="H1216" s="606">
        <v>5.5</v>
      </c>
      <c r="I1216" s="607">
        <v>1.0549999999999999</v>
      </c>
      <c r="J1216" s="606">
        <v>240</v>
      </c>
      <c r="K1216" s="606">
        <v>250</v>
      </c>
      <c r="L1216" s="606">
        <v>0</v>
      </c>
    </row>
    <row r="1217" spans="2:12" ht="18.75" x14ac:dyDescent="0.25">
      <c r="B1217" s="285" t="s">
        <v>884</v>
      </c>
      <c r="C1217" s="587" t="s">
        <v>885</v>
      </c>
      <c r="D1217" s="285" t="s">
        <v>3369</v>
      </c>
      <c r="E1217" s="604" t="s">
        <v>3370</v>
      </c>
      <c r="F1217" s="606" t="s">
        <v>3333</v>
      </c>
      <c r="G1217" s="282">
        <v>1</v>
      </c>
      <c r="H1217" s="606">
        <v>5.5</v>
      </c>
      <c r="I1217" s="607">
        <v>1.0549999999999999</v>
      </c>
      <c r="J1217" s="606">
        <v>0</v>
      </c>
      <c r="K1217" s="606">
        <v>110</v>
      </c>
      <c r="L1217" s="606">
        <v>0</v>
      </c>
    </row>
    <row r="1218" spans="2:12" ht="18.75" x14ac:dyDescent="0.25">
      <c r="B1218" s="285" t="s">
        <v>884</v>
      </c>
      <c r="C1218" s="587" t="s">
        <v>885</v>
      </c>
      <c r="D1218" s="285" t="s">
        <v>3371</v>
      </c>
      <c r="E1218" s="604" t="s">
        <v>3372</v>
      </c>
      <c r="F1218" s="606" t="s">
        <v>25</v>
      </c>
      <c r="G1218" s="282">
        <v>1</v>
      </c>
      <c r="H1218" s="606">
        <v>5.5</v>
      </c>
      <c r="I1218" s="607">
        <v>1.0549999999999999</v>
      </c>
      <c r="J1218" s="606">
        <v>105</v>
      </c>
      <c r="K1218" s="606">
        <v>90</v>
      </c>
      <c r="L1218" s="606">
        <v>7</v>
      </c>
    </row>
    <row r="1219" spans="2:12" ht="18.75" x14ac:dyDescent="0.25">
      <c r="B1219" s="285" t="s">
        <v>884</v>
      </c>
      <c r="C1219" s="587" t="s">
        <v>885</v>
      </c>
      <c r="D1219" s="285" t="s">
        <v>3373</v>
      </c>
      <c r="E1219" s="604" t="s">
        <v>3374</v>
      </c>
      <c r="F1219" s="606" t="s">
        <v>25</v>
      </c>
      <c r="G1219" s="282">
        <v>8.1039999999999992</v>
      </c>
      <c r="H1219" s="606">
        <v>5.5</v>
      </c>
      <c r="I1219" s="607">
        <v>8.5500000000000007</v>
      </c>
      <c r="J1219" s="606">
        <v>0</v>
      </c>
      <c r="K1219" s="606">
        <v>0</v>
      </c>
      <c r="L1219" s="606">
        <v>0</v>
      </c>
    </row>
    <row r="1220" spans="2:12" ht="18.75" x14ac:dyDescent="0.25">
      <c r="B1220" s="285" t="s">
        <v>884</v>
      </c>
      <c r="C1220" s="587" t="s">
        <v>885</v>
      </c>
      <c r="D1220" s="285" t="s">
        <v>3375</v>
      </c>
      <c r="E1220" s="604" t="s">
        <v>3376</v>
      </c>
      <c r="F1220" s="606" t="s">
        <v>25</v>
      </c>
      <c r="G1220" s="282">
        <v>5.8769999999999998</v>
      </c>
      <c r="H1220" s="606">
        <v>5.5</v>
      </c>
      <c r="I1220" s="607">
        <v>6.2</v>
      </c>
      <c r="J1220" s="606">
        <v>0</v>
      </c>
      <c r="K1220" s="606">
        <v>0</v>
      </c>
      <c r="L1220" s="606">
        <v>0</v>
      </c>
    </row>
    <row r="1221" spans="2:12" ht="18.75" x14ac:dyDescent="0.25">
      <c r="B1221" s="285" t="s">
        <v>884</v>
      </c>
      <c r="C1221" s="587" t="s">
        <v>885</v>
      </c>
      <c r="D1221" s="285" t="s">
        <v>3377</v>
      </c>
      <c r="E1221" s="604" t="s">
        <v>3378</v>
      </c>
      <c r="F1221" s="606" t="s">
        <v>25</v>
      </c>
      <c r="G1221" s="282">
        <v>1</v>
      </c>
      <c r="H1221" s="606">
        <v>5.5</v>
      </c>
      <c r="I1221" s="607">
        <v>1.0549999999999999</v>
      </c>
      <c r="J1221" s="606">
        <v>200</v>
      </c>
      <c r="K1221" s="606">
        <v>200</v>
      </c>
      <c r="L1221" s="606">
        <v>0</v>
      </c>
    </row>
    <row r="1222" spans="2:12" ht="18.75" x14ac:dyDescent="0.25">
      <c r="B1222" s="285" t="s">
        <v>884</v>
      </c>
      <c r="C1222" s="587" t="s">
        <v>885</v>
      </c>
      <c r="D1222" s="285" t="s">
        <v>3379</v>
      </c>
      <c r="E1222" s="604" t="s">
        <v>3380</v>
      </c>
      <c r="F1222" s="606" t="s">
        <v>25</v>
      </c>
      <c r="G1222" s="282">
        <v>14</v>
      </c>
      <c r="H1222" s="606">
        <v>5.5</v>
      </c>
      <c r="I1222" s="607">
        <v>14.77</v>
      </c>
      <c r="J1222" s="606">
        <v>0</v>
      </c>
      <c r="K1222" s="606">
        <v>0</v>
      </c>
      <c r="L1222" s="606">
        <v>0</v>
      </c>
    </row>
    <row r="1223" spans="2:12" ht="18.75" x14ac:dyDescent="0.25">
      <c r="B1223" s="285" t="s">
        <v>884</v>
      </c>
      <c r="C1223" s="587" t="s">
        <v>885</v>
      </c>
      <c r="D1223" s="285" t="s">
        <v>3381</v>
      </c>
      <c r="E1223" s="604" t="s">
        <v>3382</v>
      </c>
      <c r="F1223" s="606" t="s">
        <v>25</v>
      </c>
      <c r="G1223" s="282">
        <v>4.54</v>
      </c>
      <c r="H1223" s="606">
        <v>5.5</v>
      </c>
      <c r="I1223" s="607">
        <v>4.79</v>
      </c>
      <c r="J1223" s="606">
        <v>100</v>
      </c>
      <c r="K1223" s="606">
        <v>380</v>
      </c>
      <c r="L1223" s="606">
        <v>20</v>
      </c>
    </row>
    <row r="1224" spans="2:12" ht="18.75" x14ac:dyDescent="0.25">
      <c r="B1224" s="285" t="s">
        <v>884</v>
      </c>
      <c r="C1224" s="587" t="s">
        <v>885</v>
      </c>
      <c r="D1224" s="285" t="s">
        <v>3383</v>
      </c>
      <c r="E1224" s="604" t="s">
        <v>3384</v>
      </c>
      <c r="F1224" s="606" t="s">
        <v>25</v>
      </c>
      <c r="G1224" s="282">
        <v>14.942</v>
      </c>
      <c r="H1224" s="606">
        <v>5.5</v>
      </c>
      <c r="I1224" s="607">
        <v>15.763999999999999</v>
      </c>
      <c r="J1224" s="606">
        <v>0</v>
      </c>
      <c r="K1224" s="606">
        <v>0</v>
      </c>
      <c r="L1224" s="606">
        <v>0</v>
      </c>
    </row>
    <row r="1225" spans="2:12" ht="18.75" x14ac:dyDescent="0.25">
      <c r="B1225" s="285" t="s">
        <v>884</v>
      </c>
      <c r="C1225" s="587" t="s">
        <v>885</v>
      </c>
      <c r="D1225" s="285" t="s">
        <v>3385</v>
      </c>
      <c r="E1225" s="604" t="s">
        <v>3386</v>
      </c>
      <c r="F1225" s="606" t="s">
        <v>25</v>
      </c>
      <c r="G1225" s="282">
        <v>1</v>
      </c>
      <c r="H1225" s="606">
        <v>5.5</v>
      </c>
      <c r="I1225" s="607">
        <v>1.0549999999999999</v>
      </c>
      <c r="J1225" s="606">
        <v>0</v>
      </c>
      <c r="K1225" s="606">
        <v>0</v>
      </c>
      <c r="L1225" s="606">
        <v>30</v>
      </c>
    </row>
    <row r="1226" spans="2:12" ht="18.75" x14ac:dyDescent="0.25">
      <c r="B1226" s="285" t="s">
        <v>884</v>
      </c>
      <c r="C1226" s="587" t="s">
        <v>885</v>
      </c>
      <c r="D1226" s="285" t="s">
        <v>3387</v>
      </c>
      <c r="E1226" s="604" t="s">
        <v>3388</v>
      </c>
      <c r="F1226" s="606" t="s">
        <v>25</v>
      </c>
      <c r="G1226" s="282">
        <v>2.4590000000000001</v>
      </c>
      <c r="H1226" s="606">
        <v>5.5</v>
      </c>
      <c r="I1226" s="607">
        <v>2.5939999999999999</v>
      </c>
      <c r="J1226" s="606">
        <v>0</v>
      </c>
      <c r="K1226" s="606">
        <v>200</v>
      </c>
      <c r="L1226" s="606">
        <v>30</v>
      </c>
    </row>
    <row r="1227" spans="2:12" ht="18.75" x14ac:dyDescent="0.25">
      <c r="B1227" s="285" t="s">
        <v>884</v>
      </c>
      <c r="C1227" s="587" t="s">
        <v>885</v>
      </c>
      <c r="D1227" s="285" t="s">
        <v>3389</v>
      </c>
      <c r="E1227" s="604" t="s">
        <v>594</v>
      </c>
      <c r="F1227" s="606" t="s">
        <v>25</v>
      </c>
      <c r="G1227" s="282">
        <v>0.5</v>
      </c>
      <c r="H1227" s="606">
        <v>5.5</v>
      </c>
      <c r="I1227" s="607">
        <v>0.52800000000000002</v>
      </c>
      <c r="J1227" s="606">
        <v>110</v>
      </c>
      <c r="K1227" s="606">
        <v>330</v>
      </c>
      <c r="L1227" s="606">
        <v>40</v>
      </c>
    </row>
    <row r="1228" spans="2:12" ht="18.75" x14ac:dyDescent="0.25">
      <c r="B1228" s="285" t="s">
        <v>884</v>
      </c>
      <c r="C1228" s="587" t="s">
        <v>885</v>
      </c>
      <c r="D1228" s="285" t="s">
        <v>3390</v>
      </c>
      <c r="E1228" s="604" t="s">
        <v>3391</v>
      </c>
      <c r="F1228" s="606" t="s">
        <v>25</v>
      </c>
      <c r="G1228" s="282">
        <v>5.8890000000000002</v>
      </c>
      <c r="H1228" s="606">
        <v>5.5</v>
      </c>
      <c r="I1228" s="607">
        <v>6.2130000000000001</v>
      </c>
      <c r="J1228" s="606">
        <v>97</v>
      </c>
      <c r="K1228" s="606">
        <v>270</v>
      </c>
      <c r="L1228" s="606">
        <v>180</v>
      </c>
    </row>
    <row r="1229" spans="2:12" ht="18.75" x14ac:dyDescent="0.25">
      <c r="B1229" s="285" t="s">
        <v>884</v>
      </c>
      <c r="C1229" s="587" t="s">
        <v>885</v>
      </c>
      <c r="D1229" s="285" t="s">
        <v>3392</v>
      </c>
      <c r="E1229" s="604" t="s">
        <v>3393</v>
      </c>
      <c r="F1229" s="606" t="s">
        <v>25</v>
      </c>
      <c r="G1229" s="282">
        <v>6.5</v>
      </c>
      <c r="H1229" s="606">
        <v>5.5</v>
      </c>
      <c r="I1229" s="607">
        <v>6.8579999999999997</v>
      </c>
      <c r="J1229" s="606">
        <v>0</v>
      </c>
      <c r="K1229" s="606">
        <v>250</v>
      </c>
      <c r="L1229" s="606">
        <v>5</v>
      </c>
    </row>
    <row r="1230" spans="2:12" ht="18.75" x14ac:dyDescent="0.25">
      <c r="B1230" s="285" t="s">
        <v>884</v>
      </c>
      <c r="C1230" s="587" t="s">
        <v>885</v>
      </c>
      <c r="D1230" s="285" t="s">
        <v>3394</v>
      </c>
      <c r="E1230" s="604" t="s">
        <v>3395</v>
      </c>
      <c r="F1230" s="606" t="s">
        <v>25</v>
      </c>
      <c r="G1230" s="282">
        <v>5.5</v>
      </c>
      <c r="H1230" s="606">
        <v>5.5</v>
      </c>
      <c r="I1230" s="607">
        <v>5.8029999999999999</v>
      </c>
      <c r="J1230" s="606">
        <v>140</v>
      </c>
      <c r="K1230" s="606">
        <v>250</v>
      </c>
      <c r="L1230" s="606">
        <v>5</v>
      </c>
    </row>
    <row r="1231" spans="2:12" ht="18.75" x14ac:dyDescent="0.25">
      <c r="B1231" s="285" t="s">
        <v>884</v>
      </c>
      <c r="C1231" s="587" t="s">
        <v>885</v>
      </c>
      <c r="D1231" s="285" t="s">
        <v>3396</v>
      </c>
      <c r="E1231" s="604" t="s">
        <v>3397</v>
      </c>
      <c r="F1231" s="606" t="s">
        <v>25</v>
      </c>
      <c r="G1231" s="282">
        <v>8.9</v>
      </c>
      <c r="H1231" s="606">
        <v>5.5</v>
      </c>
      <c r="I1231" s="607">
        <v>9.39</v>
      </c>
      <c r="J1231" s="606">
        <v>140</v>
      </c>
      <c r="K1231" s="606">
        <v>250</v>
      </c>
      <c r="L1231" s="606">
        <v>5</v>
      </c>
    </row>
    <row r="1232" spans="2:12" ht="18.75" x14ac:dyDescent="0.25">
      <c r="B1232" s="285" t="s">
        <v>884</v>
      </c>
      <c r="C1232" s="587" t="s">
        <v>885</v>
      </c>
      <c r="D1232" s="285" t="s">
        <v>3398</v>
      </c>
      <c r="E1232" s="604" t="s">
        <v>3399</v>
      </c>
      <c r="F1232" s="606" t="s">
        <v>25</v>
      </c>
      <c r="G1232" s="282">
        <v>13.5</v>
      </c>
      <c r="H1232" s="606">
        <v>5.5</v>
      </c>
      <c r="I1232" s="607">
        <v>14.243</v>
      </c>
      <c r="J1232" s="606">
        <v>0</v>
      </c>
      <c r="K1232" s="606">
        <v>250</v>
      </c>
      <c r="L1232" s="606">
        <v>5</v>
      </c>
    </row>
    <row r="1233" spans="2:12" ht="18.75" x14ac:dyDescent="0.25">
      <c r="B1233" s="285" t="s">
        <v>884</v>
      </c>
      <c r="C1233" s="587" t="s">
        <v>885</v>
      </c>
      <c r="D1233" s="285" t="s">
        <v>3400</v>
      </c>
      <c r="E1233" s="604" t="s">
        <v>3401</v>
      </c>
      <c r="F1233" s="606" t="s">
        <v>25</v>
      </c>
      <c r="G1233" s="282">
        <v>4.2089999999999996</v>
      </c>
      <c r="H1233" s="606">
        <v>5.5</v>
      </c>
      <c r="I1233" s="607">
        <v>4.4400000000000004</v>
      </c>
      <c r="J1233" s="606">
        <v>0</v>
      </c>
      <c r="K1233" s="606">
        <v>0</v>
      </c>
      <c r="L1233" s="606">
        <v>1</v>
      </c>
    </row>
    <row r="1234" spans="2:12" ht="18.75" x14ac:dyDescent="0.25">
      <c r="B1234" s="285" t="s">
        <v>884</v>
      </c>
      <c r="C1234" s="587" t="s">
        <v>885</v>
      </c>
      <c r="D1234" s="285" t="s">
        <v>3402</v>
      </c>
      <c r="E1234" s="604" t="s">
        <v>3403</v>
      </c>
      <c r="F1234" s="606" t="s">
        <v>25</v>
      </c>
      <c r="G1234" s="282">
        <v>8.4830000000000005</v>
      </c>
      <c r="H1234" s="606">
        <v>5.5</v>
      </c>
      <c r="I1234" s="607">
        <v>8.9499999999999993</v>
      </c>
      <c r="J1234" s="606">
        <v>0</v>
      </c>
      <c r="K1234" s="606">
        <v>0</v>
      </c>
      <c r="L1234" s="606">
        <v>0</v>
      </c>
    </row>
    <row r="1235" spans="2:12" ht="18.75" x14ac:dyDescent="0.25">
      <c r="B1235" s="285" t="s">
        <v>884</v>
      </c>
      <c r="C1235" s="587" t="s">
        <v>885</v>
      </c>
      <c r="D1235" s="285" t="s">
        <v>3404</v>
      </c>
      <c r="E1235" s="604" t="s">
        <v>3405</v>
      </c>
      <c r="F1235" s="606" t="s">
        <v>25</v>
      </c>
      <c r="G1235" s="282">
        <v>12.9</v>
      </c>
      <c r="H1235" s="606">
        <v>5.5</v>
      </c>
      <c r="I1235" s="607">
        <v>13.61</v>
      </c>
      <c r="J1235" s="606">
        <v>180</v>
      </c>
      <c r="K1235" s="606">
        <v>500</v>
      </c>
      <c r="L1235" s="606">
        <v>1</v>
      </c>
    </row>
    <row r="1236" spans="2:12" ht="18.75" x14ac:dyDescent="0.25">
      <c r="B1236" s="285" t="s">
        <v>884</v>
      </c>
      <c r="C1236" s="587" t="s">
        <v>885</v>
      </c>
      <c r="D1236" s="285" t="s">
        <v>3406</v>
      </c>
      <c r="E1236" s="604" t="s">
        <v>3407</v>
      </c>
      <c r="F1236" s="606" t="s">
        <v>25</v>
      </c>
      <c r="G1236" s="282">
        <v>12.407999999999999</v>
      </c>
      <c r="H1236" s="606">
        <v>5.5</v>
      </c>
      <c r="I1236" s="607">
        <v>13.09</v>
      </c>
      <c r="J1236" s="606">
        <v>0</v>
      </c>
      <c r="K1236" s="606">
        <v>440</v>
      </c>
      <c r="L1236" s="606">
        <v>30</v>
      </c>
    </row>
    <row r="1237" spans="2:12" ht="18.75" x14ac:dyDescent="0.25">
      <c r="B1237" s="285" t="s">
        <v>884</v>
      </c>
      <c r="C1237" s="587" t="s">
        <v>885</v>
      </c>
      <c r="D1237" s="285" t="s">
        <v>3408</v>
      </c>
      <c r="E1237" s="604" t="s">
        <v>3409</v>
      </c>
      <c r="F1237" s="606" t="s">
        <v>25</v>
      </c>
      <c r="G1237" s="282">
        <v>11.532</v>
      </c>
      <c r="H1237" s="606">
        <v>5.5</v>
      </c>
      <c r="I1237" s="607">
        <v>12.166</v>
      </c>
      <c r="J1237" s="606">
        <v>0</v>
      </c>
      <c r="K1237" s="606">
        <v>99</v>
      </c>
      <c r="L1237" s="606">
        <v>0</v>
      </c>
    </row>
    <row r="1238" spans="2:12" ht="18.75" x14ac:dyDescent="0.25">
      <c r="B1238" s="285" t="s">
        <v>884</v>
      </c>
      <c r="C1238" s="587" t="s">
        <v>885</v>
      </c>
      <c r="D1238" s="285" t="s">
        <v>3410</v>
      </c>
      <c r="E1238" s="604" t="s">
        <v>599</v>
      </c>
      <c r="F1238" s="606" t="s">
        <v>25</v>
      </c>
      <c r="G1238" s="282">
        <v>2.3319999999999999</v>
      </c>
      <c r="H1238" s="606">
        <v>5.5</v>
      </c>
      <c r="I1238" s="607">
        <v>2.46</v>
      </c>
      <c r="J1238" s="606">
        <v>0</v>
      </c>
      <c r="K1238" s="606">
        <v>0</v>
      </c>
      <c r="L1238" s="606">
        <v>0</v>
      </c>
    </row>
    <row r="1239" spans="2:12" ht="18.75" x14ac:dyDescent="0.25">
      <c r="B1239" s="285" t="s">
        <v>884</v>
      </c>
      <c r="C1239" s="587" t="s">
        <v>885</v>
      </c>
      <c r="D1239" s="285" t="s">
        <v>3411</v>
      </c>
      <c r="E1239" s="604" t="s">
        <v>3412</v>
      </c>
      <c r="F1239" s="606" t="s">
        <v>1011</v>
      </c>
      <c r="G1239" s="282">
        <v>2.294</v>
      </c>
      <c r="H1239" s="606">
        <v>5.5</v>
      </c>
      <c r="I1239" s="607">
        <v>2.42</v>
      </c>
      <c r="J1239" s="606">
        <v>0</v>
      </c>
      <c r="K1239" s="606">
        <v>0</v>
      </c>
      <c r="L1239" s="606">
        <v>0</v>
      </c>
    </row>
    <row r="1240" spans="2:12" ht="18.75" x14ac:dyDescent="0.25">
      <c r="B1240" s="285" t="s">
        <v>884</v>
      </c>
      <c r="C1240" s="587" t="s">
        <v>885</v>
      </c>
      <c r="D1240" s="285" t="s">
        <v>3413</v>
      </c>
      <c r="E1240" s="604" t="s">
        <v>3414</v>
      </c>
      <c r="F1240" s="606" t="s">
        <v>956</v>
      </c>
      <c r="G1240" s="282">
        <v>1.1279999999999999</v>
      </c>
      <c r="H1240" s="606">
        <v>5.5</v>
      </c>
      <c r="I1240" s="607">
        <v>1.19</v>
      </c>
      <c r="J1240" s="606">
        <v>0</v>
      </c>
      <c r="K1240" s="606">
        <v>0</v>
      </c>
      <c r="L1240" s="606">
        <v>0</v>
      </c>
    </row>
    <row r="1241" spans="2:12" ht="18.75" x14ac:dyDescent="0.25">
      <c r="B1241" s="285" t="s">
        <v>884</v>
      </c>
      <c r="C1241" s="587" t="s">
        <v>885</v>
      </c>
      <c r="D1241" s="285" t="s">
        <v>3415</v>
      </c>
      <c r="E1241" s="604" t="s">
        <v>3416</v>
      </c>
      <c r="F1241" s="606" t="s">
        <v>956</v>
      </c>
      <c r="G1241" s="282">
        <v>0.97599999999999998</v>
      </c>
      <c r="H1241" s="606">
        <v>5.5</v>
      </c>
      <c r="I1241" s="607">
        <v>1.03</v>
      </c>
      <c r="J1241" s="606">
        <v>0</v>
      </c>
      <c r="K1241" s="606">
        <v>0</v>
      </c>
      <c r="L1241" s="606">
        <v>0</v>
      </c>
    </row>
    <row r="1242" spans="2:12" ht="18.75" x14ac:dyDescent="0.25">
      <c r="B1242" s="285" t="s">
        <v>884</v>
      </c>
      <c r="C1242" s="587" t="s">
        <v>885</v>
      </c>
      <c r="D1242" s="285" t="s">
        <v>3417</v>
      </c>
      <c r="E1242" s="604" t="s">
        <v>3418</v>
      </c>
      <c r="F1242" s="606" t="s">
        <v>30</v>
      </c>
      <c r="G1242" s="282">
        <v>2.2000000000000002</v>
      </c>
      <c r="H1242" s="606">
        <v>5.5</v>
      </c>
      <c r="I1242" s="607">
        <v>2.3210000000000002</v>
      </c>
      <c r="J1242" s="606">
        <v>75</v>
      </c>
      <c r="K1242" s="606">
        <v>35</v>
      </c>
      <c r="L1242" s="606">
        <v>635</v>
      </c>
    </row>
    <row r="1243" spans="2:12" ht="18.75" x14ac:dyDescent="0.25">
      <c r="B1243" s="285" t="s">
        <v>884</v>
      </c>
      <c r="C1243" s="587" t="s">
        <v>885</v>
      </c>
      <c r="D1243" s="285" t="s">
        <v>3419</v>
      </c>
      <c r="E1243" s="604" t="s">
        <v>3420</v>
      </c>
      <c r="F1243" s="606" t="s">
        <v>25</v>
      </c>
      <c r="G1243" s="282">
        <v>8.5</v>
      </c>
      <c r="H1243" s="606">
        <v>5.5</v>
      </c>
      <c r="I1243" s="607">
        <v>8.968</v>
      </c>
      <c r="J1243" s="606">
        <v>0</v>
      </c>
      <c r="K1243" s="606">
        <v>0</v>
      </c>
      <c r="L1243" s="606">
        <v>0</v>
      </c>
    </row>
    <row r="1244" spans="2:12" ht="18.75" x14ac:dyDescent="0.25">
      <c r="B1244" s="285" t="s">
        <v>884</v>
      </c>
      <c r="C1244" s="587" t="s">
        <v>885</v>
      </c>
      <c r="D1244" s="285" t="s">
        <v>3421</v>
      </c>
      <c r="E1244" s="604" t="s">
        <v>3422</v>
      </c>
      <c r="F1244" s="606" t="s">
        <v>1014</v>
      </c>
      <c r="G1244" s="282">
        <v>0.224</v>
      </c>
      <c r="H1244" s="606">
        <v>5.5</v>
      </c>
      <c r="I1244" s="607">
        <v>0.23599999999999999</v>
      </c>
      <c r="J1244" s="606">
        <v>130</v>
      </c>
      <c r="K1244" s="606">
        <v>130</v>
      </c>
      <c r="L1244" s="606">
        <v>15</v>
      </c>
    </row>
    <row r="1245" spans="2:12" ht="18.75" x14ac:dyDescent="0.25">
      <c r="B1245" s="285" t="s">
        <v>884</v>
      </c>
      <c r="C1245" s="587" t="s">
        <v>885</v>
      </c>
      <c r="D1245" s="285" t="s">
        <v>3423</v>
      </c>
      <c r="E1245" s="604" t="s">
        <v>3424</v>
      </c>
      <c r="F1245" s="606" t="s">
        <v>529</v>
      </c>
      <c r="G1245" s="282">
        <v>9.5</v>
      </c>
      <c r="H1245" s="606">
        <v>5.5</v>
      </c>
      <c r="I1245" s="607">
        <v>10.023</v>
      </c>
      <c r="J1245" s="606">
        <v>0</v>
      </c>
      <c r="K1245" s="606">
        <v>0</v>
      </c>
      <c r="L1245" s="606">
        <v>0</v>
      </c>
    </row>
    <row r="1246" spans="2:12" ht="18.75" x14ac:dyDescent="0.25">
      <c r="B1246" s="285" t="s">
        <v>884</v>
      </c>
      <c r="C1246" s="587" t="s">
        <v>885</v>
      </c>
      <c r="D1246" s="285" t="s">
        <v>3425</v>
      </c>
      <c r="E1246" s="604" t="s">
        <v>3426</v>
      </c>
      <c r="F1246" s="606" t="s">
        <v>3048</v>
      </c>
      <c r="G1246" s="282">
        <v>3.7250000000000001</v>
      </c>
      <c r="H1246" s="606">
        <v>5.5</v>
      </c>
      <c r="I1246" s="607">
        <v>3.93</v>
      </c>
      <c r="J1246" s="606">
        <v>140</v>
      </c>
      <c r="K1246" s="606">
        <v>140</v>
      </c>
      <c r="L1246" s="606">
        <v>10</v>
      </c>
    </row>
    <row r="1247" spans="2:12" ht="18.75" x14ac:dyDescent="0.25">
      <c r="B1247" s="285" t="s">
        <v>884</v>
      </c>
      <c r="C1247" s="587" t="s">
        <v>885</v>
      </c>
      <c r="D1247" s="285" t="s">
        <v>3427</v>
      </c>
      <c r="E1247" s="604" t="s">
        <v>3428</v>
      </c>
      <c r="F1247" s="606" t="s">
        <v>3048</v>
      </c>
      <c r="G1247" s="282">
        <v>0.64200000000000002</v>
      </c>
      <c r="H1247" s="606">
        <v>5.5</v>
      </c>
      <c r="I1247" s="607">
        <v>0.67700000000000005</v>
      </c>
      <c r="J1247" s="606">
        <v>130</v>
      </c>
      <c r="K1247" s="606">
        <v>130</v>
      </c>
      <c r="L1247" s="606">
        <v>15</v>
      </c>
    </row>
    <row r="1248" spans="2:12" ht="18.75" x14ac:dyDescent="0.25">
      <c r="B1248" s="285" t="s">
        <v>884</v>
      </c>
      <c r="C1248" s="587" t="s">
        <v>885</v>
      </c>
      <c r="D1248" s="285" t="s">
        <v>3429</v>
      </c>
      <c r="E1248" s="604" t="s">
        <v>3430</v>
      </c>
      <c r="F1248" s="606" t="s">
        <v>3048</v>
      </c>
      <c r="G1248" s="282">
        <v>1.085</v>
      </c>
      <c r="H1248" s="606">
        <v>5.5</v>
      </c>
      <c r="I1248" s="607">
        <v>1.145</v>
      </c>
      <c r="J1248" s="606">
        <v>140</v>
      </c>
      <c r="K1248" s="606">
        <v>140</v>
      </c>
      <c r="L1248" s="606">
        <v>10</v>
      </c>
    </row>
    <row r="1249" spans="2:12" ht="18.75" x14ac:dyDescent="0.25">
      <c r="B1249" s="285" t="s">
        <v>884</v>
      </c>
      <c r="C1249" s="587" t="s">
        <v>885</v>
      </c>
      <c r="D1249" s="285" t="s">
        <v>3431</v>
      </c>
      <c r="E1249" s="604" t="s">
        <v>3432</v>
      </c>
      <c r="F1249" s="606" t="s">
        <v>3048</v>
      </c>
      <c r="G1249" s="282">
        <v>4.2649999999999997</v>
      </c>
      <c r="H1249" s="606">
        <v>5.5</v>
      </c>
      <c r="I1249" s="607">
        <v>4.5</v>
      </c>
      <c r="J1249" s="606">
        <v>230</v>
      </c>
      <c r="K1249" s="606">
        <v>230</v>
      </c>
      <c r="L1249" s="606">
        <v>25</v>
      </c>
    </row>
    <row r="1250" spans="2:12" ht="18.75" x14ac:dyDescent="0.25">
      <c r="B1250" s="285" t="s">
        <v>884</v>
      </c>
      <c r="C1250" s="587" t="s">
        <v>885</v>
      </c>
      <c r="D1250" s="285" t="s">
        <v>3433</v>
      </c>
      <c r="E1250" s="604" t="s">
        <v>3434</v>
      </c>
      <c r="F1250" s="606" t="s">
        <v>25</v>
      </c>
      <c r="G1250" s="282">
        <v>2.98</v>
      </c>
      <c r="H1250" s="606">
        <v>5.5</v>
      </c>
      <c r="I1250" s="607">
        <v>3.1440000000000001</v>
      </c>
      <c r="J1250" s="606">
        <v>150</v>
      </c>
      <c r="K1250" s="606">
        <v>280</v>
      </c>
      <c r="L1250" s="606">
        <v>10</v>
      </c>
    </row>
    <row r="1251" spans="2:12" ht="18.75" x14ac:dyDescent="0.25">
      <c r="B1251" s="285" t="s">
        <v>884</v>
      </c>
      <c r="C1251" s="587" t="s">
        <v>885</v>
      </c>
      <c r="D1251" s="285" t="s">
        <v>3435</v>
      </c>
      <c r="E1251" s="604" t="s">
        <v>3436</v>
      </c>
      <c r="F1251" s="606" t="s">
        <v>25</v>
      </c>
      <c r="G1251" s="282">
        <v>5.57</v>
      </c>
      <c r="H1251" s="606">
        <v>5.5</v>
      </c>
      <c r="I1251" s="607">
        <v>5.8760000000000003</v>
      </c>
      <c r="J1251" s="606">
        <v>230</v>
      </c>
      <c r="K1251" s="606">
        <v>380</v>
      </c>
      <c r="L1251" s="606">
        <v>25</v>
      </c>
    </row>
    <row r="1252" spans="2:12" ht="18.75" x14ac:dyDescent="0.25">
      <c r="B1252" s="285" t="s">
        <v>884</v>
      </c>
      <c r="C1252" s="587" t="s">
        <v>885</v>
      </c>
      <c r="D1252" s="285" t="s">
        <v>3437</v>
      </c>
      <c r="E1252" s="604" t="s">
        <v>3438</v>
      </c>
      <c r="F1252" s="606" t="s">
        <v>25</v>
      </c>
      <c r="G1252" s="282">
        <v>6.8239999999999998</v>
      </c>
      <c r="H1252" s="606">
        <v>5.5</v>
      </c>
      <c r="I1252" s="607">
        <v>7.1989999999999998</v>
      </c>
      <c r="J1252" s="606">
        <v>230</v>
      </c>
      <c r="K1252" s="606">
        <v>380</v>
      </c>
      <c r="L1252" s="606">
        <v>250</v>
      </c>
    </row>
    <row r="1253" spans="2:12" ht="18.75" x14ac:dyDescent="0.25">
      <c r="B1253" s="285" t="s">
        <v>884</v>
      </c>
      <c r="C1253" s="587" t="s">
        <v>885</v>
      </c>
      <c r="D1253" s="285" t="s">
        <v>3439</v>
      </c>
      <c r="E1253" s="604" t="s">
        <v>3440</v>
      </c>
      <c r="F1253" s="606" t="s">
        <v>25</v>
      </c>
      <c r="G1253" s="282">
        <v>25.117999999999999</v>
      </c>
      <c r="H1253" s="606">
        <v>5.5</v>
      </c>
      <c r="I1253" s="607">
        <v>26.498999999999999</v>
      </c>
      <c r="J1253" s="606">
        <v>0</v>
      </c>
      <c r="K1253" s="606">
        <v>0</v>
      </c>
      <c r="L1253" s="606">
        <v>0</v>
      </c>
    </row>
    <row r="1254" spans="2:12" ht="18.75" x14ac:dyDescent="0.25">
      <c r="B1254" s="285" t="s">
        <v>884</v>
      </c>
      <c r="C1254" s="587" t="s">
        <v>885</v>
      </c>
      <c r="D1254" s="285" t="s">
        <v>3441</v>
      </c>
      <c r="E1254" s="604" t="s">
        <v>3442</v>
      </c>
      <c r="F1254" s="606" t="s">
        <v>25</v>
      </c>
      <c r="G1254" s="282">
        <v>10.313000000000001</v>
      </c>
      <c r="H1254" s="606">
        <v>5.5</v>
      </c>
      <c r="I1254" s="607">
        <v>10.88</v>
      </c>
      <c r="J1254" s="606">
        <v>150</v>
      </c>
      <c r="K1254" s="606">
        <v>290</v>
      </c>
      <c r="L1254" s="606">
        <v>30</v>
      </c>
    </row>
    <row r="1255" spans="2:12" ht="18.75" x14ac:dyDescent="0.25">
      <c r="B1255" s="285" t="s">
        <v>884</v>
      </c>
      <c r="C1255" s="587" t="s">
        <v>885</v>
      </c>
      <c r="D1255" s="285" t="s">
        <v>3443</v>
      </c>
      <c r="E1255" s="604" t="s">
        <v>3444</v>
      </c>
      <c r="F1255" s="606" t="s">
        <v>25</v>
      </c>
      <c r="G1255" s="282">
        <v>13.49</v>
      </c>
      <c r="H1255" s="606">
        <v>5.5</v>
      </c>
      <c r="I1255" s="607">
        <v>14.231999999999999</v>
      </c>
      <c r="J1255" s="606">
        <v>170</v>
      </c>
      <c r="K1255" s="606">
        <v>220</v>
      </c>
      <c r="L1255" s="606">
        <v>20</v>
      </c>
    </row>
    <row r="1256" spans="2:12" ht="18.75" x14ac:dyDescent="0.25">
      <c r="B1256" s="285" t="s">
        <v>884</v>
      </c>
      <c r="C1256" s="587" t="s">
        <v>885</v>
      </c>
      <c r="D1256" s="285" t="s">
        <v>3445</v>
      </c>
      <c r="E1256" s="604" t="s">
        <v>3446</v>
      </c>
      <c r="F1256" s="606" t="s">
        <v>25</v>
      </c>
      <c r="G1256" s="282">
        <v>1</v>
      </c>
      <c r="H1256" s="606">
        <v>5.5</v>
      </c>
      <c r="I1256" s="607">
        <v>1.0549999999999999</v>
      </c>
      <c r="J1256" s="606">
        <v>0</v>
      </c>
      <c r="K1256" s="606">
        <v>0</v>
      </c>
      <c r="L1256" s="606">
        <v>0</v>
      </c>
    </row>
    <row r="1257" spans="2:12" ht="18.75" x14ac:dyDescent="0.25">
      <c r="B1257" s="285" t="s">
        <v>884</v>
      </c>
      <c r="C1257" s="587" t="s">
        <v>885</v>
      </c>
      <c r="D1257" s="285" t="s">
        <v>3447</v>
      </c>
      <c r="E1257" s="604" t="s">
        <v>3448</v>
      </c>
      <c r="F1257" s="606" t="s">
        <v>25</v>
      </c>
      <c r="G1257" s="282">
        <v>4.4279999999999999</v>
      </c>
      <c r="H1257" s="606">
        <v>5.5</v>
      </c>
      <c r="I1257" s="607">
        <v>4.6719999999999997</v>
      </c>
      <c r="J1257" s="606">
        <v>170</v>
      </c>
      <c r="K1257" s="606">
        <v>220</v>
      </c>
      <c r="L1257" s="606">
        <v>20</v>
      </c>
    </row>
    <row r="1258" spans="2:12" ht="18.75" x14ac:dyDescent="0.25">
      <c r="B1258" s="285" t="s">
        <v>884</v>
      </c>
      <c r="C1258" s="587" t="s">
        <v>885</v>
      </c>
      <c r="D1258" s="285" t="s">
        <v>3449</v>
      </c>
      <c r="E1258" s="604" t="s">
        <v>3450</v>
      </c>
      <c r="F1258" s="606" t="s">
        <v>25</v>
      </c>
      <c r="G1258" s="282">
        <v>3.9</v>
      </c>
      <c r="H1258" s="606">
        <v>5.5</v>
      </c>
      <c r="I1258" s="607">
        <v>4.1150000000000002</v>
      </c>
      <c r="J1258" s="606">
        <v>290</v>
      </c>
      <c r="K1258" s="606">
        <v>300</v>
      </c>
      <c r="L1258" s="606">
        <v>0</v>
      </c>
    </row>
    <row r="1259" spans="2:12" ht="18.75" x14ac:dyDescent="0.25">
      <c r="B1259" s="285" t="s">
        <v>884</v>
      </c>
      <c r="C1259" s="587" t="s">
        <v>885</v>
      </c>
      <c r="D1259" s="285" t="s">
        <v>3451</v>
      </c>
      <c r="E1259" s="604" t="s">
        <v>3452</v>
      </c>
      <c r="F1259" s="606" t="s">
        <v>25</v>
      </c>
      <c r="G1259" s="282">
        <v>23.82</v>
      </c>
      <c r="H1259" s="606">
        <v>5.5</v>
      </c>
      <c r="I1259" s="607">
        <v>25.13</v>
      </c>
      <c r="J1259" s="606">
        <v>0</v>
      </c>
      <c r="K1259" s="606">
        <v>0</v>
      </c>
      <c r="L1259" s="606">
        <v>0</v>
      </c>
    </row>
    <row r="1260" spans="2:12" ht="18.75" x14ac:dyDescent="0.25">
      <c r="B1260" s="286" t="s">
        <v>887</v>
      </c>
      <c r="C1260" s="587" t="s">
        <v>888</v>
      </c>
      <c r="D1260" s="286" t="s">
        <v>3453</v>
      </c>
      <c r="E1260" s="604" t="s">
        <v>3454</v>
      </c>
      <c r="F1260" s="606" t="s">
        <v>25</v>
      </c>
      <c r="G1260" s="282">
        <v>16.673999999999999</v>
      </c>
      <c r="H1260" s="606">
        <v>5.5</v>
      </c>
      <c r="I1260" s="607">
        <v>17.591000000000001</v>
      </c>
      <c r="J1260" s="606">
        <v>250</v>
      </c>
      <c r="K1260" s="606">
        <v>100</v>
      </c>
      <c r="L1260" s="606">
        <v>0</v>
      </c>
    </row>
    <row r="1261" spans="2:12" ht="18.75" x14ac:dyDescent="0.25">
      <c r="B1261" s="286" t="s">
        <v>887</v>
      </c>
      <c r="C1261" s="587" t="s">
        <v>888</v>
      </c>
      <c r="D1261" s="286" t="s">
        <v>3455</v>
      </c>
      <c r="E1261" s="604" t="s">
        <v>3456</v>
      </c>
      <c r="F1261" s="606" t="s">
        <v>25</v>
      </c>
      <c r="G1261" s="282">
        <v>10.5</v>
      </c>
      <c r="H1261" s="606">
        <v>5.5</v>
      </c>
      <c r="I1261" s="607">
        <v>11.077999999999999</v>
      </c>
      <c r="J1261" s="606">
        <v>0</v>
      </c>
      <c r="K1261" s="606">
        <v>0</v>
      </c>
      <c r="L1261" s="606">
        <v>0</v>
      </c>
    </row>
    <row r="1262" spans="2:12" ht="18.75" x14ac:dyDescent="0.25">
      <c r="B1262" s="286" t="s">
        <v>887</v>
      </c>
      <c r="C1262" s="587" t="s">
        <v>888</v>
      </c>
      <c r="D1262" s="286" t="s">
        <v>3457</v>
      </c>
      <c r="E1262" s="604" t="s">
        <v>3458</v>
      </c>
      <c r="F1262" s="606" t="s">
        <v>25</v>
      </c>
      <c r="G1262" s="282">
        <v>4.5</v>
      </c>
      <c r="H1262" s="606">
        <v>5.5</v>
      </c>
      <c r="I1262" s="607">
        <v>4.7480000000000002</v>
      </c>
      <c r="J1262" s="606">
        <v>220</v>
      </c>
      <c r="K1262" s="606">
        <v>40</v>
      </c>
      <c r="L1262" s="606">
        <v>0</v>
      </c>
    </row>
    <row r="1263" spans="2:12" ht="18.75" x14ac:dyDescent="0.25">
      <c r="B1263" s="286" t="s">
        <v>887</v>
      </c>
      <c r="C1263" s="587" t="s">
        <v>888</v>
      </c>
      <c r="D1263" s="286" t="s">
        <v>3459</v>
      </c>
      <c r="E1263" s="604" t="s">
        <v>3460</v>
      </c>
      <c r="F1263" s="606" t="s">
        <v>25</v>
      </c>
      <c r="G1263" s="282">
        <v>0</v>
      </c>
      <c r="H1263" s="606">
        <v>5.5</v>
      </c>
      <c r="I1263" s="607">
        <v>0</v>
      </c>
      <c r="J1263" s="606">
        <v>0</v>
      </c>
      <c r="K1263" s="606">
        <v>0</v>
      </c>
      <c r="L1263" s="606">
        <v>0</v>
      </c>
    </row>
    <row r="1264" spans="2:12" ht="18.75" x14ac:dyDescent="0.25">
      <c r="B1264" s="286" t="s">
        <v>887</v>
      </c>
      <c r="C1264" s="587" t="s">
        <v>888</v>
      </c>
      <c r="D1264" s="286" t="s">
        <v>3461</v>
      </c>
      <c r="E1264" s="604" t="s">
        <v>3462</v>
      </c>
      <c r="F1264" s="606" t="s">
        <v>25</v>
      </c>
      <c r="G1264" s="282">
        <v>4.5</v>
      </c>
      <c r="H1264" s="606">
        <v>5.5</v>
      </c>
      <c r="I1264" s="607">
        <v>4.7480000000000002</v>
      </c>
      <c r="J1264" s="606">
        <v>0</v>
      </c>
      <c r="K1264" s="606">
        <v>0</v>
      </c>
      <c r="L1264" s="606">
        <v>0</v>
      </c>
    </row>
    <row r="1265" spans="2:12" ht="18.75" x14ac:dyDescent="0.25">
      <c r="B1265" s="286" t="s">
        <v>887</v>
      </c>
      <c r="C1265" s="587" t="s">
        <v>888</v>
      </c>
      <c r="D1265" s="286" t="s">
        <v>3463</v>
      </c>
      <c r="E1265" s="604" t="s">
        <v>3464</v>
      </c>
      <c r="F1265" s="606" t="s">
        <v>25</v>
      </c>
      <c r="G1265" s="282">
        <v>9.5</v>
      </c>
      <c r="H1265" s="606">
        <v>5.5</v>
      </c>
      <c r="I1265" s="607">
        <v>10.023</v>
      </c>
      <c r="J1265" s="606">
        <v>290</v>
      </c>
      <c r="K1265" s="606">
        <v>38</v>
      </c>
      <c r="L1265" s="606">
        <v>0</v>
      </c>
    </row>
    <row r="1266" spans="2:12" ht="18.75" x14ac:dyDescent="0.25">
      <c r="B1266" s="286" t="s">
        <v>887</v>
      </c>
      <c r="C1266" s="587" t="s">
        <v>888</v>
      </c>
      <c r="D1266" s="286" t="s">
        <v>3465</v>
      </c>
      <c r="E1266" s="604" t="s">
        <v>3466</v>
      </c>
      <c r="F1266" s="606" t="s">
        <v>25</v>
      </c>
      <c r="G1266" s="282">
        <v>10.5</v>
      </c>
      <c r="H1266" s="606">
        <v>5.5</v>
      </c>
      <c r="I1266" s="607">
        <v>11.077999999999999</v>
      </c>
      <c r="J1266" s="606">
        <v>220</v>
      </c>
      <c r="K1266" s="606">
        <v>40</v>
      </c>
      <c r="L1266" s="606">
        <v>0</v>
      </c>
    </row>
    <row r="1267" spans="2:12" ht="18.75" x14ac:dyDescent="0.25">
      <c r="B1267" s="286" t="s">
        <v>887</v>
      </c>
      <c r="C1267" s="587" t="s">
        <v>888</v>
      </c>
      <c r="D1267" s="286" t="s">
        <v>3467</v>
      </c>
      <c r="E1267" s="604" t="s">
        <v>3468</v>
      </c>
      <c r="F1267" s="606" t="s">
        <v>1014</v>
      </c>
      <c r="G1267" s="282">
        <v>2.1840000000000002</v>
      </c>
      <c r="H1267" s="606">
        <v>5.5</v>
      </c>
      <c r="I1267" s="607">
        <v>2.3039999999999998</v>
      </c>
      <c r="J1267" s="606">
        <v>190</v>
      </c>
      <c r="K1267" s="606">
        <v>190</v>
      </c>
      <c r="L1267" s="606">
        <v>0</v>
      </c>
    </row>
    <row r="1268" spans="2:12" ht="18.75" x14ac:dyDescent="0.25">
      <c r="B1268" s="286" t="s">
        <v>887</v>
      </c>
      <c r="C1268" s="587" t="s">
        <v>888</v>
      </c>
      <c r="D1268" s="286" t="s">
        <v>3469</v>
      </c>
      <c r="E1268" s="604" t="s">
        <v>3470</v>
      </c>
      <c r="F1268" s="606" t="s">
        <v>1027</v>
      </c>
      <c r="G1268" s="282">
        <v>7.8</v>
      </c>
      <c r="H1268" s="606">
        <v>5.5</v>
      </c>
      <c r="I1268" s="607">
        <v>8.2289999999999992</v>
      </c>
      <c r="J1268" s="606">
        <v>190</v>
      </c>
      <c r="K1268" s="606">
        <v>190</v>
      </c>
      <c r="L1268" s="606">
        <v>0</v>
      </c>
    </row>
    <row r="1269" spans="2:12" ht="18.75" x14ac:dyDescent="0.25">
      <c r="B1269" s="286" t="s">
        <v>887</v>
      </c>
      <c r="C1269" s="587" t="s">
        <v>888</v>
      </c>
      <c r="D1269" s="286" t="s">
        <v>3471</v>
      </c>
      <c r="E1269" s="604" t="s">
        <v>3472</v>
      </c>
      <c r="F1269" s="606" t="s">
        <v>3048</v>
      </c>
      <c r="G1269" s="282">
        <v>5.899</v>
      </c>
      <c r="H1269" s="606">
        <v>5.5</v>
      </c>
      <c r="I1269" s="607">
        <v>6.2229999999999999</v>
      </c>
      <c r="J1269" s="606">
        <v>250</v>
      </c>
      <c r="K1269" s="606">
        <v>250</v>
      </c>
      <c r="L1269" s="606">
        <v>0</v>
      </c>
    </row>
    <row r="1270" spans="2:12" ht="18.75" x14ac:dyDescent="0.25">
      <c r="B1270" s="286" t="s">
        <v>887</v>
      </c>
      <c r="C1270" s="587" t="s">
        <v>888</v>
      </c>
      <c r="D1270" s="286" t="s">
        <v>3473</v>
      </c>
      <c r="E1270" s="604" t="s">
        <v>3474</v>
      </c>
      <c r="F1270" s="606" t="s">
        <v>3048</v>
      </c>
      <c r="G1270" s="282">
        <v>9.1940000000000008</v>
      </c>
      <c r="H1270" s="606">
        <v>5.5</v>
      </c>
      <c r="I1270" s="607">
        <v>9.6999999999999993</v>
      </c>
      <c r="J1270" s="606">
        <v>250</v>
      </c>
      <c r="K1270" s="606">
        <v>250</v>
      </c>
      <c r="L1270" s="606">
        <v>0</v>
      </c>
    </row>
    <row r="1271" spans="2:12" ht="18.75" x14ac:dyDescent="0.25">
      <c r="B1271" s="286" t="s">
        <v>887</v>
      </c>
      <c r="C1271" s="587" t="s">
        <v>888</v>
      </c>
      <c r="D1271" s="286" t="s">
        <v>3475</v>
      </c>
      <c r="E1271" s="604" t="s">
        <v>3476</v>
      </c>
      <c r="F1271" s="606" t="s">
        <v>3048</v>
      </c>
      <c r="G1271" s="282">
        <v>15.865</v>
      </c>
      <c r="H1271" s="606">
        <v>5.5</v>
      </c>
      <c r="I1271" s="607">
        <v>16.738</v>
      </c>
      <c r="J1271" s="606">
        <v>250</v>
      </c>
      <c r="K1271" s="606">
        <v>250</v>
      </c>
      <c r="L1271" s="606">
        <v>0</v>
      </c>
    </row>
    <row r="1272" spans="2:12" ht="18.75" x14ac:dyDescent="0.25">
      <c r="B1272" s="286" t="s">
        <v>887</v>
      </c>
      <c r="C1272" s="587" t="s">
        <v>888</v>
      </c>
      <c r="D1272" s="286" t="s">
        <v>3477</v>
      </c>
      <c r="E1272" s="604" t="s">
        <v>3478</v>
      </c>
      <c r="F1272" s="606" t="s">
        <v>3048</v>
      </c>
      <c r="G1272" s="282">
        <v>15.516999999999999</v>
      </c>
      <c r="H1272" s="606">
        <v>5.5</v>
      </c>
      <c r="I1272" s="607">
        <v>16.37</v>
      </c>
      <c r="J1272" s="606">
        <v>250</v>
      </c>
      <c r="K1272" s="606">
        <v>250</v>
      </c>
      <c r="L1272" s="606">
        <v>0</v>
      </c>
    </row>
    <row r="1273" spans="2:12" ht="18.75" x14ac:dyDescent="0.25">
      <c r="B1273" s="286" t="s">
        <v>887</v>
      </c>
      <c r="C1273" s="587" t="s">
        <v>888</v>
      </c>
      <c r="D1273" s="286" t="s">
        <v>3479</v>
      </c>
      <c r="E1273" s="604" t="s">
        <v>3480</v>
      </c>
      <c r="F1273" s="606" t="s">
        <v>3048</v>
      </c>
      <c r="G1273" s="282">
        <v>1.24</v>
      </c>
      <c r="H1273" s="606">
        <v>5.5</v>
      </c>
      <c r="I1273" s="607">
        <v>1.3080000000000001</v>
      </c>
      <c r="J1273" s="606">
        <v>250</v>
      </c>
      <c r="K1273" s="606">
        <v>250</v>
      </c>
      <c r="L1273" s="606">
        <v>0</v>
      </c>
    </row>
    <row r="1274" spans="2:12" ht="18.75" x14ac:dyDescent="0.25">
      <c r="B1274" s="286" t="s">
        <v>887</v>
      </c>
      <c r="C1274" s="587" t="s">
        <v>888</v>
      </c>
      <c r="D1274" s="286" t="s">
        <v>3481</v>
      </c>
      <c r="E1274" s="604" t="s">
        <v>3482</v>
      </c>
      <c r="F1274" s="606" t="s">
        <v>3048</v>
      </c>
      <c r="G1274" s="282">
        <v>2</v>
      </c>
      <c r="H1274" s="606">
        <v>5.5</v>
      </c>
      <c r="I1274" s="607">
        <v>2.11</v>
      </c>
      <c r="J1274" s="606">
        <v>250</v>
      </c>
      <c r="K1274" s="606">
        <v>250</v>
      </c>
      <c r="L1274" s="606">
        <v>0</v>
      </c>
    </row>
    <row r="1275" spans="2:12" ht="18.75" x14ac:dyDescent="0.25">
      <c r="B1275" s="286" t="s">
        <v>887</v>
      </c>
      <c r="C1275" s="587" t="s">
        <v>888</v>
      </c>
      <c r="D1275" s="286" t="s">
        <v>3483</v>
      </c>
      <c r="E1275" s="604" t="s">
        <v>3484</v>
      </c>
      <c r="F1275" s="606" t="s">
        <v>3048</v>
      </c>
      <c r="G1275" s="282">
        <v>10.63</v>
      </c>
      <c r="H1275" s="606">
        <v>5.5</v>
      </c>
      <c r="I1275" s="607">
        <v>11.215</v>
      </c>
      <c r="J1275" s="606">
        <v>220</v>
      </c>
      <c r="K1275" s="606">
        <v>220</v>
      </c>
      <c r="L1275" s="606">
        <v>0</v>
      </c>
    </row>
    <row r="1276" spans="2:12" ht="18.75" x14ac:dyDescent="0.25">
      <c r="B1276" s="286" t="s">
        <v>887</v>
      </c>
      <c r="C1276" s="587" t="s">
        <v>888</v>
      </c>
      <c r="D1276" s="286" t="s">
        <v>3485</v>
      </c>
      <c r="E1276" s="604" t="s">
        <v>3486</v>
      </c>
      <c r="F1276" s="606" t="s">
        <v>25</v>
      </c>
      <c r="G1276" s="282">
        <v>0</v>
      </c>
      <c r="H1276" s="606">
        <v>0</v>
      </c>
      <c r="I1276" s="607">
        <v>0</v>
      </c>
      <c r="J1276" s="606">
        <v>0</v>
      </c>
      <c r="K1276" s="606">
        <v>0</v>
      </c>
      <c r="L1276" s="606">
        <v>0</v>
      </c>
    </row>
    <row r="1277" spans="2:12" ht="18.75" x14ac:dyDescent="0.25">
      <c r="B1277" s="286" t="s">
        <v>887</v>
      </c>
      <c r="C1277" s="587" t="s">
        <v>888</v>
      </c>
      <c r="D1277" s="286" t="s">
        <v>3487</v>
      </c>
      <c r="E1277" s="604" t="s">
        <v>3488</v>
      </c>
      <c r="F1277" s="606" t="s">
        <v>25</v>
      </c>
      <c r="G1277" s="282">
        <v>22.463000000000001</v>
      </c>
      <c r="H1277" s="606">
        <v>5.5</v>
      </c>
      <c r="I1277" s="607">
        <v>23.698</v>
      </c>
      <c r="J1277" s="606">
        <v>140</v>
      </c>
      <c r="K1277" s="606">
        <v>330</v>
      </c>
      <c r="L1277" s="606">
        <v>5</v>
      </c>
    </row>
    <row r="1278" spans="2:12" ht="18.75" x14ac:dyDescent="0.25">
      <c r="B1278" s="286" t="s">
        <v>887</v>
      </c>
      <c r="C1278" s="587" t="s">
        <v>888</v>
      </c>
      <c r="D1278" s="286" t="s">
        <v>3489</v>
      </c>
      <c r="E1278" s="604" t="s">
        <v>3490</v>
      </c>
      <c r="F1278" s="606" t="s">
        <v>3048</v>
      </c>
      <c r="G1278" s="282">
        <v>20.216999999999999</v>
      </c>
      <c r="H1278" s="606">
        <v>5.5</v>
      </c>
      <c r="I1278" s="607">
        <v>21.329000000000001</v>
      </c>
      <c r="J1278" s="606">
        <v>210</v>
      </c>
      <c r="K1278" s="606">
        <v>210</v>
      </c>
      <c r="L1278" s="606">
        <v>0</v>
      </c>
    </row>
    <row r="1279" spans="2:12" ht="18.75" x14ac:dyDescent="0.25">
      <c r="B1279" s="286" t="s">
        <v>887</v>
      </c>
      <c r="C1279" s="587" t="s">
        <v>888</v>
      </c>
      <c r="D1279" s="286" t="s">
        <v>3491</v>
      </c>
      <c r="E1279" s="604" t="s">
        <v>3492</v>
      </c>
      <c r="F1279" s="606" t="s">
        <v>3048</v>
      </c>
      <c r="G1279" s="282">
        <v>5.319</v>
      </c>
      <c r="H1279" s="606">
        <v>5.5</v>
      </c>
      <c r="I1279" s="607">
        <v>5.6120000000000001</v>
      </c>
      <c r="J1279" s="606">
        <v>220</v>
      </c>
      <c r="K1279" s="606">
        <v>220</v>
      </c>
      <c r="L1279" s="606">
        <v>0</v>
      </c>
    </row>
    <row r="1280" spans="2:12" ht="18.75" x14ac:dyDescent="0.25">
      <c r="B1280" s="286" t="s">
        <v>887</v>
      </c>
      <c r="C1280" s="587" t="s">
        <v>888</v>
      </c>
      <c r="D1280" s="286" t="s">
        <v>3493</v>
      </c>
      <c r="E1280" s="604" t="s">
        <v>3494</v>
      </c>
      <c r="F1280" s="606" t="s">
        <v>25</v>
      </c>
      <c r="G1280" s="282">
        <v>0</v>
      </c>
      <c r="H1280" s="606">
        <v>5.5</v>
      </c>
      <c r="I1280" s="607">
        <v>0</v>
      </c>
      <c r="J1280" s="606">
        <v>0</v>
      </c>
      <c r="K1280" s="606">
        <v>0</v>
      </c>
      <c r="L1280" s="606">
        <v>0</v>
      </c>
    </row>
    <row r="1281" spans="2:12" ht="18.75" x14ac:dyDescent="0.25">
      <c r="B1281" s="286" t="s">
        <v>887</v>
      </c>
      <c r="C1281" s="587" t="s">
        <v>888</v>
      </c>
      <c r="D1281" s="286" t="s">
        <v>3495</v>
      </c>
      <c r="E1281" s="604" t="s">
        <v>3496</v>
      </c>
      <c r="F1281" s="606" t="s">
        <v>25</v>
      </c>
      <c r="G1281" s="282">
        <v>20</v>
      </c>
      <c r="H1281" s="606">
        <v>5.5</v>
      </c>
      <c r="I1281" s="607">
        <v>21.1</v>
      </c>
      <c r="J1281" s="606">
        <v>220</v>
      </c>
      <c r="K1281" s="606">
        <v>40</v>
      </c>
      <c r="L1281" s="606">
        <v>0</v>
      </c>
    </row>
    <row r="1282" spans="2:12" ht="18.75" x14ac:dyDescent="0.25">
      <c r="B1282" s="286" t="s">
        <v>887</v>
      </c>
      <c r="C1282" s="587" t="s">
        <v>888</v>
      </c>
      <c r="D1282" s="286" t="s">
        <v>3497</v>
      </c>
      <c r="E1282" s="604" t="s">
        <v>3498</v>
      </c>
      <c r="F1282" s="606" t="s">
        <v>1014</v>
      </c>
      <c r="G1282" s="282">
        <v>8.8000000000000007</v>
      </c>
      <c r="H1282" s="606">
        <v>5.5</v>
      </c>
      <c r="I1282" s="607">
        <v>9.2840000000000007</v>
      </c>
      <c r="J1282" s="606">
        <v>290</v>
      </c>
      <c r="K1282" s="606">
        <v>290</v>
      </c>
      <c r="L1282" s="606">
        <v>0</v>
      </c>
    </row>
    <row r="1283" spans="2:12" ht="18.75" x14ac:dyDescent="0.25">
      <c r="B1283" s="286" t="s">
        <v>887</v>
      </c>
      <c r="C1283" s="587" t="s">
        <v>888</v>
      </c>
      <c r="D1283" s="286" t="s">
        <v>3499</v>
      </c>
      <c r="E1283" s="604" t="s">
        <v>3500</v>
      </c>
      <c r="F1283" s="606" t="s">
        <v>3048</v>
      </c>
      <c r="G1283" s="282">
        <v>3.7440000000000002</v>
      </c>
      <c r="H1283" s="606">
        <v>5.5</v>
      </c>
      <c r="I1283" s="607">
        <v>3.95</v>
      </c>
      <c r="J1283" s="606">
        <v>720</v>
      </c>
      <c r="K1283" s="606">
        <v>720</v>
      </c>
      <c r="L1283" s="606">
        <v>0</v>
      </c>
    </row>
    <row r="1284" spans="2:12" ht="18.75" x14ac:dyDescent="0.25">
      <c r="B1284" s="286" t="s">
        <v>887</v>
      </c>
      <c r="C1284" s="587" t="s">
        <v>888</v>
      </c>
      <c r="D1284" s="286" t="s">
        <v>3501</v>
      </c>
      <c r="E1284" s="604" t="s">
        <v>3502</v>
      </c>
      <c r="F1284" s="606" t="s">
        <v>3048</v>
      </c>
      <c r="G1284" s="282">
        <v>4.6459999999999999</v>
      </c>
      <c r="H1284" s="606">
        <v>5.5</v>
      </c>
      <c r="I1284" s="607">
        <v>4.9020000000000001</v>
      </c>
      <c r="J1284" s="606">
        <v>160</v>
      </c>
      <c r="K1284" s="606">
        <v>160</v>
      </c>
      <c r="L1284" s="606">
        <v>15</v>
      </c>
    </row>
    <row r="1285" spans="2:12" ht="18.75" x14ac:dyDescent="0.25">
      <c r="B1285" s="286" t="s">
        <v>887</v>
      </c>
      <c r="C1285" s="587" t="s">
        <v>888</v>
      </c>
      <c r="D1285" s="286" t="s">
        <v>3503</v>
      </c>
      <c r="E1285" s="604" t="s">
        <v>3504</v>
      </c>
      <c r="F1285" s="606" t="s">
        <v>1027</v>
      </c>
      <c r="G1285" s="282">
        <v>16.5</v>
      </c>
      <c r="H1285" s="606">
        <v>5.5</v>
      </c>
      <c r="I1285" s="607">
        <v>17.408000000000001</v>
      </c>
      <c r="J1285" s="606">
        <v>75</v>
      </c>
      <c r="K1285" s="606">
        <v>75</v>
      </c>
      <c r="L1285" s="606">
        <v>0</v>
      </c>
    </row>
    <row r="1286" spans="2:12" ht="18.75" x14ac:dyDescent="0.25">
      <c r="B1286" s="286" t="s">
        <v>887</v>
      </c>
      <c r="C1286" s="587" t="s">
        <v>888</v>
      </c>
      <c r="D1286" s="286" t="s">
        <v>3505</v>
      </c>
      <c r="E1286" s="604" t="s">
        <v>3506</v>
      </c>
      <c r="F1286" s="606" t="s">
        <v>1027</v>
      </c>
      <c r="G1286" s="282">
        <v>3.8250000000000002</v>
      </c>
      <c r="H1286" s="606">
        <v>5.5</v>
      </c>
      <c r="I1286" s="607">
        <v>4.0350000000000001</v>
      </c>
      <c r="J1286" s="606">
        <v>60</v>
      </c>
      <c r="K1286" s="606">
        <v>60</v>
      </c>
      <c r="L1286" s="606">
        <v>0</v>
      </c>
    </row>
    <row r="1287" spans="2:12" ht="18.75" x14ac:dyDescent="0.25">
      <c r="B1287" s="286" t="s">
        <v>887</v>
      </c>
      <c r="C1287" s="587" t="s">
        <v>888</v>
      </c>
      <c r="D1287" s="286" t="s">
        <v>3507</v>
      </c>
      <c r="E1287" s="604" t="s">
        <v>3508</v>
      </c>
      <c r="F1287" s="606" t="s">
        <v>1027</v>
      </c>
      <c r="G1287" s="282">
        <v>1.978</v>
      </c>
      <c r="H1287" s="606">
        <v>5.5</v>
      </c>
      <c r="I1287" s="607">
        <v>2.0870000000000002</v>
      </c>
      <c r="J1287" s="606">
        <v>46</v>
      </c>
      <c r="K1287" s="606">
        <v>46</v>
      </c>
      <c r="L1287" s="606">
        <v>0</v>
      </c>
    </row>
    <row r="1288" spans="2:12" ht="18.75" x14ac:dyDescent="0.25">
      <c r="B1288" s="286" t="s">
        <v>887</v>
      </c>
      <c r="C1288" s="587" t="s">
        <v>888</v>
      </c>
      <c r="D1288" s="286" t="s">
        <v>3509</v>
      </c>
      <c r="E1288" s="604" t="s">
        <v>3510</v>
      </c>
      <c r="F1288" s="606" t="s">
        <v>1014</v>
      </c>
      <c r="G1288" s="282">
        <v>1.6879999999999999</v>
      </c>
      <c r="H1288" s="606">
        <v>5.5</v>
      </c>
      <c r="I1288" s="607">
        <v>1.7809999999999999</v>
      </c>
      <c r="J1288" s="606">
        <v>44</v>
      </c>
      <c r="K1288" s="606">
        <v>44</v>
      </c>
      <c r="L1288" s="606">
        <v>0</v>
      </c>
    </row>
    <row r="1289" spans="2:12" ht="18.75" x14ac:dyDescent="0.25">
      <c r="B1289" s="286" t="s">
        <v>887</v>
      </c>
      <c r="C1289" s="587" t="s">
        <v>888</v>
      </c>
      <c r="D1289" s="286" t="s">
        <v>3511</v>
      </c>
      <c r="E1289" s="604" t="s">
        <v>3512</v>
      </c>
      <c r="F1289" s="606" t="s">
        <v>25</v>
      </c>
      <c r="G1289" s="282">
        <v>10.153</v>
      </c>
      <c r="H1289" s="606">
        <v>5.5</v>
      </c>
      <c r="I1289" s="607">
        <v>10.711</v>
      </c>
      <c r="J1289" s="606">
        <v>0</v>
      </c>
      <c r="K1289" s="606">
        <v>0</v>
      </c>
      <c r="L1289" s="606">
        <v>0</v>
      </c>
    </row>
    <row r="1290" spans="2:12" ht="18.75" x14ac:dyDescent="0.25">
      <c r="B1290" s="286" t="s">
        <v>887</v>
      </c>
      <c r="C1290" s="587" t="s">
        <v>888</v>
      </c>
      <c r="D1290" s="286" t="s">
        <v>3513</v>
      </c>
      <c r="E1290" s="604" t="s">
        <v>3514</v>
      </c>
      <c r="F1290" s="606" t="s">
        <v>1040</v>
      </c>
      <c r="G1290" s="282">
        <v>7.8</v>
      </c>
      <c r="H1290" s="606">
        <v>5.5</v>
      </c>
      <c r="I1290" s="607">
        <v>8.2289999999999992</v>
      </c>
      <c r="J1290" s="606">
        <v>0</v>
      </c>
      <c r="K1290" s="606">
        <v>0</v>
      </c>
      <c r="L1290" s="606">
        <v>0</v>
      </c>
    </row>
    <row r="1291" spans="2:12" ht="18.75" x14ac:dyDescent="0.25">
      <c r="B1291" s="286" t="s">
        <v>887</v>
      </c>
      <c r="C1291" s="587" t="s">
        <v>888</v>
      </c>
      <c r="D1291" s="286" t="s">
        <v>3515</v>
      </c>
      <c r="E1291" s="604" t="s">
        <v>3514</v>
      </c>
      <c r="F1291" s="606" t="s">
        <v>1040</v>
      </c>
      <c r="G1291" s="282">
        <v>7.8</v>
      </c>
      <c r="H1291" s="606">
        <v>5.5</v>
      </c>
      <c r="I1291" s="607">
        <v>8.2289999999999992</v>
      </c>
      <c r="J1291" s="606">
        <v>0</v>
      </c>
      <c r="K1291" s="606">
        <v>0</v>
      </c>
      <c r="L1291" s="606">
        <v>0</v>
      </c>
    </row>
    <row r="1292" spans="2:12" ht="18.75" x14ac:dyDescent="0.25">
      <c r="B1292" s="286" t="s">
        <v>887</v>
      </c>
      <c r="C1292" s="587" t="s">
        <v>888</v>
      </c>
      <c r="D1292" s="286" t="s">
        <v>3516</v>
      </c>
      <c r="E1292" s="604" t="s">
        <v>3517</v>
      </c>
      <c r="F1292" s="606" t="s">
        <v>1014</v>
      </c>
      <c r="G1292" s="282">
        <v>1.399</v>
      </c>
      <c r="H1292" s="606">
        <v>5.5</v>
      </c>
      <c r="I1292" s="607">
        <v>1.476</v>
      </c>
      <c r="J1292" s="606">
        <v>0</v>
      </c>
      <c r="K1292" s="606">
        <v>0</v>
      </c>
      <c r="L1292" s="606">
        <v>0</v>
      </c>
    </row>
    <row r="1293" spans="2:12" ht="18.75" x14ac:dyDescent="0.25">
      <c r="B1293" s="286" t="s">
        <v>887</v>
      </c>
      <c r="C1293" s="587" t="s">
        <v>888</v>
      </c>
      <c r="D1293" s="286" t="s">
        <v>3518</v>
      </c>
      <c r="E1293" s="604" t="s">
        <v>3519</v>
      </c>
      <c r="F1293" s="606" t="s">
        <v>25</v>
      </c>
      <c r="G1293" s="282">
        <v>11.5</v>
      </c>
      <c r="H1293" s="606">
        <v>5.5</v>
      </c>
      <c r="I1293" s="607">
        <v>12.132999999999999</v>
      </c>
      <c r="J1293" s="606">
        <v>290</v>
      </c>
      <c r="K1293" s="606">
        <v>290</v>
      </c>
      <c r="L1293" s="606">
        <v>0</v>
      </c>
    </row>
    <row r="1294" spans="2:12" ht="18.75" x14ac:dyDescent="0.25">
      <c r="B1294" s="286" t="s">
        <v>887</v>
      </c>
      <c r="C1294" s="587" t="s">
        <v>888</v>
      </c>
      <c r="D1294" s="286" t="s">
        <v>3520</v>
      </c>
      <c r="E1294" s="604" t="s">
        <v>3521</v>
      </c>
      <c r="F1294" s="606" t="s">
        <v>25</v>
      </c>
      <c r="G1294" s="282">
        <v>15.305</v>
      </c>
      <c r="H1294" s="606">
        <v>5.5</v>
      </c>
      <c r="I1294" s="607">
        <v>16.146999999999998</v>
      </c>
      <c r="J1294" s="606">
        <v>0</v>
      </c>
      <c r="K1294" s="606">
        <v>0</v>
      </c>
      <c r="L1294" s="606">
        <v>0</v>
      </c>
    </row>
    <row r="1295" spans="2:12" ht="18.75" x14ac:dyDescent="0.25">
      <c r="B1295" s="286" t="s">
        <v>887</v>
      </c>
      <c r="C1295" s="587" t="s">
        <v>888</v>
      </c>
      <c r="D1295" s="286" t="s">
        <v>3522</v>
      </c>
      <c r="E1295" s="604" t="s">
        <v>3523</v>
      </c>
      <c r="F1295" s="606" t="s">
        <v>25</v>
      </c>
      <c r="G1295" s="282">
        <v>5.0410000000000004</v>
      </c>
      <c r="H1295" s="606">
        <v>5.5</v>
      </c>
      <c r="I1295" s="607">
        <v>5.319</v>
      </c>
      <c r="J1295" s="606">
        <v>0</v>
      </c>
      <c r="K1295" s="606">
        <v>0</v>
      </c>
      <c r="L1295" s="606">
        <v>0</v>
      </c>
    </row>
    <row r="1296" spans="2:12" ht="18.75" x14ac:dyDescent="0.25">
      <c r="B1296" s="286" t="s">
        <v>887</v>
      </c>
      <c r="C1296" s="587" t="s">
        <v>888</v>
      </c>
      <c r="D1296" s="286" t="s">
        <v>3524</v>
      </c>
      <c r="E1296" s="604" t="s">
        <v>3525</v>
      </c>
      <c r="F1296" s="606" t="s">
        <v>1027</v>
      </c>
      <c r="G1296" s="282">
        <v>5.3049999999999997</v>
      </c>
      <c r="H1296" s="606">
        <v>5.5</v>
      </c>
      <c r="I1296" s="607">
        <v>5.5970000000000004</v>
      </c>
      <c r="J1296" s="606">
        <v>0</v>
      </c>
      <c r="K1296" s="606">
        <v>0</v>
      </c>
      <c r="L1296" s="606">
        <v>0</v>
      </c>
    </row>
    <row r="1297" spans="2:12" ht="18.75" x14ac:dyDescent="0.25">
      <c r="B1297" s="286" t="s">
        <v>887</v>
      </c>
      <c r="C1297" s="587" t="s">
        <v>888</v>
      </c>
      <c r="D1297" s="286" t="s">
        <v>3526</v>
      </c>
      <c r="E1297" s="604" t="s">
        <v>3527</v>
      </c>
      <c r="F1297" s="606" t="s">
        <v>3048</v>
      </c>
      <c r="G1297" s="282">
        <v>29.99</v>
      </c>
      <c r="H1297" s="606">
        <v>5.5</v>
      </c>
      <c r="I1297" s="607">
        <v>31.638999999999999</v>
      </c>
      <c r="J1297" s="606">
        <v>200</v>
      </c>
      <c r="K1297" s="606">
        <v>200</v>
      </c>
      <c r="L1297" s="606">
        <v>0</v>
      </c>
    </row>
    <row r="1298" spans="2:12" ht="18.75" x14ac:dyDescent="0.25">
      <c r="B1298" s="286" t="s">
        <v>887</v>
      </c>
      <c r="C1298" s="587" t="s">
        <v>888</v>
      </c>
      <c r="D1298" s="286" t="s">
        <v>3528</v>
      </c>
      <c r="E1298" s="604" t="s">
        <v>3529</v>
      </c>
      <c r="F1298" s="606" t="s">
        <v>1027</v>
      </c>
      <c r="G1298" s="282">
        <v>6.72</v>
      </c>
      <c r="H1298" s="606">
        <v>5.5</v>
      </c>
      <c r="I1298" s="607">
        <v>7.09</v>
      </c>
      <c r="J1298" s="606">
        <v>250</v>
      </c>
      <c r="K1298" s="606">
        <v>250</v>
      </c>
      <c r="L1298" s="606">
        <v>0</v>
      </c>
    </row>
    <row r="1299" spans="2:12" ht="18.75" x14ac:dyDescent="0.25">
      <c r="B1299" s="286" t="s">
        <v>887</v>
      </c>
      <c r="C1299" s="587" t="s">
        <v>888</v>
      </c>
      <c r="D1299" s="286" t="s">
        <v>3530</v>
      </c>
      <c r="E1299" s="604" t="s">
        <v>3531</v>
      </c>
      <c r="F1299" s="606" t="s">
        <v>3048</v>
      </c>
      <c r="G1299" s="282">
        <v>4.7880000000000003</v>
      </c>
      <c r="H1299" s="606">
        <v>5.5</v>
      </c>
      <c r="I1299" s="607">
        <v>5.0510000000000002</v>
      </c>
      <c r="J1299" s="606">
        <v>250</v>
      </c>
      <c r="K1299" s="606">
        <v>250</v>
      </c>
      <c r="L1299" s="606">
        <v>0</v>
      </c>
    </row>
    <row r="1300" spans="2:12" ht="18.75" x14ac:dyDescent="0.25">
      <c r="B1300" s="286" t="s">
        <v>887</v>
      </c>
      <c r="C1300" s="587" t="s">
        <v>888</v>
      </c>
      <c r="D1300" s="286" t="s">
        <v>3532</v>
      </c>
      <c r="E1300" s="604" t="s">
        <v>3533</v>
      </c>
      <c r="F1300" s="606" t="s">
        <v>25</v>
      </c>
      <c r="G1300" s="282">
        <v>69.5</v>
      </c>
      <c r="H1300" s="606">
        <v>5.5</v>
      </c>
      <c r="I1300" s="607">
        <v>73.322999999999993</v>
      </c>
      <c r="J1300" s="606">
        <v>90</v>
      </c>
      <c r="K1300" s="606">
        <v>500</v>
      </c>
      <c r="L1300" s="606">
        <v>20</v>
      </c>
    </row>
    <row r="1301" spans="2:12" ht="18.75" x14ac:dyDescent="0.25">
      <c r="B1301" s="286" t="s">
        <v>887</v>
      </c>
      <c r="C1301" s="587" t="s">
        <v>888</v>
      </c>
      <c r="D1301" s="286" t="s">
        <v>3534</v>
      </c>
      <c r="E1301" s="604" t="s">
        <v>3313</v>
      </c>
      <c r="F1301" s="606" t="s">
        <v>25</v>
      </c>
      <c r="G1301" s="282">
        <v>33.9</v>
      </c>
      <c r="H1301" s="606">
        <v>5.5</v>
      </c>
      <c r="I1301" s="607">
        <v>35.765000000000001</v>
      </c>
      <c r="J1301" s="606">
        <v>90</v>
      </c>
      <c r="K1301" s="606">
        <v>500</v>
      </c>
      <c r="L1301" s="606">
        <v>20</v>
      </c>
    </row>
    <row r="1302" spans="2:12" ht="18.75" x14ac:dyDescent="0.25">
      <c r="B1302" s="286" t="s">
        <v>887</v>
      </c>
      <c r="C1302" s="587" t="s">
        <v>888</v>
      </c>
      <c r="D1302" s="286" t="s">
        <v>3535</v>
      </c>
      <c r="E1302" s="604" t="s">
        <v>3536</v>
      </c>
      <c r="F1302" s="606" t="s">
        <v>25</v>
      </c>
      <c r="G1302" s="282">
        <v>8.8000000000000007</v>
      </c>
      <c r="H1302" s="606">
        <v>5.5</v>
      </c>
      <c r="I1302" s="607">
        <v>9.2840000000000007</v>
      </c>
      <c r="J1302" s="606">
        <v>0</v>
      </c>
      <c r="K1302" s="606">
        <v>0</v>
      </c>
      <c r="L1302" s="606">
        <v>0</v>
      </c>
    </row>
    <row r="1303" spans="2:12" ht="18.75" x14ac:dyDescent="0.25">
      <c r="B1303" s="286" t="s">
        <v>887</v>
      </c>
      <c r="C1303" s="587" t="s">
        <v>888</v>
      </c>
      <c r="D1303" s="286" t="s">
        <v>3537</v>
      </c>
      <c r="E1303" s="604" t="s">
        <v>3538</v>
      </c>
      <c r="F1303" s="606" t="s">
        <v>25</v>
      </c>
      <c r="G1303" s="282">
        <v>4.5</v>
      </c>
      <c r="H1303" s="606">
        <v>5.5</v>
      </c>
      <c r="I1303" s="607">
        <v>4.7480000000000002</v>
      </c>
      <c r="J1303" s="606">
        <v>190</v>
      </c>
      <c r="K1303" s="606">
        <v>63</v>
      </c>
      <c r="L1303" s="606">
        <v>7</v>
      </c>
    </row>
    <row r="1304" spans="2:12" ht="18.75" x14ac:dyDescent="0.25">
      <c r="B1304" s="286" t="s">
        <v>887</v>
      </c>
      <c r="C1304" s="587" t="s">
        <v>888</v>
      </c>
      <c r="D1304" s="286" t="s">
        <v>3539</v>
      </c>
      <c r="E1304" s="604" t="s">
        <v>3540</v>
      </c>
      <c r="F1304" s="606" t="s">
        <v>25</v>
      </c>
      <c r="G1304" s="282">
        <v>10</v>
      </c>
      <c r="H1304" s="606">
        <v>5.5</v>
      </c>
      <c r="I1304" s="607">
        <v>10.55</v>
      </c>
      <c r="J1304" s="606">
        <v>160</v>
      </c>
      <c r="K1304" s="606">
        <v>280</v>
      </c>
      <c r="L1304" s="606">
        <v>15</v>
      </c>
    </row>
    <row r="1305" spans="2:12" ht="18.75" x14ac:dyDescent="0.25">
      <c r="B1305" s="286" t="s">
        <v>887</v>
      </c>
      <c r="C1305" s="587" t="s">
        <v>888</v>
      </c>
      <c r="D1305" s="286" t="s">
        <v>3541</v>
      </c>
      <c r="E1305" s="604" t="s">
        <v>3542</v>
      </c>
      <c r="F1305" s="606" t="s">
        <v>25</v>
      </c>
      <c r="G1305" s="282">
        <v>10.5</v>
      </c>
      <c r="H1305" s="606">
        <v>5.5</v>
      </c>
      <c r="I1305" s="607">
        <v>11.077999999999999</v>
      </c>
      <c r="J1305" s="606">
        <v>280</v>
      </c>
      <c r="K1305" s="606">
        <v>90</v>
      </c>
      <c r="L1305" s="606">
        <v>0</v>
      </c>
    </row>
    <row r="1306" spans="2:12" ht="18.75" x14ac:dyDescent="0.25">
      <c r="B1306" s="286" t="s">
        <v>887</v>
      </c>
      <c r="C1306" s="587" t="s">
        <v>888</v>
      </c>
      <c r="D1306" s="286" t="s">
        <v>3543</v>
      </c>
      <c r="E1306" s="604" t="s">
        <v>3544</v>
      </c>
      <c r="F1306" s="606" t="s">
        <v>25</v>
      </c>
      <c r="G1306" s="282">
        <v>6.5</v>
      </c>
      <c r="H1306" s="606">
        <v>5.5</v>
      </c>
      <c r="I1306" s="607">
        <v>6.8579999999999997</v>
      </c>
      <c r="J1306" s="606">
        <v>0</v>
      </c>
      <c r="K1306" s="606">
        <v>999</v>
      </c>
      <c r="L1306" s="606">
        <v>0</v>
      </c>
    </row>
    <row r="1307" spans="2:12" ht="18.75" x14ac:dyDescent="0.25">
      <c r="B1307" s="286" t="s">
        <v>887</v>
      </c>
      <c r="C1307" s="587" t="s">
        <v>888</v>
      </c>
      <c r="D1307" s="286" t="s">
        <v>3545</v>
      </c>
      <c r="E1307" s="604" t="s">
        <v>3546</v>
      </c>
      <c r="F1307" s="606" t="s">
        <v>25</v>
      </c>
      <c r="G1307" s="282">
        <v>18.919</v>
      </c>
      <c r="H1307" s="606">
        <v>5.5</v>
      </c>
      <c r="I1307" s="607">
        <v>19.96</v>
      </c>
      <c r="J1307" s="606">
        <v>0</v>
      </c>
      <c r="K1307" s="606">
        <v>995</v>
      </c>
      <c r="L1307" s="606">
        <v>0</v>
      </c>
    </row>
    <row r="1308" spans="2:12" ht="18.75" x14ac:dyDescent="0.25">
      <c r="B1308" s="286" t="s">
        <v>887</v>
      </c>
      <c r="C1308" s="587" t="s">
        <v>888</v>
      </c>
      <c r="D1308" s="286" t="s">
        <v>3547</v>
      </c>
      <c r="E1308" s="604" t="s">
        <v>3548</v>
      </c>
      <c r="F1308" s="606" t="s">
        <v>3048</v>
      </c>
      <c r="G1308" s="282">
        <v>11.89</v>
      </c>
      <c r="H1308" s="606">
        <v>5.5</v>
      </c>
      <c r="I1308" s="607">
        <v>12.544</v>
      </c>
      <c r="J1308" s="606">
        <v>280</v>
      </c>
      <c r="K1308" s="606">
        <v>280</v>
      </c>
      <c r="L1308" s="606">
        <v>0</v>
      </c>
    </row>
    <row r="1309" spans="2:12" ht="18.75" x14ac:dyDescent="0.25">
      <c r="B1309" s="286" t="s">
        <v>887</v>
      </c>
      <c r="C1309" s="587" t="s">
        <v>888</v>
      </c>
      <c r="D1309" s="286" t="s">
        <v>3549</v>
      </c>
      <c r="E1309" s="604" t="s">
        <v>3550</v>
      </c>
      <c r="F1309" s="606" t="s">
        <v>3048</v>
      </c>
      <c r="G1309" s="282">
        <v>13.178000000000001</v>
      </c>
      <c r="H1309" s="606">
        <v>5.5</v>
      </c>
      <c r="I1309" s="607">
        <v>13.903</v>
      </c>
      <c r="J1309" s="606">
        <v>280</v>
      </c>
      <c r="K1309" s="606">
        <v>280</v>
      </c>
      <c r="L1309" s="606">
        <v>0</v>
      </c>
    </row>
    <row r="1310" spans="2:12" ht="18.75" x14ac:dyDescent="0.25">
      <c r="B1310" s="286" t="s">
        <v>887</v>
      </c>
      <c r="C1310" s="587" t="s">
        <v>888</v>
      </c>
      <c r="D1310" s="286" t="s">
        <v>3551</v>
      </c>
      <c r="E1310" s="604" t="s">
        <v>3552</v>
      </c>
      <c r="F1310" s="606" t="s">
        <v>3048</v>
      </c>
      <c r="G1310" s="282">
        <v>11.8</v>
      </c>
      <c r="H1310" s="606">
        <v>5.5</v>
      </c>
      <c r="I1310" s="607">
        <v>12.449</v>
      </c>
      <c r="J1310" s="606">
        <v>0</v>
      </c>
      <c r="K1310" s="606">
        <v>0</v>
      </c>
      <c r="L1310" s="606">
        <v>0</v>
      </c>
    </row>
    <row r="1311" spans="2:12" ht="18.75" x14ac:dyDescent="0.25">
      <c r="B1311" s="286" t="s">
        <v>887</v>
      </c>
      <c r="C1311" s="587" t="s">
        <v>888</v>
      </c>
      <c r="D1311" s="286" t="s">
        <v>3553</v>
      </c>
      <c r="E1311" s="604" t="s">
        <v>3554</v>
      </c>
      <c r="F1311" s="606" t="s">
        <v>1014</v>
      </c>
      <c r="G1311" s="282">
        <v>7.16</v>
      </c>
      <c r="H1311" s="606">
        <v>5.5</v>
      </c>
      <c r="I1311" s="607">
        <v>7.5540000000000003</v>
      </c>
      <c r="J1311" s="606">
        <v>250</v>
      </c>
      <c r="K1311" s="606">
        <v>250</v>
      </c>
      <c r="L1311" s="606">
        <v>0</v>
      </c>
    </row>
    <row r="1312" spans="2:12" ht="18.75" x14ac:dyDescent="0.25">
      <c r="B1312" s="286" t="s">
        <v>887</v>
      </c>
      <c r="C1312" s="587" t="s">
        <v>888</v>
      </c>
      <c r="D1312" s="286" t="s">
        <v>3555</v>
      </c>
      <c r="E1312" s="604" t="s">
        <v>3556</v>
      </c>
      <c r="F1312" s="606" t="s">
        <v>3048</v>
      </c>
      <c r="G1312" s="282">
        <v>8.4169999999999998</v>
      </c>
      <c r="H1312" s="606">
        <v>5.5</v>
      </c>
      <c r="I1312" s="607">
        <v>8.8800000000000008</v>
      </c>
      <c r="J1312" s="606">
        <v>250</v>
      </c>
      <c r="K1312" s="606">
        <v>250</v>
      </c>
      <c r="L1312" s="606">
        <v>0</v>
      </c>
    </row>
    <row r="1313" spans="2:12" ht="18.75" x14ac:dyDescent="0.25">
      <c r="B1313" s="286" t="s">
        <v>887</v>
      </c>
      <c r="C1313" s="587" t="s">
        <v>888</v>
      </c>
      <c r="D1313" s="286" t="s">
        <v>3557</v>
      </c>
      <c r="E1313" s="604" t="s">
        <v>3558</v>
      </c>
      <c r="F1313" s="606" t="s">
        <v>3048</v>
      </c>
      <c r="G1313" s="282">
        <v>8.1750000000000007</v>
      </c>
      <c r="H1313" s="606">
        <v>5.5</v>
      </c>
      <c r="I1313" s="607">
        <v>8.625</v>
      </c>
      <c r="J1313" s="606">
        <v>250</v>
      </c>
      <c r="K1313" s="606">
        <v>250</v>
      </c>
      <c r="L1313" s="606">
        <v>0</v>
      </c>
    </row>
    <row r="1314" spans="2:12" ht="18.75" x14ac:dyDescent="0.25">
      <c r="B1314" s="286" t="s">
        <v>887</v>
      </c>
      <c r="C1314" s="587" t="s">
        <v>888</v>
      </c>
      <c r="D1314" s="286" t="s">
        <v>3559</v>
      </c>
      <c r="E1314" s="604" t="s">
        <v>3560</v>
      </c>
      <c r="F1314" s="606" t="s">
        <v>25</v>
      </c>
      <c r="G1314" s="282">
        <v>6</v>
      </c>
      <c r="H1314" s="606">
        <v>5.5</v>
      </c>
      <c r="I1314" s="607">
        <v>6.33</v>
      </c>
      <c r="J1314" s="606">
        <v>0</v>
      </c>
      <c r="K1314" s="606">
        <v>0</v>
      </c>
      <c r="L1314" s="606">
        <v>0</v>
      </c>
    </row>
    <row r="1315" spans="2:12" ht="18.75" x14ac:dyDescent="0.25">
      <c r="B1315" s="286" t="s">
        <v>887</v>
      </c>
      <c r="C1315" s="587" t="s">
        <v>888</v>
      </c>
      <c r="D1315" s="286" t="s">
        <v>3561</v>
      </c>
      <c r="E1315" s="604" t="s">
        <v>3562</v>
      </c>
      <c r="F1315" s="606" t="s">
        <v>3048</v>
      </c>
      <c r="G1315" s="282">
        <v>5.9429999999999996</v>
      </c>
      <c r="H1315" s="606">
        <v>5.5</v>
      </c>
      <c r="I1315" s="607">
        <v>6.27</v>
      </c>
      <c r="J1315" s="606">
        <v>290</v>
      </c>
      <c r="K1315" s="606">
        <v>290</v>
      </c>
      <c r="L1315" s="606">
        <v>0</v>
      </c>
    </row>
    <row r="1316" spans="2:12" ht="18.75" x14ac:dyDescent="0.25">
      <c r="B1316" s="286" t="s">
        <v>887</v>
      </c>
      <c r="C1316" s="587" t="s">
        <v>888</v>
      </c>
      <c r="D1316" s="286" t="s">
        <v>3563</v>
      </c>
      <c r="E1316" s="604" t="s">
        <v>3564</v>
      </c>
      <c r="F1316" s="606" t="s">
        <v>1027</v>
      </c>
      <c r="G1316" s="282">
        <v>7.9459999999999997</v>
      </c>
      <c r="H1316" s="606">
        <v>5.5</v>
      </c>
      <c r="I1316" s="607">
        <v>8.3829999999999991</v>
      </c>
      <c r="J1316" s="606">
        <v>220</v>
      </c>
      <c r="K1316" s="606">
        <v>220</v>
      </c>
      <c r="L1316" s="606">
        <v>5</v>
      </c>
    </row>
    <row r="1317" spans="2:12" ht="18.75" x14ac:dyDescent="0.25">
      <c r="B1317" s="286" t="s">
        <v>887</v>
      </c>
      <c r="C1317" s="587" t="s">
        <v>888</v>
      </c>
      <c r="D1317" s="286" t="s">
        <v>3565</v>
      </c>
      <c r="E1317" s="604" t="s">
        <v>3566</v>
      </c>
      <c r="F1317" s="606" t="s">
        <v>1447</v>
      </c>
      <c r="G1317" s="282">
        <v>7.5</v>
      </c>
      <c r="H1317" s="606">
        <v>5.5</v>
      </c>
      <c r="I1317" s="607">
        <v>7.9130000000000003</v>
      </c>
      <c r="J1317" s="606">
        <v>0</v>
      </c>
      <c r="K1317" s="606">
        <v>0</v>
      </c>
      <c r="L1317" s="606">
        <v>0</v>
      </c>
    </row>
    <row r="1318" spans="2:12" ht="18.75" x14ac:dyDescent="0.25">
      <c r="B1318" s="286" t="s">
        <v>887</v>
      </c>
      <c r="C1318" s="587" t="s">
        <v>888</v>
      </c>
      <c r="D1318" s="286" t="s">
        <v>3567</v>
      </c>
      <c r="E1318" s="604" t="s">
        <v>3568</v>
      </c>
      <c r="F1318" s="606" t="s">
        <v>3048</v>
      </c>
      <c r="G1318" s="282">
        <v>11.042</v>
      </c>
      <c r="H1318" s="606">
        <v>5.5</v>
      </c>
      <c r="I1318" s="607">
        <v>11.648999999999999</v>
      </c>
      <c r="J1318" s="606">
        <v>230</v>
      </c>
      <c r="K1318" s="606">
        <v>230</v>
      </c>
      <c r="L1318" s="606">
        <v>0</v>
      </c>
    </row>
    <row r="1319" spans="2:12" ht="18.75" x14ac:dyDescent="0.25">
      <c r="B1319" s="286" t="s">
        <v>887</v>
      </c>
      <c r="C1319" s="587" t="s">
        <v>888</v>
      </c>
      <c r="D1319" s="286" t="s">
        <v>3569</v>
      </c>
      <c r="E1319" s="604" t="s">
        <v>3570</v>
      </c>
      <c r="F1319" s="606" t="s">
        <v>1027</v>
      </c>
      <c r="G1319" s="282">
        <v>7.1</v>
      </c>
      <c r="H1319" s="606">
        <v>5.5</v>
      </c>
      <c r="I1319" s="607">
        <v>7.4909999999999997</v>
      </c>
      <c r="J1319" s="606">
        <v>0</v>
      </c>
      <c r="K1319" s="606">
        <v>0</v>
      </c>
      <c r="L1319" s="606">
        <v>0</v>
      </c>
    </row>
    <row r="1320" spans="2:12" ht="18.75" x14ac:dyDescent="0.25">
      <c r="B1320" s="286" t="s">
        <v>887</v>
      </c>
      <c r="C1320" s="587" t="s">
        <v>888</v>
      </c>
      <c r="D1320" s="286" t="s">
        <v>3571</v>
      </c>
      <c r="E1320" s="604" t="s">
        <v>3572</v>
      </c>
      <c r="F1320" s="606" t="s">
        <v>1027</v>
      </c>
      <c r="G1320" s="282">
        <v>12.696</v>
      </c>
      <c r="H1320" s="606">
        <v>5.5</v>
      </c>
      <c r="I1320" s="607">
        <v>13.394</v>
      </c>
      <c r="J1320" s="606">
        <v>230</v>
      </c>
      <c r="K1320" s="606">
        <v>230</v>
      </c>
      <c r="L1320" s="606">
        <v>0</v>
      </c>
    </row>
    <row r="1321" spans="2:12" ht="18.75" x14ac:dyDescent="0.25">
      <c r="B1321" s="286" t="s">
        <v>887</v>
      </c>
      <c r="C1321" s="587" t="s">
        <v>888</v>
      </c>
      <c r="D1321" s="286" t="s">
        <v>3573</v>
      </c>
      <c r="E1321" s="604" t="s">
        <v>3574</v>
      </c>
      <c r="F1321" s="606" t="s">
        <v>1027</v>
      </c>
      <c r="G1321" s="282">
        <v>12.41</v>
      </c>
      <c r="H1321" s="606">
        <v>5.5</v>
      </c>
      <c r="I1321" s="607">
        <v>13.093</v>
      </c>
      <c r="J1321" s="606">
        <v>230</v>
      </c>
      <c r="K1321" s="606">
        <v>230</v>
      </c>
      <c r="L1321" s="606">
        <v>0</v>
      </c>
    </row>
    <row r="1322" spans="2:12" ht="18.75" x14ac:dyDescent="0.25">
      <c r="B1322" s="286" t="s">
        <v>887</v>
      </c>
      <c r="C1322" s="587" t="s">
        <v>888</v>
      </c>
      <c r="D1322" s="286" t="s">
        <v>3575</v>
      </c>
      <c r="E1322" s="604" t="s">
        <v>3576</v>
      </c>
      <c r="F1322" s="606" t="s">
        <v>1027</v>
      </c>
      <c r="G1322" s="282">
        <v>8.06</v>
      </c>
      <c r="H1322" s="606">
        <v>5.5</v>
      </c>
      <c r="I1322" s="607">
        <v>8.5030000000000001</v>
      </c>
      <c r="J1322" s="606">
        <v>230</v>
      </c>
      <c r="K1322" s="606">
        <v>230</v>
      </c>
      <c r="L1322" s="606">
        <v>0</v>
      </c>
    </row>
    <row r="1323" spans="2:12" ht="18.75" x14ac:dyDescent="0.25">
      <c r="B1323" s="286" t="s">
        <v>887</v>
      </c>
      <c r="C1323" s="587" t="s">
        <v>888</v>
      </c>
      <c r="D1323" s="286" t="s">
        <v>3577</v>
      </c>
      <c r="E1323" s="604" t="s">
        <v>3578</v>
      </c>
      <c r="F1323" s="606" t="s">
        <v>3048</v>
      </c>
      <c r="G1323" s="282">
        <v>16.201000000000001</v>
      </c>
      <c r="H1323" s="606">
        <v>5.5</v>
      </c>
      <c r="I1323" s="607">
        <v>17.091999999999999</v>
      </c>
      <c r="J1323" s="606">
        <v>180</v>
      </c>
      <c r="K1323" s="606">
        <v>180</v>
      </c>
      <c r="L1323" s="606">
        <v>0</v>
      </c>
    </row>
    <row r="1324" spans="2:12" ht="18.75" x14ac:dyDescent="0.25">
      <c r="B1324" s="286" t="s">
        <v>887</v>
      </c>
      <c r="C1324" s="587" t="s">
        <v>888</v>
      </c>
      <c r="D1324" s="286" t="s">
        <v>3579</v>
      </c>
      <c r="E1324" s="604" t="s">
        <v>3580</v>
      </c>
      <c r="F1324" s="606" t="s">
        <v>3048</v>
      </c>
      <c r="G1324" s="282">
        <v>5</v>
      </c>
      <c r="H1324" s="606">
        <v>5.5</v>
      </c>
      <c r="I1324" s="607">
        <v>5.2750000000000004</v>
      </c>
      <c r="J1324" s="606">
        <v>180</v>
      </c>
      <c r="K1324" s="606">
        <v>180</v>
      </c>
      <c r="L1324" s="606">
        <v>0</v>
      </c>
    </row>
    <row r="1325" spans="2:12" ht="18.75" x14ac:dyDescent="0.25">
      <c r="B1325" s="286" t="s">
        <v>887</v>
      </c>
      <c r="C1325" s="587" t="s">
        <v>888</v>
      </c>
      <c r="D1325" s="286" t="s">
        <v>3581</v>
      </c>
      <c r="E1325" s="604" t="s">
        <v>3582</v>
      </c>
      <c r="F1325" s="606" t="s">
        <v>1040</v>
      </c>
      <c r="G1325" s="282">
        <v>0</v>
      </c>
      <c r="H1325" s="606">
        <v>0</v>
      </c>
      <c r="I1325" s="607">
        <v>0</v>
      </c>
      <c r="J1325" s="606">
        <v>0</v>
      </c>
      <c r="K1325" s="606">
        <v>0</v>
      </c>
      <c r="L1325" s="606">
        <v>0</v>
      </c>
    </row>
    <row r="1326" spans="2:12" ht="18.75" x14ac:dyDescent="0.25">
      <c r="B1326" s="286" t="s">
        <v>887</v>
      </c>
      <c r="C1326" s="587" t="s">
        <v>888</v>
      </c>
      <c r="D1326" s="286" t="s">
        <v>3583</v>
      </c>
      <c r="E1326" s="604" t="s">
        <v>3584</v>
      </c>
      <c r="F1326" s="606" t="s">
        <v>1040</v>
      </c>
      <c r="G1326" s="282">
        <v>0</v>
      </c>
      <c r="H1326" s="606">
        <v>5.5</v>
      </c>
      <c r="I1326" s="607">
        <v>0</v>
      </c>
      <c r="J1326" s="606">
        <v>0</v>
      </c>
      <c r="K1326" s="606">
        <v>0</v>
      </c>
      <c r="L1326" s="606">
        <v>0</v>
      </c>
    </row>
    <row r="1327" spans="2:12" ht="18.75" x14ac:dyDescent="0.25">
      <c r="B1327" s="286" t="s">
        <v>887</v>
      </c>
      <c r="C1327" s="587" t="s">
        <v>888</v>
      </c>
      <c r="D1327" s="286" t="s">
        <v>3585</v>
      </c>
      <c r="E1327" s="604" t="s">
        <v>3586</v>
      </c>
      <c r="F1327" s="606" t="s">
        <v>1027</v>
      </c>
      <c r="G1327" s="282">
        <v>20.2</v>
      </c>
      <c r="H1327" s="606">
        <v>5.5</v>
      </c>
      <c r="I1327" s="607">
        <v>21.311</v>
      </c>
      <c r="J1327" s="606">
        <v>0</v>
      </c>
      <c r="K1327" s="606">
        <v>0</v>
      </c>
      <c r="L1327" s="606">
        <v>0</v>
      </c>
    </row>
    <row r="1328" spans="2:12" ht="18.75" x14ac:dyDescent="0.25">
      <c r="B1328" s="286" t="s">
        <v>887</v>
      </c>
      <c r="C1328" s="587" t="s">
        <v>888</v>
      </c>
      <c r="D1328" s="286" t="s">
        <v>3587</v>
      </c>
      <c r="E1328" s="604" t="s">
        <v>3588</v>
      </c>
      <c r="F1328" s="606" t="s">
        <v>1027</v>
      </c>
      <c r="G1328" s="282">
        <v>16.524999999999999</v>
      </c>
      <c r="H1328" s="606">
        <v>5.5</v>
      </c>
      <c r="I1328" s="607">
        <v>17.434000000000001</v>
      </c>
      <c r="J1328" s="606">
        <v>0</v>
      </c>
      <c r="K1328" s="606">
        <v>0</v>
      </c>
      <c r="L1328" s="606">
        <v>0</v>
      </c>
    </row>
    <row r="1329" spans="2:12" ht="18.75" x14ac:dyDescent="0.25">
      <c r="B1329" s="286" t="s">
        <v>887</v>
      </c>
      <c r="C1329" s="587" t="s">
        <v>888</v>
      </c>
      <c r="D1329" s="286" t="s">
        <v>3589</v>
      </c>
      <c r="E1329" s="604" t="s">
        <v>3590</v>
      </c>
      <c r="F1329" s="606" t="s">
        <v>1027</v>
      </c>
      <c r="G1329" s="282">
        <v>5.7060000000000004</v>
      </c>
      <c r="H1329" s="606">
        <v>5.5</v>
      </c>
      <c r="I1329" s="607">
        <v>6.02</v>
      </c>
      <c r="J1329" s="606">
        <v>0</v>
      </c>
      <c r="K1329" s="606">
        <v>0</v>
      </c>
      <c r="L1329" s="606">
        <v>0</v>
      </c>
    </row>
    <row r="1330" spans="2:12" ht="18.75" x14ac:dyDescent="0.25">
      <c r="B1330" s="286" t="s">
        <v>887</v>
      </c>
      <c r="C1330" s="587" t="s">
        <v>888</v>
      </c>
      <c r="D1330" s="286" t="s">
        <v>3591</v>
      </c>
      <c r="E1330" s="604" t="s">
        <v>3592</v>
      </c>
      <c r="F1330" s="606" t="s">
        <v>3048</v>
      </c>
      <c r="G1330" s="282">
        <v>5.585</v>
      </c>
      <c r="H1330" s="606">
        <v>5.5</v>
      </c>
      <c r="I1330" s="607">
        <v>5.8920000000000003</v>
      </c>
      <c r="J1330" s="606">
        <v>200</v>
      </c>
      <c r="K1330" s="606">
        <v>200</v>
      </c>
      <c r="L1330" s="606">
        <v>0</v>
      </c>
    </row>
    <row r="1331" spans="2:12" ht="18.75" x14ac:dyDescent="0.25">
      <c r="B1331" s="286" t="s">
        <v>887</v>
      </c>
      <c r="C1331" s="587" t="s">
        <v>888</v>
      </c>
      <c r="D1331" s="286" t="s">
        <v>3593</v>
      </c>
      <c r="E1331" s="604" t="s">
        <v>3594</v>
      </c>
      <c r="F1331" s="606" t="s">
        <v>3048</v>
      </c>
      <c r="G1331" s="282">
        <v>5.5</v>
      </c>
      <c r="H1331" s="606">
        <v>5.5</v>
      </c>
      <c r="I1331" s="607">
        <v>5.8029999999999999</v>
      </c>
      <c r="J1331" s="606">
        <v>280</v>
      </c>
      <c r="K1331" s="606">
        <v>280</v>
      </c>
      <c r="L1331" s="606">
        <v>0</v>
      </c>
    </row>
    <row r="1332" spans="2:12" ht="18.75" x14ac:dyDescent="0.25">
      <c r="B1332" s="286" t="s">
        <v>887</v>
      </c>
      <c r="C1332" s="587" t="s">
        <v>888</v>
      </c>
      <c r="D1332" s="286" t="s">
        <v>3595</v>
      </c>
      <c r="E1332" s="604" t="s">
        <v>3596</v>
      </c>
      <c r="F1332" s="606" t="s">
        <v>25</v>
      </c>
      <c r="G1332" s="282">
        <v>20</v>
      </c>
      <c r="H1332" s="606">
        <v>5.5</v>
      </c>
      <c r="I1332" s="607">
        <v>21.1</v>
      </c>
      <c r="J1332" s="606">
        <v>163</v>
      </c>
      <c r="K1332" s="606">
        <v>27</v>
      </c>
      <c r="L1332" s="606">
        <v>0</v>
      </c>
    </row>
    <row r="1333" spans="2:12" ht="18.75" x14ac:dyDescent="0.25">
      <c r="B1333" s="286" t="s">
        <v>887</v>
      </c>
      <c r="C1333" s="587" t="s">
        <v>888</v>
      </c>
      <c r="D1333" s="286" t="s">
        <v>3597</v>
      </c>
      <c r="E1333" s="604" t="s">
        <v>3598</v>
      </c>
      <c r="F1333" s="606" t="s">
        <v>25</v>
      </c>
      <c r="G1333" s="282">
        <v>7.4989999999999997</v>
      </c>
      <c r="H1333" s="606">
        <v>5.5</v>
      </c>
      <c r="I1333" s="607">
        <v>7.9109999999999996</v>
      </c>
      <c r="J1333" s="606">
        <v>250</v>
      </c>
      <c r="K1333" s="606">
        <v>100</v>
      </c>
      <c r="L1333" s="606">
        <v>0</v>
      </c>
    </row>
    <row r="1334" spans="2:12" ht="18.75" x14ac:dyDescent="0.25">
      <c r="B1334" s="286" t="s">
        <v>887</v>
      </c>
      <c r="C1334" s="587" t="s">
        <v>888</v>
      </c>
      <c r="D1334" s="286" t="s">
        <v>3599</v>
      </c>
      <c r="E1334" s="604" t="s">
        <v>3600</v>
      </c>
      <c r="F1334" s="606" t="s">
        <v>25</v>
      </c>
      <c r="G1334" s="282">
        <v>5.8</v>
      </c>
      <c r="H1334" s="606">
        <v>5.5</v>
      </c>
      <c r="I1334" s="607">
        <v>6.1189999999999998</v>
      </c>
      <c r="J1334" s="606">
        <v>290</v>
      </c>
      <c r="K1334" s="606">
        <v>38</v>
      </c>
      <c r="L1334" s="606">
        <v>0</v>
      </c>
    </row>
    <row r="1335" spans="2:12" ht="18.75" x14ac:dyDescent="0.25">
      <c r="B1335" s="286" t="s">
        <v>887</v>
      </c>
      <c r="C1335" s="587" t="s">
        <v>888</v>
      </c>
      <c r="D1335" s="286" t="s">
        <v>3601</v>
      </c>
      <c r="E1335" s="604" t="s">
        <v>3602</v>
      </c>
      <c r="F1335" s="606" t="s">
        <v>3048</v>
      </c>
      <c r="G1335" s="282">
        <v>3.5350000000000001</v>
      </c>
      <c r="H1335" s="606">
        <v>5.5</v>
      </c>
      <c r="I1335" s="607">
        <v>3.7290000000000001</v>
      </c>
      <c r="J1335" s="606">
        <v>0</v>
      </c>
      <c r="K1335" s="606">
        <v>0</v>
      </c>
      <c r="L1335" s="606">
        <v>0</v>
      </c>
    </row>
    <row r="1336" spans="2:12" ht="18.75" x14ac:dyDescent="0.25">
      <c r="B1336" s="286" t="s">
        <v>887</v>
      </c>
      <c r="C1336" s="587" t="s">
        <v>888</v>
      </c>
      <c r="D1336" s="286" t="s">
        <v>3603</v>
      </c>
      <c r="E1336" s="604" t="s">
        <v>3604</v>
      </c>
      <c r="F1336" s="606" t="s">
        <v>3048</v>
      </c>
      <c r="G1336" s="282">
        <v>3.41</v>
      </c>
      <c r="H1336" s="606">
        <v>5.5</v>
      </c>
      <c r="I1336" s="607">
        <v>3.597</v>
      </c>
      <c r="J1336" s="606">
        <v>220</v>
      </c>
      <c r="K1336" s="606">
        <v>220</v>
      </c>
      <c r="L1336" s="606">
        <v>0</v>
      </c>
    </row>
    <row r="1337" spans="2:12" ht="18.75" x14ac:dyDescent="0.25">
      <c r="B1337" s="287" t="s">
        <v>56</v>
      </c>
      <c r="C1337" s="587" t="s">
        <v>3605</v>
      </c>
      <c r="D1337" s="287" t="s">
        <v>3606</v>
      </c>
      <c r="E1337" s="604" t="s">
        <v>3607</v>
      </c>
      <c r="F1337" s="606" t="s">
        <v>25</v>
      </c>
      <c r="G1337" s="282">
        <v>13.95</v>
      </c>
      <c r="H1337" s="606">
        <v>5.5</v>
      </c>
      <c r="I1337" s="607">
        <v>14.717000000000001</v>
      </c>
      <c r="J1337" s="606">
        <v>200</v>
      </c>
      <c r="K1337" s="606">
        <v>10</v>
      </c>
      <c r="L1337" s="606">
        <v>0</v>
      </c>
    </row>
    <row r="1338" spans="2:12" ht="18.75" x14ac:dyDescent="0.25">
      <c r="B1338" s="287" t="s">
        <v>56</v>
      </c>
      <c r="C1338" s="587" t="s">
        <v>3605</v>
      </c>
      <c r="D1338" s="287" t="s">
        <v>3608</v>
      </c>
      <c r="E1338" s="604" t="s">
        <v>3609</v>
      </c>
      <c r="F1338" s="606" t="s">
        <v>25</v>
      </c>
      <c r="G1338" s="282">
        <v>4.1479999999999997</v>
      </c>
      <c r="H1338" s="606">
        <v>5.5</v>
      </c>
      <c r="I1338" s="607">
        <v>4.3760000000000003</v>
      </c>
      <c r="J1338" s="606">
        <v>0</v>
      </c>
      <c r="K1338" s="606">
        <v>0</v>
      </c>
      <c r="L1338" s="606">
        <v>0</v>
      </c>
    </row>
    <row r="1339" spans="2:12" ht="18.75" x14ac:dyDescent="0.25">
      <c r="B1339" s="287" t="s">
        <v>56</v>
      </c>
      <c r="C1339" s="587" t="s">
        <v>3605</v>
      </c>
      <c r="D1339" s="287" t="s">
        <v>3610</v>
      </c>
      <c r="E1339" s="604" t="s">
        <v>3611</v>
      </c>
      <c r="F1339" s="606" t="s">
        <v>25</v>
      </c>
      <c r="G1339" s="282">
        <v>8.3580000000000005</v>
      </c>
      <c r="H1339" s="606">
        <v>5.5</v>
      </c>
      <c r="I1339" s="607">
        <v>8.8179999999999996</v>
      </c>
      <c r="J1339" s="606">
        <v>215</v>
      </c>
      <c r="K1339" s="606">
        <v>130</v>
      </c>
      <c r="L1339" s="606">
        <v>5</v>
      </c>
    </row>
    <row r="1340" spans="2:12" ht="18.75" x14ac:dyDescent="0.25">
      <c r="B1340" s="287" t="s">
        <v>56</v>
      </c>
      <c r="C1340" s="587" t="s">
        <v>3605</v>
      </c>
      <c r="D1340" s="287" t="s">
        <v>3612</v>
      </c>
      <c r="E1340" s="604" t="s">
        <v>3613</v>
      </c>
      <c r="F1340" s="606" t="s">
        <v>25</v>
      </c>
      <c r="G1340" s="282">
        <v>10.7</v>
      </c>
      <c r="H1340" s="606">
        <v>5.5</v>
      </c>
      <c r="I1340" s="607">
        <v>11.288</v>
      </c>
      <c r="J1340" s="606">
        <v>215</v>
      </c>
      <c r="K1340" s="606">
        <v>130</v>
      </c>
      <c r="L1340" s="606">
        <v>5</v>
      </c>
    </row>
    <row r="1341" spans="2:12" ht="18.75" x14ac:dyDescent="0.25">
      <c r="B1341" s="287" t="s">
        <v>56</v>
      </c>
      <c r="C1341" s="587" t="s">
        <v>3605</v>
      </c>
      <c r="D1341" s="287" t="s">
        <v>3614</v>
      </c>
      <c r="E1341" s="604" t="s">
        <v>3615</v>
      </c>
      <c r="F1341" s="606" t="s">
        <v>1141</v>
      </c>
      <c r="G1341" s="282">
        <v>2.8</v>
      </c>
      <c r="H1341" s="606">
        <v>5.5</v>
      </c>
      <c r="I1341" s="607">
        <v>2.9540000000000002</v>
      </c>
      <c r="J1341" s="606">
        <v>0</v>
      </c>
      <c r="K1341" s="606">
        <v>0</v>
      </c>
      <c r="L1341" s="606">
        <v>0</v>
      </c>
    </row>
    <row r="1342" spans="2:12" ht="18.75" x14ac:dyDescent="0.25">
      <c r="B1342" s="287" t="s">
        <v>56</v>
      </c>
      <c r="C1342" s="587" t="s">
        <v>3605</v>
      </c>
      <c r="D1342" s="287" t="s">
        <v>3616</v>
      </c>
      <c r="E1342" s="604" t="s">
        <v>3617</v>
      </c>
      <c r="F1342" s="606" t="s">
        <v>3048</v>
      </c>
      <c r="G1342" s="282">
        <v>49.82</v>
      </c>
      <c r="H1342" s="606">
        <v>5.5</v>
      </c>
      <c r="I1342" s="607">
        <v>52.56</v>
      </c>
      <c r="J1342" s="606">
        <v>200</v>
      </c>
      <c r="K1342" s="606">
        <v>200</v>
      </c>
      <c r="L1342" s="606">
        <v>0</v>
      </c>
    </row>
    <row r="1343" spans="2:12" ht="18.75" x14ac:dyDescent="0.25">
      <c r="B1343" s="287" t="s">
        <v>56</v>
      </c>
      <c r="C1343" s="587" t="s">
        <v>3605</v>
      </c>
      <c r="D1343" s="287" t="s">
        <v>3618</v>
      </c>
      <c r="E1343" s="604" t="s">
        <v>3619</v>
      </c>
      <c r="F1343" s="606" t="s">
        <v>25</v>
      </c>
      <c r="G1343" s="282">
        <v>17.260000000000002</v>
      </c>
      <c r="H1343" s="606">
        <v>5.5</v>
      </c>
      <c r="I1343" s="607">
        <v>18.209</v>
      </c>
      <c r="J1343" s="606">
        <v>200</v>
      </c>
      <c r="K1343" s="606">
        <v>140</v>
      </c>
      <c r="L1343" s="606">
        <v>0</v>
      </c>
    </row>
    <row r="1344" spans="2:12" ht="18.75" x14ac:dyDescent="0.25">
      <c r="B1344" s="287" t="s">
        <v>56</v>
      </c>
      <c r="C1344" s="587" t="s">
        <v>3605</v>
      </c>
      <c r="D1344" s="287" t="s">
        <v>3620</v>
      </c>
      <c r="E1344" s="604" t="s">
        <v>3621</v>
      </c>
      <c r="F1344" s="606" t="s">
        <v>25</v>
      </c>
      <c r="G1344" s="282">
        <v>49.5</v>
      </c>
      <c r="H1344" s="606">
        <v>5.5</v>
      </c>
      <c r="I1344" s="607">
        <v>52.222999999999999</v>
      </c>
      <c r="J1344" s="606">
        <v>200</v>
      </c>
      <c r="K1344" s="606">
        <v>140</v>
      </c>
      <c r="L1344" s="606">
        <v>0</v>
      </c>
    </row>
    <row r="1345" spans="2:12" ht="18.75" x14ac:dyDescent="0.25">
      <c r="B1345" s="287" t="s">
        <v>56</v>
      </c>
      <c r="C1345" s="587" t="s">
        <v>3605</v>
      </c>
      <c r="D1345" s="287" t="s">
        <v>3622</v>
      </c>
      <c r="E1345" s="604" t="s">
        <v>3623</v>
      </c>
      <c r="F1345" s="606" t="s">
        <v>25</v>
      </c>
      <c r="G1345" s="282">
        <v>5.95</v>
      </c>
      <c r="H1345" s="606">
        <v>5.5</v>
      </c>
      <c r="I1345" s="607">
        <v>6.2770000000000001</v>
      </c>
      <c r="J1345" s="606">
        <v>160</v>
      </c>
      <c r="K1345" s="606">
        <v>20</v>
      </c>
      <c r="L1345" s="606">
        <v>0</v>
      </c>
    </row>
    <row r="1346" spans="2:12" ht="18.75" x14ac:dyDescent="0.25">
      <c r="B1346" s="287" t="s">
        <v>56</v>
      </c>
      <c r="C1346" s="587" t="s">
        <v>3605</v>
      </c>
      <c r="D1346" s="287" t="s">
        <v>3624</v>
      </c>
      <c r="E1346" s="604" t="s">
        <v>3625</v>
      </c>
      <c r="F1346" s="606" t="s">
        <v>3048</v>
      </c>
      <c r="G1346" s="282">
        <v>4.62</v>
      </c>
      <c r="H1346" s="606">
        <v>5.5</v>
      </c>
      <c r="I1346" s="607">
        <v>4.8739999999999997</v>
      </c>
      <c r="J1346" s="606">
        <v>200</v>
      </c>
      <c r="K1346" s="606">
        <v>200</v>
      </c>
      <c r="L1346" s="606">
        <v>0</v>
      </c>
    </row>
    <row r="1347" spans="2:12" ht="18.75" x14ac:dyDescent="0.25">
      <c r="B1347" s="287" t="s">
        <v>56</v>
      </c>
      <c r="C1347" s="587" t="s">
        <v>3605</v>
      </c>
      <c r="D1347" s="287" t="s">
        <v>3626</v>
      </c>
      <c r="E1347" s="604" t="s">
        <v>3627</v>
      </c>
      <c r="F1347" s="606" t="s">
        <v>3048</v>
      </c>
      <c r="G1347" s="282">
        <v>4.4930000000000003</v>
      </c>
      <c r="H1347" s="606">
        <v>5.5</v>
      </c>
      <c r="I1347" s="607">
        <v>4.74</v>
      </c>
      <c r="J1347" s="606">
        <v>0</v>
      </c>
      <c r="K1347" s="606">
        <v>0</v>
      </c>
      <c r="L1347" s="606">
        <v>0</v>
      </c>
    </row>
    <row r="1348" spans="2:12" ht="18.75" x14ac:dyDescent="0.25">
      <c r="B1348" s="287" t="s">
        <v>56</v>
      </c>
      <c r="C1348" s="587" t="s">
        <v>3605</v>
      </c>
      <c r="D1348" s="287" t="s">
        <v>3628</v>
      </c>
      <c r="E1348" s="604" t="s">
        <v>3629</v>
      </c>
      <c r="F1348" s="606" t="s">
        <v>3048</v>
      </c>
      <c r="G1348" s="282">
        <v>22.95</v>
      </c>
      <c r="H1348" s="606">
        <v>5.5</v>
      </c>
      <c r="I1348" s="607">
        <v>24.212</v>
      </c>
      <c r="J1348" s="606">
        <v>150</v>
      </c>
      <c r="K1348" s="606">
        <v>150</v>
      </c>
      <c r="L1348" s="606">
        <v>0</v>
      </c>
    </row>
    <row r="1349" spans="2:12" ht="18.75" x14ac:dyDescent="0.25">
      <c r="B1349" s="287" t="s">
        <v>56</v>
      </c>
      <c r="C1349" s="587" t="s">
        <v>3605</v>
      </c>
      <c r="D1349" s="287" t="s">
        <v>3630</v>
      </c>
      <c r="E1349" s="604" t="s">
        <v>3631</v>
      </c>
      <c r="F1349" s="606" t="s">
        <v>1027</v>
      </c>
      <c r="G1349" s="282">
        <v>10</v>
      </c>
      <c r="H1349" s="606">
        <v>5.5</v>
      </c>
      <c r="I1349" s="607">
        <v>10.55</v>
      </c>
      <c r="J1349" s="606">
        <v>150</v>
      </c>
      <c r="K1349" s="606">
        <v>150</v>
      </c>
      <c r="L1349" s="606">
        <v>0</v>
      </c>
    </row>
    <row r="1350" spans="2:12" ht="18.75" x14ac:dyDescent="0.25">
      <c r="B1350" s="287" t="s">
        <v>56</v>
      </c>
      <c r="C1350" s="587" t="s">
        <v>3605</v>
      </c>
      <c r="D1350" s="287" t="s">
        <v>3632</v>
      </c>
      <c r="E1350" s="604" t="s">
        <v>3633</v>
      </c>
      <c r="F1350" s="606" t="s">
        <v>25</v>
      </c>
      <c r="G1350" s="282">
        <v>11.025</v>
      </c>
      <c r="H1350" s="606">
        <v>5.5</v>
      </c>
      <c r="I1350" s="607">
        <v>11.631</v>
      </c>
      <c r="J1350" s="606">
        <v>260</v>
      </c>
      <c r="K1350" s="606">
        <v>12</v>
      </c>
      <c r="L1350" s="606">
        <v>50</v>
      </c>
    </row>
    <row r="1351" spans="2:12" ht="18.75" x14ac:dyDescent="0.25">
      <c r="B1351" s="287" t="s">
        <v>56</v>
      </c>
      <c r="C1351" s="587" t="s">
        <v>3605</v>
      </c>
      <c r="D1351" s="287" t="s">
        <v>3634</v>
      </c>
      <c r="E1351" s="604" t="s">
        <v>3635</v>
      </c>
      <c r="F1351" s="606" t="s">
        <v>25</v>
      </c>
      <c r="G1351" s="282">
        <v>17.95</v>
      </c>
      <c r="H1351" s="606">
        <v>5.5</v>
      </c>
      <c r="I1351" s="607">
        <v>18.937000000000001</v>
      </c>
      <c r="J1351" s="606">
        <v>260</v>
      </c>
      <c r="K1351" s="606">
        <v>12</v>
      </c>
      <c r="L1351" s="606">
        <v>50</v>
      </c>
    </row>
    <row r="1352" spans="2:12" ht="18.75" x14ac:dyDescent="0.25">
      <c r="B1352" s="287" t="s">
        <v>56</v>
      </c>
      <c r="C1352" s="587" t="s">
        <v>3605</v>
      </c>
      <c r="D1352" s="287" t="s">
        <v>3636</v>
      </c>
      <c r="E1352" s="604" t="s">
        <v>3637</v>
      </c>
      <c r="F1352" s="606" t="s">
        <v>25</v>
      </c>
      <c r="G1352" s="282">
        <v>18.95</v>
      </c>
      <c r="H1352" s="606">
        <v>5.5</v>
      </c>
      <c r="I1352" s="607">
        <v>19.992000000000001</v>
      </c>
      <c r="J1352" s="606">
        <v>0</v>
      </c>
      <c r="K1352" s="606">
        <v>0</v>
      </c>
      <c r="L1352" s="606">
        <v>0</v>
      </c>
    </row>
    <row r="1353" spans="2:12" ht="18.75" x14ac:dyDescent="0.25">
      <c r="B1353" s="287" t="s">
        <v>56</v>
      </c>
      <c r="C1353" s="587" t="s">
        <v>3605</v>
      </c>
      <c r="D1353" s="287" t="s">
        <v>3638</v>
      </c>
      <c r="E1353" s="604" t="s">
        <v>3639</v>
      </c>
      <c r="F1353" s="606" t="s">
        <v>25</v>
      </c>
      <c r="G1353" s="282">
        <v>13.5</v>
      </c>
      <c r="H1353" s="606">
        <v>5.5</v>
      </c>
      <c r="I1353" s="607">
        <v>14.243</v>
      </c>
      <c r="J1353" s="606">
        <v>260</v>
      </c>
      <c r="K1353" s="606">
        <v>12</v>
      </c>
      <c r="L1353" s="606">
        <v>50</v>
      </c>
    </row>
    <row r="1354" spans="2:12" ht="18.75" x14ac:dyDescent="0.25">
      <c r="B1354" s="287" t="s">
        <v>56</v>
      </c>
      <c r="C1354" s="587" t="s">
        <v>3605</v>
      </c>
      <c r="D1354" s="287" t="s">
        <v>3640</v>
      </c>
      <c r="E1354" s="604" t="s">
        <v>3641</v>
      </c>
      <c r="F1354" s="606" t="s">
        <v>3048</v>
      </c>
      <c r="G1354" s="282">
        <v>23.94</v>
      </c>
      <c r="H1354" s="606">
        <v>5.5</v>
      </c>
      <c r="I1354" s="607">
        <v>25.257000000000001</v>
      </c>
      <c r="J1354" s="606">
        <v>0</v>
      </c>
      <c r="K1354" s="606">
        <v>0</v>
      </c>
      <c r="L1354" s="606">
        <v>0</v>
      </c>
    </row>
    <row r="1355" spans="2:12" ht="18.75" x14ac:dyDescent="0.25">
      <c r="B1355" s="287" t="s">
        <v>56</v>
      </c>
      <c r="C1355" s="587" t="s">
        <v>3605</v>
      </c>
      <c r="D1355" s="287" t="s">
        <v>3642</v>
      </c>
      <c r="E1355" s="604" t="s">
        <v>3643</v>
      </c>
      <c r="F1355" s="606" t="s">
        <v>25</v>
      </c>
      <c r="G1355" s="282">
        <v>12.95</v>
      </c>
      <c r="H1355" s="606">
        <v>5.5</v>
      </c>
      <c r="I1355" s="607">
        <v>13.662000000000001</v>
      </c>
      <c r="J1355" s="606">
        <v>0</v>
      </c>
      <c r="K1355" s="606">
        <v>0</v>
      </c>
      <c r="L1355" s="606">
        <v>0</v>
      </c>
    </row>
    <row r="1356" spans="2:12" ht="18.75" x14ac:dyDescent="0.25">
      <c r="B1356" s="287" t="s">
        <v>56</v>
      </c>
      <c r="C1356" s="587" t="s">
        <v>3605</v>
      </c>
      <c r="D1356" s="287" t="s">
        <v>3644</v>
      </c>
      <c r="E1356" s="604" t="s">
        <v>3645</v>
      </c>
      <c r="F1356" s="606">
        <v>7.95</v>
      </c>
      <c r="G1356" s="282">
        <v>7.95</v>
      </c>
      <c r="H1356" s="606">
        <v>5.5</v>
      </c>
      <c r="I1356" s="607">
        <v>8.3870000000000005</v>
      </c>
      <c r="J1356" s="606">
        <v>0</v>
      </c>
      <c r="K1356" s="606">
        <v>0</v>
      </c>
      <c r="L1356" s="606">
        <v>0</v>
      </c>
    </row>
    <row r="1357" spans="2:12" ht="18.75" x14ac:dyDescent="0.25">
      <c r="B1357" s="287" t="s">
        <v>56</v>
      </c>
      <c r="C1357" s="587" t="s">
        <v>3605</v>
      </c>
      <c r="D1357" s="287" t="s">
        <v>3646</v>
      </c>
      <c r="E1357" s="604" t="s">
        <v>3647</v>
      </c>
      <c r="F1357" s="606" t="s">
        <v>25</v>
      </c>
      <c r="G1357" s="282">
        <v>1300</v>
      </c>
      <c r="H1357" s="606">
        <v>20</v>
      </c>
      <c r="I1357" s="607">
        <v>1560</v>
      </c>
      <c r="J1357" s="606">
        <v>0</v>
      </c>
      <c r="K1357" s="606">
        <v>0</v>
      </c>
      <c r="L1357" s="606">
        <v>0</v>
      </c>
    </row>
    <row r="1358" spans="2:12" ht="18.75" x14ac:dyDescent="0.25">
      <c r="B1358" s="287" t="s">
        <v>56</v>
      </c>
      <c r="C1358" s="587" t="s">
        <v>3605</v>
      </c>
      <c r="D1358" s="287" t="s">
        <v>3648</v>
      </c>
      <c r="E1358" s="604" t="s">
        <v>3649</v>
      </c>
      <c r="F1358" s="606" t="s">
        <v>25</v>
      </c>
      <c r="G1358" s="282">
        <v>18.95</v>
      </c>
      <c r="H1358" s="606">
        <v>5.5</v>
      </c>
      <c r="I1358" s="607">
        <v>19.992000000000001</v>
      </c>
      <c r="J1358" s="606">
        <v>0</v>
      </c>
      <c r="K1358" s="606">
        <v>0</v>
      </c>
      <c r="L1358" s="606">
        <v>0</v>
      </c>
    </row>
    <row r="1359" spans="2:12" ht="18.75" x14ac:dyDescent="0.25">
      <c r="B1359" s="287" t="s">
        <v>56</v>
      </c>
      <c r="C1359" s="587" t="s">
        <v>3605</v>
      </c>
      <c r="D1359" s="287" t="s">
        <v>3650</v>
      </c>
      <c r="E1359" s="604" t="s">
        <v>3651</v>
      </c>
      <c r="F1359" s="606" t="s">
        <v>25</v>
      </c>
      <c r="G1359" s="282">
        <v>13.6</v>
      </c>
      <c r="H1359" s="606">
        <v>5.5</v>
      </c>
      <c r="I1359" s="607">
        <v>14.348000000000001</v>
      </c>
      <c r="J1359" s="606">
        <v>0</v>
      </c>
      <c r="K1359" s="606">
        <v>0</v>
      </c>
      <c r="L1359" s="606">
        <v>0</v>
      </c>
    </row>
    <row r="1360" spans="2:12" ht="18.75" x14ac:dyDescent="0.25">
      <c r="B1360" s="287" t="s">
        <v>56</v>
      </c>
      <c r="C1360" s="587" t="s">
        <v>3605</v>
      </c>
      <c r="D1360" s="287" t="s">
        <v>3652</v>
      </c>
      <c r="E1360" s="604" t="s">
        <v>3653</v>
      </c>
      <c r="F1360" s="606" t="s">
        <v>25</v>
      </c>
      <c r="G1360" s="282">
        <v>18.95</v>
      </c>
      <c r="H1360" s="606">
        <v>5.5</v>
      </c>
      <c r="I1360" s="607">
        <v>19.992000000000001</v>
      </c>
      <c r="J1360" s="606">
        <v>0</v>
      </c>
      <c r="K1360" s="606">
        <v>0</v>
      </c>
      <c r="L1360" s="606">
        <v>0</v>
      </c>
    </row>
    <row r="1361" spans="2:12" ht="18.75" x14ac:dyDescent="0.25">
      <c r="B1361" s="287" t="s">
        <v>56</v>
      </c>
      <c r="C1361" s="587" t="s">
        <v>3605</v>
      </c>
      <c r="D1361" s="287" t="s">
        <v>3654</v>
      </c>
      <c r="E1361" s="604" t="s">
        <v>3655</v>
      </c>
      <c r="F1361" s="606" t="s">
        <v>25</v>
      </c>
      <c r="G1361" s="282">
        <v>14.95</v>
      </c>
      <c r="H1361" s="606">
        <v>5.5</v>
      </c>
      <c r="I1361" s="607">
        <v>15.772</v>
      </c>
      <c r="J1361" s="606">
        <v>170</v>
      </c>
      <c r="K1361" s="606">
        <v>12</v>
      </c>
      <c r="L1361" s="606">
        <v>63</v>
      </c>
    </row>
    <row r="1362" spans="2:12" ht="18.75" x14ac:dyDescent="0.25">
      <c r="B1362" s="287" t="s">
        <v>56</v>
      </c>
      <c r="C1362" s="587" t="s">
        <v>3605</v>
      </c>
      <c r="D1362" s="287" t="s">
        <v>3656</v>
      </c>
      <c r="E1362" s="604" t="s">
        <v>3657</v>
      </c>
      <c r="F1362" s="606" t="s">
        <v>1014</v>
      </c>
      <c r="G1362" s="282">
        <v>7.75</v>
      </c>
      <c r="H1362" s="606">
        <v>5.5</v>
      </c>
      <c r="I1362" s="607">
        <v>8.1760000000000002</v>
      </c>
      <c r="J1362" s="606">
        <v>200</v>
      </c>
      <c r="K1362" s="606">
        <v>200</v>
      </c>
      <c r="L1362" s="606">
        <v>0</v>
      </c>
    </row>
    <row r="1363" spans="2:12" ht="18.75" x14ac:dyDescent="0.25">
      <c r="B1363" s="287" t="s">
        <v>56</v>
      </c>
      <c r="C1363" s="587" t="s">
        <v>3605</v>
      </c>
      <c r="D1363" s="287" t="s">
        <v>3658</v>
      </c>
      <c r="E1363" s="604" t="s">
        <v>3659</v>
      </c>
      <c r="F1363" s="606" t="s">
        <v>25</v>
      </c>
      <c r="G1363" s="282">
        <v>10.95</v>
      </c>
      <c r="H1363" s="606">
        <v>5.5</v>
      </c>
      <c r="I1363" s="607">
        <v>11.552</v>
      </c>
      <c r="J1363" s="606">
        <v>100</v>
      </c>
      <c r="K1363" s="606">
        <v>5</v>
      </c>
      <c r="L1363" s="606">
        <v>10</v>
      </c>
    </row>
    <row r="1364" spans="2:12" ht="18.75" x14ac:dyDescent="0.25">
      <c r="B1364" s="287" t="s">
        <v>56</v>
      </c>
      <c r="C1364" s="587" t="s">
        <v>3605</v>
      </c>
      <c r="D1364" s="287" t="s">
        <v>3660</v>
      </c>
      <c r="E1364" s="604" t="s">
        <v>3661</v>
      </c>
      <c r="F1364" s="606" t="s">
        <v>25</v>
      </c>
      <c r="G1364" s="282">
        <v>6.95</v>
      </c>
      <c r="H1364" s="606">
        <v>5.5</v>
      </c>
      <c r="I1364" s="607">
        <v>7.3319999999999999</v>
      </c>
      <c r="J1364" s="606">
        <v>0</v>
      </c>
      <c r="K1364" s="606">
        <v>0</v>
      </c>
      <c r="L1364" s="606">
        <v>0</v>
      </c>
    </row>
    <row r="1365" spans="2:12" ht="18.75" x14ac:dyDescent="0.25">
      <c r="B1365" s="287" t="s">
        <v>56</v>
      </c>
      <c r="C1365" s="587" t="s">
        <v>3605</v>
      </c>
      <c r="D1365" s="287" t="s">
        <v>3662</v>
      </c>
      <c r="E1365" s="604" t="s">
        <v>3663</v>
      </c>
      <c r="F1365" s="606" t="s">
        <v>25</v>
      </c>
      <c r="G1365" s="282">
        <v>8.3480000000000008</v>
      </c>
      <c r="H1365" s="606">
        <v>5.5</v>
      </c>
      <c r="I1365" s="607">
        <v>8.8070000000000004</v>
      </c>
      <c r="J1365" s="606">
        <v>150</v>
      </c>
      <c r="K1365" s="606">
        <v>20</v>
      </c>
      <c r="L1365" s="606">
        <v>0</v>
      </c>
    </row>
    <row r="1366" spans="2:12" ht="18.75" x14ac:dyDescent="0.25">
      <c r="B1366" s="287" t="s">
        <v>56</v>
      </c>
      <c r="C1366" s="587" t="s">
        <v>3605</v>
      </c>
      <c r="D1366" s="287" t="s">
        <v>3664</v>
      </c>
      <c r="E1366" s="604" t="s">
        <v>3665</v>
      </c>
      <c r="F1366" s="606" t="s">
        <v>2081</v>
      </c>
      <c r="G1366" s="282">
        <v>12.32</v>
      </c>
      <c r="H1366" s="606">
        <v>5.5</v>
      </c>
      <c r="I1366" s="607">
        <v>12.997999999999999</v>
      </c>
      <c r="J1366" s="606">
        <v>0</v>
      </c>
      <c r="K1366" s="606">
        <v>0</v>
      </c>
      <c r="L1366" s="606">
        <v>0</v>
      </c>
    </row>
    <row r="1367" spans="2:12" ht="18.75" x14ac:dyDescent="0.25">
      <c r="B1367" s="287" t="s">
        <v>56</v>
      </c>
      <c r="C1367" s="587" t="s">
        <v>3605</v>
      </c>
      <c r="D1367" s="287" t="s">
        <v>3666</v>
      </c>
      <c r="E1367" s="604" t="s">
        <v>3667</v>
      </c>
      <c r="F1367" s="606" t="s">
        <v>25</v>
      </c>
      <c r="G1367" s="282">
        <v>9.5</v>
      </c>
      <c r="H1367" s="606">
        <v>5.5</v>
      </c>
      <c r="I1367" s="607">
        <v>10.023</v>
      </c>
      <c r="J1367" s="606">
        <v>240</v>
      </c>
      <c r="K1367" s="606">
        <v>20</v>
      </c>
      <c r="L1367" s="606">
        <v>0</v>
      </c>
    </row>
    <row r="1368" spans="2:12" ht="18.75" x14ac:dyDescent="0.25">
      <c r="B1368" s="287" t="s">
        <v>56</v>
      </c>
      <c r="C1368" s="587" t="s">
        <v>3605</v>
      </c>
      <c r="D1368" s="287" t="s">
        <v>3668</v>
      </c>
      <c r="E1368" s="604" t="s">
        <v>3669</v>
      </c>
      <c r="F1368" s="606" t="s">
        <v>25</v>
      </c>
      <c r="G1368" s="282">
        <v>12.2</v>
      </c>
      <c r="H1368" s="606">
        <v>5.5</v>
      </c>
      <c r="I1368" s="607">
        <v>12.871</v>
      </c>
      <c r="J1368" s="606">
        <v>240</v>
      </c>
      <c r="K1368" s="606">
        <v>20</v>
      </c>
      <c r="L1368" s="606">
        <v>0</v>
      </c>
    </row>
    <row r="1369" spans="2:12" ht="18.75" x14ac:dyDescent="0.25">
      <c r="B1369" s="287" t="s">
        <v>56</v>
      </c>
      <c r="C1369" s="587" t="s">
        <v>3605</v>
      </c>
      <c r="D1369" s="287" t="s">
        <v>3670</v>
      </c>
      <c r="E1369" s="604" t="s">
        <v>3671</v>
      </c>
      <c r="F1369" s="606" t="s">
        <v>25</v>
      </c>
      <c r="G1369" s="282">
        <v>18.95</v>
      </c>
      <c r="H1369" s="606">
        <v>5.5</v>
      </c>
      <c r="I1369" s="607">
        <v>19.992000000000001</v>
      </c>
      <c r="J1369" s="606">
        <v>240</v>
      </c>
      <c r="K1369" s="606">
        <v>20</v>
      </c>
      <c r="L1369" s="606">
        <v>0</v>
      </c>
    </row>
    <row r="1370" spans="2:12" ht="18.75" x14ac:dyDescent="0.25">
      <c r="B1370" s="287" t="s">
        <v>56</v>
      </c>
      <c r="C1370" s="587" t="s">
        <v>3605</v>
      </c>
      <c r="D1370" s="287" t="s">
        <v>3672</v>
      </c>
      <c r="E1370" s="604" t="s">
        <v>3673</v>
      </c>
      <c r="F1370" s="606" t="s">
        <v>25</v>
      </c>
      <c r="G1370" s="282">
        <v>9.5</v>
      </c>
      <c r="H1370" s="606">
        <v>5.5</v>
      </c>
      <c r="I1370" s="607">
        <v>10.023</v>
      </c>
      <c r="J1370" s="606">
        <v>240</v>
      </c>
      <c r="K1370" s="606">
        <v>20</v>
      </c>
      <c r="L1370" s="606">
        <v>0</v>
      </c>
    </row>
    <row r="1371" spans="2:12" ht="18.75" x14ac:dyDescent="0.25">
      <c r="B1371" s="287" t="s">
        <v>56</v>
      </c>
      <c r="C1371" s="587" t="s">
        <v>3605</v>
      </c>
      <c r="D1371" s="287" t="s">
        <v>3674</v>
      </c>
      <c r="E1371" s="604" t="s">
        <v>3675</v>
      </c>
      <c r="F1371" s="606" t="s">
        <v>1040</v>
      </c>
      <c r="G1371" s="282">
        <v>0</v>
      </c>
      <c r="H1371" s="606">
        <v>5.5</v>
      </c>
      <c r="I1371" s="607">
        <v>0</v>
      </c>
      <c r="J1371" s="606">
        <v>0</v>
      </c>
      <c r="K1371" s="606">
        <v>0</v>
      </c>
      <c r="L1371" s="606">
        <v>0</v>
      </c>
    </row>
    <row r="1372" spans="2:12" ht="18.75" x14ac:dyDescent="0.25">
      <c r="B1372" s="287" t="s">
        <v>56</v>
      </c>
      <c r="C1372" s="587" t="s">
        <v>3605</v>
      </c>
      <c r="D1372" s="287" t="s">
        <v>3676</v>
      </c>
      <c r="E1372" s="604" t="s">
        <v>3677</v>
      </c>
      <c r="F1372" s="606" t="s">
        <v>1027</v>
      </c>
      <c r="G1372" s="282">
        <v>5.2290000000000001</v>
      </c>
      <c r="H1372" s="606">
        <v>5.5</v>
      </c>
      <c r="I1372" s="607">
        <v>5.5170000000000003</v>
      </c>
      <c r="J1372" s="606">
        <v>170</v>
      </c>
      <c r="K1372" s="606">
        <v>170</v>
      </c>
      <c r="L1372" s="606">
        <v>0</v>
      </c>
    </row>
    <row r="1373" spans="2:12" ht="18.75" x14ac:dyDescent="0.25">
      <c r="B1373" s="287" t="s">
        <v>56</v>
      </c>
      <c r="C1373" s="587" t="s">
        <v>3605</v>
      </c>
      <c r="D1373" s="287" t="s">
        <v>3678</v>
      </c>
      <c r="E1373" s="604" t="s">
        <v>3679</v>
      </c>
      <c r="F1373" s="606" t="s">
        <v>3680</v>
      </c>
      <c r="G1373" s="282">
        <v>4.4329999999999998</v>
      </c>
      <c r="H1373" s="606">
        <v>5.5</v>
      </c>
      <c r="I1373" s="607">
        <v>4.6769999999999996</v>
      </c>
      <c r="J1373" s="606">
        <v>170</v>
      </c>
      <c r="K1373" s="606">
        <v>170</v>
      </c>
      <c r="L1373" s="606">
        <v>0</v>
      </c>
    </row>
    <row r="1374" spans="2:12" ht="18.75" x14ac:dyDescent="0.25">
      <c r="B1374" s="287" t="s">
        <v>56</v>
      </c>
      <c r="C1374" s="587" t="s">
        <v>3605</v>
      </c>
      <c r="D1374" s="287" t="s">
        <v>3681</v>
      </c>
      <c r="E1374" s="604" t="s">
        <v>3682</v>
      </c>
      <c r="F1374" s="606" t="s">
        <v>1040</v>
      </c>
      <c r="G1374" s="282">
        <v>3.585</v>
      </c>
      <c r="H1374" s="606">
        <v>5.5</v>
      </c>
      <c r="I1374" s="607">
        <v>3.782</v>
      </c>
      <c r="J1374" s="606">
        <v>0</v>
      </c>
      <c r="K1374" s="606">
        <v>0</v>
      </c>
      <c r="L1374" s="606">
        <v>0</v>
      </c>
    </row>
    <row r="1375" spans="2:12" ht="18.75" x14ac:dyDescent="0.25">
      <c r="B1375" s="287" t="s">
        <v>56</v>
      </c>
      <c r="C1375" s="587" t="s">
        <v>3605</v>
      </c>
      <c r="D1375" s="287" t="s">
        <v>3683</v>
      </c>
      <c r="E1375" s="604" t="s">
        <v>3684</v>
      </c>
      <c r="F1375" s="606" t="s">
        <v>3048</v>
      </c>
      <c r="G1375" s="282">
        <v>3.343</v>
      </c>
      <c r="H1375" s="606">
        <v>5.5</v>
      </c>
      <c r="I1375" s="607">
        <v>3.5270000000000001</v>
      </c>
      <c r="J1375" s="606">
        <v>0</v>
      </c>
      <c r="K1375" s="606">
        <v>0</v>
      </c>
      <c r="L1375" s="606">
        <v>0</v>
      </c>
    </row>
    <row r="1376" spans="2:12" ht="18.75" x14ac:dyDescent="0.25">
      <c r="B1376" s="287" t="s">
        <v>56</v>
      </c>
      <c r="C1376" s="587" t="s">
        <v>3605</v>
      </c>
      <c r="D1376" s="287" t="s">
        <v>3685</v>
      </c>
      <c r="E1376" s="604" t="s">
        <v>3686</v>
      </c>
      <c r="F1376" s="606" t="s">
        <v>25</v>
      </c>
      <c r="G1376" s="282">
        <v>9.9</v>
      </c>
      <c r="H1376" s="606">
        <v>5.5</v>
      </c>
      <c r="I1376" s="607">
        <v>10.445</v>
      </c>
      <c r="J1376" s="606">
        <v>0</v>
      </c>
      <c r="K1376" s="606">
        <v>0</v>
      </c>
      <c r="L1376" s="606">
        <v>0</v>
      </c>
    </row>
    <row r="1377" spans="2:12" ht="18.75" x14ac:dyDescent="0.25">
      <c r="B1377" s="287" t="s">
        <v>56</v>
      </c>
      <c r="C1377" s="587" t="s">
        <v>3605</v>
      </c>
      <c r="D1377" s="287" t="s">
        <v>3687</v>
      </c>
      <c r="E1377" s="604" t="s">
        <v>3688</v>
      </c>
      <c r="F1377" s="606" t="s">
        <v>3048</v>
      </c>
      <c r="G1377" s="282">
        <v>14.99</v>
      </c>
      <c r="H1377" s="606">
        <v>5.5</v>
      </c>
      <c r="I1377" s="607">
        <v>15.814</v>
      </c>
      <c r="J1377" s="606">
        <v>0</v>
      </c>
      <c r="K1377" s="606">
        <v>0</v>
      </c>
      <c r="L1377" s="606">
        <v>0</v>
      </c>
    </row>
    <row r="1378" spans="2:12" ht="18.75" x14ac:dyDescent="0.25">
      <c r="B1378" s="287" t="s">
        <v>56</v>
      </c>
      <c r="C1378" s="587" t="s">
        <v>3605</v>
      </c>
      <c r="D1378" s="287" t="s">
        <v>3689</v>
      </c>
      <c r="E1378" s="604" t="s">
        <v>3690</v>
      </c>
      <c r="F1378" s="606" t="s">
        <v>25</v>
      </c>
      <c r="G1378" s="282">
        <v>28.95</v>
      </c>
      <c r="H1378" s="606">
        <v>5.5</v>
      </c>
      <c r="I1378" s="607">
        <v>30.542000000000002</v>
      </c>
      <c r="J1378" s="606">
        <v>160</v>
      </c>
      <c r="K1378" s="606">
        <v>5</v>
      </c>
      <c r="L1378" s="606">
        <v>10</v>
      </c>
    </row>
    <row r="1379" spans="2:12" ht="18.75" x14ac:dyDescent="0.25">
      <c r="B1379" s="287" t="s">
        <v>56</v>
      </c>
      <c r="C1379" s="587" t="s">
        <v>3605</v>
      </c>
      <c r="D1379" s="287" t="s">
        <v>3691</v>
      </c>
      <c r="E1379" s="604" t="s">
        <v>3692</v>
      </c>
      <c r="F1379" s="606" t="s">
        <v>25</v>
      </c>
      <c r="G1379" s="282">
        <v>32.200000000000003</v>
      </c>
      <c r="H1379" s="606">
        <v>5.5</v>
      </c>
      <c r="I1379" s="607">
        <v>33.970999999999997</v>
      </c>
      <c r="J1379" s="606">
        <v>0</v>
      </c>
      <c r="K1379" s="606">
        <v>0</v>
      </c>
      <c r="L1379" s="606">
        <v>0</v>
      </c>
    </row>
    <row r="1380" spans="2:12" ht="18.75" x14ac:dyDescent="0.25">
      <c r="B1380" s="287" t="s">
        <v>56</v>
      </c>
      <c r="C1380" s="587" t="s">
        <v>3605</v>
      </c>
      <c r="D1380" s="287" t="s">
        <v>3693</v>
      </c>
      <c r="E1380" s="604" t="s">
        <v>3694</v>
      </c>
      <c r="F1380" s="606" t="s">
        <v>25</v>
      </c>
      <c r="G1380" s="282">
        <v>12.95</v>
      </c>
      <c r="H1380" s="606">
        <v>5.5</v>
      </c>
      <c r="I1380" s="607">
        <v>13.662000000000001</v>
      </c>
      <c r="J1380" s="606">
        <v>0</v>
      </c>
      <c r="K1380" s="606">
        <v>11</v>
      </c>
      <c r="L1380" s="606">
        <v>23</v>
      </c>
    </row>
    <row r="1381" spans="2:12" ht="18.75" x14ac:dyDescent="0.25">
      <c r="B1381" s="287" t="s">
        <v>56</v>
      </c>
      <c r="C1381" s="587" t="s">
        <v>3605</v>
      </c>
      <c r="D1381" s="287" t="s">
        <v>3695</v>
      </c>
      <c r="E1381" s="604" t="s">
        <v>3696</v>
      </c>
      <c r="F1381" s="606" t="s">
        <v>25</v>
      </c>
      <c r="G1381" s="282">
        <v>12.95</v>
      </c>
      <c r="H1381" s="606">
        <v>5.5</v>
      </c>
      <c r="I1381" s="607">
        <v>13.662000000000001</v>
      </c>
      <c r="J1381" s="606">
        <v>0</v>
      </c>
      <c r="K1381" s="606">
        <v>0</v>
      </c>
      <c r="L1381" s="606">
        <v>0</v>
      </c>
    </row>
    <row r="1382" spans="2:12" ht="18.75" x14ac:dyDescent="0.25">
      <c r="B1382" s="287" t="s">
        <v>56</v>
      </c>
      <c r="C1382" s="587" t="s">
        <v>3605</v>
      </c>
      <c r="D1382" s="287" t="s">
        <v>3697</v>
      </c>
      <c r="E1382" s="604" t="s">
        <v>3698</v>
      </c>
      <c r="F1382" s="606" t="s">
        <v>25</v>
      </c>
      <c r="G1382" s="282">
        <v>8.9250000000000007</v>
      </c>
      <c r="H1382" s="606">
        <v>5.5</v>
      </c>
      <c r="I1382" s="607">
        <v>9.4160000000000004</v>
      </c>
      <c r="J1382" s="606">
        <v>160</v>
      </c>
      <c r="K1382" s="606">
        <v>15</v>
      </c>
      <c r="L1382" s="606">
        <v>0</v>
      </c>
    </row>
    <row r="1383" spans="2:12" ht="18.75" x14ac:dyDescent="0.25">
      <c r="B1383" s="287" t="s">
        <v>56</v>
      </c>
      <c r="C1383" s="587" t="s">
        <v>3605</v>
      </c>
      <c r="D1383" s="287" t="s">
        <v>3699</v>
      </c>
      <c r="E1383" s="604" t="s">
        <v>3700</v>
      </c>
      <c r="F1383" s="606" t="s">
        <v>529</v>
      </c>
      <c r="G1383" s="282">
        <v>12.9</v>
      </c>
      <c r="H1383" s="606">
        <v>5.5</v>
      </c>
      <c r="I1383" s="607">
        <v>13.61</v>
      </c>
      <c r="J1383" s="606">
        <v>0</v>
      </c>
      <c r="K1383" s="606">
        <v>0</v>
      </c>
      <c r="L1383" s="606">
        <v>0</v>
      </c>
    </row>
    <row r="1384" spans="2:12" ht="18.75" x14ac:dyDescent="0.25">
      <c r="B1384" s="287" t="s">
        <v>56</v>
      </c>
      <c r="C1384" s="587" t="s">
        <v>3605</v>
      </c>
      <c r="D1384" s="287" t="s">
        <v>3701</v>
      </c>
      <c r="E1384" s="604" t="s">
        <v>3702</v>
      </c>
      <c r="F1384" s="606" t="s">
        <v>25</v>
      </c>
      <c r="G1384" s="282">
        <v>11.025</v>
      </c>
      <c r="H1384" s="606">
        <v>5.5</v>
      </c>
      <c r="I1384" s="607">
        <v>11.631</v>
      </c>
      <c r="J1384" s="606">
        <v>0</v>
      </c>
      <c r="K1384" s="606">
        <v>0</v>
      </c>
      <c r="L1384" s="606">
        <v>0</v>
      </c>
    </row>
    <row r="1385" spans="2:12" ht="18.75" x14ac:dyDescent="0.25">
      <c r="B1385" s="287" t="s">
        <v>56</v>
      </c>
      <c r="C1385" s="587" t="s">
        <v>3605</v>
      </c>
      <c r="D1385" s="287" t="s">
        <v>3703</v>
      </c>
      <c r="E1385" s="604" t="s">
        <v>3704</v>
      </c>
      <c r="F1385" s="606" t="s">
        <v>25</v>
      </c>
      <c r="G1385" s="282">
        <v>10.95</v>
      </c>
      <c r="H1385" s="606">
        <v>5.5</v>
      </c>
      <c r="I1385" s="607">
        <v>11.552</v>
      </c>
      <c r="J1385" s="606">
        <v>0</v>
      </c>
      <c r="K1385" s="606">
        <v>0</v>
      </c>
      <c r="L1385" s="606">
        <v>0</v>
      </c>
    </row>
    <row r="1386" spans="2:12" ht="18.75" x14ac:dyDescent="0.25">
      <c r="B1386" s="287" t="s">
        <v>56</v>
      </c>
      <c r="C1386" s="587" t="s">
        <v>3605</v>
      </c>
      <c r="D1386" s="287" t="s">
        <v>3705</v>
      </c>
      <c r="E1386" s="604" t="s">
        <v>3706</v>
      </c>
      <c r="F1386" s="606" t="s">
        <v>1040</v>
      </c>
      <c r="G1386" s="282">
        <v>13.95</v>
      </c>
      <c r="H1386" s="606">
        <v>5.5</v>
      </c>
      <c r="I1386" s="607">
        <v>14.717000000000001</v>
      </c>
      <c r="J1386" s="606">
        <v>0</v>
      </c>
      <c r="K1386" s="606">
        <v>0</v>
      </c>
      <c r="L1386" s="606">
        <v>0</v>
      </c>
    </row>
    <row r="1387" spans="2:12" ht="18.75" x14ac:dyDescent="0.25">
      <c r="B1387" s="287" t="s">
        <v>56</v>
      </c>
      <c r="C1387" s="587" t="s">
        <v>3605</v>
      </c>
      <c r="D1387" s="287" t="s">
        <v>3707</v>
      </c>
      <c r="E1387" s="604" t="s">
        <v>3708</v>
      </c>
      <c r="F1387" s="606" t="s">
        <v>2081</v>
      </c>
      <c r="G1387" s="282">
        <v>4.95</v>
      </c>
      <c r="H1387" s="606">
        <v>5.5</v>
      </c>
      <c r="I1387" s="607">
        <v>5.2220000000000004</v>
      </c>
      <c r="J1387" s="606">
        <v>0</v>
      </c>
      <c r="K1387" s="606">
        <v>0</v>
      </c>
      <c r="L1387" s="606">
        <v>0</v>
      </c>
    </row>
    <row r="1388" spans="2:12" ht="18.75" x14ac:dyDescent="0.25">
      <c r="B1388" s="287" t="s">
        <v>56</v>
      </c>
      <c r="C1388" s="587" t="s">
        <v>3605</v>
      </c>
      <c r="D1388" s="287" t="s">
        <v>3709</v>
      </c>
      <c r="E1388" s="604" t="s">
        <v>3710</v>
      </c>
      <c r="F1388" s="606" t="s">
        <v>25</v>
      </c>
      <c r="G1388" s="282">
        <v>11.34</v>
      </c>
      <c r="H1388" s="606">
        <v>5.5</v>
      </c>
      <c r="I1388" s="607">
        <v>11.964</v>
      </c>
      <c r="J1388" s="606">
        <v>0</v>
      </c>
      <c r="K1388" s="606">
        <v>0</v>
      </c>
      <c r="L1388" s="606">
        <v>0</v>
      </c>
    </row>
    <row r="1389" spans="2:12" ht="18.75" x14ac:dyDescent="0.25">
      <c r="B1389" s="287" t="s">
        <v>56</v>
      </c>
      <c r="C1389" s="587" t="s">
        <v>3605</v>
      </c>
      <c r="D1389" s="287" t="s">
        <v>3711</v>
      </c>
      <c r="E1389" s="604" t="s">
        <v>3712</v>
      </c>
      <c r="F1389" s="606" t="s">
        <v>25</v>
      </c>
      <c r="G1389" s="282">
        <v>19.5</v>
      </c>
      <c r="H1389" s="606">
        <v>5.5</v>
      </c>
      <c r="I1389" s="607">
        <v>20.573</v>
      </c>
      <c r="J1389" s="606">
        <v>0</v>
      </c>
      <c r="K1389" s="606">
        <v>0</v>
      </c>
      <c r="L1389" s="606">
        <v>0</v>
      </c>
    </row>
    <row r="1390" spans="2:12" ht="18.75" x14ac:dyDescent="0.25">
      <c r="B1390" s="287" t="s">
        <v>56</v>
      </c>
      <c r="C1390" s="587" t="s">
        <v>3605</v>
      </c>
      <c r="D1390" s="287" t="s">
        <v>3713</v>
      </c>
      <c r="E1390" s="604" t="s">
        <v>3714</v>
      </c>
      <c r="F1390" s="606" t="s">
        <v>25</v>
      </c>
      <c r="G1390" s="282">
        <v>28.5</v>
      </c>
      <c r="H1390" s="606">
        <v>5.5</v>
      </c>
      <c r="I1390" s="607">
        <v>30.068000000000001</v>
      </c>
      <c r="J1390" s="606">
        <v>0</v>
      </c>
      <c r="K1390" s="606">
        <v>0</v>
      </c>
      <c r="L1390" s="606">
        <v>0</v>
      </c>
    </row>
    <row r="1391" spans="2:12" ht="18.75" x14ac:dyDescent="0.25">
      <c r="B1391" s="287" t="s">
        <v>56</v>
      </c>
      <c r="C1391" s="587" t="s">
        <v>3605</v>
      </c>
      <c r="D1391" s="287" t="s">
        <v>3715</v>
      </c>
      <c r="E1391" s="604" t="s">
        <v>3716</v>
      </c>
      <c r="F1391" s="606" t="s">
        <v>25</v>
      </c>
      <c r="G1391" s="282">
        <v>8.7639999999999993</v>
      </c>
      <c r="H1391" s="606">
        <v>5.5</v>
      </c>
      <c r="I1391" s="607">
        <v>9.2460000000000004</v>
      </c>
      <c r="J1391" s="606">
        <v>215</v>
      </c>
      <c r="K1391" s="606">
        <v>130</v>
      </c>
      <c r="L1391" s="606">
        <v>5</v>
      </c>
    </row>
    <row r="1392" spans="2:12" ht="18.75" x14ac:dyDescent="0.25">
      <c r="B1392" s="287" t="s">
        <v>56</v>
      </c>
      <c r="C1392" s="587" t="s">
        <v>3605</v>
      </c>
      <c r="D1392" s="287" t="s">
        <v>3717</v>
      </c>
      <c r="E1392" s="604" t="s">
        <v>3718</v>
      </c>
      <c r="F1392" s="606" t="s">
        <v>25</v>
      </c>
      <c r="G1392" s="282">
        <v>8.65</v>
      </c>
      <c r="H1392" s="606">
        <v>5.5</v>
      </c>
      <c r="I1392" s="607">
        <v>9.1259999999999994</v>
      </c>
      <c r="J1392" s="606">
        <v>160</v>
      </c>
      <c r="K1392" s="606">
        <v>60</v>
      </c>
      <c r="L1392" s="606">
        <v>0</v>
      </c>
    </row>
    <row r="1393" spans="2:12" ht="18.75" x14ac:dyDescent="0.25">
      <c r="B1393" s="287" t="s">
        <v>56</v>
      </c>
      <c r="C1393" s="587" t="s">
        <v>3605</v>
      </c>
      <c r="D1393" s="287" t="s">
        <v>3719</v>
      </c>
      <c r="E1393" s="604" t="s">
        <v>3720</v>
      </c>
      <c r="F1393" s="606" t="s">
        <v>25</v>
      </c>
      <c r="G1393" s="282">
        <v>18.95</v>
      </c>
      <c r="H1393" s="606">
        <v>5.5</v>
      </c>
      <c r="I1393" s="607">
        <v>19.992000000000001</v>
      </c>
      <c r="J1393" s="606">
        <v>0</v>
      </c>
      <c r="K1393" s="606">
        <v>0</v>
      </c>
      <c r="L1393" s="606">
        <v>0</v>
      </c>
    </row>
    <row r="1394" spans="2:12" ht="18.75" x14ac:dyDescent="0.25">
      <c r="B1394" s="287" t="s">
        <v>56</v>
      </c>
      <c r="C1394" s="587" t="s">
        <v>3605</v>
      </c>
      <c r="D1394" s="287" t="s">
        <v>3721</v>
      </c>
      <c r="E1394" s="604" t="s">
        <v>3722</v>
      </c>
      <c r="F1394" s="606" t="s">
        <v>25</v>
      </c>
      <c r="G1394" s="282">
        <v>14.95</v>
      </c>
      <c r="H1394" s="606">
        <v>5.5</v>
      </c>
      <c r="I1394" s="607">
        <v>15.772</v>
      </c>
      <c r="J1394" s="606">
        <v>160</v>
      </c>
      <c r="K1394" s="606">
        <v>10</v>
      </c>
      <c r="L1394" s="606">
        <v>0</v>
      </c>
    </row>
    <row r="1395" spans="2:12" ht="18.75" x14ac:dyDescent="0.25">
      <c r="B1395" s="287" t="s">
        <v>56</v>
      </c>
      <c r="C1395" s="587" t="s">
        <v>3605</v>
      </c>
      <c r="D1395" s="287" t="s">
        <v>3723</v>
      </c>
      <c r="E1395" s="604" t="s">
        <v>3724</v>
      </c>
      <c r="F1395" s="606" t="s">
        <v>25</v>
      </c>
      <c r="G1395" s="282">
        <v>20.99</v>
      </c>
      <c r="H1395" s="606">
        <v>5.5</v>
      </c>
      <c r="I1395" s="607">
        <v>22.143999999999998</v>
      </c>
      <c r="J1395" s="606">
        <v>180</v>
      </c>
      <c r="K1395" s="606">
        <v>5</v>
      </c>
      <c r="L1395" s="606">
        <v>0</v>
      </c>
    </row>
    <row r="1396" spans="2:12" ht="18.75" x14ac:dyDescent="0.25">
      <c r="B1396" s="287" t="s">
        <v>56</v>
      </c>
      <c r="C1396" s="587" t="s">
        <v>3605</v>
      </c>
      <c r="D1396" s="287" t="s">
        <v>3725</v>
      </c>
      <c r="E1396" s="604" t="s">
        <v>3726</v>
      </c>
      <c r="F1396" s="606" t="s">
        <v>25</v>
      </c>
      <c r="G1396" s="282">
        <v>7.95</v>
      </c>
      <c r="H1396" s="606">
        <v>5.5</v>
      </c>
      <c r="I1396" s="607">
        <v>8.3870000000000005</v>
      </c>
      <c r="J1396" s="606">
        <v>0</v>
      </c>
      <c r="K1396" s="606">
        <v>0</v>
      </c>
      <c r="L1396" s="606">
        <v>0</v>
      </c>
    </row>
    <row r="1397" spans="2:12" ht="18.75" x14ac:dyDescent="0.25">
      <c r="B1397" s="287" t="s">
        <v>56</v>
      </c>
      <c r="C1397" s="587" t="s">
        <v>3605</v>
      </c>
      <c r="D1397" s="287" t="s">
        <v>3727</v>
      </c>
      <c r="E1397" s="604" t="s">
        <v>3728</v>
      </c>
      <c r="F1397" s="606" t="s">
        <v>1027</v>
      </c>
      <c r="G1397" s="282">
        <v>2.625</v>
      </c>
      <c r="H1397" s="606">
        <v>5.5</v>
      </c>
      <c r="I1397" s="607">
        <v>2.7690000000000001</v>
      </c>
      <c r="J1397" s="606">
        <v>0</v>
      </c>
      <c r="K1397" s="606">
        <v>0</v>
      </c>
      <c r="L1397" s="606">
        <v>0</v>
      </c>
    </row>
    <row r="1398" spans="2:12" ht="18.75" x14ac:dyDescent="0.25">
      <c r="B1398" s="287" t="s">
        <v>56</v>
      </c>
      <c r="C1398" s="587" t="s">
        <v>3605</v>
      </c>
      <c r="D1398" s="287" t="s">
        <v>3729</v>
      </c>
      <c r="E1398" s="604" t="s">
        <v>3730</v>
      </c>
      <c r="F1398" s="606" t="s">
        <v>25</v>
      </c>
      <c r="G1398" s="282">
        <v>23.5</v>
      </c>
      <c r="H1398" s="606">
        <v>5.5</v>
      </c>
      <c r="I1398" s="607">
        <v>24.792999999999999</v>
      </c>
      <c r="J1398" s="606">
        <v>180</v>
      </c>
      <c r="K1398" s="606">
        <v>50</v>
      </c>
      <c r="L1398" s="606">
        <v>0</v>
      </c>
    </row>
    <row r="1399" spans="2:12" ht="18.75" x14ac:dyDescent="0.25">
      <c r="B1399" s="287" t="s">
        <v>56</v>
      </c>
      <c r="C1399" s="587" t="s">
        <v>3605</v>
      </c>
      <c r="D1399" s="287" t="s">
        <v>3731</v>
      </c>
      <c r="E1399" s="604" t="s">
        <v>3732</v>
      </c>
      <c r="F1399" s="606" t="s">
        <v>3733</v>
      </c>
      <c r="G1399" s="282">
        <v>33</v>
      </c>
      <c r="H1399" s="606">
        <v>5.5</v>
      </c>
      <c r="I1399" s="607">
        <v>34.814999999999998</v>
      </c>
      <c r="J1399" s="606">
        <v>240</v>
      </c>
      <c r="K1399" s="606">
        <v>120</v>
      </c>
      <c r="L1399" s="606">
        <v>10</v>
      </c>
    </row>
    <row r="1400" spans="2:12" ht="18.75" x14ac:dyDescent="0.25">
      <c r="B1400" s="287" t="s">
        <v>56</v>
      </c>
      <c r="C1400" s="587" t="s">
        <v>3605</v>
      </c>
      <c r="D1400" s="287" t="s">
        <v>3734</v>
      </c>
      <c r="E1400" s="604" t="s">
        <v>3735</v>
      </c>
      <c r="F1400" s="606" t="s">
        <v>25</v>
      </c>
      <c r="G1400" s="282">
        <v>0</v>
      </c>
      <c r="H1400" s="606">
        <v>5.5</v>
      </c>
      <c r="I1400" s="607">
        <v>0</v>
      </c>
      <c r="J1400" s="606">
        <v>0</v>
      </c>
      <c r="K1400" s="606">
        <v>0</v>
      </c>
      <c r="L1400" s="606">
        <v>0</v>
      </c>
    </row>
    <row r="1401" spans="2:12" ht="18.75" x14ac:dyDescent="0.25">
      <c r="B1401" s="287" t="s">
        <v>56</v>
      </c>
      <c r="C1401" s="587" t="s">
        <v>3605</v>
      </c>
      <c r="D1401" s="287" t="s">
        <v>3736</v>
      </c>
      <c r="E1401" s="604" t="s">
        <v>3737</v>
      </c>
      <c r="F1401" s="606" t="s">
        <v>25</v>
      </c>
      <c r="G1401" s="282">
        <v>7.95</v>
      </c>
      <c r="H1401" s="606">
        <v>5.5</v>
      </c>
      <c r="I1401" s="607">
        <v>8.3870000000000005</v>
      </c>
      <c r="J1401" s="606">
        <v>0</v>
      </c>
      <c r="K1401" s="606">
        <v>0</v>
      </c>
      <c r="L1401" s="606">
        <v>0</v>
      </c>
    </row>
    <row r="1402" spans="2:12" ht="18.75" x14ac:dyDescent="0.25">
      <c r="B1402" s="287" t="s">
        <v>56</v>
      </c>
      <c r="C1402" s="587" t="s">
        <v>3605</v>
      </c>
      <c r="D1402" s="287" t="s">
        <v>3738</v>
      </c>
      <c r="E1402" s="604" t="s">
        <v>3739</v>
      </c>
      <c r="F1402" s="606" t="s">
        <v>25</v>
      </c>
      <c r="G1402" s="282">
        <v>6.9749999999999996</v>
      </c>
      <c r="H1402" s="606">
        <v>5.5</v>
      </c>
      <c r="I1402" s="607">
        <v>7.359</v>
      </c>
      <c r="J1402" s="606">
        <v>230</v>
      </c>
      <c r="K1402" s="606">
        <v>135</v>
      </c>
      <c r="L1402" s="606">
        <v>0</v>
      </c>
    </row>
    <row r="1403" spans="2:12" ht="18.75" x14ac:dyDescent="0.25">
      <c r="B1403" s="287" t="s">
        <v>56</v>
      </c>
      <c r="C1403" s="587" t="s">
        <v>3605</v>
      </c>
      <c r="D1403" s="287" t="s">
        <v>3740</v>
      </c>
      <c r="E1403" s="604" t="s">
        <v>3741</v>
      </c>
      <c r="F1403" s="606" t="s">
        <v>25</v>
      </c>
      <c r="G1403" s="282">
        <v>13.95</v>
      </c>
      <c r="H1403" s="606">
        <v>5.5</v>
      </c>
      <c r="I1403" s="607">
        <v>14.717000000000001</v>
      </c>
      <c r="J1403" s="606">
        <v>170</v>
      </c>
      <c r="K1403" s="606">
        <v>20</v>
      </c>
      <c r="L1403" s="606">
        <v>0</v>
      </c>
    </row>
    <row r="1404" spans="2:12" ht="18.75" x14ac:dyDescent="0.25">
      <c r="B1404" s="287" t="s">
        <v>56</v>
      </c>
      <c r="C1404" s="587" t="s">
        <v>3605</v>
      </c>
      <c r="D1404" s="287" t="s">
        <v>3742</v>
      </c>
      <c r="E1404" s="604" t="s">
        <v>3743</v>
      </c>
      <c r="F1404" s="606" t="s">
        <v>529</v>
      </c>
      <c r="G1404" s="282">
        <v>10.5</v>
      </c>
      <c r="H1404" s="606">
        <v>5.5</v>
      </c>
      <c r="I1404" s="607">
        <v>11.077999999999999</v>
      </c>
      <c r="J1404" s="606">
        <v>170</v>
      </c>
      <c r="K1404" s="606">
        <v>20</v>
      </c>
      <c r="L1404" s="606">
        <v>0</v>
      </c>
    </row>
    <row r="1405" spans="2:12" ht="18.75" x14ac:dyDescent="0.25">
      <c r="B1405" s="287" t="s">
        <v>56</v>
      </c>
      <c r="C1405" s="587" t="s">
        <v>3605</v>
      </c>
      <c r="D1405" s="287" t="s">
        <v>3744</v>
      </c>
      <c r="E1405" s="604" t="s">
        <v>3745</v>
      </c>
      <c r="F1405" s="606" t="s">
        <v>25</v>
      </c>
      <c r="G1405" s="282">
        <v>19.95</v>
      </c>
      <c r="H1405" s="606">
        <v>5.5</v>
      </c>
      <c r="I1405" s="607">
        <v>21.047000000000001</v>
      </c>
      <c r="J1405" s="606">
        <v>0</v>
      </c>
      <c r="K1405" s="606">
        <v>0</v>
      </c>
      <c r="L1405" s="606">
        <v>0</v>
      </c>
    </row>
    <row r="1406" spans="2:12" ht="18.75" x14ac:dyDescent="0.25">
      <c r="B1406" s="287" t="s">
        <v>56</v>
      </c>
      <c r="C1406" s="587" t="s">
        <v>3605</v>
      </c>
      <c r="D1406" s="287" t="s">
        <v>3746</v>
      </c>
      <c r="E1406" s="604" t="s">
        <v>3747</v>
      </c>
      <c r="F1406" s="606" t="s">
        <v>25</v>
      </c>
      <c r="G1406" s="282">
        <v>21.95</v>
      </c>
      <c r="H1406" s="606">
        <v>5.5</v>
      </c>
      <c r="I1406" s="607">
        <v>23.157</v>
      </c>
      <c r="J1406" s="606">
        <v>180</v>
      </c>
      <c r="K1406" s="606">
        <v>10</v>
      </c>
      <c r="L1406" s="606">
        <v>0</v>
      </c>
    </row>
    <row r="1407" spans="2:12" ht="18.75" x14ac:dyDescent="0.25">
      <c r="B1407" s="287" t="s">
        <v>56</v>
      </c>
      <c r="C1407" s="587" t="s">
        <v>3605</v>
      </c>
      <c r="D1407" s="287" t="s">
        <v>3748</v>
      </c>
      <c r="E1407" s="604" t="s">
        <v>3749</v>
      </c>
      <c r="F1407" s="606" t="s">
        <v>25</v>
      </c>
      <c r="G1407" s="282">
        <v>18.95</v>
      </c>
      <c r="H1407" s="606">
        <v>5.5</v>
      </c>
      <c r="I1407" s="607">
        <v>19.992000000000001</v>
      </c>
      <c r="J1407" s="606">
        <v>0</v>
      </c>
      <c r="K1407" s="606">
        <v>12</v>
      </c>
      <c r="L1407" s="606">
        <v>0</v>
      </c>
    </row>
    <row r="1408" spans="2:12" ht="18.75" x14ac:dyDescent="0.25">
      <c r="B1408" s="287" t="s">
        <v>56</v>
      </c>
      <c r="C1408" s="587" t="s">
        <v>3605</v>
      </c>
      <c r="D1408" s="287" t="s">
        <v>3750</v>
      </c>
      <c r="E1408" s="604" t="s">
        <v>3751</v>
      </c>
      <c r="F1408" s="606" t="s">
        <v>25</v>
      </c>
      <c r="G1408" s="282">
        <v>17.95</v>
      </c>
      <c r="H1408" s="606">
        <v>5.5</v>
      </c>
      <c r="I1408" s="607">
        <v>18.937000000000001</v>
      </c>
      <c r="J1408" s="606">
        <v>0</v>
      </c>
      <c r="K1408" s="606">
        <v>0</v>
      </c>
      <c r="L1408" s="606">
        <v>0</v>
      </c>
    </row>
    <row r="1409" spans="2:12" ht="18.75" x14ac:dyDescent="0.25">
      <c r="B1409" s="287" t="s">
        <v>56</v>
      </c>
      <c r="C1409" s="587" t="s">
        <v>3605</v>
      </c>
      <c r="D1409" s="287" t="s">
        <v>3752</v>
      </c>
      <c r="E1409" s="604" t="s">
        <v>3753</v>
      </c>
      <c r="F1409" s="606" t="s">
        <v>25</v>
      </c>
      <c r="G1409" s="282">
        <v>12.95</v>
      </c>
      <c r="H1409" s="606">
        <v>5.5</v>
      </c>
      <c r="I1409" s="607">
        <v>13.662000000000001</v>
      </c>
      <c r="J1409" s="606">
        <v>160</v>
      </c>
      <c r="K1409" s="606">
        <v>30</v>
      </c>
      <c r="L1409" s="606">
        <v>0</v>
      </c>
    </row>
    <row r="1410" spans="2:12" ht="18.75" x14ac:dyDescent="0.25">
      <c r="B1410" s="287" t="s">
        <v>56</v>
      </c>
      <c r="C1410" s="587" t="s">
        <v>3605</v>
      </c>
      <c r="D1410" s="287" t="s">
        <v>3754</v>
      </c>
      <c r="E1410" s="604" t="s">
        <v>3755</v>
      </c>
      <c r="F1410" s="606" t="s">
        <v>25</v>
      </c>
      <c r="G1410" s="282">
        <v>14.95</v>
      </c>
      <c r="H1410" s="606">
        <v>5.5</v>
      </c>
      <c r="I1410" s="607">
        <v>15.772</v>
      </c>
      <c r="J1410" s="606">
        <v>0</v>
      </c>
      <c r="K1410" s="606">
        <v>0</v>
      </c>
      <c r="L1410" s="606">
        <v>0</v>
      </c>
    </row>
    <row r="1411" spans="2:12" ht="18.75" x14ac:dyDescent="0.25">
      <c r="B1411" s="287" t="s">
        <v>56</v>
      </c>
      <c r="C1411" s="587" t="s">
        <v>3605</v>
      </c>
      <c r="D1411" s="287" t="s">
        <v>3756</v>
      </c>
      <c r="E1411" s="604" t="s">
        <v>3755</v>
      </c>
      <c r="F1411" s="606" t="s">
        <v>25</v>
      </c>
      <c r="G1411" s="282">
        <v>12.5</v>
      </c>
      <c r="H1411" s="606">
        <v>5.5</v>
      </c>
      <c r="I1411" s="607">
        <v>13.188000000000001</v>
      </c>
      <c r="J1411" s="606">
        <v>0</v>
      </c>
      <c r="K1411" s="606">
        <v>0</v>
      </c>
      <c r="L1411" s="606">
        <v>0</v>
      </c>
    </row>
    <row r="1412" spans="2:12" ht="18.75" x14ac:dyDescent="0.25">
      <c r="B1412" s="287" t="s">
        <v>56</v>
      </c>
      <c r="C1412" s="587" t="s">
        <v>3605</v>
      </c>
      <c r="D1412" s="287" t="s">
        <v>3757</v>
      </c>
      <c r="E1412" s="604" t="s">
        <v>3758</v>
      </c>
      <c r="F1412" s="606" t="s">
        <v>25</v>
      </c>
      <c r="G1412" s="282">
        <v>11.9</v>
      </c>
      <c r="H1412" s="606">
        <v>5.5</v>
      </c>
      <c r="I1412" s="607">
        <v>12.555</v>
      </c>
      <c r="J1412" s="606">
        <v>0</v>
      </c>
      <c r="K1412" s="606">
        <v>30</v>
      </c>
      <c r="L1412" s="606">
        <v>0</v>
      </c>
    </row>
    <row r="1413" spans="2:12" ht="18.75" x14ac:dyDescent="0.25">
      <c r="B1413" s="287" t="s">
        <v>56</v>
      </c>
      <c r="C1413" s="587" t="s">
        <v>3605</v>
      </c>
      <c r="D1413" s="287" t="s">
        <v>3759</v>
      </c>
      <c r="E1413" s="604" t="s">
        <v>3760</v>
      </c>
      <c r="F1413" s="606" t="s">
        <v>25</v>
      </c>
      <c r="G1413" s="282">
        <v>8.9</v>
      </c>
      <c r="H1413" s="606">
        <v>5.5</v>
      </c>
      <c r="I1413" s="607">
        <v>9.39</v>
      </c>
      <c r="J1413" s="606">
        <v>160</v>
      </c>
      <c r="K1413" s="606">
        <v>120</v>
      </c>
      <c r="L1413" s="606">
        <v>15</v>
      </c>
    </row>
    <row r="1414" spans="2:12" ht="18.75" x14ac:dyDescent="0.25">
      <c r="B1414" s="287" t="s">
        <v>56</v>
      </c>
      <c r="C1414" s="587" t="s">
        <v>3605</v>
      </c>
      <c r="D1414" s="287" t="s">
        <v>3761</v>
      </c>
      <c r="E1414" s="604" t="s">
        <v>3762</v>
      </c>
      <c r="F1414" s="606" t="s">
        <v>25</v>
      </c>
      <c r="G1414" s="282">
        <v>7.95</v>
      </c>
      <c r="H1414" s="606">
        <v>5.5</v>
      </c>
      <c r="I1414" s="607">
        <v>8.3870000000000005</v>
      </c>
      <c r="J1414" s="606">
        <v>215</v>
      </c>
      <c r="K1414" s="606">
        <v>10</v>
      </c>
      <c r="L1414" s="606">
        <v>0</v>
      </c>
    </row>
    <row r="1415" spans="2:12" ht="18.75" x14ac:dyDescent="0.25">
      <c r="B1415" s="287" t="s">
        <v>56</v>
      </c>
      <c r="C1415" s="587" t="s">
        <v>3605</v>
      </c>
      <c r="D1415" s="287" t="s">
        <v>3763</v>
      </c>
      <c r="E1415" s="604" t="s">
        <v>3764</v>
      </c>
      <c r="F1415" s="606" t="s">
        <v>25</v>
      </c>
      <c r="G1415" s="282">
        <v>12.074999999999999</v>
      </c>
      <c r="H1415" s="606">
        <v>5.5</v>
      </c>
      <c r="I1415" s="607">
        <v>12.739000000000001</v>
      </c>
      <c r="J1415" s="606">
        <v>0</v>
      </c>
      <c r="K1415" s="606">
        <v>30</v>
      </c>
      <c r="L1415" s="606">
        <v>0</v>
      </c>
    </row>
    <row r="1416" spans="2:12" ht="18.75" x14ac:dyDescent="0.25">
      <c r="B1416" s="287" t="s">
        <v>56</v>
      </c>
      <c r="C1416" s="587" t="s">
        <v>3605</v>
      </c>
      <c r="D1416" s="287" t="s">
        <v>3765</v>
      </c>
      <c r="E1416" s="604" t="s">
        <v>3766</v>
      </c>
      <c r="F1416" s="606" t="s">
        <v>1027</v>
      </c>
      <c r="G1416" s="282">
        <v>1.58</v>
      </c>
      <c r="H1416" s="606">
        <v>5.5</v>
      </c>
      <c r="I1416" s="607">
        <v>1.667</v>
      </c>
      <c r="J1416" s="606">
        <v>200</v>
      </c>
      <c r="K1416" s="606">
        <v>200</v>
      </c>
      <c r="L1416" s="606">
        <v>0</v>
      </c>
    </row>
    <row r="1417" spans="2:12" ht="18.75" x14ac:dyDescent="0.25">
      <c r="B1417" s="287" t="s">
        <v>56</v>
      </c>
      <c r="C1417" s="587" t="s">
        <v>3605</v>
      </c>
      <c r="D1417" s="287" t="s">
        <v>3767</v>
      </c>
      <c r="E1417" s="604" t="s">
        <v>3768</v>
      </c>
      <c r="F1417" s="606" t="s">
        <v>1027</v>
      </c>
      <c r="G1417" s="282">
        <v>1</v>
      </c>
      <c r="H1417" s="606">
        <v>5.5</v>
      </c>
      <c r="I1417" s="607">
        <v>1.0549999999999999</v>
      </c>
      <c r="J1417" s="606">
        <v>200</v>
      </c>
      <c r="K1417" s="606">
        <v>200</v>
      </c>
      <c r="L1417" s="606">
        <v>0</v>
      </c>
    </row>
    <row r="1418" spans="2:12" ht="18.75" x14ac:dyDescent="0.25">
      <c r="B1418" s="287" t="s">
        <v>56</v>
      </c>
      <c r="C1418" s="587" t="s">
        <v>3605</v>
      </c>
      <c r="D1418" s="287" t="s">
        <v>3769</v>
      </c>
      <c r="E1418" s="604" t="s">
        <v>3770</v>
      </c>
      <c r="F1418" s="606" t="s">
        <v>25</v>
      </c>
      <c r="G1418" s="282">
        <v>8</v>
      </c>
      <c r="H1418" s="606">
        <v>5.5</v>
      </c>
      <c r="I1418" s="607">
        <v>8.44</v>
      </c>
      <c r="J1418" s="606">
        <v>200</v>
      </c>
      <c r="K1418" s="606">
        <v>20</v>
      </c>
      <c r="L1418" s="606">
        <v>0</v>
      </c>
    </row>
    <row r="1419" spans="2:12" ht="18.75" x14ac:dyDescent="0.25">
      <c r="B1419" s="287" t="s">
        <v>56</v>
      </c>
      <c r="C1419" s="587" t="s">
        <v>3605</v>
      </c>
      <c r="D1419" s="287" t="s">
        <v>3771</v>
      </c>
      <c r="E1419" s="604" t="s">
        <v>3772</v>
      </c>
      <c r="F1419" s="606" t="s">
        <v>25</v>
      </c>
      <c r="G1419" s="282">
        <v>17.899999999999999</v>
      </c>
      <c r="H1419" s="606">
        <v>5.5</v>
      </c>
      <c r="I1419" s="607">
        <v>18.885000000000002</v>
      </c>
      <c r="J1419" s="606">
        <v>160</v>
      </c>
      <c r="K1419" s="606">
        <v>10</v>
      </c>
      <c r="L1419" s="606">
        <v>0</v>
      </c>
    </row>
    <row r="1420" spans="2:12" ht="18.75" x14ac:dyDescent="0.25">
      <c r="B1420" s="287" t="s">
        <v>56</v>
      </c>
      <c r="C1420" s="587" t="s">
        <v>3605</v>
      </c>
      <c r="D1420" s="287" t="s">
        <v>3773</v>
      </c>
      <c r="E1420" s="604" t="s">
        <v>3774</v>
      </c>
      <c r="F1420" s="606" t="s">
        <v>25</v>
      </c>
      <c r="G1420" s="282">
        <v>16.55</v>
      </c>
      <c r="H1420" s="606">
        <v>5.5</v>
      </c>
      <c r="I1420" s="607">
        <v>17.46</v>
      </c>
      <c r="J1420" s="606">
        <v>160</v>
      </c>
      <c r="K1420" s="606">
        <v>10</v>
      </c>
      <c r="L1420" s="606">
        <v>0</v>
      </c>
    </row>
    <row r="1421" spans="2:12" ht="18.75" x14ac:dyDescent="0.25">
      <c r="B1421" s="287" t="s">
        <v>56</v>
      </c>
      <c r="C1421" s="587" t="s">
        <v>3605</v>
      </c>
      <c r="D1421" s="287" t="s">
        <v>3775</v>
      </c>
      <c r="E1421" s="604" t="s">
        <v>3776</v>
      </c>
      <c r="F1421" s="606" t="s">
        <v>25</v>
      </c>
      <c r="G1421" s="282">
        <v>16.95</v>
      </c>
      <c r="H1421" s="606">
        <v>5.5</v>
      </c>
      <c r="I1421" s="607">
        <v>17.882000000000001</v>
      </c>
      <c r="J1421" s="606">
        <v>190</v>
      </c>
      <c r="K1421" s="606">
        <v>110</v>
      </c>
      <c r="L1421" s="606">
        <v>0</v>
      </c>
    </row>
    <row r="1422" spans="2:12" ht="18.75" x14ac:dyDescent="0.25">
      <c r="B1422" s="287" t="s">
        <v>56</v>
      </c>
      <c r="C1422" s="587" t="s">
        <v>3605</v>
      </c>
      <c r="D1422" s="287" t="s">
        <v>3777</v>
      </c>
      <c r="E1422" s="604" t="s">
        <v>3778</v>
      </c>
      <c r="F1422" s="606" t="s">
        <v>25</v>
      </c>
      <c r="G1422" s="282">
        <v>0</v>
      </c>
      <c r="H1422" s="606">
        <v>5.5</v>
      </c>
      <c r="I1422" s="607">
        <v>0</v>
      </c>
      <c r="J1422" s="606">
        <v>0</v>
      </c>
      <c r="K1422" s="606">
        <v>0</v>
      </c>
      <c r="L1422" s="606">
        <v>0</v>
      </c>
    </row>
    <row r="1423" spans="2:12" ht="18.75" x14ac:dyDescent="0.25">
      <c r="B1423" s="287" t="s">
        <v>56</v>
      </c>
      <c r="C1423" s="587" t="s">
        <v>3605</v>
      </c>
      <c r="D1423" s="287" t="s">
        <v>3779</v>
      </c>
      <c r="E1423" s="604" t="s">
        <v>3778</v>
      </c>
      <c r="F1423" s="606" t="s">
        <v>25</v>
      </c>
      <c r="G1423" s="282">
        <v>0</v>
      </c>
      <c r="H1423" s="606">
        <v>5.5</v>
      </c>
      <c r="I1423" s="607">
        <v>0</v>
      </c>
      <c r="J1423" s="606">
        <v>0</v>
      </c>
      <c r="K1423" s="606">
        <v>0</v>
      </c>
      <c r="L1423" s="606">
        <v>0</v>
      </c>
    </row>
    <row r="1424" spans="2:12" ht="18.75" x14ac:dyDescent="0.25">
      <c r="B1424" s="287" t="s">
        <v>56</v>
      </c>
      <c r="C1424" s="587" t="s">
        <v>3605</v>
      </c>
      <c r="D1424" s="287" t="s">
        <v>3780</v>
      </c>
      <c r="E1424" s="604" t="s">
        <v>3781</v>
      </c>
      <c r="F1424" s="606" t="s">
        <v>25</v>
      </c>
      <c r="G1424" s="282">
        <v>9.99</v>
      </c>
      <c r="H1424" s="606">
        <v>5.5</v>
      </c>
      <c r="I1424" s="607">
        <v>10.539</v>
      </c>
      <c r="J1424" s="606">
        <v>0</v>
      </c>
      <c r="K1424" s="606">
        <v>0</v>
      </c>
      <c r="L1424" s="606">
        <v>0</v>
      </c>
    </row>
    <row r="1425" spans="2:12" ht="18.75" x14ac:dyDescent="0.25">
      <c r="B1425" s="287" t="s">
        <v>56</v>
      </c>
      <c r="C1425" s="587" t="s">
        <v>3605</v>
      </c>
      <c r="D1425" s="287" t="s">
        <v>3782</v>
      </c>
      <c r="E1425" s="604" t="s">
        <v>3783</v>
      </c>
      <c r="F1425" s="606" t="s">
        <v>1027</v>
      </c>
      <c r="G1425" s="282">
        <v>17.324999999999999</v>
      </c>
      <c r="H1425" s="606">
        <v>5.5</v>
      </c>
      <c r="I1425" s="607">
        <v>18.277999999999999</v>
      </c>
      <c r="J1425" s="606">
        <v>180</v>
      </c>
      <c r="K1425" s="606">
        <v>180</v>
      </c>
      <c r="L1425" s="606">
        <v>0</v>
      </c>
    </row>
    <row r="1426" spans="2:12" ht="18.75" x14ac:dyDescent="0.25">
      <c r="B1426" s="287" t="s">
        <v>56</v>
      </c>
      <c r="C1426" s="587" t="s">
        <v>3605</v>
      </c>
      <c r="D1426" s="287" t="s">
        <v>3784</v>
      </c>
      <c r="E1426" s="604" t="s">
        <v>3785</v>
      </c>
      <c r="F1426" s="606" t="s">
        <v>25</v>
      </c>
      <c r="G1426" s="282">
        <v>12.75</v>
      </c>
      <c r="H1426" s="606">
        <v>5.5</v>
      </c>
      <c r="I1426" s="607">
        <v>13.451000000000001</v>
      </c>
      <c r="J1426" s="606">
        <v>180</v>
      </c>
      <c r="K1426" s="606">
        <v>30</v>
      </c>
      <c r="L1426" s="606">
        <v>0</v>
      </c>
    </row>
    <row r="1427" spans="2:12" ht="18.75" x14ac:dyDescent="0.25">
      <c r="B1427" s="287" t="s">
        <v>56</v>
      </c>
      <c r="C1427" s="587" t="s">
        <v>3605</v>
      </c>
      <c r="D1427" s="287" t="s">
        <v>3786</v>
      </c>
      <c r="E1427" s="604" t="s">
        <v>3787</v>
      </c>
      <c r="F1427" s="606" t="s">
        <v>25</v>
      </c>
      <c r="G1427" s="282">
        <v>11.95</v>
      </c>
      <c r="H1427" s="606">
        <v>5.5</v>
      </c>
      <c r="I1427" s="607">
        <v>12.606999999999999</v>
      </c>
      <c r="J1427" s="606">
        <v>0</v>
      </c>
      <c r="K1427" s="606">
        <v>0</v>
      </c>
      <c r="L1427" s="606">
        <v>0</v>
      </c>
    </row>
    <row r="1428" spans="2:12" ht="18.75" x14ac:dyDescent="0.25">
      <c r="B1428" s="287" t="s">
        <v>56</v>
      </c>
      <c r="C1428" s="587" t="s">
        <v>3605</v>
      </c>
      <c r="D1428" s="287" t="s">
        <v>3788</v>
      </c>
      <c r="E1428" s="604" t="s">
        <v>3789</v>
      </c>
      <c r="F1428" s="606" t="s">
        <v>25</v>
      </c>
      <c r="G1428" s="282">
        <v>13.95</v>
      </c>
      <c r="H1428" s="606">
        <v>5.5</v>
      </c>
      <c r="I1428" s="607">
        <v>14.717000000000001</v>
      </c>
      <c r="J1428" s="606">
        <v>210</v>
      </c>
      <c r="K1428" s="606">
        <v>210</v>
      </c>
      <c r="L1428" s="606">
        <v>0</v>
      </c>
    </row>
    <row r="1429" spans="2:12" ht="18.75" x14ac:dyDescent="0.25">
      <c r="B1429" s="287" t="s">
        <v>56</v>
      </c>
      <c r="C1429" s="587" t="s">
        <v>3605</v>
      </c>
      <c r="D1429" s="287" t="s">
        <v>3790</v>
      </c>
      <c r="E1429" s="604" t="s">
        <v>3791</v>
      </c>
      <c r="F1429" s="606" t="s">
        <v>1027</v>
      </c>
      <c r="G1429" s="282">
        <v>21.37</v>
      </c>
      <c r="H1429" s="606">
        <v>5.5</v>
      </c>
      <c r="I1429" s="607">
        <v>22.545000000000002</v>
      </c>
      <c r="J1429" s="606">
        <v>0</v>
      </c>
      <c r="K1429" s="606">
        <v>0</v>
      </c>
      <c r="L1429" s="606">
        <v>0</v>
      </c>
    </row>
    <row r="1430" spans="2:12" ht="18.75" x14ac:dyDescent="0.25">
      <c r="B1430" s="287" t="s">
        <v>56</v>
      </c>
      <c r="C1430" s="587" t="s">
        <v>3605</v>
      </c>
      <c r="D1430" s="287" t="s">
        <v>3792</v>
      </c>
      <c r="E1430" s="604" t="s">
        <v>3793</v>
      </c>
      <c r="F1430" s="606" t="s">
        <v>25</v>
      </c>
      <c r="G1430" s="282">
        <v>1.53</v>
      </c>
      <c r="H1430" s="606">
        <v>5.5</v>
      </c>
      <c r="I1430" s="607">
        <v>1.6140000000000001</v>
      </c>
      <c r="J1430" s="606">
        <v>0</v>
      </c>
      <c r="K1430" s="606">
        <v>0</v>
      </c>
      <c r="L1430" s="606">
        <v>0</v>
      </c>
    </row>
    <row r="1431" spans="2:12" ht="18.75" x14ac:dyDescent="0.25">
      <c r="B1431" s="287" t="s">
        <v>56</v>
      </c>
      <c r="C1431" s="587" t="s">
        <v>3605</v>
      </c>
      <c r="D1431" s="287" t="s">
        <v>3794</v>
      </c>
      <c r="E1431" s="604" t="s">
        <v>3795</v>
      </c>
      <c r="F1431" s="606" t="s">
        <v>25</v>
      </c>
      <c r="G1431" s="282">
        <v>5.94</v>
      </c>
      <c r="H1431" s="606">
        <v>5.5</v>
      </c>
      <c r="I1431" s="607">
        <v>6.2670000000000003</v>
      </c>
      <c r="J1431" s="606">
        <v>120</v>
      </c>
      <c r="K1431" s="606">
        <v>15</v>
      </c>
      <c r="L1431" s="606">
        <v>0</v>
      </c>
    </row>
    <row r="1432" spans="2:12" ht="18.75" x14ac:dyDescent="0.25">
      <c r="B1432" s="287" t="s">
        <v>56</v>
      </c>
      <c r="C1432" s="587" t="s">
        <v>3605</v>
      </c>
      <c r="D1432" s="287" t="s">
        <v>3796</v>
      </c>
      <c r="E1432" s="604" t="s">
        <v>3797</v>
      </c>
      <c r="F1432" s="606" t="s">
        <v>25</v>
      </c>
      <c r="G1432" s="282">
        <v>0</v>
      </c>
      <c r="H1432" s="606">
        <v>5.5</v>
      </c>
      <c r="I1432" s="607">
        <v>0</v>
      </c>
      <c r="J1432" s="606">
        <v>0</v>
      </c>
      <c r="K1432" s="606">
        <v>0</v>
      </c>
      <c r="L1432" s="606">
        <v>0</v>
      </c>
    </row>
    <row r="1433" spans="2:12" ht="18.75" x14ac:dyDescent="0.25">
      <c r="B1433" s="287" t="s">
        <v>56</v>
      </c>
      <c r="C1433" s="587" t="s">
        <v>3605</v>
      </c>
      <c r="D1433" s="287" t="s">
        <v>3798</v>
      </c>
      <c r="E1433" s="604" t="s">
        <v>3799</v>
      </c>
      <c r="F1433" s="606" t="s">
        <v>25</v>
      </c>
      <c r="G1433" s="282">
        <v>7.5</v>
      </c>
      <c r="H1433" s="606">
        <v>5.5</v>
      </c>
      <c r="I1433" s="607">
        <v>7.9130000000000003</v>
      </c>
      <c r="J1433" s="606">
        <v>200</v>
      </c>
      <c r="K1433" s="606">
        <v>20</v>
      </c>
      <c r="L1433" s="606">
        <v>0</v>
      </c>
    </row>
    <row r="1434" spans="2:12" ht="18.75" x14ac:dyDescent="0.25">
      <c r="B1434" s="287" t="s">
        <v>56</v>
      </c>
      <c r="C1434" s="587" t="s">
        <v>3605</v>
      </c>
      <c r="D1434" s="287" t="s">
        <v>3800</v>
      </c>
      <c r="E1434" s="604" t="s">
        <v>3801</v>
      </c>
      <c r="F1434" s="606" t="s">
        <v>25</v>
      </c>
      <c r="G1434" s="282">
        <v>19.95</v>
      </c>
      <c r="H1434" s="606">
        <v>5.5</v>
      </c>
      <c r="I1434" s="607">
        <v>21.047000000000001</v>
      </c>
      <c r="J1434" s="606">
        <v>230</v>
      </c>
      <c r="K1434" s="606">
        <v>10</v>
      </c>
      <c r="L1434" s="606">
        <v>0</v>
      </c>
    </row>
    <row r="1435" spans="2:12" ht="18.75" x14ac:dyDescent="0.25">
      <c r="B1435" s="287" t="s">
        <v>56</v>
      </c>
      <c r="C1435" s="587" t="s">
        <v>3605</v>
      </c>
      <c r="D1435" s="287" t="s">
        <v>3802</v>
      </c>
      <c r="E1435" s="604" t="s">
        <v>3803</v>
      </c>
      <c r="F1435" s="606" t="s">
        <v>25</v>
      </c>
      <c r="G1435" s="282">
        <v>9.9499999999999993</v>
      </c>
      <c r="H1435" s="606">
        <v>5.5</v>
      </c>
      <c r="I1435" s="607">
        <v>10.497</v>
      </c>
      <c r="J1435" s="606">
        <v>0</v>
      </c>
      <c r="K1435" s="606">
        <v>0</v>
      </c>
      <c r="L1435" s="606">
        <v>0</v>
      </c>
    </row>
    <row r="1436" spans="2:12" ht="18.75" x14ac:dyDescent="0.25">
      <c r="B1436" s="287" t="s">
        <v>56</v>
      </c>
      <c r="C1436" s="587" t="s">
        <v>3605</v>
      </c>
      <c r="D1436" s="287" t="s">
        <v>3804</v>
      </c>
      <c r="E1436" s="604" t="s">
        <v>3805</v>
      </c>
      <c r="F1436" s="606" t="s">
        <v>25</v>
      </c>
      <c r="G1436" s="282">
        <v>9.6999999999999993</v>
      </c>
      <c r="H1436" s="606">
        <v>5.5</v>
      </c>
      <c r="I1436" s="607">
        <v>10.234</v>
      </c>
      <c r="J1436" s="606">
        <v>0</v>
      </c>
      <c r="K1436" s="606">
        <v>0</v>
      </c>
      <c r="L1436" s="606">
        <v>0</v>
      </c>
    </row>
    <row r="1437" spans="2:12" ht="18.75" x14ac:dyDescent="0.25">
      <c r="B1437" s="287" t="s">
        <v>56</v>
      </c>
      <c r="C1437" s="587" t="s">
        <v>3605</v>
      </c>
      <c r="D1437" s="287" t="s">
        <v>3806</v>
      </c>
      <c r="E1437" s="604" t="s">
        <v>3807</v>
      </c>
      <c r="F1437" s="606" t="s">
        <v>3048</v>
      </c>
      <c r="G1437" s="282">
        <v>15.93</v>
      </c>
      <c r="H1437" s="606">
        <v>5.5</v>
      </c>
      <c r="I1437" s="607">
        <v>16.806000000000001</v>
      </c>
      <c r="J1437" s="606">
        <v>190</v>
      </c>
      <c r="K1437" s="606">
        <v>190</v>
      </c>
      <c r="L1437" s="606">
        <v>0</v>
      </c>
    </row>
    <row r="1438" spans="2:12" ht="18.75" x14ac:dyDescent="0.25">
      <c r="B1438" s="287" t="s">
        <v>56</v>
      </c>
      <c r="C1438" s="587" t="s">
        <v>3605</v>
      </c>
      <c r="D1438" s="287" t="s">
        <v>3808</v>
      </c>
      <c r="E1438" s="604" t="s">
        <v>3809</v>
      </c>
      <c r="F1438" s="606" t="s">
        <v>1027</v>
      </c>
      <c r="G1438" s="282">
        <v>0.66300000000000003</v>
      </c>
      <c r="H1438" s="606">
        <v>5.5</v>
      </c>
      <c r="I1438" s="607">
        <v>0.69899999999999995</v>
      </c>
      <c r="J1438" s="606">
        <v>10</v>
      </c>
      <c r="K1438" s="606">
        <v>10</v>
      </c>
      <c r="L1438" s="606">
        <v>5</v>
      </c>
    </row>
    <row r="1439" spans="2:12" ht="18.75" x14ac:dyDescent="0.25">
      <c r="B1439" s="287" t="s">
        <v>56</v>
      </c>
      <c r="C1439" s="587" t="s">
        <v>3605</v>
      </c>
      <c r="D1439" s="287" t="s">
        <v>3810</v>
      </c>
      <c r="E1439" s="604" t="s">
        <v>3811</v>
      </c>
      <c r="F1439" s="606" t="s">
        <v>1027</v>
      </c>
      <c r="G1439" s="282">
        <v>25</v>
      </c>
      <c r="H1439" s="606">
        <v>5.5</v>
      </c>
      <c r="I1439" s="607">
        <v>26.375</v>
      </c>
      <c r="J1439" s="606">
        <v>0</v>
      </c>
      <c r="K1439" s="606">
        <v>0</v>
      </c>
      <c r="L1439" s="606">
        <v>5</v>
      </c>
    </row>
    <row r="1440" spans="2:12" ht="18.75" x14ac:dyDescent="0.25">
      <c r="B1440" s="287" t="s">
        <v>56</v>
      </c>
      <c r="C1440" s="587" t="s">
        <v>3605</v>
      </c>
      <c r="D1440" s="287" t="s">
        <v>3812</v>
      </c>
      <c r="E1440" s="604" t="s">
        <v>3813</v>
      </c>
      <c r="F1440" s="606" t="s">
        <v>3814</v>
      </c>
      <c r="G1440" s="282">
        <v>7.95</v>
      </c>
      <c r="H1440" s="606">
        <v>5.5</v>
      </c>
      <c r="I1440" s="607">
        <v>8.3870000000000005</v>
      </c>
      <c r="J1440" s="606">
        <v>0</v>
      </c>
      <c r="K1440" s="606">
        <v>0</v>
      </c>
      <c r="L1440" s="606">
        <v>0</v>
      </c>
    </row>
    <row r="1441" spans="2:12" ht="18.75" x14ac:dyDescent="0.25">
      <c r="B1441" s="287" t="s">
        <v>56</v>
      </c>
      <c r="C1441" s="587" t="s">
        <v>3605</v>
      </c>
      <c r="D1441" s="287" t="s">
        <v>3815</v>
      </c>
      <c r="E1441" s="604" t="s">
        <v>3816</v>
      </c>
      <c r="F1441" s="606" t="s">
        <v>3048</v>
      </c>
      <c r="G1441" s="282">
        <v>0.57899999999999996</v>
      </c>
      <c r="H1441" s="606">
        <v>5.5</v>
      </c>
      <c r="I1441" s="607">
        <v>0.61099999999999999</v>
      </c>
      <c r="J1441" s="606">
        <v>0</v>
      </c>
      <c r="K1441" s="606">
        <v>0</v>
      </c>
      <c r="L1441" s="606">
        <v>5</v>
      </c>
    </row>
    <row r="1442" spans="2:12" ht="18.75" x14ac:dyDescent="0.25">
      <c r="B1442" s="287" t="s">
        <v>56</v>
      </c>
      <c r="C1442" s="587" t="s">
        <v>3605</v>
      </c>
      <c r="D1442" s="287" t="s">
        <v>3817</v>
      </c>
      <c r="E1442" s="604" t="s">
        <v>3818</v>
      </c>
      <c r="F1442" s="606" t="s">
        <v>1040</v>
      </c>
      <c r="G1442" s="282">
        <v>0.57899999999999996</v>
      </c>
      <c r="H1442" s="606">
        <v>5.5</v>
      </c>
      <c r="I1442" s="607">
        <v>0.61099999999999999</v>
      </c>
      <c r="J1442" s="606">
        <v>0</v>
      </c>
      <c r="K1442" s="606">
        <v>0</v>
      </c>
      <c r="L1442" s="606">
        <v>0</v>
      </c>
    </row>
    <row r="1443" spans="2:12" ht="18.75" x14ac:dyDescent="0.25">
      <c r="B1443" s="287" t="s">
        <v>56</v>
      </c>
      <c r="C1443" s="587" t="s">
        <v>3605</v>
      </c>
      <c r="D1443" s="287" t="s">
        <v>3819</v>
      </c>
      <c r="E1443" s="604" t="s">
        <v>3820</v>
      </c>
      <c r="F1443" s="606" t="s">
        <v>3814</v>
      </c>
      <c r="G1443" s="282">
        <v>0.434</v>
      </c>
      <c r="H1443" s="606">
        <v>5.5</v>
      </c>
      <c r="I1443" s="607">
        <v>0.45800000000000002</v>
      </c>
      <c r="J1443" s="606">
        <v>0</v>
      </c>
      <c r="K1443" s="606">
        <v>0</v>
      </c>
      <c r="L1443" s="606">
        <v>0</v>
      </c>
    </row>
    <row r="1444" spans="2:12" ht="18.75" x14ac:dyDescent="0.25">
      <c r="B1444" s="287" t="s">
        <v>56</v>
      </c>
      <c r="C1444" s="587" t="s">
        <v>3605</v>
      </c>
      <c r="D1444" s="287" t="s">
        <v>3821</v>
      </c>
      <c r="E1444" s="604" t="s">
        <v>3822</v>
      </c>
      <c r="F1444" s="606" t="s">
        <v>25</v>
      </c>
      <c r="G1444" s="282">
        <v>20.95</v>
      </c>
      <c r="H1444" s="606">
        <v>5.5</v>
      </c>
      <c r="I1444" s="607">
        <v>22.102</v>
      </c>
      <c r="J1444" s="606">
        <v>0</v>
      </c>
      <c r="K1444" s="606">
        <v>0</v>
      </c>
      <c r="L1444" s="606">
        <v>0</v>
      </c>
    </row>
    <row r="1445" spans="2:12" ht="18.75" x14ac:dyDescent="0.25">
      <c r="B1445" s="287" t="s">
        <v>56</v>
      </c>
      <c r="C1445" s="587" t="s">
        <v>3605</v>
      </c>
      <c r="D1445" s="287" t="s">
        <v>3823</v>
      </c>
      <c r="E1445" s="604" t="s">
        <v>3824</v>
      </c>
      <c r="F1445" s="606" t="s">
        <v>25</v>
      </c>
      <c r="G1445" s="282">
        <v>13.95</v>
      </c>
      <c r="H1445" s="606">
        <v>5.5</v>
      </c>
      <c r="I1445" s="607">
        <v>14.717000000000001</v>
      </c>
      <c r="J1445" s="606">
        <v>0</v>
      </c>
      <c r="K1445" s="606">
        <v>8</v>
      </c>
      <c r="L1445" s="606">
        <v>0.1</v>
      </c>
    </row>
    <row r="1446" spans="2:12" ht="18.75" x14ac:dyDescent="0.25">
      <c r="B1446" s="287" t="s">
        <v>56</v>
      </c>
      <c r="C1446" s="587" t="s">
        <v>3605</v>
      </c>
      <c r="D1446" s="287" t="s">
        <v>3825</v>
      </c>
      <c r="E1446" s="604" t="s">
        <v>3826</v>
      </c>
      <c r="F1446" s="606" t="s">
        <v>25</v>
      </c>
      <c r="G1446" s="282">
        <v>18.95</v>
      </c>
      <c r="H1446" s="606">
        <v>5.5</v>
      </c>
      <c r="I1446" s="607">
        <v>19.992000000000001</v>
      </c>
      <c r="J1446" s="606">
        <v>170</v>
      </c>
      <c r="K1446" s="606">
        <v>20</v>
      </c>
      <c r="L1446" s="606">
        <v>0</v>
      </c>
    </row>
    <row r="1447" spans="2:12" ht="18.75" x14ac:dyDescent="0.25">
      <c r="B1447" s="287" t="s">
        <v>56</v>
      </c>
      <c r="C1447" s="587" t="s">
        <v>3605</v>
      </c>
      <c r="D1447" s="287" t="s">
        <v>3827</v>
      </c>
      <c r="E1447" s="604" t="s">
        <v>3828</v>
      </c>
      <c r="F1447" s="606" t="s">
        <v>25</v>
      </c>
      <c r="G1447" s="282">
        <v>13.95</v>
      </c>
      <c r="H1447" s="606">
        <v>5.5</v>
      </c>
      <c r="I1447" s="607">
        <v>14.717000000000001</v>
      </c>
      <c r="J1447" s="606">
        <v>180</v>
      </c>
      <c r="K1447" s="606">
        <v>20</v>
      </c>
      <c r="L1447" s="606">
        <v>0</v>
      </c>
    </row>
    <row r="1448" spans="2:12" ht="18.75" x14ac:dyDescent="0.25">
      <c r="B1448" s="287" t="s">
        <v>56</v>
      </c>
      <c r="C1448" s="587" t="s">
        <v>3605</v>
      </c>
      <c r="D1448" s="287" t="s">
        <v>3829</v>
      </c>
      <c r="E1448" s="604" t="s">
        <v>3830</v>
      </c>
      <c r="F1448" s="606" t="s">
        <v>1014</v>
      </c>
      <c r="G1448" s="282">
        <v>3.7149999999999999</v>
      </c>
      <c r="H1448" s="606">
        <v>5.5</v>
      </c>
      <c r="I1448" s="607">
        <v>3.919</v>
      </c>
      <c r="J1448" s="606">
        <v>150</v>
      </c>
      <c r="K1448" s="606">
        <v>150</v>
      </c>
      <c r="L1448" s="606">
        <v>0</v>
      </c>
    </row>
    <row r="1449" spans="2:12" ht="18.75" x14ac:dyDescent="0.25">
      <c r="B1449" s="287" t="s">
        <v>56</v>
      </c>
      <c r="C1449" s="587" t="s">
        <v>3605</v>
      </c>
      <c r="D1449" s="287" t="s">
        <v>3831</v>
      </c>
      <c r="E1449" s="604" t="s">
        <v>3832</v>
      </c>
      <c r="F1449" s="606" t="s">
        <v>3048</v>
      </c>
      <c r="G1449" s="282">
        <v>19.594000000000001</v>
      </c>
      <c r="H1449" s="606">
        <v>5.5</v>
      </c>
      <c r="I1449" s="607">
        <v>20.672000000000001</v>
      </c>
      <c r="J1449" s="606">
        <v>150</v>
      </c>
      <c r="K1449" s="606">
        <v>150</v>
      </c>
      <c r="L1449" s="606">
        <v>0</v>
      </c>
    </row>
    <row r="1450" spans="2:12" ht="18.75" x14ac:dyDescent="0.25">
      <c r="B1450" s="287" t="s">
        <v>56</v>
      </c>
      <c r="C1450" s="587" t="s">
        <v>3605</v>
      </c>
      <c r="D1450" s="287" t="s">
        <v>3833</v>
      </c>
      <c r="E1450" s="604" t="s">
        <v>3834</v>
      </c>
      <c r="F1450" s="606" t="s">
        <v>25</v>
      </c>
      <c r="G1450" s="282">
        <v>19.425000000000001</v>
      </c>
      <c r="H1450" s="606">
        <v>5.5</v>
      </c>
      <c r="I1450" s="607">
        <v>20.492999999999999</v>
      </c>
      <c r="J1450" s="606">
        <v>180</v>
      </c>
      <c r="K1450" s="606">
        <v>10</v>
      </c>
      <c r="L1450" s="606">
        <v>0</v>
      </c>
    </row>
    <row r="1451" spans="2:12" ht="18.75" x14ac:dyDescent="0.25">
      <c r="B1451" s="287" t="s">
        <v>56</v>
      </c>
      <c r="C1451" s="587" t="s">
        <v>3605</v>
      </c>
      <c r="D1451" s="287" t="s">
        <v>3835</v>
      </c>
      <c r="E1451" s="604" t="s">
        <v>3836</v>
      </c>
      <c r="F1451" s="606" t="s">
        <v>25</v>
      </c>
      <c r="G1451" s="282">
        <v>1</v>
      </c>
      <c r="H1451" s="606">
        <v>5.5</v>
      </c>
      <c r="I1451" s="607">
        <v>1.0549999999999999</v>
      </c>
      <c r="J1451" s="606">
        <v>200</v>
      </c>
      <c r="K1451" s="606">
        <v>12</v>
      </c>
      <c r="L1451" s="606">
        <v>0</v>
      </c>
    </row>
    <row r="1452" spans="2:12" ht="18.75" x14ac:dyDescent="0.25">
      <c r="B1452" s="287" t="s">
        <v>56</v>
      </c>
      <c r="C1452" s="587" t="s">
        <v>3605</v>
      </c>
      <c r="D1452" s="287" t="s">
        <v>3837</v>
      </c>
      <c r="E1452" s="604" t="s">
        <v>3838</v>
      </c>
      <c r="F1452" s="606" t="s">
        <v>25</v>
      </c>
      <c r="G1452" s="282">
        <v>12.5</v>
      </c>
      <c r="H1452" s="606">
        <v>5.5</v>
      </c>
      <c r="I1452" s="607">
        <v>13.188000000000001</v>
      </c>
      <c r="J1452" s="606">
        <v>0</v>
      </c>
      <c r="K1452" s="606">
        <v>0</v>
      </c>
      <c r="L1452" s="606">
        <v>0</v>
      </c>
    </row>
    <row r="1453" spans="2:12" ht="18.75" x14ac:dyDescent="0.25">
      <c r="B1453" s="287" t="s">
        <v>56</v>
      </c>
      <c r="C1453" s="587" t="s">
        <v>3605</v>
      </c>
      <c r="D1453" s="287" t="s">
        <v>3839</v>
      </c>
      <c r="E1453" s="604" t="s">
        <v>3840</v>
      </c>
      <c r="F1453" s="606" t="s">
        <v>25</v>
      </c>
      <c r="G1453" s="282">
        <v>5.95</v>
      </c>
      <c r="H1453" s="606">
        <v>5.5</v>
      </c>
      <c r="I1453" s="607">
        <v>6.2770000000000001</v>
      </c>
      <c r="J1453" s="606">
        <v>140</v>
      </c>
      <c r="K1453" s="606">
        <v>80</v>
      </c>
      <c r="L1453" s="606">
        <v>0</v>
      </c>
    </row>
    <row r="1454" spans="2:12" ht="18.75" x14ac:dyDescent="0.25">
      <c r="B1454" s="287" t="s">
        <v>56</v>
      </c>
      <c r="C1454" s="587" t="s">
        <v>3605</v>
      </c>
      <c r="D1454" s="287" t="s">
        <v>3841</v>
      </c>
      <c r="E1454" s="604" t="s">
        <v>3842</v>
      </c>
      <c r="F1454" s="606" t="s">
        <v>25</v>
      </c>
      <c r="G1454" s="282">
        <v>1.8</v>
      </c>
      <c r="H1454" s="606">
        <v>5.5</v>
      </c>
      <c r="I1454" s="607">
        <v>1.899</v>
      </c>
      <c r="J1454" s="606">
        <v>0</v>
      </c>
      <c r="K1454" s="606">
        <v>0</v>
      </c>
      <c r="L1454" s="606">
        <v>0</v>
      </c>
    </row>
    <row r="1455" spans="2:12" ht="18.75" x14ac:dyDescent="0.25">
      <c r="B1455" s="287" t="s">
        <v>56</v>
      </c>
      <c r="C1455" s="587" t="s">
        <v>3605</v>
      </c>
      <c r="D1455" s="287" t="s">
        <v>3843</v>
      </c>
      <c r="E1455" s="604" t="s">
        <v>3844</v>
      </c>
      <c r="F1455" s="606" t="s">
        <v>1040</v>
      </c>
      <c r="G1455" s="282">
        <v>2.387</v>
      </c>
      <c r="H1455" s="606">
        <v>5.5</v>
      </c>
      <c r="I1455" s="607">
        <v>2.5179999999999998</v>
      </c>
      <c r="J1455" s="606">
        <v>0</v>
      </c>
      <c r="K1455" s="606">
        <v>0</v>
      </c>
      <c r="L1455" s="606">
        <v>0</v>
      </c>
    </row>
    <row r="1456" spans="2:12" ht="18.75" x14ac:dyDescent="0.25">
      <c r="B1456" s="287" t="s">
        <v>56</v>
      </c>
      <c r="C1456" s="587" t="s">
        <v>3605</v>
      </c>
      <c r="D1456" s="287" t="s">
        <v>3845</v>
      </c>
      <c r="E1456" s="604" t="s">
        <v>3846</v>
      </c>
      <c r="F1456" s="606" t="s">
        <v>1040</v>
      </c>
      <c r="G1456" s="282">
        <v>4.2140000000000004</v>
      </c>
      <c r="H1456" s="606">
        <v>5.5</v>
      </c>
      <c r="I1456" s="607">
        <v>4.4459999999999997</v>
      </c>
      <c r="J1456" s="606">
        <v>0</v>
      </c>
      <c r="K1456" s="606">
        <v>0</v>
      </c>
      <c r="L1456" s="606">
        <v>0</v>
      </c>
    </row>
    <row r="1457" spans="2:12" ht="18.75" x14ac:dyDescent="0.25">
      <c r="B1457" s="287" t="s">
        <v>56</v>
      </c>
      <c r="C1457" s="587" t="s">
        <v>3605</v>
      </c>
      <c r="D1457" s="287" t="s">
        <v>3847</v>
      </c>
      <c r="E1457" s="604" t="s">
        <v>3848</v>
      </c>
      <c r="F1457" s="606" t="s">
        <v>1040</v>
      </c>
      <c r="G1457" s="282">
        <v>7.65</v>
      </c>
      <c r="H1457" s="606">
        <v>5.5</v>
      </c>
      <c r="I1457" s="607">
        <v>8.0709999999999997</v>
      </c>
      <c r="J1457" s="606">
        <v>0</v>
      </c>
      <c r="K1457" s="606">
        <v>0</v>
      </c>
      <c r="L1457" s="606">
        <v>0</v>
      </c>
    </row>
    <row r="1458" spans="2:12" ht="18.75" x14ac:dyDescent="0.25">
      <c r="B1458" s="287" t="s">
        <v>56</v>
      </c>
      <c r="C1458" s="587" t="s">
        <v>3605</v>
      </c>
      <c r="D1458" s="287" t="s">
        <v>3849</v>
      </c>
      <c r="E1458" s="604" t="s">
        <v>3850</v>
      </c>
      <c r="F1458" s="606" t="s">
        <v>25</v>
      </c>
      <c r="G1458" s="282">
        <v>6.5</v>
      </c>
      <c r="H1458" s="606">
        <v>5.5</v>
      </c>
      <c r="I1458" s="607">
        <v>6.8579999999999997</v>
      </c>
      <c r="J1458" s="606">
        <v>0</v>
      </c>
      <c r="K1458" s="606">
        <v>0</v>
      </c>
      <c r="L1458" s="606">
        <v>0</v>
      </c>
    </row>
    <row r="1459" spans="2:12" ht="18.75" x14ac:dyDescent="0.25">
      <c r="B1459" s="287" t="s">
        <v>56</v>
      </c>
      <c r="C1459" s="587" t="s">
        <v>3605</v>
      </c>
      <c r="D1459" s="287" t="s">
        <v>3851</v>
      </c>
      <c r="E1459" s="604" t="s">
        <v>3852</v>
      </c>
      <c r="F1459" s="606" t="s">
        <v>25</v>
      </c>
      <c r="G1459" s="282">
        <v>5.95</v>
      </c>
      <c r="H1459" s="606">
        <v>5.5</v>
      </c>
      <c r="I1459" s="607">
        <v>6.2770000000000001</v>
      </c>
      <c r="J1459" s="606">
        <v>190</v>
      </c>
      <c r="K1459" s="606">
        <v>30</v>
      </c>
      <c r="L1459" s="606">
        <v>0</v>
      </c>
    </row>
    <row r="1460" spans="2:12" ht="18.75" x14ac:dyDescent="0.25">
      <c r="B1460" s="287" t="s">
        <v>56</v>
      </c>
      <c r="C1460" s="587" t="s">
        <v>3605</v>
      </c>
      <c r="D1460" s="287" t="s">
        <v>3853</v>
      </c>
      <c r="E1460" s="604" t="s">
        <v>3854</v>
      </c>
      <c r="F1460" s="606" t="s">
        <v>3048</v>
      </c>
      <c r="G1460" s="282">
        <v>3.3759999999999999</v>
      </c>
      <c r="H1460" s="606">
        <v>5.5</v>
      </c>
      <c r="I1460" s="607">
        <v>3.5619999999999998</v>
      </c>
      <c r="J1460" s="606">
        <v>160</v>
      </c>
      <c r="K1460" s="606">
        <v>160</v>
      </c>
      <c r="L1460" s="606">
        <v>0</v>
      </c>
    </row>
    <row r="1461" spans="2:12" ht="18.75" x14ac:dyDescent="0.25">
      <c r="B1461" s="287" t="s">
        <v>56</v>
      </c>
      <c r="C1461" s="587" t="s">
        <v>3605</v>
      </c>
      <c r="D1461" s="287" t="s">
        <v>3855</v>
      </c>
      <c r="E1461" s="604" t="s">
        <v>3856</v>
      </c>
      <c r="F1461" s="606" t="s">
        <v>25</v>
      </c>
      <c r="G1461" s="282">
        <v>6.2</v>
      </c>
      <c r="H1461" s="606">
        <v>5.5</v>
      </c>
      <c r="I1461" s="607">
        <v>6.5410000000000004</v>
      </c>
      <c r="J1461" s="606">
        <v>160</v>
      </c>
      <c r="K1461" s="606">
        <v>30</v>
      </c>
      <c r="L1461" s="606">
        <v>0</v>
      </c>
    </row>
    <row r="1462" spans="2:12" ht="18.75" x14ac:dyDescent="0.25">
      <c r="B1462" s="287" t="s">
        <v>56</v>
      </c>
      <c r="C1462" s="587" t="s">
        <v>3605</v>
      </c>
      <c r="D1462" s="287" t="s">
        <v>3857</v>
      </c>
      <c r="E1462" s="604" t="s">
        <v>3858</v>
      </c>
      <c r="F1462" s="606" t="s">
        <v>25</v>
      </c>
      <c r="G1462" s="282">
        <v>18.75</v>
      </c>
      <c r="H1462" s="606">
        <v>5.5</v>
      </c>
      <c r="I1462" s="607">
        <v>19.780999999999999</v>
      </c>
      <c r="J1462" s="606">
        <v>170</v>
      </c>
      <c r="K1462" s="606">
        <v>12</v>
      </c>
      <c r="L1462" s="606">
        <v>0</v>
      </c>
    </row>
    <row r="1463" spans="2:12" ht="18.75" x14ac:dyDescent="0.25">
      <c r="B1463" s="287" t="s">
        <v>56</v>
      </c>
      <c r="C1463" s="587" t="s">
        <v>3605</v>
      </c>
      <c r="D1463" s="287" t="s">
        <v>3859</v>
      </c>
      <c r="E1463" s="604" t="s">
        <v>3860</v>
      </c>
      <c r="F1463" s="606" t="s">
        <v>25</v>
      </c>
      <c r="G1463" s="282">
        <v>14.95</v>
      </c>
      <c r="H1463" s="606">
        <v>5.5</v>
      </c>
      <c r="I1463" s="607">
        <v>15.772</v>
      </c>
      <c r="J1463" s="606">
        <v>325</v>
      </c>
      <c r="K1463" s="606">
        <v>10</v>
      </c>
      <c r="L1463" s="606">
        <v>0</v>
      </c>
    </row>
    <row r="1464" spans="2:12" ht="30" x14ac:dyDescent="0.25">
      <c r="B1464" s="287" t="s">
        <v>56</v>
      </c>
      <c r="C1464" s="587" t="s">
        <v>3605</v>
      </c>
      <c r="D1464" s="287" t="s">
        <v>3861</v>
      </c>
      <c r="E1464" s="604" t="s">
        <v>3862</v>
      </c>
      <c r="F1464" s="606" t="s">
        <v>3863</v>
      </c>
      <c r="G1464" s="282">
        <v>3.79</v>
      </c>
      <c r="H1464" s="606">
        <v>5.5</v>
      </c>
      <c r="I1464" s="607">
        <v>3.9980000000000002</v>
      </c>
      <c r="J1464" s="606">
        <v>0</v>
      </c>
      <c r="K1464" s="606">
        <v>0</v>
      </c>
      <c r="L1464" s="606">
        <v>0</v>
      </c>
    </row>
    <row r="1465" spans="2:12" ht="18.75" x14ac:dyDescent="0.25">
      <c r="B1465" s="287" t="s">
        <v>56</v>
      </c>
      <c r="C1465" s="587" t="s">
        <v>3605</v>
      </c>
      <c r="D1465" s="287" t="s">
        <v>3864</v>
      </c>
      <c r="E1465" s="604" t="s">
        <v>3865</v>
      </c>
      <c r="F1465" s="606" t="s">
        <v>25</v>
      </c>
      <c r="G1465" s="282">
        <v>5.95</v>
      </c>
      <c r="H1465" s="606">
        <v>5.5</v>
      </c>
      <c r="I1465" s="607">
        <v>6.2770000000000001</v>
      </c>
      <c r="J1465" s="606">
        <v>0</v>
      </c>
      <c r="K1465" s="606">
        <v>30</v>
      </c>
      <c r="L1465" s="606">
        <v>30</v>
      </c>
    </row>
    <row r="1466" spans="2:12" ht="18.75" x14ac:dyDescent="0.25">
      <c r="B1466" s="287" t="s">
        <v>56</v>
      </c>
      <c r="C1466" s="587" t="s">
        <v>3605</v>
      </c>
      <c r="D1466" s="287" t="s">
        <v>3866</v>
      </c>
      <c r="E1466" s="604" t="s">
        <v>3867</v>
      </c>
      <c r="F1466" s="606" t="s">
        <v>25</v>
      </c>
      <c r="G1466" s="282">
        <v>4.95</v>
      </c>
      <c r="H1466" s="606">
        <v>5.5</v>
      </c>
      <c r="I1466" s="607">
        <v>5.2220000000000004</v>
      </c>
      <c r="J1466" s="606">
        <v>0</v>
      </c>
      <c r="K1466" s="606">
        <v>0</v>
      </c>
      <c r="L1466" s="606">
        <v>0</v>
      </c>
    </row>
    <row r="1467" spans="2:12" ht="18.75" x14ac:dyDescent="0.25">
      <c r="B1467" s="287" t="s">
        <v>56</v>
      </c>
      <c r="C1467" s="587" t="s">
        <v>3605</v>
      </c>
      <c r="D1467" s="287" t="s">
        <v>3868</v>
      </c>
      <c r="E1467" s="604" t="s">
        <v>3869</v>
      </c>
      <c r="F1467" s="606" t="s">
        <v>25</v>
      </c>
      <c r="G1467" s="282">
        <v>5.95</v>
      </c>
      <c r="H1467" s="606">
        <v>5.5</v>
      </c>
      <c r="I1467" s="607">
        <v>6.2770000000000001</v>
      </c>
      <c r="J1467" s="606">
        <v>200</v>
      </c>
      <c r="K1467" s="606">
        <v>30</v>
      </c>
      <c r="L1467" s="606">
        <v>30</v>
      </c>
    </row>
    <row r="1468" spans="2:12" ht="18.75" x14ac:dyDescent="0.25">
      <c r="B1468" s="287" t="s">
        <v>56</v>
      </c>
      <c r="C1468" s="587" t="s">
        <v>3605</v>
      </c>
      <c r="D1468" s="287" t="s">
        <v>3870</v>
      </c>
      <c r="E1468" s="604" t="s">
        <v>3871</v>
      </c>
      <c r="F1468" s="606" t="s">
        <v>25</v>
      </c>
      <c r="G1468" s="282">
        <v>15.5</v>
      </c>
      <c r="H1468" s="606">
        <v>5.5</v>
      </c>
      <c r="I1468" s="607">
        <v>16.353000000000002</v>
      </c>
      <c r="J1468" s="606">
        <v>220</v>
      </c>
      <c r="K1468" s="606">
        <v>70</v>
      </c>
      <c r="L1468" s="606">
        <v>0</v>
      </c>
    </row>
    <row r="1469" spans="2:12" ht="18.75" x14ac:dyDescent="0.25">
      <c r="B1469" s="287" t="s">
        <v>56</v>
      </c>
      <c r="C1469" s="587" t="s">
        <v>3605</v>
      </c>
      <c r="D1469" s="287" t="s">
        <v>3872</v>
      </c>
      <c r="E1469" s="604" t="s">
        <v>3873</v>
      </c>
      <c r="F1469" s="606" t="s">
        <v>25</v>
      </c>
      <c r="G1469" s="282">
        <v>35.950000000000003</v>
      </c>
      <c r="H1469" s="606">
        <v>5.5</v>
      </c>
      <c r="I1469" s="607">
        <v>37.927</v>
      </c>
      <c r="J1469" s="606">
        <v>0</v>
      </c>
      <c r="K1469" s="606">
        <v>0</v>
      </c>
      <c r="L1469" s="606">
        <v>0</v>
      </c>
    </row>
    <row r="1470" spans="2:12" ht="18.75" x14ac:dyDescent="0.25">
      <c r="B1470" s="287" t="s">
        <v>56</v>
      </c>
      <c r="C1470" s="587" t="s">
        <v>3605</v>
      </c>
      <c r="D1470" s="287" t="s">
        <v>3874</v>
      </c>
      <c r="E1470" s="604" t="s">
        <v>3875</v>
      </c>
      <c r="F1470" s="606" t="s">
        <v>25</v>
      </c>
      <c r="G1470" s="282">
        <v>9.5</v>
      </c>
      <c r="H1470" s="606">
        <v>5.5</v>
      </c>
      <c r="I1470" s="607">
        <v>10.023</v>
      </c>
      <c r="J1470" s="606">
        <v>140</v>
      </c>
      <c r="K1470" s="606">
        <v>53</v>
      </c>
      <c r="L1470" s="606">
        <v>30</v>
      </c>
    </row>
    <row r="1471" spans="2:12" ht="18.75" x14ac:dyDescent="0.25">
      <c r="B1471" s="287" t="s">
        <v>56</v>
      </c>
      <c r="C1471" s="587" t="s">
        <v>3605</v>
      </c>
      <c r="D1471" s="287" t="s">
        <v>3876</v>
      </c>
      <c r="E1471" s="604" t="s">
        <v>3877</v>
      </c>
      <c r="F1471" s="606" t="s">
        <v>25</v>
      </c>
      <c r="G1471" s="282">
        <v>3.5</v>
      </c>
      <c r="H1471" s="606">
        <v>5.5</v>
      </c>
      <c r="I1471" s="607">
        <v>3.6930000000000001</v>
      </c>
      <c r="J1471" s="606">
        <v>140</v>
      </c>
      <c r="K1471" s="606">
        <v>140</v>
      </c>
      <c r="L1471" s="606">
        <v>30</v>
      </c>
    </row>
    <row r="1472" spans="2:12" ht="18.75" x14ac:dyDescent="0.25">
      <c r="B1472" s="287" t="s">
        <v>56</v>
      </c>
      <c r="C1472" s="587" t="s">
        <v>3605</v>
      </c>
      <c r="D1472" s="287" t="s">
        <v>3878</v>
      </c>
      <c r="E1472" s="604" t="s">
        <v>3879</v>
      </c>
      <c r="F1472" s="606" t="s">
        <v>320</v>
      </c>
      <c r="G1472" s="282">
        <v>3.5</v>
      </c>
      <c r="H1472" s="606">
        <v>5.5</v>
      </c>
      <c r="I1472" s="607">
        <v>3.6930000000000001</v>
      </c>
      <c r="J1472" s="606">
        <v>140</v>
      </c>
      <c r="K1472" s="606">
        <v>140</v>
      </c>
      <c r="L1472" s="606">
        <v>30</v>
      </c>
    </row>
    <row r="1473" spans="2:12" ht="18.75" x14ac:dyDescent="0.25">
      <c r="B1473" s="287" t="s">
        <v>56</v>
      </c>
      <c r="C1473" s="587" t="s">
        <v>3605</v>
      </c>
      <c r="D1473" s="287" t="s">
        <v>3880</v>
      </c>
      <c r="E1473" s="604" t="s">
        <v>3881</v>
      </c>
      <c r="F1473" s="606" t="s">
        <v>1141</v>
      </c>
      <c r="G1473" s="282">
        <v>7.99</v>
      </c>
      <c r="H1473" s="606">
        <v>5.5</v>
      </c>
      <c r="I1473" s="607">
        <v>8.4290000000000003</v>
      </c>
      <c r="J1473" s="606">
        <v>140</v>
      </c>
      <c r="K1473" s="606">
        <v>70</v>
      </c>
      <c r="L1473" s="606">
        <v>30</v>
      </c>
    </row>
    <row r="1474" spans="2:12" ht="18.75" x14ac:dyDescent="0.25">
      <c r="B1474" s="287" t="s">
        <v>56</v>
      </c>
      <c r="C1474" s="587" t="s">
        <v>3605</v>
      </c>
      <c r="D1474" s="287" t="s">
        <v>3882</v>
      </c>
      <c r="E1474" s="604" t="s">
        <v>3883</v>
      </c>
      <c r="F1474" s="606" t="s">
        <v>25</v>
      </c>
      <c r="G1474" s="282">
        <v>135</v>
      </c>
      <c r="H1474" s="606">
        <v>5.5</v>
      </c>
      <c r="I1474" s="607">
        <v>142.42500000000001</v>
      </c>
      <c r="J1474" s="606">
        <v>0</v>
      </c>
      <c r="K1474" s="606">
        <v>0</v>
      </c>
      <c r="L1474" s="606">
        <v>0</v>
      </c>
    </row>
    <row r="1475" spans="2:12" ht="18.75" x14ac:dyDescent="0.25">
      <c r="B1475" s="287" t="s">
        <v>56</v>
      </c>
      <c r="C1475" s="587" t="s">
        <v>3605</v>
      </c>
      <c r="D1475" s="287" t="s">
        <v>3884</v>
      </c>
      <c r="E1475" s="604" t="s">
        <v>3885</v>
      </c>
      <c r="F1475" s="606" t="s">
        <v>3886</v>
      </c>
      <c r="G1475" s="282">
        <v>13.95</v>
      </c>
      <c r="H1475" s="606">
        <v>0</v>
      </c>
      <c r="I1475" s="607">
        <v>13.95</v>
      </c>
      <c r="J1475" s="606">
        <v>0</v>
      </c>
      <c r="K1475" s="606">
        <v>0</v>
      </c>
      <c r="L1475" s="606">
        <v>0</v>
      </c>
    </row>
    <row r="1476" spans="2:12" ht="18.75" x14ac:dyDescent="0.25">
      <c r="B1476" s="287" t="s">
        <v>56</v>
      </c>
      <c r="C1476" s="587" t="s">
        <v>3605</v>
      </c>
      <c r="D1476" s="287" t="s">
        <v>3887</v>
      </c>
      <c r="E1476" s="604" t="s">
        <v>3888</v>
      </c>
      <c r="F1476" s="606" t="s">
        <v>25</v>
      </c>
      <c r="G1476" s="282">
        <v>1</v>
      </c>
      <c r="H1476" s="606">
        <v>5.5</v>
      </c>
      <c r="I1476" s="607">
        <v>1.0549999999999999</v>
      </c>
      <c r="J1476" s="606">
        <v>0</v>
      </c>
      <c r="K1476" s="606">
        <v>0</v>
      </c>
      <c r="L1476" s="606">
        <v>0</v>
      </c>
    </row>
    <row r="1477" spans="2:12" ht="18.75" x14ac:dyDescent="0.25">
      <c r="B1477" s="287" t="s">
        <v>56</v>
      </c>
      <c r="C1477" s="587" t="s">
        <v>3605</v>
      </c>
      <c r="D1477" s="287" t="s">
        <v>3889</v>
      </c>
      <c r="E1477" s="604" t="s">
        <v>3890</v>
      </c>
      <c r="F1477" s="606" t="s">
        <v>25</v>
      </c>
      <c r="G1477" s="282">
        <v>12.75</v>
      </c>
      <c r="H1477" s="606">
        <v>5.5</v>
      </c>
      <c r="I1477" s="607">
        <v>13.451000000000001</v>
      </c>
      <c r="J1477" s="606">
        <v>1.02</v>
      </c>
      <c r="K1477" s="606">
        <v>0.1</v>
      </c>
      <c r="L1477" s="606">
        <v>0</v>
      </c>
    </row>
    <row r="1478" spans="2:12" ht="18.75" x14ac:dyDescent="0.25">
      <c r="B1478" s="287" t="s">
        <v>56</v>
      </c>
      <c r="C1478" s="587" t="s">
        <v>3605</v>
      </c>
      <c r="D1478" s="287" t="s">
        <v>3891</v>
      </c>
      <c r="E1478" s="604" t="s">
        <v>3892</v>
      </c>
      <c r="F1478" s="606" t="s">
        <v>1040</v>
      </c>
      <c r="G1478" s="282">
        <v>3.59</v>
      </c>
      <c r="H1478" s="606">
        <v>5.5</v>
      </c>
      <c r="I1478" s="607">
        <v>3.7869999999999999</v>
      </c>
      <c r="J1478" s="606">
        <v>0</v>
      </c>
      <c r="K1478" s="606">
        <v>0</v>
      </c>
      <c r="L1478" s="606">
        <v>0</v>
      </c>
    </row>
    <row r="1479" spans="2:12" ht="18.75" x14ac:dyDescent="0.25">
      <c r="B1479" s="287" t="s">
        <v>56</v>
      </c>
      <c r="C1479" s="587" t="s">
        <v>3605</v>
      </c>
      <c r="D1479" s="287" t="s">
        <v>3893</v>
      </c>
      <c r="E1479" s="604" t="s">
        <v>3894</v>
      </c>
      <c r="F1479" s="606" t="s">
        <v>1040</v>
      </c>
      <c r="G1479" s="282">
        <v>1</v>
      </c>
      <c r="H1479" s="606">
        <v>5.5</v>
      </c>
      <c r="I1479" s="607">
        <v>1.0549999999999999</v>
      </c>
      <c r="J1479" s="606">
        <v>0</v>
      </c>
      <c r="K1479" s="606">
        <v>0</v>
      </c>
      <c r="L1479" s="606">
        <v>0</v>
      </c>
    </row>
    <row r="1480" spans="2:12" ht="18.75" x14ac:dyDescent="0.25">
      <c r="B1480" s="287" t="s">
        <v>56</v>
      </c>
      <c r="C1480" s="587" t="s">
        <v>3605</v>
      </c>
      <c r="D1480" s="287" t="s">
        <v>3895</v>
      </c>
      <c r="E1480" s="604" t="s">
        <v>3896</v>
      </c>
      <c r="F1480" s="606" t="s">
        <v>3048</v>
      </c>
      <c r="G1480" s="282">
        <v>2.3050000000000002</v>
      </c>
      <c r="H1480" s="606">
        <v>5.5</v>
      </c>
      <c r="I1480" s="607">
        <v>2.4319999999999999</v>
      </c>
      <c r="J1480" s="606">
        <v>30</v>
      </c>
      <c r="K1480" s="606">
        <v>30</v>
      </c>
      <c r="L1480" s="606">
        <v>0</v>
      </c>
    </row>
    <row r="1481" spans="2:12" ht="18.75" x14ac:dyDescent="0.25">
      <c r="B1481" s="287" t="s">
        <v>56</v>
      </c>
      <c r="C1481" s="587" t="s">
        <v>3605</v>
      </c>
      <c r="D1481" s="287" t="s">
        <v>3897</v>
      </c>
      <c r="E1481" s="604" t="s">
        <v>3898</v>
      </c>
      <c r="F1481" s="606" t="s">
        <v>3048</v>
      </c>
      <c r="G1481" s="282">
        <v>3.5910000000000002</v>
      </c>
      <c r="H1481" s="606">
        <v>5.5</v>
      </c>
      <c r="I1481" s="607">
        <v>3.7890000000000001</v>
      </c>
      <c r="J1481" s="606">
        <v>140</v>
      </c>
      <c r="K1481" s="606">
        <v>140</v>
      </c>
      <c r="L1481" s="606">
        <v>0</v>
      </c>
    </row>
    <row r="1482" spans="2:12" ht="18.75" x14ac:dyDescent="0.25">
      <c r="B1482" s="287" t="s">
        <v>56</v>
      </c>
      <c r="C1482" s="587" t="s">
        <v>3605</v>
      </c>
      <c r="D1482" s="287" t="s">
        <v>3899</v>
      </c>
      <c r="E1482" s="604" t="s">
        <v>3900</v>
      </c>
      <c r="F1482" s="606" t="s">
        <v>25</v>
      </c>
      <c r="G1482" s="282">
        <v>25.5</v>
      </c>
      <c r="H1482" s="606">
        <v>5.5</v>
      </c>
      <c r="I1482" s="607">
        <v>26.902999999999999</v>
      </c>
      <c r="J1482" s="606">
        <v>150</v>
      </c>
      <c r="K1482" s="606">
        <v>3</v>
      </c>
      <c r="L1482" s="606">
        <v>30</v>
      </c>
    </row>
    <row r="1483" spans="2:12" ht="18.75" x14ac:dyDescent="0.25">
      <c r="B1483" s="287" t="s">
        <v>56</v>
      </c>
      <c r="C1483" s="587" t="s">
        <v>3605</v>
      </c>
      <c r="D1483" s="287" t="s">
        <v>3901</v>
      </c>
      <c r="E1483" s="604" t="s">
        <v>3902</v>
      </c>
      <c r="F1483" s="606" t="s">
        <v>25</v>
      </c>
      <c r="G1483" s="282">
        <v>1.208</v>
      </c>
      <c r="H1483" s="606">
        <v>5.5</v>
      </c>
      <c r="I1483" s="607">
        <v>1.274</v>
      </c>
      <c r="J1483" s="606">
        <v>130</v>
      </c>
      <c r="K1483" s="606">
        <v>40</v>
      </c>
      <c r="L1483" s="606">
        <v>0</v>
      </c>
    </row>
    <row r="1484" spans="2:12" ht="18.75" x14ac:dyDescent="0.25">
      <c r="B1484" s="287" t="s">
        <v>56</v>
      </c>
      <c r="C1484" s="587" t="s">
        <v>3605</v>
      </c>
      <c r="D1484" s="287" t="s">
        <v>3903</v>
      </c>
      <c r="E1484" s="604" t="s">
        <v>3904</v>
      </c>
      <c r="F1484" s="606" t="s">
        <v>25</v>
      </c>
      <c r="G1484" s="282">
        <v>8.4990000000000006</v>
      </c>
      <c r="H1484" s="606">
        <v>5.5</v>
      </c>
      <c r="I1484" s="607">
        <v>8.9659999999999993</v>
      </c>
      <c r="J1484" s="606">
        <v>130</v>
      </c>
      <c r="K1484" s="606">
        <v>40</v>
      </c>
      <c r="L1484" s="606">
        <v>0</v>
      </c>
    </row>
    <row r="1485" spans="2:12" ht="18.75" x14ac:dyDescent="0.25">
      <c r="B1485" s="287" t="s">
        <v>56</v>
      </c>
      <c r="C1485" s="587" t="s">
        <v>3605</v>
      </c>
      <c r="D1485" s="287" t="s">
        <v>3905</v>
      </c>
      <c r="E1485" s="604" t="s">
        <v>3906</v>
      </c>
      <c r="F1485" s="606" t="s">
        <v>25</v>
      </c>
      <c r="G1485" s="282">
        <v>10.95</v>
      </c>
      <c r="H1485" s="606">
        <v>5.5</v>
      </c>
      <c r="I1485" s="607">
        <v>11.552</v>
      </c>
      <c r="J1485" s="606">
        <v>200</v>
      </c>
      <c r="K1485" s="606">
        <v>50</v>
      </c>
      <c r="L1485" s="606">
        <v>0</v>
      </c>
    </row>
    <row r="1486" spans="2:12" ht="18.75" x14ac:dyDescent="0.25">
      <c r="B1486" s="287" t="s">
        <v>56</v>
      </c>
      <c r="C1486" s="587" t="s">
        <v>3605</v>
      </c>
      <c r="D1486" s="287" t="s">
        <v>3907</v>
      </c>
      <c r="E1486" s="604" t="s">
        <v>3908</v>
      </c>
      <c r="F1486" s="606" t="s">
        <v>25</v>
      </c>
      <c r="G1486" s="282">
        <v>1</v>
      </c>
      <c r="H1486" s="606">
        <v>5.5</v>
      </c>
      <c r="I1486" s="607">
        <v>1.0549999999999999</v>
      </c>
      <c r="J1486" s="606">
        <v>110</v>
      </c>
      <c r="K1486" s="606">
        <v>10</v>
      </c>
      <c r="L1486" s="606">
        <v>20</v>
      </c>
    </row>
    <row r="1487" spans="2:12" ht="18.75" x14ac:dyDescent="0.25">
      <c r="B1487" s="287" t="s">
        <v>56</v>
      </c>
      <c r="C1487" s="587" t="s">
        <v>3605</v>
      </c>
      <c r="D1487" s="287" t="s">
        <v>3909</v>
      </c>
      <c r="E1487" s="604" t="s">
        <v>3910</v>
      </c>
      <c r="F1487" s="606" t="s">
        <v>1447</v>
      </c>
      <c r="G1487" s="282">
        <v>190</v>
      </c>
      <c r="H1487" s="606">
        <v>5.5</v>
      </c>
      <c r="I1487" s="607">
        <v>200.45</v>
      </c>
      <c r="J1487" s="606">
        <v>0</v>
      </c>
      <c r="K1487" s="606">
        <v>0</v>
      </c>
      <c r="L1487" s="606">
        <v>0</v>
      </c>
    </row>
    <row r="1488" spans="2:12" ht="18.75" x14ac:dyDescent="0.25">
      <c r="B1488" s="287" t="s">
        <v>56</v>
      </c>
      <c r="C1488" s="587" t="s">
        <v>3605</v>
      </c>
      <c r="D1488" s="287" t="s">
        <v>3911</v>
      </c>
      <c r="E1488" s="604" t="s">
        <v>3912</v>
      </c>
      <c r="F1488" s="606" t="s">
        <v>25</v>
      </c>
      <c r="G1488" s="282">
        <v>8.9499999999999993</v>
      </c>
      <c r="H1488" s="606">
        <v>5.5</v>
      </c>
      <c r="I1488" s="607">
        <v>9.4420000000000002</v>
      </c>
      <c r="J1488" s="606">
        <v>2</v>
      </c>
      <c r="K1488" s="606">
        <v>0.15</v>
      </c>
      <c r="L1488" s="606">
        <v>0.25</v>
      </c>
    </row>
    <row r="1489" spans="2:12" ht="18.75" x14ac:dyDescent="0.25">
      <c r="B1489" s="287" t="s">
        <v>56</v>
      </c>
      <c r="C1489" s="587" t="s">
        <v>3605</v>
      </c>
      <c r="D1489" s="287" t="s">
        <v>3913</v>
      </c>
      <c r="E1489" s="604" t="s">
        <v>3914</v>
      </c>
      <c r="F1489" s="606" t="s">
        <v>1141</v>
      </c>
      <c r="G1489" s="282">
        <v>28.98</v>
      </c>
      <c r="H1489" s="606">
        <v>5.5</v>
      </c>
      <c r="I1489" s="607">
        <v>30.574000000000002</v>
      </c>
      <c r="J1489" s="606">
        <v>0</v>
      </c>
      <c r="K1489" s="606">
        <v>0</v>
      </c>
      <c r="L1489" s="606">
        <v>0</v>
      </c>
    </row>
    <row r="1490" spans="2:12" ht="18.75" x14ac:dyDescent="0.25">
      <c r="B1490" s="287" t="s">
        <v>56</v>
      </c>
      <c r="C1490" s="587" t="s">
        <v>3605</v>
      </c>
      <c r="D1490" s="287" t="s">
        <v>3915</v>
      </c>
      <c r="E1490" s="604" t="s">
        <v>3916</v>
      </c>
      <c r="F1490" s="606" t="s">
        <v>25</v>
      </c>
      <c r="G1490" s="282">
        <v>22.95</v>
      </c>
      <c r="H1490" s="606">
        <v>5.5</v>
      </c>
      <c r="I1490" s="607">
        <v>24.212</v>
      </c>
      <c r="J1490" s="606">
        <v>0</v>
      </c>
      <c r="K1490" s="606">
        <v>0</v>
      </c>
      <c r="L1490" s="606">
        <v>0</v>
      </c>
    </row>
    <row r="1491" spans="2:12" ht="18.75" x14ac:dyDescent="0.25">
      <c r="B1491" s="287" t="s">
        <v>56</v>
      </c>
      <c r="C1491" s="587" t="s">
        <v>3605</v>
      </c>
      <c r="D1491" s="287" t="s">
        <v>3917</v>
      </c>
      <c r="E1491" s="604" t="s">
        <v>3918</v>
      </c>
      <c r="F1491" s="606" t="s">
        <v>25</v>
      </c>
      <c r="G1491" s="282">
        <v>12.95</v>
      </c>
      <c r="H1491" s="606">
        <v>5.5</v>
      </c>
      <c r="I1491" s="607">
        <v>13.662000000000001</v>
      </c>
      <c r="J1491" s="606">
        <v>200</v>
      </c>
      <c r="K1491" s="606">
        <v>10</v>
      </c>
      <c r="L1491" s="606">
        <v>0</v>
      </c>
    </row>
    <row r="1492" spans="2:12" ht="18.75" x14ac:dyDescent="0.25">
      <c r="B1492" s="287" t="s">
        <v>56</v>
      </c>
      <c r="C1492" s="587" t="s">
        <v>3605</v>
      </c>
      <c r="D1492" s="287" t="s">
        <v>3919</v>
      </c>
      <c r="E1492" s="604" t="s">
        <v>3920</v>
      </c>
      <c r="F1492" s="606" t="s">
        <v>25</v>
      </c>
      <c r="G1492" s="282">
        <v>8.9499999999999993</v>
      </c>
      <c r="H1492" s="606">
        <v>5.5</v>
      </c>
      <c r="I1492" s="607">
        <v>9.4420000000000002</v>
      </c>
      <c r="J1492" s="606">
        <v>200</v>
      </c>
      <c r="K1492" s="606">
        <v>20</v>
      </c>
      <c r="L1492" s="606">
        <v>0</v>
      </c>
    </row>
    <row r="1493" spans="2:12" ht="18.75" x14ac:dyDescent="0.25">
      <c r="B1493" s="287" t="s">
        <v>56</v>
      </c>
      <c r="C1493" s="587" t="s">
        <v>3605</v>
      </c>
      <c r="D1493" s="287" t="s">
        <v>3921</v>
      </c>
      <c r="E1493" s="604" t="s">
        <v>3922</v>
      </c>
      <c r="F1493" s="606" t="s">
        <v>1014</v>
      </c>
      <c r="G1493" s="282">
        <v>6.95</v>
      </c>
      <c r="H1493" s="606">
        <v>5.5</v>
      </c>
      <c r="I1493" s="607">
        <v>7.3319999999999999</v>
      </c>
      <c r="J1493" s="606">
        <v>170</v>
      </c>
      <c r="K1493" s="606">
        <v>170</v>
      </c>
      <c r="L1493" s="606">
        <v>0</v>
      </c>
    </row>
    <row r="1494" spans="2:12" ht="18.75" x14ac:dyDescent="0.25">
      <c r="B1494" s="287" t="s">
        <v>56</v>
      </c>
      <c r="C1494" s="587" t="s">
        <v>3605</v>
      </c>
      <c r="D1494" s="287" t="s">
        <v>3923</v>
      </c>
      <c r="E1494" s="604" t="s">
        <v>3924</v>
      </c>
      <c r="F1494" s="606" t="s">
        <v>3048</v>
      </c>
      <c r="G1494" s="282">
        <v>12.5</v>
      </c>
      <c r="H1494" s="606">
        <v>5.5</v>
      </c>
      <c r="I1494" s="607">
        <v>13.188000000000001</v>
      </c>
      <c r="J1494" s="606">
        <v>170</v>
      </c>
      <c r="K1494" s="606">
        <v>170</v>
      </c>
      <c r="L1494" s="606">
        <v>0</v>
      </c>
    </row>
    <row r="1495" spans="2:12" ht="18.75" x14ac:dyDescent="0.25">
      <c r="B1495" s="287" t="s">
        <v>56</v>
      </c>
      <c r="C1495" s="587" t="s">
        <v>3605</v>
      </c>
      <c r="D1495" s="287" t="s">
        <v>3925</v>
      </c>
      <c r="E1495" s="604" t="s">
        <v>3926</v>
      </c>
      <c r="F1495" s="606" t="s">
        <v>1014</v>
      </c>
      <c r="G1495" s="282">
        <v>5</v>
      </c>
      <c r="H1495" s="606">
        <v>20</v>
      </c>
      <c r="I1495" s="607">
        <v>6</v>
      </c>
      <c r="J1495" s="606">
        <v>0</v>
      </c>
      <c r="K1495" s="606">
        <v>0</v>
      </c>
      <c r="L1495" s="606">
        <v>0</v>
      </c>
    </row>
    <row r="1496" spans="2:12" ht="18.75" x14ac:dyDescent="0.25">
      <c r="B1496" s="287" t="s">
        <v>56</v>
      </c>
      <c r="C1496" s="587" t="s">
        <v>3605</v>
      </c>
      <c r="D1496" s="287" t="s">
        <v>3927</v>
      </c>
      <c r="E1496" s="604" t="s">
        <v>3928</v>
      </c>
      <c r="F1496" s="606" t="s">
        <v>25</v>
      </c>
      <c r="G1496" s="282">
        <v>17.5</v>
      </c>
      <c r="H1496" s="606">
        <v>5.5</v>
      </c>
      <c r="I1496" s="607">
        <v>18.463000000000001</v>
      </c>
      <c r="J1496" s="606">
        <v>160</v>
      </c>
      <c r="K1496" s="606">
        <v>10</v>
      </c>
      <c r="L1496" s="606">
        <v>0</v>
      </c>
    </row>
    <row r="1497" spans="2:12" ht="18.75" x14ac:dyDescent="0.25">
      <c r="B1497" s="287" t="s">
        <v>56</v>
      </c>
      <c r="C1497" s="587" t="s">
        <v>3605</v>
      </c>
      <c r="D1497" s="287" t="s">
        <v>3929</v>
      </c>
      <c r="E1497" s="604" t="s">
        <v>3930</v>
      </c>
      <c r="F1497" s="606" t="s">
        <v>25</v>
      </c>
      <c r="G1497" s="282">
        <v>42.99</v>
      </c>
      <c r="H1497" s="606">
        <v>5.5</v>
      </c>
      <c r="I1497" s="607">
        <v>45.353999999999999</v>
      </c>
      <c r="J1497" s="606">
        <v>0</v>
      </c>
      <c r="K1497" s="606">
        <v>0</v>
      </c>
      <c r="L1497" s="606">
        <v>0</v>
      </c>
    </row>
    <row r="1498" spans="2:12" ht="18.75" x14ac:dyDescent="0.25">
      <c r="B1498" s="287" t="s">
        <v>56</v>
      </c>
      <c r="C1498" s="587" t="s">
        <v>3605</v>
      </c>
      <c r="D1498" s="287" t="s">
        <v>3931</v>
      </c>
      <c r="E1498" s="604" t="s">
        <v>3932</v>
      </c>
      <c r="F1498" s="606" t="s">
        <v>25</v>
      </c>
      <c r="G1498" s="282">
        <v>13.78</v>
      </c>
      <c r="H1498" s="606">
        <v>5.5</v>
      </c>
      <c r="I1498" s="607">
        <v>14.538</v>
      </c>
      <c r="J1498" s="606">
        <v>190</v>
      </c>
      <c r="K1498" s="606">
        <v>40</v>
      </c>
      <c r="L1498" s="606">
        <v>0</v>
      </c>
    </row>
    <row r="1499" spans="2:12" ht="18.75" x14ac:dyDescent="0.25">
      <c r="B1499" s="287" t="s">
        <v>56</v>
      </c>
      <c r="C1499" s="587" t="s">
        <v>3605</v>
      </c>
      <c r="D1499" s="287" t="s">
        <v>3933</v>
      </c>
      <c r="E1499" s="604" t="s">
        <v>3934</v>
      </c>
      <c r="F1499" s="606" t="s">
        <v>1027</v>
      </c>
      <c r="G1499" s="282">
        <v>6.95</v>
      </c>
      <c r="H1499" s="606">
        <v>5.5</v>
      </c>
      <c r="I1499" s="607">
        <v>7.3319999999999999</v>
      </c>
      <c r="J1499" s="606">
        <v>6</v>
      </c>
      <c r="K1499" s="606">
        <v>6</v>
      </c>
      <c r="L1499" s="606">
        <v>0</v>
      </c>
    </row>
    <row r="1500" spans="2:12" ht="18.75" x14ac:dyDescent="0.25">
      <c r="B1500" s="287" t="s">
        <v>56</v>
      </c>
      <c r="C1500" s="587" t="s">
        <v>3605</v>
      </c>
      <c r="D1500" s="287" t="s">
        <v>3935</v>
      </c>
      <c r="E1500" s="604" t="s">
        <v>3936</v>
      </c>
      <c r="F1500" s="606" t="s">
        <v>25</v>
      </c>
      <c r="G1500" s="282">
        <v>15.95</v>
      </c>
      <c r="H1500" s="606">
        <v>5.5</v>
      </c>
      <c r="I1500" s="607">
        <v>16.827000000000002</v>
      </c>
      <c r="J1500" s="606">
        <v>190</v>
      </c>
      <c r="K1500" s="606">
        <v>110</v>
      </c>
      <c r="L1500" s="606">
        <v>0</v>
      </c>
    </row>
    <row r="1501" spans="2:12" ht="18.75" x14ac:dyDescent="0.25">
      <c r="B1501" s="287" t="s">
        <v>56</v>
      </c>
      <c r="C1501" s="587" t="s">
        <v>3605</v>
      </c>
      <c r="D1501" s="287" t="s">
        <v>3937</v>
      </c>
      <c r="E1501" s="604" t="s">
        <v>3938</v>
      </c>
      <c r="F1501" s="606" t="s">
        <v>25</v>
      </c>
      <c r="G1501" s="282">
        <v>6.1879999999999997</v>
      </c>
      <c r="H1501" s="606">
        <v>5.5</v>
      </c>
      <c r="I1501" s="607">
        <v>6.5279999999999996</v>
      </c>
      <c r="J1501" s="606">
        <v>190</v>
      </c>
      <c r="K1501" s="606">
        <v>110</v>
      </c>
      <c r="L1501" s="606">
        <v>0</v>
      </c>
    </row>
    <row r="1502" spans="2:12" ht="18.75" x14ac:dyDescent="0.25">
      <c r="B1502" s="287" t="s">
        <v>56</v>
      </c>
      <c r="C1502" s="587" t="s">
        <v>3605</v>
      </c>
      <c r="D1502" s="287" t="s">
        <v>3939</v>
      </c>
      <c r="E1502" s="604" t="s">
        <v>3940</v>
      </c>
      <c r="F1502" s="606" t="s">
        <v>1027</v>
      </c>
      <c r="G1502" s="282">
        <v>28.4</v>
      </c>
      <c r="H1502" s="606">
        <v>5.5</v>
      </c>
      <c r="I1502" s="607">
        <v>29.962</v>
      </c>
      <c r="J1502" s="606">
        <v>190</v>
      </c>
      <c r="K1502" s="606">
        <v>190</v>
      </c>
      <c r="L1502" s="606">
        <v>0</v>
      </c>
    </row>
    <row r="1503" spans="2:12" ht="18.75" x14ac:dyDescent="0.25">
      <c r="B1503" s="287" t="s">
        <v>56</v>
      </c>
      <c r="C1503" s="587" t="s">
        <v>3605</v>
      </c>
      <c r="D1503" s="287" t="s">
        <v>3941</v>
      </c>
      <c r="E1503" s="604" t="s">
        <v>3942</v>
      </c>
      <c r="F1503" s="606" t="s">
        <v>25</v>
      </c>
      <c r="G1503" s="282">
        <v>9.98</v>
      </c>
      <c r="H1503" s="606">
        <v>5.5</v>
      </c>
      <c r="I1503" s="607">
        <v>10.529</v>
      </c>
      <c r="J1503" s="606">
        <v>0</v>
      </c>
      <c r="K1503" s="606">
        <v>0</v>
      </c>
      <c r="L1503" s="606">
        <v>0</v>
      </c>
    </row>
    <row r="1504" spans="2:12" ht="18.75" x14ac:dyDescent="0.25">
      <c r="B1504" s="287" t="s">
        <v>56</v>
      </c>
      <c r="C1504" s="587" t="s">
        <v>3605</v>
      </c>
      <c r="D1504" s="287" t="s">
        <v>3943</v>
      </c>
      <c r="E1504" s="604" t="s">
        <v>3944</v>
      </c>
      <c r="F1504" s="606" t="s">
        <v>25</v>
      </c>
      <c r="G1504" s="282">
        <v>36.06</v>
      </c>
      <c r="H1504" s="606">
        <v>5.5</v>
      </c>
      <c r="I1504" s="607">
        <v>38.042999999999999</v>
      </c>
      <c r="J1504" s="606">
        <v>0</v>
      </c>
      <c r="K1504" s="606">
        <v>0</v>
      </c>
      <c r="L1504" s="606">
        <v>0</v>
      </c>
    </row>
    <row r="1505" spans="2:12" ht="18.75" x14ac:dyDescent="0.25">
      <c r="B1505" s="287" t="s">
        <v>56</v>
      </c>
      <c r="C1505" s="587" t="s">
        <v>3605</v>
      </c>
      <c r="D1505" s="287" t="s">
        <v>3945</v>
      </c>
      <c r="E1505" s="604" t="s">
        <v>3946</v>
      </c>
      <c r="F1505" s="606" t="s">
        <v>25</v>
      </c>
      <c r="G1505" s="282">
        <v>13.97</v>
      </c>
      <c r="H1505" s="606">
        <v>5.5</v>
      </c>
      <c r="I1505" s="607">
        <v>14.738</v>
      </c>
      <c r="J1505" s="606">
        <v>190</v>
      </c>
      <c r="K1505" s="606">
        <v>110</v>
      </c>
      <c r="L1505" s="606">
        <v>0</v>
      </c>
    </row>
    <row r="1506" spans="2:12" ht="18.75" x14ac:dyDescent="0.25">
      <c r="B1506" s="287" t="s">
        <v>56</v>
      </c>
      <c r="C1506" s="587" t="s">
        <v>3605</v>
      </c>
      <c r="D1506" s="287" t="s">
        <v>3947</v>
      </c>
      <c r="E1506" s="604" t="s">
        <v>3948</v>
      </c>
      <c r="F1506" s="606" t="s">
        <v>1014</v>
      </c>
      <c r="G1506" s="282">
        <v>17.887</v>
      </c>
      <c r="H1506" s="606">
        <v>5.5</v>
      </c>
      <c r="I1506" s="607">
        <v>18.870999999999999</v>
      </c>
      <c r="J1506" s="606">
        <v>190</v>
      </c>
      <c r="K1506" s="606">
        <v>190</v>
      </c>
      <c r="L1506" s="606">
        <v>0</v>
      </c>
    </row>
    <row r="1507" spans="2:12" ht="18.75" x14ac:dyDescent="0.25">
      <c r="B1507" s="287" t="s">
        <v>56</v>
      </c>
      <c r="C1507" s="587" t="s">
        <v>3605</v>
      </c>
      <c r="D1507" s="287" t="s">
        <v>3949</v>
      </c>
      <c r="E1507" s="604" t="s">
        <v>3950</v>
      </c>
      <c r="F1507" s="606" t="s">
        <v>3048</v>
      </c>
      <c r="G1507" s="282">
        <v>43.58</v>
      </c>
      <c r="H1507" s="606">
        <v>5.5</v>
      </c>
      <c r="I1507" s="607">
        <v>45.976999999999997</v>
      </c>
      <c r="J1507" s="606">
        <v>190</v>
      </c>
      <c r="K1507" s="606">
        <v>190</v>
      </c>
      <c r="L1507" s="606">
        <v>0</v>
      </c>
    </row>
    <row r="1508" spans="2:12" ht="18.75" x14ac:dyDescent="0.25">
      <c r="B1508" s="287" t="s">
        <v>56</v>
      </c>
      <c r="C1508" s="587" t="s">
        <v>3605</v>
      </c>
      <c r="D1508" s="287" t="s">
        <v>3951</v>
      </c>
      <c r="E1508" s="604" t="s">
        <v>3952</v>
      </c>
      <c r="F1508" s="606" t="s">
        <v>3048</v>
      </c>
      <c r="G1508" s="282">
        <v>31.805</v>
      </c>
      <c r="H1508" s="606">
        <v>5.5</v>
      </c>
      <c r="I1508" s="607">
        <v>33.554000000000002</v>
      </c>
      <c r="J1508" s="606">
        <v>0</v>
      </c>
      <c r="K1508" s="606">
        <v>0</v>
      </c>
      <c r="L1508" s="606">
        <v>0</v>
      </c>
    </row>
    <row r="1509" spans="2:12" ht="18.75" x14ac:dyDescent="0.25">
      <c r="B1509" s="287" t="s">
        <v>56</v>
      </c>
      <c r="C1509" s="587" t="s">
        <v>3605</v>
      </c>
      <c r="D1509" s="287" t="s">
        <v>3953</v>
      </c>
      <c r="E1509" s="604" t="s">
        <v>3954</v>
      </c>
      <c r="F1509" s="606" t="s">
        <v>25</v>
      </c>
      <c r="G1509" s="282">
        <v>28.95</v>
      </c>
      <c r="H1509" s="606">
        <v>5.5</v>
      </c>
      <c r="I1509" s="607">
        <v>30.542000000000002</v>
      </c>
      <c r="J1509" s="606">
        <v>250</v>
      </c>
      <c r="K1509" s="606">
        <v>180</v>
      </c>
      <c r="L1509" s="606">
        <v>0</v>
      </c>
    </row>
    <row r="1510" spans="2:12" ht="18.75" x14ac:dyDescent="0.25">
      <c r="B1510" s="287" t="s">
        <v>56</v>
      </c>
      <c r="C1510" s="587" t="s">
        <v>3605</v>
      </c>
      <c r="D1510" s="287" t="s">
        <v>3955</v>
      </c>
      <c r="E1510" s="604" t="s">
        <v>3956</v>
      </c>
      <c r="F1510" s="606" t="s">
        <v>25</v>
      </c>
      <c r="G1510" s="282">
        <v>29.95</v>
      </c>
      <c r="H1510" s="606">
        <v>5.5</v>
      </c>
      <c r="I1510" s="607">
        <v>31.597000000000001</v>
      </c>
      <c r="J1510" s="606">
        <v>250</v>
      </c>
      <c r="K1510" s="606">
        <v>180</v>
      </c>
      <c r="L1510" s="606">
        <v>0</v>
      </c>
    </row>
    <row r="1511" spans="2:12" ht="18.75" x14ac:dyDescent="0.25">
      <c r="B1511" s="287" t="s">
        <v>56</v>
      </c>
      <c r="C1511" s="587" t="s">
        <v>3605</v>
      </c>
      <c r="D1511" s="287" t="s">
        <v>3957</v>
      </c>
      <c r="E1511" s="604" t="s">
        <v>3958</v>
      </c>
      <c r="F1511" s="606" t="s">
        <v>25</v>
      </c>
      <c r="G1511" s="282">
        <v>9.2200000000000006</v>
      </c>
      <c r="H1511" s="606">
        <v>5.5</v>
      </c>
      <c r="I1511" s="607">
        <v>9.7270000000000003</v>
      </c>
      <c r="J1511" s="606">
        <v>160</v>
      </c>
      <c r="K1511" s="606">
        <v>15</v>
      </c>
      <c r="L1511" s="606">
        <v>20</v>
      </c>
    </row>
    <row r="1512" spans="2:12" ht="18.75" x14ac:dyDescent="0.25">
      <c r="B1512" s="287" t="s">
        <v>56</v>
      </c>
      <c r="C1512" s="587" t="s">
        <v>3605</v>
      </c>
      <c r="D1512" s="287" t="s">
        <v>3959</v>
      </c>
      <c r="E1512" s="604" t="s">
        <v>3960</v>
      </c>
      <c r="F1512" s="606" t="s">
        <v>3048</v>
      </c>
      <c r="G1512" s="282">
        <v>18.690000000000001</v>
      </c>
      <c r="H1512" s="606">
        <v>5.5</v>
      </c>
      <c r="I1512" s="607">
        <v>19.718</v>
      </c>
      <c r="J1512" s="606">
        <v>150</v>
      </c>
      <c r="K1512" s="606">
        <v>150</v>
      </c>
      <c r="L1512" s="606">
        <v>0</v>
      </c>
    </row>
    <row r="1513" spans="2:12" ht="18.75" x14ac:dyDescent="0.25">
      <c r="B1513" s="287" t="s">
        <v>56</v>
      </c>
      <c r="C1513" s="587" t="s">
        <v>3605</v>
      </c>
      <c r="D1513" s="287" t="s">
        <v>3961</v>
      </c>
      <c r="E1513" s="604" t="s">
        <v>3962</v>
      </c>
      <c r="F1513" s="606" t="s">
        <v>3048</v>
      </c>
      <c r="G1513" s="282">
        <v>23.643000000000001</v>
      </c>
      <c r="H1513" s="606">
        <v>5.5</v>
      </c>
      <c r="I1513" s="607">
        <v>24.943000000000001</v>
      </c>
      <c r="J1513" s="606">
        <v>0</v>
      </c>
      <c r="K1513" s="606">
        <v>0</v>
      </c>
      <c r="L1513" s="606">
        <v>0</v>
      </c>
    </row>
    <row r="1514" spans="2:12" ht="18.75" x14ac:dyDescent="0.25">
      <c r="B1514" s="287" t="s">
        <v>56</v>
      </c>
      <c r="C1514" s="587" t="s">
        <v>3605</v>
      </c>
      <c r="D1514" s="287" t="s">
        <v>3963</v>
      </c>
      <c r="E1514" s="604" t="s">
        <v>3964</v>
      </c>
      <c r="F1514" s="606" t="s">
        <v>1014</v>
      </c>
      <c r="G1514" s="282">
        <v>6.8280000000000003</v>
      </c>
      <c r="H1514" s="606">
        <v>5.5</v>
      </c>
      <c r="I1514" s="607">
        <v>7.2039999999999997</v>
      </c>
      <c r="J1514" s="606">
        <v>150</v>
      </c>
      <c r="K1514" s="606">
        <v>150</v>
      </c>
      <c r="L1514" s="606">
        <v>0</v>
      </c>
    </row>
    <row r="1515" spans="2:12" ht="18.75" x14ac:dyDescent="0.25">
      <c r="B1515" s="287" t="s">
        <v>56</v>
      </c>
      <c r="C1515" s="587" t="s">
        <v>3605</v>
      </c>
      <c r="D1515" s="287" t="s">
        <v>3965</v>
      </c>
      <c r="E1515" s="604" t="s">
        <v>3966</v>
      </c>
      <c r="F1515" s="606" t="s">
        <v>797</v>
      </c>
      <c r="G1515" s="282">
        <v>2.3889999999999998</v>
      </c>
      <c r="H1515" s="606">
        <v>5.5</v>
      </c>
      <c r="I1515" s="607">
        <v>2.52</v>
      </c>
      <c r="J1515" s="606">
        <v>0</v>
      </c>
      <c r="K1515" s="606">
        <v>0</v>
      </c>
      <c r="L1515" s="606">
        <v>0</v>
      </c>
    </row>
    <row r="1516" spans="2:12" ht="18.75" x14ac:dyDescent="0.25">
      <c r="B1516" s="287" t="s">
        <v>56</v>
      </c>
      <c r="C1516" s="587" t="s">
        <v>3605</v>
      </c>
      <c r="D1516" s="287" t="s">
        <v>3967</v>
      </c>
      <c r="E1516" s="604" t="s">
        <v>3968</v>
      </c>
      <c r="F1516" s="606" t="s">
        <v>25</v>
      </c>
      <c r="G1516" s="282">
        <v>21.37</v>
      </c>
      <c r="H1516" s="606">
        <v>5.5</v>
      </c>
      <c r="I1516" s="607">
        <v>22.545000000000002</v>
      </c>
      <c r="J1516" s="606">
        <v>0</v>
      </c>
      <c r="K1516" s="606">
        <v>0</v>
      </c>
      <c r="L1516" s="606">
        <v>0</v>
      </c>
    </row>
    <row r="1517" spans="2:12" ht="18.75" x14ac:dyDescent="0.25">
      <c r="B1517" s="287" t="s">
        <v>56</v>
      </c>
      <c r="C1517" s="587" t="s">
        <v>3605</v>
      </c>
      <c r="D1517" s="287" t="s">
        <v>3969</v>
      </c>
      <c r="E1517" s="604" t="s">
        <v>3970</v>
      </c>
      <c r="F1517" s="606" t="s">
        <v>25</v>
      </c>
      <c r="G1517" s="282">
        <v>10</v>
      </c>
      <c r="H1517" s="606">
        <v>5.5</v>
      </c>
      <c r="I1517" s="607">
        <v>10.55</v>
      </c>
      <c r="J1517" s="606">
        <v>0</v>
      </c>
      <c r="K1517" s="606">
        <v>0</v>
      </c>
      <c r="L1517" s="606">
        <v>0</v>
      </c>
    </row>
    <row r="1518" spans="2:12" ht="18.75" x14ac:dyDescent="0.25">
      <c r="B1518" s="287" t="s">
        <v>56</v>
      </c>
      <c r="C1518" s="587" t="s">
        <v>3605</v>
      </c>
      <c r="D1518" s="287" t="s">
        <v>3971</v>
      </c>
      <c r="E1518" s="604" t="s">
        <v>3972</v>
      </c>
      <c r="F1518" s="606" t="s">
        <v>25</v>
      </c>
      <c r="G1518" s="282">
        <v>4.3899999999999997</v>
      </c>
      <c r="H1518" s="606">
        <v>5.5</v>
      </c>
      <c r="I1518" s="607">
        <v>4.6310000000000002</v>
      </c>
      <c r="J1518" s="606">
        <v>110</v>
      </c>
      <c r="K1518" s="606">
        <v>110</v>
      </c>
      <c r="L1518" s="606">
        <v>60</v>
      </c>
    </row>
    <row r="1519" spans="2:12" ht="18.75" x14ac:dyDescent="0.25">
      <c r="B1519" s="287" t="s">
        <v>56</v>
      </c>
      <c r="C1519" s="587" t="s">
        <v>3605</v>
      </c>
      <c r="D1519" s="287" t="s">
        <v>3973</v>
      </c>
      <c r="E1519" s="604" t="s">
        <v>3974</v>
      </c>
      <c r="F1519" s="606" t="s">
        <v>25</v>
      </c>
      <c r="G1519" s="282">
        <v>3.5259999999999998</v>
      </c>
      <c r="H1519" s="606">
        <v>5.5</v>
      </c>
      <c r="I1519" s="607">
        <v>3.72</v>
      </c>
      <c r="J1519" s="606">
        <v>0</v>
      </c>
      <c r="K1519" s="606">
        <v>0</v>
      </c>
      <c r="L1519" s="606">
        <v>0</v>
      </c>
    </row>
    <row r="1520" spans="2:12" ht="18.75" x14ac:dyDescent="0.25">
      <c r="B1520" s="287" t="s">
        <v>56</v>
      </c>
      <c r="C1520" s="587" t="s">
        <v>3605</v>
      </c>
      <c r="D1520" s="287" t="s">
        <v>3975</v>
      </c>
      <c r="E1520" s="604" t="s">
        <v>3976</v>
      </c>
      <c r="F1520" s="606" t="s">
        <v>529</v>
      </c>
      <c r="G1520" s="282">
        <v>8.9499999999999993</v>
      </c>
      <c r="H1520" s="606">
        <v>5.5</v>
      </c>
      <c r="I1520" s="607">
        <v>9.4420000000000002</v>
      </c>
      <c r="J1520" s="606">
        <v>0</v>
      </c>
      <c r="K1520" s="606">
        <v>0</v>
      </c>
      <c r="L1520" s="606">
        <v>0</v>
      </c>
    </row>
    <row r="1521" spans="2:12" ht="18.75" x14ac:dyDescent="0.25">
      <c r="B1521" s="287" t="s">
        <v>56</v>
      </c>
      <c r="C1521" s="587" t="s">
        <v>3605</v>
      </c>
      <c r="D1521" s="287" t="s">
        <v>3977</v>
      </c>
      <c r="E1521" s="604" t="s">
        <v>3978</v>
      </c>
      <c r="F1521" s="606" t="s">
        <v>25</v>
      </c>
      <c r="G1521" s="282">
        <v>27.95</v>
      </c>
      <c r="H1521" s="606">
        <v>5.5</v>
      </c>
      <c r="I1521" s="607">
        <v>29.486999999999998</v>
      </c>
      <c r="J1521" s="606">
        <v>0</v>
      </c>
      <c r="K1521" s="606">
        <v>0</v>
      </c>
      <c r="L1521" s="606">
        <v>0</v>
      </c>
    </row>
    <row r="1522" spans="2:12" ht="18.75" x14ac:dyDescent="0.25">
      <c r="B1522" s="287" t="s">
        <v>56</v>
      </c>
      <c r="C1522" s="587" t="s">
        <v>3605</v>
      </c>
      <c r="D1522" s="287" t="s">
        <v>3979</v>
      </c>
      <c r="E1522" s="604" t="s">
        <v>3978</v>
      </c>
      <c r="F1522" s="606" t="s">
        <v>25</v>
      </c>
      <c r="G1522" s="282">
        <v>0</v>
      </c>
      <c r="H1522" s="606">
        <v>5.5</v>
      </c>
      <c r="I1522" s="607">
        <v>0</v>
      </c>
      <c r="J1522" s="606">
        <v>0</v>
      </c>
      <c r="K1522" s="606">
        <v>0</v>
      </c>
      <c r="L1522" s="606">
        <v>0</v>
      </c>
    </row>
    <row r="1523" spans="2:12" ht="18.75" x14ac:dyDescent="0.25">
      <c r="B1523" s="287" t="s">
        <v>56</v>
      </c>
      <c r="C1523" s="587" t="s">
        <v>3605</v>
      </c>
      <c r="D1523" s="287" t="s">
        <v>3980</v>
      </c>
      <c r="E1523" s="604" t="s">
        <v>3981</v>
      </c>
      <c r="F1523" s="606" t="s">
        <v>25</v>
      </c>
      <c r="G1523" s="282">
        <v>15.7</v>
      </c>
      <c r="H1523" s="606">
        <v>5.5</v>
      </c>
      <c r="I1523" s="607">
        <v>16.562999999999999</v>
      </c>
      <c r="J1523" s="606">
        <v>270</v>
      </c>
      <c r="K1523" s="606">
        <v>130</v>
      </c>
      <c r="L1523" s="606">
        <v>0</v>
      </c>
    </row>
    <row r="1524" spans="2:12" ht="18.75" x14ac:dyDescent="0.25">
      <c r="B1524" s="287" t="s">
        <v>56</v>
      </c>
      <c r="C1524" s="587" t="s">
        <v>3605</v>
      </c>
      <c r="D1524" s="287" t="s">
        <v>3982</v>
      </c>
      <c r="E1524" s="604" t="s">
        <v>3983</v>
      </c>
      <c r="F1524" s="606" t="s">
        <v>3048</v>
      </c>
      <c r="G1524" s="282">
        <v>7.5</v>
      </c>
      <c r="H1524" s="606">
        <v>5.5</v>
      </c>
      <c r="I1524" s="607">
        <v>7.9130000000000003</v>
      </c>
      <c r="J1524" s="606">
        <v>160</v>
      </c>
      <c r="K1524" s="606">
        <v>160</v>
      </c>
      <c r="L1524" s="606">
        <v>0</v>
      </c>
    </row>
    <row r="1525" spans="2:12" ht="18.75" x14ac:dyDescent="0.25">
      <c r="B1525" s="287" t="s">
        <v>56</v>
      </c>
      <c r="C1525" s="587" t="s">
        <v>3605</v>
      </c>
      <c r="D1525" s="287" t="s">
        <v>3984</v>
      </c>
      <c r="E1525" s="604" t="s">
        <v>3985</v>
      </c>
      <c r="F1525" s="606" t="s">
        <v>25</v>
      </c>
      <c r="G1525" s="282">
        <v>32.950000000000003</v>
      </c>
      <c r="H1525" s="606">
        <v>5.5</v>
      </c>
      <c r="I1525" s="607">
        <v>34.762</v>
      </c>
      <c r="J1525" s="606">
        <v>250</v>
      </c>
      <c r="K1525" s="606">
        <v>120</v>
      </c>
      <c r="L1525" s="606">
        <v>0</v>
      </c>
    </row>
    <row r="1526" spans="2:12" ht="18.75" x14ac:dyDescent="0.25">
      <c r="B1526" s="287" t="s">
        <v>56</v>
      </c>
      <c r="C1526" s="587" t="s">
        <v>3605</v>
      </c>
      <c r="D1526" s="287" t="s">
        <v>3986</v>
      </c>
      <c r="E1526" s="604" t="s">
        <v>3987</v>
      </c>
      <c r="F1526" s="606" t="s">
        <v>3048</v>
      </c>
      <c r="G1526" s="282">
        <v>9.5</v>
      </c>
      <c r="H1526" s="606">
        <v>5.5</v>
      </c>
      <c r="I1526" s="607">
        <v>10.023</v>
      </c>
      <c r="J1526" s="606">
        <v>220</v>
      </c>
      <c r="K1526" s="606">
        <v>220</v>
      </c>
      <c r="L1526" s="606">
        <v>0</v>
      </c>
    </row>
    <row r="1527" spans="2:12" ht="18.75" x14ac:dyDescent="0.25">
      <c r="B1527" s="287" t="s">
        <v>56</v>
      </c>
      <c r="C1527" s="587" t="s">
        <v>3605</v>
      </c>
      <c r="D1527" s="287" t="s">
        <v>3988</v>
      </c>
      <c r="E1527" s="604" t="s">
        <v>3989</v>
      </c>
      <c r="F1527" s="606" t="s">
        <v>3048</v>
      </c>
      <c r="G1527" s="282">
        <v>3.1949999999999998</v>
      </c>
      <c r="H1527" s="606">
        <v>5.5</v>
      </c>
      <c r="I1527" s="607">
        <v>3.371</v>
      </c>
      <c r="J1527" s="606">
        <v>220</v>
      </c>
      <c r="K1527" s="606">
        <v>220</v>
      </c>
      <c r="L1527" s="606">
        <v>0</v>
      </c>
    </row>
    <row r="1528" spans="2:12" ht="18.75" x14ac:dyDescent="0.25">
      <c r="B1528" s="287" t="s">
        <v>56</v>
      </c>
      <c r="C1528" s="587" t="s">
        <v>3605</v>
      </c>
      <c r="D1528" s="287" t="s">
        <v>3990</v>
      </c>
      <c r="E1528" s="604" t="s">
        <v>3991</v>
      </c>
      <c r="F1528" s="606" t="s">
        <v>3048</v>
      </c>
      <c r="G1528" s="282">
        <v>25.748000000000001</v>
      </c>
      <c r="H1528" s="606">
        <v>5.5</v>
      </c>
      <c r="I1528" s="607">
        <v>27.164000000000001</v>
      </c>
      <c r="J1528" s="606">
        <v>165</v>
      </c>
      <c r="K1528" s="606">
        <v>165</v>
      </c>
      <c r="L1528" s="606">
        <v>0</v>
      </c>
    </row>
    <row r="1529" spans="2:12" ht="18.75" x14ac:dyDescent="0.25">
      <c r="B1529" s="287" t="s">
        <v>56</v>
      </c>
      <c r="C1529" s="587" t="s">
        <v>3605</v>
      </c>
      <c r="D1529" s="287" t="s">
        <v>3992</v>
      </c>
      <c r="E1529" s="604" t="s">
        <v>3993</v>
      </c>
      <c r="F1529" s="606" t="s">
        <v>3048</v>
      </c>
      <c r="G1529" s="282">
        <v>81.599999999999994</v>
      </c>
      <c r="H1529" s="606">
        <v>5.5</v>
      </c>
      <c r="I1529" s="607">
        <v>86.087999999999994</v>
      </c>
      <c r="J1529" s="606">
        <v>0</v>
      </c>
      <c r="K1529" s="606">
        <v>0</v>
      </c>
      <c r="L1529" s="606">
        <v>0</v>
      </c>
    </row>
    <row r="1530" spans="2:12" ht="18.75" x14ac:dyDescent="0.25">
      <c r="B1530" s="287" t="s">
        <v>56</v>
      </c>
      <c r="C1530" s="587" t="s">
        <v>3605</v>
      </c>
      <c r="D1530" s="287" t="s">
        <v>3994</v>
      </c>
      <c r="E1530" s="604" t="s">
        <v>3995</v>
      </c>
      <c r="F1530" s="606" t="s">
        <v>25</v>
      </c>
      <c r="G1530" s="282">
        <v>6.95</v>
      </c>
      <c r="H1530" s="606">
        <v>5.5</v>
      </c>
      <c r="I1530" s="607">
        <v>7.3319999999999999</v>
      </c>
      <c r="J1530" s="606">
        <v>160</v>
      </c>
      <c r="K1530" s="606">
        <v>20</v>
      </c>
      <c r="L1530" s="606">
        <v>0</v>
      </c>
    </row>
    <row r="1531" spans="2:12" ht="18.75" x14ac:dyDescent="0.25">
      <c r="B1531" s="288" t="s">
        <v>256</v>
      </c>
      <c r="C1531" s="587" t="s">
        <v>893</v>
      </c>
      <c r="D1531" s="288" t="s">
        <v>3996</v>
      </c>
      <c r="E1531" s="604" t="s">
        <v>3997</v>
      </c>
      <c r="F1531" s="606" t="s">
        <v>25</v>
      </c>
      <c r="G1531" s="282">
        <v>16.151</v>
      </c>
      <c r="H1531" s="606">
        <v>5.5</v>
      </c>
      <c r="I1531" s="607">
        <v>17.039000000000001</v>
      </c>
      <c r="J1531" s="606">
        <v>266</v>
      </c>
      <c r="K1531" s="606">
        <v>266</v>
      </c>
      <c r="L1531" s="606">
        <v>0</v>
      </c>
    </row>
    <row r="1532" spans="2:12" ht="18.75" x14ac:dyDescent="0.25">
      <c r="B1532" s="288" t="s">
        <v>256</v>
      </c>
      <c r="C1532" s="587" t="s">
        <v>893</v>
      </c>
      <c r="D1532" s="288" t="s">
        <v>3998</v>
      </c>
      <c r="E1532" s="604" t="s">
        <v>3999</v>
      </c>
      <c r="F1532" s="606" t="s">
        <v>4000</v>
      </c>
      <c r="G1532" s="282">
        <v>7.0000000000000007E-2</v>
      </c>
      <c r="H1532" s="606">
        <v>5.5</v>
      </c>
      <c r="I1532" s="607">
        <v>7.3999999999999996E-2</v>
      </c>
      <c r="J1532" s="606">
        <v>5</v>
      </c>
      <c r="K1532" s="606">
        <v>0</v>
      </c>
      <c r="L1532" s="606">
        <v>0</v>
      </c>
    </row>
    <row r="1533" spans="2:12" ht="18.75" x14ac:dyDescent="0.25">
      <c r="B1533" s="288" t="s">
        <v>256</v>
      </c>
      <c r="C1533" s="587" t="s">
        <v>893</v>
      </c>
      <c r="D1533" s="288" t="s">
        <v>4001</v>
      </c>
      <c r="E1533" s="604" t="s">
        <v>4002</v>
      </c>
      <c r="F1533" s="606" t="s">
        <v>1027</v>
      </c>
      <c r="G1533" s="282">
        <v>1</v>
      </c>
      <c r="H1533" s="606">
        <v>5.5</v>
      </c>
      <c r="I1533" s="607">
        <v>1.0549999999999999</v>
      </c>
      <c r="J1533" s="606">
        <v>0</v>
      </c>
      <c r="K1533" s="606">
        <v>0</v>
      </c>
      <c r="L1533" s="606">
        <v>0</v>
      </c>
    </row>
    <row r="1534" spans="2:12" ht="18.75" x14ac:dyDescent="0.25">
      <c r="B1534" s="288" t="s">
        <v>256</v>
      </c>
      <c r="C1534" s="587" t="s">
        <v>893</v>
      </c>
      <c r="D1534" s="288" t="s">
        <v>4003</v>
      </c>
      <c r="E1534" s="604" t="s">
        <v>4004</v>
      </c>
      <c r="F1534" s="606" t="s">
        <v>1027</v>
      </c>
      <c r="G1534" s="282">
        <v>1.3620000000000001</v>
      </c>
      <c r="H1534" s="606">
        <v>5.5</v>
      </c>
      <c r="I1534" s="607">
        <v>1.4370000000000001</v>
      </c>
      <c r="J1534" s="606">
        <v>266</v>
      </c>
      <c r="K1534" s="606">
        <v>327</v>
      </c>
      <c r="L1534" s="606">
        <v>0</v>
      </c>
    </row>
    <row r="1535" spans="2:12" ht="18.75" x14ac:dyDescent="0.25">
      <c r="B1535" s="288" t="s">
        <v>256</v>
      </c>
      <c r="C1535" s="587" t="s">
        <v>893</v>
      </c>
      <c r="D1535" s="288" t="s">
        <v>4005</v>
      </c>
      <c r="E1535" s="604" t="s">
        <v>4006</v>
      </c>
      <c r="F1535" s="606" t="s">
        <v>25</v>
      </c>
      <c r="G1535" s="282">
        <v>19.260000000000002</v>
      </c>
      <c r="H1535" s="606">
        <v>5.5</v>
      </c>
      <c r="I1535" s="607">
        <v>20.318999999999999</v>
      </c>
      <c r="J1535" s="606">
        <v>266</v>
      </c>
      <c r="K1535" s="606">
        <v>327</v>
      </c>
      <c r="L1535" s="606">
        <v>0</v>
      </c>
    </row>
    <row r="1536" spans="2:12" ht="18.75" x14ac:dyDescent="0.25">
      <c r="B1536" s="288" t="s">
        <v>256</v>
      </c>
      <c r="C1536" s="587" t="s">
        <v>893</v>
      </c>
      <c r="D1536" s="288" t="s">
        <v>4007</v>
      </c>
      <c r="E1536" s="604" t="s">
        <v>525</v>
      </c>
      <c r="F1536" s="606" t="s">
        <v>25</v>
      </c>
      <c r="G1536" s="282">
        <v>4.2439999999999998</v>
      </c>
      <c r="H1536" s="606">
        <v>5.5</v>
      </c>
      <c r="I1536" s="607">
        <v>4.4770000000000003</v>
      </c>
      <c r="J1536" s="606">
        <v>7</v>
      </c>
      <c r="K1536" s="606">
        <v>830</v>
      </c>
      <c r="L1536" s="606">
        <v>0</v>
      </c>
    </row>
    <row r="1537" spans="2:12" ht="18.75" x14ac:dyDescent="0.25">
      <c r="B1537" s="288" t="s">
        <v>256</v>
      </c>
      <c r="C1537" s="587" t="s">
        <v>893</v>
      </c>
      <c r="D1537" s="288" t="s">
        <v>4008</v>
      </c>
      <c r="E1537" s="604" t="s">
        <v>4009</v>
      </c>
      <c r="F1537" s="606" t="s">
        <v>25</v>
      </c>
      <c r="G1537" s="282">
        <v>9.08</v>
      </c>
      <c r="H1537" s="606">
        <v>5.5</v>
      </c>
      <c r="I1537" s="607">
        <v>9.5790000000000006</v>
      </c>
      <c r="J1537" s="606">
        <v>0</v>
      </c>
      <c r="K1537" s="606">
        <v>0</v>
      </c>
      <c r="L1537" s="606">
        <v>0</v>
      </c>
    </row>
    <row r="1538" spans="2:12" ht="18.75" x14ac:dyDescent="0.25">
      <c r="B1538" s="288" t="s">
        <v>256</v>
      </c>
      <c r="C1538" s="587" t="s">
        <v>893</v>
      </c>
      <c r="D1538" s="288" t="s">
        <v>4010</v>
      </c>
      <c r="E1538" s="604" t="s">
        <v>4011</v>
      </c>
      <c r="F1538" s="606" t="s">
        <v>1447</v>
      </c>
      <c r="G1538" s="282">
        <v>15.09</v>
      </c>
      <c r="H1538" s="606">
        <v>5.5</v>
      </c>
      <c r="I1538" s="607">
        <v>15.92</v>
      </c>
      <c r="J1538" s="606">
        <v>0</v>
      </c>
      <c r="K1538" s="606">
        <v>0</v>
      </c>
      <c r="L1538" s="606">
        <v>0</v>
      </c>
    </row>
    <row r="1539" spans="2:12" ht="18.75" x14ac:dyDescent="0.25">
      <c r="B1539" s="288" t="s">
        <v>256</v>
      </c>
      <c r="C1539" s="587" t="s">
        <v>893</v>
      </c>
      <c r="D1539" s="288" t="s">
        <v>4012</v>
      </c>
      <c r="E1539" s="604" t="s">
        <v>4013</v>
      </c>
      <c r="F1539" s="606" t="s">
        <v>25</v>
      </c>
      <c r="G1539" s="282">
        <v>0</v>
      </c>
      <c r="H1539" s="606">
        <v>5.5</v>
      </c>
      <c r="I1539" s="607">
        <v>0</v>
      </c>
      <c r="J1539" s="606">
        <v>0</v>
      </c>
      <c r="K1539" s="606">
        <v>0</v>
      </c>
      <c r="L1539" s="606">
        <v>0</v>
      </c>
    </row>
    <row r="1540" spans="2:12" ht="18.75" x14ac:dyDescent="0.25">
      <c r="B1540" s="288" t="s">
        <v>256</v>
      </c>
      <c r="C1540" s="587" t="s">
        <v>893</v>
      </c>
      <c r="D1540" s="288" t="s">
        <v>4014</v>
      </c>
      <c r="E1540" s="604" t="s">
        <v>4015</v>
      </c>
      <c r="F1540" s="606" t="s">
        <v>25</v>
      </c>
      <c r="G1540" s="282">
        <v>10.529</v>
      </c>
      <c r="H1540" s="606">
        <v>5.5</v>
      </c>
      <c r="I1540" s="607">
        <v>11.108000000000001</v>
      </c>
      <c r="J1540" s="606">
        <v>7</v>
      </c>
      <c r="K1540" s="606">
        <v>820</v>
      </c>
      <c r="L1540" s="606">
        <v>4</v>
      </c>
    </row>
    <row r="1541" spans="2:12" ht="18.75" x14ac:dyDescent="0.25">
      <c r="B1541" s="288" t="s">
        <v>256</v>
      </c>
      <c r="C1541" s="587" t="s">
        <v>893</v>
      </c>
      <c r="D1541" s="288" t="s">
        <v>4016</v>
      </c>
      <c r="E1541" s="604" t="s">
        <v>4017</v>
      </c>
      <c r="F1541" s="606" t="s">
        <v>25</v>
      </c>
      <c r="G1541" s="282">
        <v>6.52</v>
      </c>
      <c r="H1541" s="606">
        <v>5.5</v>
      </c>
      <c r="I1541" s="607">
        <v>6.8789999999999996</v>
      </c>
      <c r="J1541" s="606">
        <v>7</v>
      </c>
      <c r="K1541" s="606">
        <v>830</v>
      </c>
      <c r="L1541" s="606">
        <v>4</v>
      </c>
    </row>
    <row r="1542" spans="2:12" ht="18.75" x14ac:dyDescent="0.25">
      <c r="B1542" s="288" t="s">
        <v>256</v>
      </c>
      <c r="C1542" s="587" t="s">
        <v>893</v>
      </c>
      <c r="D1542" s="288" t="s">
        <v>4018</v>
      </c>
      <c r="E1542" s="604" t="s">
        <v>4019</v>
      </c>
      <c r="F1542" s="606" t="s">
        <v>1120</v>
      </c>
      <c r="G1542" s="282">
        <v>10.903</v>
      </c>
      <c r="H1542" s="606">
        <v>5.5</v>
      </c>
      <c r="I1542" s="607">
        <v>11.503</v>
      </c>
      <c r="J1542" s="606">
        <v>0</v>
      </c>
      <c r="K1542" s="606">
        <v>0</v>
      </c>
      <c r="L1542" s="606">
        <v>0</v>
      </c>
    </row>
    <row r="1543" spans="2:12" ht="18.75" x14ac:dyDescent="0.25">
      <c r="B1543" s="288" t="s">
        <v>256</v>
      </c>
      <c r="C1543" s="587" t="s">
        <v>893</v>
      </c>
      <c r="D1543" s="288" t="s">
        <v>4020</v>
      </c>
      <c r="E1543" s="604" t="s">
        <v>4021</v>
      </c>
      <c r="F1543" s="606" t="s">
        <v>1120</v>
      </c>
      <c r="G1543" s="282">
        <v>8.9499999999999993</v>
      </c>
      <c r="H1543" s="606">
        <v>5.5</v>
      </c>
      <c r="I1543" s="607">
        <v>9.4420000000000002</v>
      </c>
      <c r="J1543" s="606">
        <v>0.7</v>
      </c>
      <c r="K1543" s="606">
        <v>4.0999999999999996</v>
      </c>
      <c r="L1543" s="606">
        <v>0.1</v>
      </c>
    </row>
    <row r="1544" spans="2:12" ht="18.75" x14ac:dyDescent="0.25">
      <c r="B1544" s="288" t="s">
        <v>256</v>
      </c>
      <c r="C1544" s="587" t="s">
        <v>893</v>
      </c>
      <c r="D1544" s="288" t="s">
        <v>4022</v>
      </c>
      <c r="E1544" s="604" t="s">
        <v>4023</v>
      </c>
      <c r="F1544" s="606" t="s">
        <v>30</v>
      </c>
      <c r="G1544" s="282">
        <v>4.3579999999999997</v>
      </c>
      <c r="H1544" s="606">
        <v>5.5</v>
      </c>
      <c r="I1544" s="607">
        <v>4.5979999999999999</v>
      </c>
      <c r="J1544" s="606">
        <v>160</v>
      </c>
      <c r="K1544" s="606">
        <v>0</v>
      </c>
      <c r="L1544" s="606">
        <v>0</v>
      </c>
    </row>
    <row r="1545" spans="2:12" ht="18.75" x14ac:dyDescent="0.25">
      <c r="B1545" s="288" t="s">
        <v>256</v>
      </c>
      <c r="C1545" s="587" t="s">
        <v>893</v>
      </c>
      <c r="D1545" s="288" t="s">
        <v>4024</v>
      </c>
      <c r="E1545" s="604" t="s">
        <v>4025</v>
      </c>
      <c r="F1545" s="606" t="s">
        <v>25</v>
      </c>
      <c r="G1545" s="282">
        <v>10.39</v>
      </c>
      <c r="H1545" s="606">
        <v>5.5</v>
      </c>
      <c r="I1545" s="607">
        <v>10.961</v>
      </c>
      <c r="J1545" s="606">
        <v>200</v>
      </c>
      <c r="K1545" s="606">
        <v>290</v>
      </c>
      <c r="L1545" s="606">
        <v>0</v>
      </c>
    </row>
    <row r="1546" spans="2:12" ht="18.75" x14ac:dyDescent="0.25">
      <c r="B1546" s="288" t="s">
        <v>256</v>
      </c>
      <c r="C1546" s="587" t="s">
        <v>893</v>
      </c>
      <c r="D1546" s="288" t="s">
        <v>4026</v>
      </c>
      <c r="E1546" s="604" t="s">
        <v>4027</v>
      </c>
      <c r="F1546" s="606" t="s">
        <v>25</v>
      </c>
      <c r="G1546" s="282">
        <v>9.2609999999999992</v>
      </c>
      <c r="H1546" s="606">
        <v>5.5</v>
      </c>
      <c r="I1546" s="607">
        <v>9.77</v>
      </c>
      <c r="J1546" s="606">
        <v>200</v>
      </c>
      <c r="K1546" s="606">
        <v>290</v>
      </c>
      <c r="L1546" s="606">
        <v>0</v>
      </c>
    </row>
    <row r="1547" spans="2:12" ht="18.75" x14ac:dyDescent="0.25">
      <c r="B1547" s="288" t="s">
        <v>256</v>
      </c>
      <c r="C1547" s="587" t="s">
        <v>893</v>
      </c>
      <c r="D1547" s="288" t="s">
        <v>4028</v>
      </c>
      <c r="E1547" s="604" t="s">
        <v>4029</v>
      </c>
      <c r="F1547" s="606" t="s">
        <v>25</v>
      </c>
      <c r="G1547" s="282">
        <v>7.9240000000000004</v>
      </c>
      <c r="H1547" s="606">
        <v>5.5</v>
      </c>
      <c r="I1547" s="607">
        <v>8.36</v>
      </c>
      <c r="J1547" s="606">
        <v>0</v>
      </c>
      <c r="K1547" s="606">
        <v>0</v>
      </c>
      <c r="L1547" s="606">
        <v>0</v>
      </c>
    </row>
    <row r="1548" spans="2:12" ht="18.75" x14ac:dyDescent="0.25">
      <c r="B1548" s="288" t="s">
        <v>256</v>
      </c>
      <c r="C1548" s="587" t="s">
        <v>893</v>
      </c>
      <c r="D1548" s="288" t="s">
        <v>4030</v>
      </c>
      <c r="E1548" s="604" t="s">
        <v>4031</v>
      </c>
      <c r="F1548" s="606" t="s">
        <v>25</v>
      </c>
      <c r="G1548" s="282">
        <v>13.867000000000001</v>
      </c>
      <c r="H1548" s="606">
        <v>5.5</v>
      </c>
      <c r="I1548" s="607">
        <v>14.63</v>
      </c>
      <c r="J1548" s="606">
        <v>200</v>
      </c>
      <c r="K1548" s="606">
        <v>290</v>
      </c>
      <c r="L1548" s="606">
        <v>0</v>
      </c>
    </row>
    <row r="1549" spans="2:12" ht="18.75" x14ac:dyDescent="0.25">
      <c r="B1549" s="288" t="s">
        <v>256</v>
      </c>
      <c r="C1549" s="587" t="s">
        <v>893</v>
      </c>
      <c r="D1549" s="288" t="s">
        <v>4032</v>
      </c>
      <c r="E1549" s="604" t="s">
        <v>4033</v>
      </c>
      <c r="F1549" s="606" t="s">
        <v>25</v>
      </c>
      <c r="G1549" s="282">
        <v>19.318000000000001</v>
      </c>
      <c r="H1549" s="606">
        <v>5.5</v>
      </c>
      <c r="I1549" s="607">
        <v>20.38</v>
      </c>
      <c r="J1549" s="606">
        <v>0</v>
      </c>
      <c r="K1549" s="606">
        <v>0</v>
      </c>
      <c r="L1549" s="606">
        <v>0</v>
      </c>
    </row>
    <row r="1550" spans="2:12" ht="18.75" x14ac:dyDescent="0.25">
      <c r="B1550" s="288" t="s">
        <v>256</v>
      </c>
      <c r="C1550" s="587" t="s">
        <v>893</v>
      </c>
      <c r="D1550" s="288" t="s">
        <v>4034</v>
      </c>
      <c r="E1550" s="604" t="s">
        <v>4035</v>
      </c>
      <c r="F1550" s="606" t="s">
        <v>3048</v>
      </c>
      <c r="G1550" s="282">
        <v>5.34</v>
      </c>
      <c r="H1550" s="606">
        <v>5.5</v>
      </c>
      <c r="I1550" s="607">
        <v>5.6340000000000003</v>
      </c>
      <c r="J1550" s="606">
        <v>0</v>
      </c>
      <c r="K1550" s="606">
        <v>0</v>
      </c>
      <c r="L1550" s="606">
        <v>0</v>
      </c>
    </row>
    <row r="1551" spans="2:12" ht="18.75" x14ac:dyDescent="0.25">
      <c r="B1551" s="288" t="s">
        <v>256</v>
      </c>
      <c r="C1551" s="587" t="s">
        <v>893</v>
      </c>
      <c r="D1551" s="288" t="s">
        <v>4036</v>
      </c>
      <c r="E1551" s="604" t="s">
        <v>4037</v>
      </c>
      <c r="F1551" s="606" t="s">
        <v>1027</v>
      </c>
      <c r="G1551" s="282">
        <v>2.85</v>
      </c>
      <c r="H1551" s="606">
        <v>5.5</v>
      </c>
      <c r="I1551" s="607">
        <v>3.0070000000000001</v>
      </c>
      <c r="J1551" s="606">
        <v>0</v>
      </c>
      <c r="K1551" s="606">
        <v>0</v>
      </c>
      <c r="L1551" s="606">
        <v>0</v>
      </c>
    </row>
    <row r="1552" spans="2:12" ht="18.75" x14ac:dyDescent="0.25">
      <c r="B1552" s="288" t="s">
        <v>256</v>
      </c>
      <c r="C1552" s="587" t="s">
        <v>893</v>
      </c>
      <c r="D1552" s="288" t="s">
        <v>4038</v>
      </c>
      <c r="E1552" s="604" t="s">
        <v>4039</v>
      </c>
      <c r="F1552" s="606" t="s">
        <v>320</v>
      </c>
      <c r="G1552" s="282">
        <v>8.6199999999999992</v>
      </c>
      <c r="H1552" s="606">
        <v>5.5</v>
      </c>
      <c r="I1552" s="607">
        <v>9.0939999999999994</v>
      </c>
      <c r="J1552" s="606">
        <v>0</v>
      </c>
      <c r="K1552" s="606">
        <v>0</v>
      </c>
      <c r="L1552" s="606">
        <v>0</v>
      </c>
    </row>
    <row r="1553" spans="2:12" ht="18.75" x14ac:dyDescent="0.25">
      <c r="B1553" s="288" t="s">
        <v>256</v>
      </c>
      <c r="C1553" s="587" t="s">
        <v>893</v>
      </c>
      <c r="D1553" s="288" t="s">
        <v>4040</v>
      </c>
      <c r="E1553" s="604" t="s">
        <v>4041</v>
      </c>
      <c r="F1553" s="606" t="s">
        <v>25</v>
      </c>
      <c r="G1553" s="282">
        <v>13.08</v>
      </c>
      <c r="H1553" s="606">
        <v>5.5</v>
      </c>
      <c r="I1553" s="607">
        <v>13.798999999999999</v>
      </c>
      <c r="J1553" s="606">
        <v>0</v>
      </c>
      <c r="K1553" s="606">
        <v>0</v>
      </c>
      <c r="L1553" s="606">
        <v>0</v>
      </c>
    </row>
    <row r="1554" spans="2:12" ht="18.75" x14ac:dyDescent="0.25">
      <c r="B1554" s="288" t="s">
        <v>256</v>
      </c>
      <c r="C1554" s="587" t="s">
        <v>893</v>
      </c>
      <c r="D1554" s="288" t="s">
        <v>4042</v>
      </c>
      <c r="E1554" s="604" t="s">
        <v>4043</v>
      </c>
      <c r="F1554" s="606" t="s">
        <v>25</v>
      </c>
      <c r="G1554" s="282">
        <v>6.9379999999999997</v>
      </c>
      <c r="H1554" s="606">
        <v>5.5</v>
      </c>
      <c r="I1554" s="607">
        <v>7.32</v>
      </c>
      <c r="J1554" s="606">
        <v>205</v>
      </c>
      <c r="K1554" s="606">
        <v>275</v>
      </c>
      <c r="L1554" s="606">
        <v>0</v>
      </c>
    </row>
    <row r="1555" spans="2:12" ht="18.75" x14ac:dyDescent="0.25">
      <c r="B1555" s="288" t="s">
        <v>256</v>
      </c>
      <c r="C1555" s="587" t="s">
        <v>893</v>
      </c>
      <c r="D1555" s="288" t="s">
        <v>4044</v>
      </c>
      <c r="E1555" s="604" t="s">
        <v>4045</v>
      </c>
      <c r="F1555" s="606" t="s">
        <v>25</v>
      </c>
      <c r="G1555" s="282">
        <v>18.989999999999998</v>
      </c>
      <c r="H1555" s="606">
        <v>5.5</v>
      </c>
      <c r="I1555" s="607">
        <v>20.033999999999999</v>
      </c>
      <c r="J1555" s="606">
        <v>205</v>
      </c>
      <c r="K1555" s="606">
        <v>275</v>
      </c>
      <c r="L1555" s="606">
        <v>0</v>
      </c>
    </row>
    <row r="1556" spans="2:12" ht="18.75" x14ac:dyDescent="0.25">
      <c r="B1556" s="288" t="s">
        <v>256</v>
      </c>
      <c r="C1556" s="587" t="s">
        <v>893</v>
      </c>
      <c r="D1556" s="288" t="s">
        <v>4046</v>
      </c>
      <c r="E1556" s="604" t="s">
        <v>4047</v>
      </c>
      <c r="F1556" s="606" t="s">
        <v>25</v>
      </c>
      <c r="G1556" s="282">
        <v>7.5</v>
      </c>
      <c r="H1556" s="606">
        <v>5.5</v>
      </c>
      <c r="I1556" s="607">
        <v>7.9130000000000003</v>
      </c>
      <c r="J1556" s="606">
        <v>0</v>
      </c>
      <c r="K1556" s="606">
        <v>0</v>
      </c>
      <c r="L1556" s="606">
        <v>0</v>
      </c>
    </row>
    <row r="1557" spans="2:12" ht="18.75" x14ac:dyDescent="0.25">
      <c r="B1557" s="288" t="s">
        <v>256</v>
      </c>
      <c r="C1557" s="587" t="s">
        <v>893</v>
      </c>
      <c r="D1557" s="288" t="s">
        <v>4048</v>
      </c>
      <c r="E1557" s="604" t="s">
        <v>4049</v>
      </c>
      <c r="F1557" s="606" t="s">
        <v>25</v>
      </c>
      <c r="G1557" s="282">
        <v>10</v>
      </c>
      <c r="H1557" s="606">
        <v>5.5</v>
      </c>
      <c r="I1557" s="607">
        <v>10.55</v>
      </c>
      <c r="J1557" s="606">
        <v>220</v>
      </c>
      <c r="K1557" s="606">
        <v>220</v>
      </c>
      <c r="L1557" s="606">
        <v>25</v>
      </c>
    </row>
    <row r="1558" spans="2:12" ht="18.75" x14ac:dyDescent="0.25">
      <c r="B1558" s="288" t="s">
        <v>256</v>
      </c>
      <c r="C1558" s="587" t="s">
        <v>893</v>
      </c>
      <c r="D1558" s="288" t="s">
        <v>4050</v>
      </c>
      <c r="E1558" s="604" t="s">
        <v>4051</v>
      </c>
      <c r="F1558" s="606" t="s">
        <v>25</v>
      </c>
      <c r="G1558" s="282">
        <v>22.824999999999999</v>
      </c>
      <c r="H1558" s="606">
        <v>5.5</v>
      </c>
      <c r="I1558" s="607">
        <v>24.08</v>
      </c>
      <c r="J1558" s="606">
        <v>90</v>
      </c>
      <c r="K1558" s="606">
        <v>100</v>
      </c>
      <c r="L1558" s="606">
        <v>40</v>
      </c>
    </row>
    <row r="1559" spans="2:12" ht="18.75" x14ac:dyDescent="0.25">
      <c r="B1559" s="288" t="s">
        <v>256</v>
      </c>
      <c r="C1559" s="587" t="s">
        <v>893</v>
      </c>
      <c r="D1559" s="288" t="s">
        <v>4052</v>
      </c>
      <c r="E1559" s="604" t="s">
        <v>4053</v>
      </c>
      <c r="F1559" s="606" t="s">
        <v>1027</v>
      </c>
      <c r="G1559" s="282">
        <v>1.6779999999999999</v>
      </c>
      <c r="H1559" s="606">
        <v>5.5</v>
      </c>
      <c r="I1559" s="607">
        <v>1.77</v>
      </c>
      <c r="J1559" s="606">
        <v>0</v>
      </c>
      <c r="K1559" s="606">
        <v>0</v>
      </c>
      <c r="L1559" s="606">
        <v>0</v>
      </c>
    </row>
    <row r="1560" spans="2:12" ht="18.75" x14ac:dyDescent="0.25">
      <c r="B1560" s="288" t="s">
        <v>256</v>
      </c>
      <c r="C1560" s="587" t="s">
        <v>893</v>
      </c>
      <c r="D1560" s="288" t="s">
        <v>4054</v>
      </c>
      <c r="E1560" s="604" t="s">
        <v>4055</v>
      </c>
      <c r="F1560" s="606" t="s">
        <v>25</v>
      </c>
      <c r="G1560" s="282">
        <v>3.319</v>
      </c>
      <c r="H1560" s="606">
        <v>5.5</v>
      </c>
      <c r="I1560" s="607">
        <v>3.5019999999999998</v>
      </c>
      <c r="J1560" s="606">
        <v>0</v>
      </c>
      <c r="K1560" s="606">
        <v>0</v>
      </c>
      <c r="L1560" s="606">
        <v>0</v>
      </c>
    </row>
    <row r="1561" spans="2:12" ht="18.75" x14ac:dyDescent="0.25">
      <c r="B1561" s="288" t="s">
        <v>256</v>
      </c>
      <c r="C1561" s="587" t="s">
        <v>893</v>
      </c>
      <c r="D1561" s="288" t="s">
        <v>4056</v>
      </c>
      <c r="E1561" s="604" t="s">
        <v>4057</v>
      </c>
      <c r="F1561" s="606" t="s">
        <v>1027</v>
      </c>
      <c r="G1561" s="282">
        <v>0.57099999999999995</v>
      </c>
      <c r="H1561" s="606">
        <v>5.5</v>
      </c>
      <c r="I1561" s="607">
        <v>0.60199999999999998</v>
      </c>
      <c r="J1561" s="606">
        <v>90</v>
      </c>
      <c r="K1561" s="606">
        <v>100</v>
      </c>
      <c r="L1561" s="606">
        <v>40</v>
      </c>
    </row>
    <row r="1562" spans="2:12" ht="18.75" x14ac:dyDescent="0.25">
      <c r="B1562" s="288" t="s">
        <v>256</v>
      </c>
      <c r="C1562" s="587" t="s">
        <v>893</v>
      </c>
      <c r="D1562" s="288" t="s">
        <v>4058</v>
      </c>
      <c r="E1562" s="604" t="s">
        <v>4059</v>
      </c>
      <c r="F1562" s="606" t="s">
        <v>25</v>
      </c>
      <c r="G1562" s="282">
        <v>11.06</v>
      </c>
      <c r="H1562" s="606">
        <v>5.5</v>
      </c>
      <c r="I1562" s="607">
        <v>11.667999999999999</v>
      </c>
      <c r="J1562" s="606">
        <v>0</v>
      </c>
      <c r="K1562" s="606">
        <v>0</v>
      </c>
      <c r="L1562" s="606">
        <v>0</v>
      </c>
    </row>
    <row r="1563" spans="2:12" ht="18.75" x14ac:dyDescent="0.25">
      <c r="B1563" s="288" t="s">
        <v>256</v>
      </c>
      <c r="C1563" s="587" t="s">
        <v>893</v>
      </c>
      <c r="D1563" s="288" t="s">
        <v>4060</v>
      </c>
      <c r="E1563" s="604" t="s">
        <v>4061</v>
      </c>
      <c r="F1563" s="606" t="s">
        <v>1027</v>
      </c>
      <c r="G1563" s="282">
        <v>2.4620000000000002</v>
      </c>
      <c r="H1563" s="606">
        <v>5.5</v>
      </c>
      <c r="I1563" s="607">
        <v>2.597</v>
      </c>
      <c r="J1563" s="606">
        <v>170</v>
      </c>
      <c r="K1563" s="606">
        <v>170</v>
      </c>
      <c r="L1563" s="606">
        <v>0</v>
      </c>
    </row>
    <row r="1564" spans="2:12" ht="18.75" x14ac:dyDescent="0.25">
      <c r="B1564" s="288" t="s">
        <v>256</v>
      </c>
      <c r="C1564" s="587" t="s">
        <v>893</v>
      </c>
      <c r="D1564" s="288" t="s">
        <v>4062</v>
      </c>
      <c r="E1564" s="604" t="s">
        <v>4063</v>
      </c>
      <c r="F1564" s="606" t="s">
        <v>25</v>
      </c>
      <c r="G1564" s="282">
        <v>7.5449999999999999</v>
      </c>
      <c r="H1564" s="606">
        <v>5.5</v>
      </c>
      <c r="I1564" s="607">
        <v>7.96</v>
      </c>
      <c r="J1564" s="606">
        <v>0</v>
      </c>
      <c r="K1564" s="606">
        <v>0</v>
      </c>
      <c r="L1564" s="606">
        <v>0</v>
      </c>
    </row>
    <row r="1565" spans="2:12" ht="18.75" x14ac:dyDescent="0.25">
      <c r="B1565" s="288" t="s">
        <v>256</v>
      </c>
      <c r="C1565" s="587" t="s">
        <v>893</v>
      </c>
      <c r="D1565" s="288" t="s">
        <v>4064</v>
      </c>
      <c r="E1565" s="604" t="s">
        <v>4065</v>
      </c>
      <c r="F1565" s="606" t="s">
        <v>25</v>
      </c>
      <c r="G1565" s="282">
        <v>15.696</v>
      </c>
      <c r="H1565" s="606">
        <v>5.5</v>
      </c>
      <c r="I1565" s="607">
        <v>16.559000000000001</v>
      </c>
      <c r="J1565" s="606">
        <v>230</v>
      </c>
      <c r="K1565" s="606">
        <v>305</v>
      </c>
      <c r="L1565" s="606">
        <v>0</v>
      </c>
    </row>
    <row r="1566" spans="2:12" ht="18.75" x14ac:dyDescent="0.25">
      <c r="B1566" s="288" t="s">
        <v>256</v>
      </c>
      <c r="C1566" s="587" t="s">
        <v>893</v>
      </c>
      <c r="D1566" s="288" t="s">
        <v>4066</v>
      </c>
      <c r="E1566" s="604" t="s">
        <v>4067</v>
      </c>
      <c r="F1566" s="606" t="s">
        <v>25</v>
      </c>
      <c r="G1566" s="282">
        <v>4.218</v>
      </c>
      <c r="H1566" s="606">
        <v>5.5</v>
      </c>
      <c r="I1566" s="607">
        <v>4.45</v>
      </c>
      <c r="J1566" s="606">
        <v>0</v>
      </c>
      <c r="K1566" s="606">
        <v>0</v>
      </c>
      <c r="L1566" s="606">
        <v>0</v>
      </c>
    </row>
    <row r="1567" spans="2:12" ht="18.75" x14ac:dyDescent="0.25">
      <c r="B1567" s="288" t="s">
        <v>256</v>
      </c>
      <c r="C1567" s="587" t="s">
        <v>893</v>
      </c>
      <c r="D1567" s="288" t="s">
        <v>4068</v>
      </c>
      <c r="E1567" s="604" t="s">
        <v>4069</v>
      </c>
      <c r="F1567" s="606" t="s">
        <v>1027</v>
      </c>
      <c r="G1567" s="282">
        <v>1.28</v>
      </c>
      <c r="H1567" s="606">
        <v>5.5</v>
      </c>
      <c r="I1567" s="607">
        <v>1.35</v>
      </c>
      <c r="J1567" s="606">
        <v>0</v>
      </c>
      <c r="K1567" s="606">
        <v>0</v>
      </c>
      <c r="L1567" s="606">
        <v>0</v>
      </c>
    </row>
    <row r="1568" spans="2:12" ht="18.75" x14ac:dyDescent="0.25">
      <c r="B1568" s="288" t="s">
        <v>256</v>
      </c>
      <c r="C1568" s="587" t="s">
        <v>893</v>
      </c>
      <c r="D1568" s="288" t="s">
        <v>4070</v>
      </c>
      <c r="E1568" s="604" t="s">
        <v>4071</v>
      </c>
      <c r="F1568" s="606" t="s">
        <v>4072</v>
      </c>
      <c r="G1568" s="282">
        <v>0.45500000000000002</v>
      </c>
      <c r="H1568" s="606">
        <v>5.5</v>
      </c>
      <c r="I1568" s="607">
        <v>0.48</v>
      </c>
      <c r="J1568" s="606">
        <v>0</v>
      </c>
      <c r="K1568" s="606">
        <v>0</v>
      </c>
      <c r="L1568" s="606">
        <v>0</v>
      </c>
    </row>
    <row r="1569" spans="2:12" ht="18.75" x14ac:dyDescent="0.25">
      <c r="B1569" s="288" t="s">
        <v>256</v>
      </c>
      <c r="C1569" s="587" t="s">
        <v>893</v>
      </c>
      <c r="D1569" s="288" t="s">
        <v>4073</v>
      </c>
      <c r="E1569" s="604" t="s">
        <v>4074</v>
      </c>
      <c r="F1569" s="606" t="s">
        <v>1027</v>
      </c>
      <c r="G1569" s="282">
        <v>9.8000000000000004E-2</v>
      </c>
      <c r="H1569" s="606">
        <v>5.5</v>
      </c>
      <c r="I1569" s="607">
        <v>0.10299999999999999</v>
      </c>
      <c r="J1569" s="606">
        <v>0</v>
      </c>
      <c r="K1569" s="606">
        <v>0</v>
      </c>
      <c r="L1569" s="606">
        <v>0</v>
      </c>
    </row>
    <row r="1570" spans="2:12" ht="18.75" x14ac:dyDescent="0.25">
      <c r="B1570" s="288" t="s">
        <v>256</v>
      </c>
      <c r="C1570" s="587" t="s">
        <v>893</v>
      </c>
      <c r="D1570" s="288" t="s">
        <v>4075</v>
      </c>
      <c r="E1570" s="604" t="s">
        <v>4076</v>
      </c>
      <c r="F1570" s="606" t="s">
        <v>25</v>
      </c>
      <c r="G1570" s="282">
        <v>25</v>
      </c>
      <c r="H1570" s="606">
        <v>5.5</v>
      </c>
      <c r="I1570" s="607">
        <v>26.375</v>
      </c>
      <c r="J1570" s="606">
        <v>0</v>
      </c>
      <c r="K1570" s="606">
        <v>0</v>
      </c>
      <c r="L1570" s="606">
        <v>0</v>
      </c>
    </row>
    <row r="1571" spans="2:12" ht="18.75" x14ac:dyDescent="0.25">
      <c r="B1571" s="288" t="s">
        <v>256</v>
      </c>
      <c r="C1571" s="587" t="s">
        <v>893</v>
      </c>
      <c r="D1571" s="288" t="s">
        <v>4077</v>
      </c>
      <c r="E1571" s="604" t="s">
        <v>4078</v>
      </c>
      <c r="F1571" s="606" t="s">
        <v>1027</v>
      </c>
      <c r="G1571" s="282">
        <v>3.1659999999999999</v>
      </c>
      <c r="H1571" s="606">
        <v>5.5</v>
      </c>
      <c r="I1571" s="607">
        <v>3.34</v>
      </c>
      <c r="J1571" s="606">
        <v>205</v>
      </c>
      <c r="K1571" s="606">
        <v>275</v>
      </c>
      <c r="L1571" s="606">
        <v>0</v>
      </c>
    </row>
    <row r="1572" spans="2:12" ht="18.75" x14ac:dyDescent="0.25">
      <c r="B1572" s="288" t="s">
        <v>256</v>
      </c>
      <c r="C1572" s="587" t="s">
        <v>893</v>
      </c>
      <c r="D1572" s="288" t="s">
        <v>4079</v>
      </c>
      <c r="E1572" s="604" t="s">
        <v>4080</v>
      </c>
      <c r="F1572" s="606" t="s">
        <v>4081</v>
      </c>
      <c r="G1572" s="282">
        <v>2.88</v>
      </c>
      <c r="H1572" s="606">
        <v>5.5</v>
      </c>
      <c r="I1572" s="607">
        <v>3.0379999999999998</v>
      </c>
      <c r="J1572" s="606">
        <v>0</v>
      </c>
      <c r="K1572" s="606">
        <v>0</v>
      </c>
      <c r="L1572" s="606">
        <v>0</v>
      </c>
    </row>
    <row r="1573" spans="2:12" ht="18.75" x14ac:dyDescent="0.25">
      <c r="B1573" s="288" t="s">
        <v>256</v>
      </c>
      <c r="C1573" s="587" t="s">
        <v>893</v>
      </c>
      <c r="D1573" s="288" t="s">
        <v>4082</v>
      </c>
      <c r="E1573" s="604" t="s">
        <v>4083</v>
      </c>
      <c r="F1573" s="606" t="s">
        <v>1447</v>
      </c>
      <c r="G1573" s="282">
        <v>5.65</v>
      </c>
      <c r="H1573" s="606">
        <v>5.5</v>
      </c>
      <c r="I1573" s="607">
        <v>5.9610000000000003</v>
      </c>
      <c r="J1573" s="606">
        <v>0</v>
      </c>
      <c r="K1573" s="606">
        <v>0</v>
      </c>
      <c r="L1573" s="606">
        <v>0</v>
      </c>
    </row>
    <row r="1574" spans="2:12" ht="18.75" x14ac:dyDescent="0.25">
      <c r="B1574" s="288" t="s">
        <v>256</v>
      </c>
      <c r="C1574" s="587" t="s">
        <v>893</v>
      </c>
      <c r="D1574" s="288" t="s">
        <v>4084</v>
      </c>
      <c r="E1574" s="604" t="s">
        <v>4085</v>
      </c>
      <c r="F1574" s="606" t="s">
        <v>1027</v>
      </c>
      <c r="G1574" s="282">
        <v>5.7069999999999999</v>
      </c>
      <c r="H1574" s="606">
        <v>5.5</v>
      </c>
      <c r="I1574" s="607">
        <v>6.0209999999999999</v>
      </c>
      <c r="J1574" s="606">
        <v>110</v>
      </c>
      <c r="K1574" s="606">
        <v>175</v>
      </c>
      <c r="L1574" s="606">
        <v>0</v>
      </c>
    </row>
    <row r="1575" spans="2:12" ht="18.75" x14ac:dyDescent="0.25">
      <c r="B1575" s="288" t="s">
        <v>256</v>
      </c>
      <c r="C1575" s="587" t="s">
        <v>893</v>
      </c>
      <c r="D1575" s="288" t="s">
        <v>4086</v>
      </c>
      <c r="E1575" s="604" t="s">
        <v>4087</v>
      </c>
      <c r="F1575" s="606" t="s">
        <v>1447</v>
      </c>
      <c r="G1575" s="282">
        <v>0</v>
      </c>
      <c r="H1575" s="606">
        <v>5.5</v>
      </c>
      <c r="I1575" s="607">
        <v>0</v>
      </c>
      <c r="J1575" s="606">
        <v>0</v>
      </c>
      <c r="K1575" s="606">
        <v>0</v>
      </c>
      <c r="L1575" s="606">
        <v>0</v>
      </c>
    </row>
    <row r="1576" spans="2:12" ht="18.75" x14ac:dyDescent="0.25">
      <c r="B1576" s="288" t="s">
        <v>256</v>
      </c>
      <c r="C1576" s="587" t="s">
        <v>893</v>
      </c>
      <c r="D1576" s="288" t="s">
        <v>4088</v>
      </c>
      <c r="E1576" s="604" t="s">
        <v>4089</v>
      </c>
      <c r="F1576" s="606" t="s">
        <v>25</v>
      </c>
      <c r="G1576" s="282">
        <v>2.0939999999999999</v>
      </c>
      <c r="H1576" s="606">
        <v>5.5</v>
      </c>
      <c r="I1576" s="607">
        <v>2.2090000000000001</v>
      </c>
      <c r="J1576" s="606">
        <v>0</v>
      </c>
      <c r="K1576" s="606">
        <v>0</v>
      </c>
      <c r="L1576" s="606">
        <v>0</v>
      </c>
    </row>
    <row r="1577" spans="2:12" ht="18.75" x14ac:dyDescent="0.25">
      <c r="B1577" s="288" t="s">
        <v>256</v>
      </c>
      <c r="C1577" s="587" t="s">
        <v>893</v>
      </c>
      <c r="D1577" s="288" t="s">
        <v>4090</v>
      </c>
      <c r="E1577" s="604" t="s">
        <v>4091</v>
      </c>
      <c r="F1577" s="606" t="s">
        <v>529</v>
      </c>
      <c r="G1577" s="282">
        <v>5.4790000000000001</v>
      </c>
      <c r="H1577" s="606">
        <v>5.5</v>
      </c>
      <c r="I1577" s="607">
        <v>5.78</v>
      </c>
      <c r="J1577" s="606">
        <v>0</v>
      </c>
      <c r="K1577" s="606">
        <v>0</v>
      </c>
      <c r="L1577" s="606">
        <v>0</v>
      </c>
    </row>
    <row r="1578" spans="2:12" ht="18.75" x14ac:dyDescent="0.25">
      <c r="B1578" s="288" t="s">
        <v>256</v>
      </c>
      <c r="C1578" s="587" t="s">
        <v>893</v>
      </c>
      <c r="D1578" s="288" t="s">
        <v>4092</v>
      </c>
      <c r="E1578" s="604" t="s">
        <v>4093</v>
      </c>
      <c r="F1578" s="606" t="s">
        <v>25</v>
      </c>
      <c r="G1578" s="282">
        <v>8.6449999999999996</v>
      </c>
      <c r="H1578" s="606">
        <v>5.5</v>
      </c>
      <c r="I1578" s="607">
        <v>9.1199999999999992</v>
      </c>
      <c r="J1578" s="606">
        <v>0</v>
      </c>
      <c r="K1578" s="606">
        <v>0</v>
      </c>
      <c r="L1578" s="606">
        <v>0</v>
      </c>
    </row>
    <row r="1579" spans="2:12" ht="18.75" x14ac:dyDescent="0.25">
      <c r="B1579" s="288" t="s">
        <v>256</v>
      </c>
      <c r="C1579" s="587" t="s">
        <v>893</v>
      </c>
      <c r="D1579" s="288" t="s">
        <v>4094</v>
      </c>
      <c r="E1579" s="604" t="s">
        <v>4095</v>
      </c>
      <c r="F1579" s="606" t="s">
        <v>25</v>
      </c>
      <c r="G1579" s="282">
        <v>11.757999999999999</v>
      </c>
      <c r="H1579" s="606">
        <v>5.5</v>
      </c>
      <c r="I1579" s="607">
        <v>12.404999999999999</v>
      </c>
      <c r="J1579" s="606">
        <v>160</v>
      </c>
      <c r="K1579" s="606">
        <v>150</v>
      </c>
      <c r="L1579" s="606">
        <v>5</v>
      </c>
    </row>
    <row r="1580" spans="2:12" ht="18.75" x14ac:dyDescent="0.25">
      <c r="B1580" s="288" t="s">
        <v>256</v>
      </c>
      <c r="C1580" s="587" t="s">
        <v>893</v>
      </c>
      <c r="D1580" s="288" t="s">
        <v>4096</v>
      </c>
      <c r="E1580" s="604" t="s">
        <v>4097</v>
      </c>
      <c r="F1580" s="606" t="s">
        <v>956</v>
      </c>
      <c r="G1580" s="282">
        <v>4.0199999999999996</v>
      </c>
      <c r="H1580" s="606">
        <v>5.5</v>
      </c>
      <c r="I1580" s="607">
        <v>4.2409999999999997</v>
      </c>
      <c r="J1580" s="606">
        <v>0</v>
      </c>
      <c r="K1580" s="606">
        <v>0</v>
      </c>
      <c r="L1580" s="606">
        <v>0</v>
      </c>
    </row>
    <row r="1581" spans="2:12" ht="18.75" x14ac:dyDescent="0.25">
      <c r="B1581" s="288" t="s">
        <v>256</v>
      </c>
      <c r="C1581" s="587" t="s">
        <v>893</v>
      </c>
      <c r="D1581" s="288" t="s">
        <v>4098</v>
      </c>
      <c r="E1581" s="604" t="s">
        <v>4099</v>
      </c>
      <c r="F1581" s="606" t="s">
        <v>1447</v>
      </c>
      <c r="G1581" s="282">
        <v>4.2649999999999997</v>
      </c>
      <c r="H1581" s="606">
        <v>5.5</v>
      </c>
      <c r="I1581" s="607">
        <v>4.5</v>
      </c>
      <c r="J1581" s="606">
        <v>0</v>
      </c>
      <c r="K1581" s="606">
        <v>0</v>
      </c>
      <c r="L1581" s="606">
        <v>0</v>
      </c>
    </row>
    <row r="1582" spans="2:12" ht="18.75" x14ac:dyDescent="0.25">
      <c r="B1582" s="288" t="s">
        <v>256</v>
      </c>
      <c r="C1582" s="587" t="s">
        <v>893</v>
      </c>
      <c r="D1582" s="288" t="s">
        <v>4100</v>
      </c>
      <c r="E1582" s="604" t="s">
        <v>4101</v>
      </c>
      <c r="F1582" s="606" t="s">
        <v>25</v>
      </c>
      <c r="G1582" s="282">
        <v>14.321999999999999</v>
      </c>
      <c r="H1582" s="606">
        <v>5.5</v>
      </c>
      <c r="I1582" s="607">
        <v>15.11</v>
      </c>
      <c r="J1582" s="606">
        <v>300</v>
      </c>
      <c r="K1582" s="606">
        <v>310</v>
      </c>
      <c r="L1582" s="606">
        <v>0</v>
      </c>
    </row>
    <row r="1583" spans="2:12" ht="18.75" x14ac:dyDescent="0.25">
      <c r="B1583" s="288" t="s">
        <v>256</v>
      </c>
      <c r="C1583" s="587" t="s">
        <v>893</v>
      </c>
      <c r="D1583" s="288" t="s">
        <v>4102</v>
      </c>
      <c r="E1583" s="604" t="s">
        <v>4103</v>
      </c>
      <c r="F1583" s="606" t="s">
        <v>25</v>
      </c>
      <c r="G1583" s="282">
        <v>1</v>
      </c>
      <c r="H1583" s="606">
        <v>5.5</v>
      </c>
      <c r="I1583" s="607">
        <v>1.0549999999999999</v>
      </c>
      <c r="J1583" s="606">
        <v>110</v>
      </c>
      <c r="K1583" s="606">
        <v>175</v>
      </c>
      <c r="L1583" s="606">
        <v>13</v>
      </c>
    </row>
    <row r="1584" spans="2:12" ht="18.75" x14ac:dyDescent="0.25">
      <c r="B1584" s="288" t="s">
        <v>256</v>
      </c>
      <c r="C1584" s="587" t="s">
        <v>893</v>
      </c>
      <c r="D1584" s="288" t="s">
        <v>4104</v>
      </c>
      <c r="E1584" s="604" t="s">
        <v>4105</v>
      </c>
      <c r="F1584" s="606" t="s">
        <v>1027</v>
      </c>
      <c r="G1584" s="282">
        <v>1.8959999999999999</v>
      </c>
      <c r="H1584" s="606">
        <v>5.5</v>
      </c>
      <c r="I1584" s="607">
        <v>2</v>
      </c>
      <c r="J1584" s="606">
        <v>170</v>
      </c>
      <c r="K1584" s="606">
        <v>330</v>
      </c>
      <c r="L1584" s="606">
        <v>0</v>
      </c>
    </row>
    <row r="1585" spans="2:12" ht="18.75" x14ac:dyDescent="0.25">
      <c r="B1585" s="288" t="s">
        <v>256</v>
      </c>
      <c r="C1585" s="587" t="s">
        <v>893</v>
      </c>
      <c r="D1585" s="288" t="s">
        <v>4106</v>
      </c>
      <c r="E1585" s="604" t="s">
        <v>4107</v>
      </c>
      <c r="F1585" s="606" t="s">
        <v>25</v>
      </c>
      <c r="G1585" s="282">
        <v>1.99</v>
      </c>
      <c r="H1585" s="606">
        <v>5.5</v>
      </c>
      <c r="I1585" s="607">
        <v>2.0990000000000002</v>
      </c>
      <c r="J1585" s="606">
        <v>0</v>
      </c>
      <c r="K1585" s="606">
        <v>0</v>
      </c>
      <c r="L1585" s="606">
        <v>0</v>
      </c>
    </row>
    <row r="1586" spans="2:12" ht="18.75" x14ac:dyDescent="0.25">
      <c r="B1586" s="288" t="s">
        <v>256</v>
      </c>
      <c r="C1586" s="587" t="s">
        <v>893</v>
      </c>
      <c r="D1586" s="288" t="s">
        <v>4108</v>
      </c>
      <c r="E1586" s="604" t="s">
        <v>4109</v>
      </c>
      <c r="F1586" s="606" t="s">
        <v>797</v>
      </c>
      <c r="G1586" s="282">
        <v>1.65</v>
      </c>
      <c r="H1586" s="606">
        <v>5.5</v>
      </c>
      <c r="I1586" s="607">
        <v>1.7410000000000001</v>
      </c>
      <c r="J1586" s="606">
        <v>55</v>
      </c>
      <c r="K1586" s="606">
        <v>60</v>
      </c>
      <c r="L1586" s="606">
        <v>119</v>
      </c>
    </row>
    <row r="1587" spans="2:12" ht="18.75" x14ac:dyDescent="0.25">
      <c r="B1587" s="288" t="s">
        <v>256</v>
      </c>
      <c r="C1587" s="587" t="s">
        <v>893</v>
      </c>
      <c r="D1587" s="288" t="s">
        <v>4110</v>
      </c>
      <c r="E1587" s="604" t="s">
        <v>4111</v>
      </c>
      <c r="F1587" s="606" t="s">
        <v>25</v>
      </c>
      <c r="G1587" s="282">
        <v>5.8250000000000002</v>
      </c>
      <c r="H1587" s="606">
        <v>5.5</v>
      </c>
      <c r="I1587" s="607">
        <v>6.1449999999999996</v>
      </c>
      <c r="J1587" s="606">
        <v>0</v>
      </c>
      <c r="K1587" s="606">
        <v>0</v>
      </c>
      <c r="L1587" s="606">
        <v>0</v>
      </c>
    </row>
    <row r="1588" spans="2:12" ht="18.75" x14ac:dyDescent="0.25">
      <c r="B1588" s="288" t="s">
        <v>256</v>
      </c>
      <c r="C1588" s="587" t="s">
        <v>893</v>
      </c>
      <c r="D1588" s="288" t="s">
        <v>4112</v>
      </c>
      <c r="E1588" s="604" t="s">
        <v>4113</v>
      </c>
      <c r="F1588" s="606" t="s">
        <v>25</v>
      </c>
      <c r="G1588" s="282">
        <v>2.6349999999999998</v>
      </c>
      <c r="H1588" s="606">
        <v>5.5</v>
      </c>
      <c r="I1588" s="607">
        <v>2.78</v>
      </c>
      <c r="J1588" s="606">
        <v>0</v>
      </c>
      <c r="K1588" s="606">
        <v>0</v>
      </c>
      <c r="L1588" s="606">
        <v>0</v>
      </c>
    </row>
    <row r="1589" spans="2:12" ht="18.75" x14ac:dyDescent="0.25">
      <c r="B1589" s="288" t="s">
        <v>256</v>
      </c>
      <c r="C1589" s="587" t="s">
        <v>893</v>
      </c>
      <c r="D1589" s="288" t="s">
        <v>4114</v>
      </c>
      <c r="E1589" s="604" t="s">
        <v>1488</v>
      </c>
      <c r="F1589" s="606" t="s">
        <v>30</v>
      </c>
      <c r="G1589" s="282">
        <v>5.6769999999999996</v>
      </c>
      <c r="H1589" s="606">
        <v>5.5</v>
      </c>
      <c r="I1589" s="607">
        <v>5.9889999999999999</v>
      </c>
      <c r="J1589" s="606">
        <v>0</v>
      </c>
      <c r="K1589" s="606">
        <v>0</v>
      </c>
      <c r="L1589" s="606">
        <v>0</v>
      </c>
    </row>
    <row r="1590" spans="2:12" ht="18.75" x14ac:dyDescent="0.25">
      <c r="B1590" s="288" t="s">
        <v>256</v>
      </c>
      <c r="C1590" s="587" t="s">
        <v>893</v>
      </c>
      <c r="D1590" s="288" t="s">
        <v>4115</v>
      </c>
      <c r="E1590" s="604" t="s">
        <v>4116</v>
      </c>
      <c r="F1590" s="606" t="s">
        <v>797</v>
      </c>
      <c r="G1590" s="282">
        <v>4.2279999999999998</v>
      </c>
      <c r="H1590" s="606">
        <v>5.5</v>
      </c>
      <c r="I1590" s="607">
        <v>4.4610000000000003</v>
      </c>
      <c r="J1590" s="606">
        <v>0</v>
      </c>
      <c r="K1590" s="606">
        <v>0</v>
      </c>
      <c r="L1590" s="606">
        <v>0</v>
      </c>
    </row>
    <row r="1591" spans="2:12" ht="18.75" x14ac:dyDescent="0.25">
      <c r="B1591" s="288" t="s">
        <v>256</v>
      </c>
      <c r="C1591" s="587" t="s">
        <v>893</v>
      </c>
      <c r="D1591" s="288" t="s">
        <v>4117</v>
      </c>
      <c r="E1591" s="604" t="s">
        <v>4118</v>
      </c>
      <c r="F1591" s="606" t="s">
        <v>30</v>
      </c>
      <c r="G1591" s="282">
        <v>2.5209999999999999</v>
      </c>
      <c r="H1591" s="606">
        <v>5.5</v>
      </c>
      <c r="I1591" s="607">
        <v>2.66</v>
      </c>
      <c r="J1591" s="606">
        <v>0</v>
      </c>
      <c r="K1591" s="606">
        <v>0</v>
      </c>
      <c r="L1591" s="606">
        <v>0</v>
      </c>
    </row>
    <row r="1592" spans="2:12" ht="18.75" x14ac:dyDescent="0.25">
      <c r="B1592" s="288" t="s">
        <v>256</v>
      </c>
      <c r="C1592" s="587" t="s">
        <v>893</v>
      </c>
      <c r="D1592" s="288" t="s">
        <v>4119</v>
      </c>
      <c r="E1592" s="604" t="s">
        <v>4120</v>
      </c>
      <c r="F1592" s="606" t="s">
        <v>30</v>
      </c>
      <c r="G1592" s="282">
        <v>1.3360000000000001</v>
      </c>
      <c r="H1592" s="606">
        <v>5.5</v>
      </c>
      <c r="I1592" s="607">
        <v>1.409</v>
      </c>
      <c r="J1592" s="606">
        <v>0</v>
      </c>
      <c r="K1592" s="606">
        <v>0</v>
      </c>
      <c r="L1592" s="606">
        <v>0</v>
      </c>
    </row>
    <row r="1593" spans="2:12" ht="18.75" x14ac:dyDescent="0.25">
      <c r="B1593" s="288" t="s">
        <v>256</v>
      </c>
      <c r="C1593" s="587" t="s">
        <v>893</v>
      </c>
      <c r="D1593" s="288" t="s">
        <v>4121</v>
      </c>
      <c r="E1593" s="604" t="s">
        <v>4122</v>
      </c>
      <c r="F1593" s="606" t="s">
        <v>25</v>
      </c>
      <c r="G1593" s="282">
        <v>5.8250000000000002</v>
      </c>
      <c r="H1593" s="606">
        <v>5.5</v>
      </c>
      <c r="I1593" s="607">
        <v>6.1449999999999996</v>
      </c>
      <c r="J1593" s="606">
        <v>0</v>
      </c>
      <c r="K1593" s="606">
        <v>0</v>
      </c>
      <c r="L1593" s="606">
        <v>0</v>
      </c>
    </row>
    <row r="1594" spans="2:12" ht="18.75" x14ac:dyDescent="0.25">
      <c r="B1594" s="288" t="s">
        <v>256</v>
      </c>
      <c r="C1594" s="587" t="s">
        <v>893</v>
      </c>
      <c r="D1594" s="288" t="s">
        <v>4123</v>
      </c>
      <c r="E1594" s="604" t="s">
        <v>4124</v>
      </c>
      <c r="F1594" s="606" t="s">
        <v>30</v>
      </c>
      <c r="G1594" s="282">
        <v>1.25</v>
      </c>
      <c r="H1594" s="606">
        <v>5.5</v>
      </c>
      <c r="I1594" s="607">
        <v>1.319</v>
      </c>
      <c r="J1594" s="606">
        <v>0</v>
      </c>
      <c r="K1594" s="606">
        <v>0</v>
      </c>
      <c r="L1594" s="606">
        <v>0</v>
      </c>
    </row>
    <row r="1595" spans="2:12" ht="18.75" x14ac:dyDescent="0.25">
      <c r="B1595" s="288" t="s">
        <v>256</v>
      </c>
      <c r="C1595" s="587" t="s">
        <v>893</v>
      </c>
      <c r="D1595" s="288" t="s">
        <v>4125</v>
      </c>
      <c r="E1595" s="604" t="s">
        <v>4126</v>
      </c>
      <c r="F1595" s="606" t="s">
        <v>30</v>
      </c>
      <c r="G1595" s="282">
        <v>4.3499999999999996</v>
      </c>
      <c r="H1595" s="606">
        <v>5.5</v>
      </c>
      <c r="I1595" s="607">
        <v>4.5890000000000004</v>
      </c>
      <c r="J1595" s="606">
        <v>0</v>
      </c>
      <c r="K1595" s="606">
        <v>0</v>
      </c>
      <c r="L1595" s="606">
        <v>0</v>
      </c>
    </row>
    <row r="1596" spans="2:12" ht="18.75" x14ac:dyDescent="0.25">
      <c r="B1596" s="288" t="s">
        <v>256</v>
      </c>
      <c r="C1596" s="587" t="s">
        <v>893</v>
      </c>
      <c r="D1596" s="288" t="s">
        <v>4127</v>
      </c>
      <c r="E1596" s="604" t="s">
        <v>4128</v>
      </c>
      <c r="F1596" s="606" t="s">
        <v>30</v>
      </c>
      <c r="G1596" s="282">
        <v>1.4119999999999999</v>
      </c>
      <c r="H1596" s="606">
        <v>5.5</v>
      </c>
      <c r="I1596" s="607">
        <v>1.49</v>
      </c>
      <c r="J1596" s="606">
        <v>0</v>
      </c>
      <c r="K1596" s="606">
        <v>0</v>
      </c>
      <c r="L1596" s="606">
        <v>0</v>
      </c>
    </row>
    <row r="1597" spans="2:12" ht="18.75" x14ac:dyDescent="0.25">
      <c r="B1597" s="288" t="s">
        <v>256</v>
      </c>
      <c r="C1597" s="587" t="s">
        <v>893</v>
      </c>
      <c r="D1597" s="288" t="s">
        <v>4129</v>
      </c>
      <c r="E1597" s="604" t="s">
        <v>4130</v>
      </c>
      <c r="F1597" s="606" t="s">
        <v>30</v>
      </c>
      <c r="G1597" s="282">
        <v>4.5880000000000001</v>
      </c>
      <c r="H1597" s="606">
        <v>5.5</v>
      </c>
      <c r="I1597" s="607">
        <v>4.84</v>
      </c>
      <c r="J1597" s="606">
        <v>2</v>
      </c>
      <c r="K1597" s="606">
        <v>300</v>
      </c>
      <c r="L1597" s="606">
        <v>25</v>
      </c>
    </row>
    <row r="1598" spans="2:12" ht="18.75" x14ac:dyDescent="0.25">
      <c r="B1598" s="288" t="s">
        <v>256</v>
      </c>
      <c r="C1598" s="587" t="s">
        <v>893</v>
      </c>
      <c r="D1598" s="288" t="s">
        <v>4131</v>
      </c>
      <c r="E1598" s="604" t="s">
        <v>4132</v>
      </c>
      <c r="F1598" s="606" t="s">
        <v>30</v>
      </c>
      <c r="G1598" s="282">
        <v>3.6779999999999999</v>
      </c>
      <c r="H1598" s="606">
        <v>5.5</v>
      </c>
      <c r="I1598" s="607">
        <v>3.88</v>
      </c>
      <c r="J1598" s="606">
        <v>0</v>
      </c>
      <c r="K1598" s="606">
        <v>0</v>
      </c>
      <c r="L1598" s="606">
        <v>0</v>
      </c>
    </row>
    <row r="1599" spans="2:12" ht="18.75" x14ac:dyDescent="0.25">
      <c r="B1599" s="288" t="s">
        <v>256</v>
      </c>
      <c r="C1599" s="587" t="s">
        <v>893</v>
      </c>
      <c r="D1599" s="288" t="s">
        <v>4133</v>
      </c>
      <c r="E1599" s="604" t="s">
        <v>4134</v>
      </c>
      <c r="F1599" s="606" t="s">
        <v>30</v>
      </c>
      <c r="G1599" s="282">
        <v>3.81</v>
      </c>
      <c r="H1599" s="606">
        <v>5.5</v>
      </c>
      <c r="I1599" s="607">
        <v>4.0199999999999996</v>
      </c>
      <c r="J1599" s="606">
        <v>2</v>
      </c>
      <c r="K1599" s="606">
        <v>2</v>
      </c>
      <c r="L1599" s="606">
        <v>25</v>
      </c>
    </row>
    <row r="1600" spans="2:12" ht="18.75" x14ac:dyDescent="0.25">
      <c r="B1600" s="288" t="s">
        <v>256</v>
      </c>
      <c r="C1600" s="587" t="s">
        <v>893</v>
      </c>
      <c r="D1600" s="288" t="s">
        <v>4135</v>
      </c>
      <c r="E1600" s="604" t="s">
        <v>4136</v>
      </c>
      <c r="F1600" s="606" t="s">
        <v>30</v>
      </c>
      <c r="G1600" s="282">
        <v>3.7639999999999998</v>
      </c>
      <c r="H1600" s="606">
        <v>5.5</v>
      </c>
      <c r="I1600" s="607">
        <v>3.9710000000000001</v>
      </c>
      <c r="J1600" s="606">
        <v>0</v>
      </c>
      <c r="K1600" s="606">
        <v>0</v>
      </c>
      <c r="L1600" s="606">
        <v>0</v>
      </c>
    </row>
    <row r="1601" spans="2:12" ht="18.75" x14ac:dyDescent="0.25">
      <c r="B1601" s="288" t="s">
        <v>256</v>
      </c>
      <c r="C1601" s="587" t="s">
        <v>893</v>
      </c>
      <c r="D1601" s="288" t="s">
        <v>4137</v>
      </c>
      <c r="E1601" s="604" t="s">
        <v>4138</v>
      </c>
      <c r="F1601" s="606" t="s">
        <v>30</v>
      </c>
      <c r="G1601" s="282">
        <v>4.3879999999999999</v>
      </c>
      <c r="H1601" s="606">
        <v>5.5</v>
      </c>
      <c r="I1601" s="607">
        <v>4.6289999999999996</v>
      </c>
      <c r="J1601" s="606">
        <v>0</v>
      </c>
      <c r="K1601" s="606">
        <v>0</v>
      </c>
      <c r="L1601" s="606">
        <v>0</v>
      </c>
    </row>
    <row r="1602" spans="2:12" ht="18.75" x14ac:dyDescent="0.25">
      <c r="B1602" s="288" t="s">
        <v>256</v>
      </c>
      <c r="C1602" s="587" t="s">
        <v>893</v>
      </c>
      <c r="D1602" s="288" t="s">
        <v>4139</v>
      </c>
      <c r="E1602" s="604" t="s">
        <v>4140</v>
      </c>
      <c r="F1602" s="606" t="s">
        <v>30</v>
      </c>
      <c r="G1602" s="282">
        <v>2.863</v>
      </c>
      <c r="H1602" s="606">
        <v>5.5</v>
      </c>
      <c r="I1602" s="607">
        <v>3.02</v>
      </c>
      <c r="J1602" s="606">
        <v>0</v>
      </c>
      <c r="K1602" s="606">
        <v>0</v>
      </c>
      <c r="L1602" s="606">
        <v>0</v>
      </c>
    </row>
    <row r="1603" spans="2:12" ht="18.75" x14ac:dyDescent="0.25">
      <c r="B1603" s="288" t="s">
        <v>256</v>
      </c>
      <c r="C1603" s="587" t="s">
        <v>893</v>
      </c>
      <c r="D1603" s="288" t="s">
        <v>4141</v>
      </c>
      <c r="E1603" s="604" t="s">
        <v>4142</v>
      </c>
      <c r="F1603" s="606" t="s">
        <v>797</v>
      </c>
      <c r="G1603" s="282">
        <v>2.19</v>
      </c>
      <c r="H1603" s="606">
        <v>5.5</v>
      </c>
      <c r="I1603" s="607">
        <v>2.31</v>
      </c>
      <c r="J1603" s="606">
        <v>2</v>
      </c>
      <c r="K1603" s="606">
        <v>300</v>
      </c>
      <c r="L1603" s="606">
        <v>25</v>
      </c>
    </row>
    <row r="1604" spans="2:12" ht="18.75" x14ac:dyDescent="0.25">
      <c r="B1604" s="288" t="s">
        <v>256</v>
      </c>
      <c r="C1604" s="587" t="s">
        <v>893</v>
      </c>
      <c r="D1604" s="288" t="s">
        <v>4143</v>
      </c>
      <c r="E1604" s="604" t="s">
        <v>4144</v>
      </c>
      <c r="F1604" s="606" t="s">
        <v>797</v>
      </c>
      <c r="G1604" s="282">
        <v>5.2130000000000001</v>
      </c>
      <c r="H1604" s="606">
        <v>5.5</v>
      </c>
      <c r="I1604" s="607">
        <v>5.5</v>
      </c>
      <c r="J1604" s="606">
        <v>0</v>
      </c>
      <c r="K1604" s="606">
        <v>0</v>
      </c>
      <c r="L1604" s="606">
        <v>0</v>
      </c>
    </row>
    <row r="1605" spans="2:12" ht="18.75" x14ac:dyDescent="0.25">
      <c r="B1605" s="288" t="s">
        <v>256</v>
      </c>
      <c r="C1605" s="587" t="s">
        <v>893</v>
      </c>
      <c r="D1605" s="288" t="s">
        <v>4145</v>
      </c>
      <c r="E1605" s="604" t="s">
        <v>4146</v>
      </c>
      <c r="F1605" s="606" t="s">
        <v>25</v>
      </c>
      <c r="G1605" s="282">
        <v>10.8</v>
      </c>
      <c r="H1605" s="606">
        <v>5.5</v>
      </c>
      <c r="I1605" s="607">
        <v>11.394</v>
      </c>
      <c r="J1605" s="606">
        <v>0</v>
      </c>
      <c r="K1605" s="606">
        <v>0</v>
      </c>
      <c r="L1605" s="606">
        <v>0</v>
      </c>
    </row>
    <row r="1606" spans="2:12" ht="18.75" x14ac:dyDescent="0.25">
      <c r="B1606" s="288" t="s">
        <v>256</v>
      </c>
      <c r="C1606" s="587" t="s">
        <v>893</v>
      </c>
      <c r="D1606" s="288" t="s">
        <v>4147</v>
      </c>
      <c r="E1606" s="604" t="s">
        <v>4148</v>
      </c>
      <c r="F1606" s="606" t="s">
        <v>4149</v>
      </c>
      <c r="G1606" s="282">
        <v>5.8250000000000002</v>
      </c>
      <c r="H1606" s="606">
        <v>5.5</v>
      </c>
      <c r="I1606" s="607">
        <v>6.1449999999999996</v>
      </c>
      <c r="J1606" s="606">
        <v>0</v>
      </c>
      <c r="K1606" s="606">
        <v>0</v>
      </c>
      <c r="L1606" s="606">
        <v>0</v>
      </c>
    </row>
    <row r="1607" spans="2:12" ht="18.75" x14ac:dyDescent="0.25">
      <c r="B1607" s="288" t="s">
        <v>256</v>
      </c>
      <c r="C1607" s="587" t="s">
        <v>893</v>
      </c>
      <c r="D1607" s="288" t="s">
        <v>4150</v>
      </c>
      <c r="E1607" s="604" t="s">
        <v>4151</v>
      </c>
      <c r="F1607" s="606" t="s">
        <v>1027</v>
      </c>
      <c r="G1607" s="282">
        <v>1.85</v>
      </c>
      <c r="H1607" s="606">
        <v>5.5</v>
      </c>
      <c r="I1607" s="607">
        <v>1.952</v>
      </c>
      <c r="J1607" s="606">
        <v>27</v>
      </c>
      <c r="K1607" s="606">
        <v>39</v>
      </c>
      <c r="L1607" s="606">
        <v>0</v>
      </c>
    </row>
    <row r="1608" spans="2:12" ht="18.75" x14ac:dyDescent="0.25">
      <c r="B1608" s="288" t="s">
        <v>256</v>
      </c>
      <c r="C1608" s="587" t="s">
        <v>893</v>
      </c>
      <c r="D1608" s="288" t="s">
        <v>4152</v>
      </c>
      <c r="E1608" s="604" t="s">
        <v>4153</v>
      </c>
      <c r="F1608" s="606" t="s">
        <v>4154</v>
      </c>
      <c r="G1608" s="282">
        <v>0.96</v>
      </c>
      <c r="H1608" s="606">
        <v>5.5</v>
      </c>
      <c r="I1608" s="607">
        <v>1.0129999999999999</v>
      </c>
      <c r="J1608" s="606">
        <v>0</v>
      </c>
      <c r="K1608" s="606">
        <v>0</v>
      </c>
      <c r="L1608" s="606">
        <v>0</v>
      </c>
    </row>
    <row r="1609" spans="2:12" ht="18.75" x14ac:dyDescent="0.25">
      <c r="B1609" s="288" t="s">
        <v>256</v>
      </c>
      <c r="C1609" s="587" t="s">
        <v>893</v>
      </c>
      <c r="D1609" s="288" t="s">
        <v>4155</v>
      </c>
      <c r="E1609" s="604" t="s">
        <v>4156</v>
      </c>
      <c r="F1609" s="606" t="s">
        <v>1141</v>
      </c>
      <c r="G1609" s="282">
        <v>14.35</v>
      </c>
      <c r="H1609" s="606">
        <v>5.5</v>
      </c>
      <c r="I1609" s="607">
        <v>15.138999999999999</v>
      </c>
      <c r="J1609" s="606">
        <v>16</v>
      </c>
      <c r="K1609" s="606">
        <v>18</v>
      </c>
      <c r="L1609" s="606">
        <v>0</v>
      </c>
    </row>
    <row r="1610" spans="2:12" ht="18.75" x14ac:dyDescent="0.25">
      <c r="B1610" s="288" t="s">
        <v>256</v>
      </c>
      <c r="C1610" s="587" t="s">
        <v>893</v>
      </c>
      <c r="D1610" s="288" t="s">
        <v>4157</v>
      </c>
      <c r="E1610" s="604" t="s">
        <v>4158</v>
      </c>
      <c r="F1610" s="606" t="s">
        <v>4159</v>
      </c>
      <c r="G1610" s="282">
        <v>6.22</v>
      </c>
      <c r="H1610" s="606">
        <v>5.5</v>
      </c>
      <c r="I1610" s="607">
        <v>6.5620000000000003</v>
      </c>
      <c r="J1610" s="606">
        <v>0</v>
      </c>
      <c r="K1610" s="606">
        <v>0</v>
      </c>
      <c r="L1610" s="606">
        <v>0</v>
      </c>
    </row>
    <row r="1611" spans="2:12" ht="18.75" x14ac:dyDescent="0.25">
      <c r="B1611" s="288" t="s">
        <v>256</v>
      </c>
      <c r="C1611" s="587" t="s">
        <v>893</v>
      </c>
      <c r="D1611" s="288" t="s">
        <v>4160</v>
      </c>
      <c r="E1611" s="604" t="s">
        <v>4161</v>
      </c>
      <c r="F1611" s="606" t="s">
        <v>1011</v>
      </c>
      <c r="G1611" s="282">
        <v>0.46400000000000002</v>
      </c>
      <c r="H1611" s="606">
        <v>5.5</v>
      </c>
      <c r="I1611" s="607">
        <v>0.49</v>
      </c>
      <c r="J1611" s="606">
        <v>0</v>
      </c>
      <c r="K1611" s="606">
        <v>0</v>
      </c>
      <c r="L1611" s="606">
        <v>0</v>
      </c>
    </row>
    <row r="1612" spans="2:12" ht="18.75" x14ac:dyDescent="0.25">
      <c r="B1612" s="288" t="s">
        <v>256</v>
      </c>
      <c r="C1612" s="587" t="s">
        <v>893</v>
      </c>
      <c r="D1612" s="288" t="s">
        <v>4162</v>
      </c>
      <c r="E1612" s="604" t="s">
        <v>4163</v>
      </c>
      <c r="F1612" s="606" t="s">
        <v>25</v>
      </c>
      <c r="G1612" s="282">
        <v>5.82</v>
      </c>
      <c r="H1612" s="606">
        <v>5.5</v>
      </c>
      <c r="I1612" s="607">
        <v>6.14</v>
      </c>
      <c r="J1612" s="606">
        <v>0</v>
      </c>
      <c r="K1612" s="606">
        <v>0</v>
      </c>
      <c r="L1612" s="606">
        <v>0</v>
      </c>
    </row>
    <row r="1613" spans="2:12" ht="18.75" x14ac:dyDescent="0.25">
      <c r="B1613" s="288" t="s">
        <v>256</v>
      </c>
      <c r="C1613" s="587" t="s">
        <v>893</v>
      </c>
      <c r="D1613" s="288" t="s">
        <v>4164</v>
      </c>
      <c r="E1613" s="604" t="s">
        <v>4165</v>
      </c>
      <c r="F1613" s="606" t="s">
        <v>25</v>
      </c>
      <c r="G1613" s="282">
        <v>8.9440000000000008</v>
      </c>
      <c r="H1613" s="606">
        <v>5.5</v>
      </c>
      <c r="I1613" s="607">
        <v>9.4359999999999999</v>
      </c>
      <c r="J1613" s="606">
        <v>295</v>
      </c>
      <c r="K1613" s="606">
        <v>295</v>
      </c>
      <c r="L1613" s="606">
        <v>0</v>
      </c>
    </row>
    <row r="1614" spans="2:12" ht="18.75" x14ac:dyDescent="0.25">
      <c r="B1614" s="288" t="s">
        <v>256</v>
      </c>
      <c r="C1614" s="587" t="s">
        <v>893</v>
      </c>
      <c r="D1614" s="288" t="s">
        <v>4166</v>
      </c>
      <c r="E1614" s="604" t="s">
        <v>4167</v>
      </c>
      <c r="F1614" s="606" t="s">
        <v>1027</v>
      </c>
      <c r="G1614" s="282">
        <v>5.25</v>
      </c>
      <c r="H1614" s="606">
        <v>5.5</v>
      </c>
      <c r="I1614" s="607">
        <v>5.5389999999999997</v>
      </c>
      <c r="J1614" s="606">
        <v>10</v>
      </c>
      <c r="K1614" s="606">
        <v>290</v>
      </c>
      <c r="L1614" s="606">
        <v>350</v>
      </c>
    </row>
    <row r="1615" spans="2:12" ht="18.75" x14ac:dyDescent="0.25">
      <c r="B1615" s="288" t="s">
        <v>256</v>
      </c>
      <c r="C1615" s="587" t="s">
        <v>893</v>
      </c>
      <c r="D1615" s="288" t="s">
        <v>4168</v>
      </c>
      <c r="E1615" s="604" t="s">
        <v>4169</v>
      </c>
      <c r="F1615" s="606" t="s">
        <v>25</v>
      </c>
      <c r="G1615" s="282">
        <v>17.100000000000001</v>
      </c>
      <c r="H1615" s="606">
        <v>5.5</v>
      </c>
      <c r="I1615" s="607">
        <v>18.041</v>
      </c>
      <c r="J1615" s="606">
        <v>295</v>
      </c>
      <c r="K1615" s="606">
        <v>290</v>
      </c>
      <c r="L1615" s="606">
        <v>0</v>
      </c>
    </row>
    <row r="1616" spans="2:12" ht="18.75" x14ac:dyDescent="0.25">
      <c r="B1616" s="288" t="s">
        <v>256</v>
      </c>
      <c r="C1616" s="587" t="s">
        <v>893</v>
      </c>
      <c r="D1616" s="288" t="s">
        <v>4170</v>
      </c>
      <c r="E1616" s="604" t="s">
        <v>4171</v>
      </c>
      <c r="F1616" s="606" t="s">
        <v>25</v>
      </c>
      <c r="G1616" s="282">
        <v>5.4790000000000001</v>
      </c>
      <c r="H1616" s="606">
        <v>5.5</v>
      </c>
      <c r="I1616" s="607">
        <v>5.78</v>
      </c>
      <c r="J1616" s="606">
        <v>0</v>
      </c>
      <c r="K1616" s="606">
        <v>280</v>
      </c>
      <c r="L1616" s="606">
        <v>0</v>
      </c>
    </row>
    <row r="1617" spans="2:12" ht="18.75" x14ac:dyDescent="0.25">
      <c r="B1617" s="288" t="s">
        <v>256</v>
      </c>
      <c r="C1617" s="587" t="s">
        <v>893</v>
      </c>
      <c r="D1617" s="288" t="s">
        <v>4172</v>
      </c>
      <c r="E1617" s="604" t="s">
        <v>4173</v>
      </c>
      <c r="F1617" s="606" t="s">
        <v>1027</v>
      </c>
      <c r="G1617" s="282">
        <v>2.597</v>
      </c>
      <c r="H1617" s="606">
        <v>5.5</v>
      </c>
      <c r="I1617" s="607">
        <v>2.74</v>
      </c>
      <c r="J1617" s="606">
        <v>16</v>
      </c>
      <c r="K1617" s="606">
        <v>18</v>
      </c>
      <c r="L1617" s="606">
        <v>0</v>
      </c>
    </row>
    <row r="1618" spans="2:12" ht="18.75" x14ac:dyDescent="0.25">
      <c r="B1618" s="288" t="s">
        <v>256</v>
      </c>
      <c r="C1618" s="587" t="s">
        <v>893</v>
      </c>
      <c r="D1618" s="288" t="s">
        <v>4174</v>
      </c>
      <c r="E1618" s="604" t="s">
        <v>4175</v>
      </c>
      <c r="F1618" s="606" t="s">
        <v>1027</v>
      </c>
      <c r="G1618" s="282">
        <v>13.26</v>
      </c>
      <c r="H1618" s="606">
        <v>5.5</v>
      </c>
      <c r="I1618" s="607">
        <v>13.989000000000001</v>
      </c>
      <c r="J1618" s="606">
        <v>16</v>
      </c>
      <c r="K1618" s="606">
        <v>18</v>
      </c>
      <c r="L1618" s="606">
        <v>0</v>
      </c>
    </row>
    <row r="1619" spans="2:12" ht="18.75" x14ac:dyDescent="0.25">
      <c r="B1619" s="288" t="s">
        <v>256</v>
      </c>
      <c r="C1619" s="587" t="s">
        <v>893</v>
      </c>
      <c r="D1619" s="288" t="s">
        <v>4176</v>
      </c>
      <c r="E1619" s="604" t="s">
        <v>1625</v>
      </c>
      <c r="F1619" s="606" t="s">
        <v>4177</v>
      </c>
      <c r="G1619" s="282">
        <v>1.0780000000000001</v>
      </c>
      <c r="H1619" s="606">
        <v>5.5</v>
      </c>
      <c r="I1619" s="607">
        <v>1.137</v>
      </c>
      <c r="J1619" s="606">
        <v>1.1000000000000001</v>
      </c>
      <c r="K1619" s="606">
        <v>1.1000000000000001</v>
      </c>
      <c r="L1619" s="606">
        <v>7.8</v>
      </c>
    </row>
    <row r="1620" spans="2:12" ht="18.75" x14ac:dyDescent="0.25">
      <c r="B1620" s="288" t="s">
        <v>256</v>
      </c>
      <c r="C1620" s="587" t="s">
        <v>893</v>
      </c>
      <c r="D1620" s="288" t="s">
        <v>4178</v>
      </c>
      <c r="E1620" s="604" t="s">
        <v>4179</v>
      </c>
      <c r="F1620" s="606" t="s">
        <v>25</v>
      </c>
      <c r="G1620" s="282">
        <v>10.577999999999999</v>
      </c>
      <c r="H1620" s="606">
        <v>5.5</v>
      </c>
      <c r="I1620" s="607">
        <v>11.16</v>
      </c>
      <c r="J1620" s="606">
        <v>170</v>
      </c>
      <c r="K1620" s="606">
        <v>330</v>
      </c>
      <c r="L1620" s="606">
        <v>0</v>
      </c>
    </row>
    <row r="1621" spans="2:12" ht="18.75" x14ac:dyDescent="0.25">
      <c r="B1621" s="288" t="s">
        <v>256</v>
      </c>
      <c r="C1621" s="587" t="s">
        <v>893</v>
      </c>
      <c r="D1621" s="288" t="s">
        <v>4180</v>
      </c>
      <c r="E1621" s="604" t="s">
        <v>4181</v>
      </c>
      <c r="F1621" s="606" t="s">
        <v>25</v>
      </c>
      <c r="G1621" s="282">
        <v>1</v>
      </c>
      <c r="H1621" s="606">
        <v>5.5</v>
      </c>
      <c r="I1621" s="607">
        <v>1.0549999999999999</v>
      </c>
      <c r="J1621" s="606">
        <v>0</v>
      </c>
      <c r="K1621" s="606">
        <v>0</v>
      </c>
      <c r="L1621" s="606">
        <v>0</v>
      </c>
    </row>
    <row r="1622" spans="2:12" ht="18.75" x14ac:dyDescent="0.25">
      <c r="B1622" s="288" t="s">
        <v>256</v>
      </c>
      <c r="C1622" s="587" t="s">
        <v>893</v>
      </c>
      <c r="D1622" s="288" t="s">
        <v>4182</v>
      </c>
      <c r="E1622" s="604" t="s">
        <v>4183</v>
      </c>
      <c r="F1622" s="606" t="s">
        <v>2613</v>
      </c>
      <c r="G1622" s="282">
        <v>2.9950000000000001</v>
      </c>
      <c r="H1622" s="606">
        <v>5.5</v>
      </c>
      <c r="I1622" s="607">
        <v>3.16</v>
      </c>
      <c r="J1622" s="606">
        <v>0</v>
      </c>
      <c r="K1622" s="606">
        <v>0</v>
      </c>
      <c r="L1622" s="606">
        <v>0</v>
      </c>
    </row>
    <row r="1623" spans="2:12" ht="18.75" x14ac:dyDescent="0.25">
      <c r="B1623" s="288" t="s">
        <v>256</v>
      </c>
      <c r="C1623" s="587" t="s">
        <v>893</v>
      </c>
      <c r="D1623" s="288" t="s">
        <v>4184</v>
      </c>
      <c r="E1623" s="604" t="s">
        <v>4185</v>
      </c>
      <c r="F1623" s="606" t="s">
        <v>1447</v>
      </c>
      <c r="G1623" s="282">
        <v>11.9</v>
      </c>
      <c r="H1623" s="606">
        <v>5.5</v>
      </c>
      <c r="I1623" s="607">
        <v>12.555</v>
      </c>
      <c r="J1623" s="606">
        <v>0</v>
      </c>
      <c r="K1623" s="606">
        <v>0</v>
      </c>
      <c r="L1623" s="606">
        <v>0</v>
      </c>
    </row>
    <row r="1624" spans="2:12" ht="18.75" x14ac:dyDescent="0.25">
      <c r="B1624" s="288" t="s">
        <v>256</v>
      </c>
      <c r="C1624" s="587" t="s">
        <v>893</v>
      </c>
      <c r="D1624" s="288" t="s">
        <v>4186</v>
      </c>
      <c r="E1624" s="604" t="s">
        <v>4187</v>
      </c>
      <c r="F1624" s="606" t="s">
        <v>25</v>
      </c>
      <c r="G1624" s="282">
        <v>2.7869999999999999</v>
      </c>
      <c r="H1624" s="606">
        <v>5.5</v>
      </c>
      <c r="I1624" s="607">
        <v>2.94</v>
      </c>
      <c r="J1624" s="606">
        <v>80</v>
      </c>
      <c r="K1624" s="606">
        <v>80</v>
      </c>
      <c r="L1624" s="606">
        <v>30</v>
      </c>
    </row>
    <row r="1625" spans="2:12" ht="18.75" x14ac:dyDescent="0.25">
      <c r="B1625" s="288" t="s">
        <v>256</v>
      </c>
      <c r="C1625" s="587" t="s">
        <v>893</v>
      </c>
      <c r="D1625" s="288" t="s">
        <v>4188</v>
      </c>
      <c r="E1625" s="604" t="s">
        <v>4189</v>
      </c>
      <c r="F1625" s="606" t="s">
        <v>25</v>
      </c>
      <c r="G1625" s="282">
        <v>2.7869999999999999</v>
      </c>
      <c r="H1625" s="606">
        <v>5.5</v>
      </c>
      <c r="I1625" s="607">
        <v>2.94</v>
      </c>
      <c r="J1625" s="606">
        <v>0</v>
      </c>
      <c r="K1625" s="606">
        <v>0</v>
      </c>
      <c r="L1625" s="606">
        <v>0</v>
      </c>
    </row>
    <row r="1626" spans="2:12" ht="18.75" x14ac:dyDescent="0.25">
      <c r="B1626" s="288" t="s">
        <v>256</v>
      </c>
      <c r="C1626" s="587" t="s">
        <v>893</v>
      </c>
      <c r="D1626" s="288" t="s">
        <v>4190</v>
      </c>
      <c r="E1626" s="604" t="s">
        <v>4191</v>
      </c>
      <c r="F1626" s="606" t="s">
        <v>25</v>
      </c>
      <c r="G1626" s="282">
        <v>2.7869999999999999</v>
      </c>
      <c r="H1626" s="606">
        <v>5.5</v>
      </c>
      <c r="I1626" s="607">
        <v>2.94</v>
      </c>
      <c r="J1626" s="606">
        <v>0</v>
      </c>
      <c r="K1626" s="606">
        <v>0</v>
      </c>
      <c r="L1626" s="606">
        <v>0</v>
      </c>
    </row>
    <row r="1627" spans="2:12" ht="18.75" x14ac:dyDescent="0.25">
      <c r="B1627" s="288" t="s">
        <v>256</v>
      </c>
      <c r="C1627" s="587" t="s">
        <v>893</v>
      </c>
      <c r="D1627" s="288" t="s">
        <v>4192</v>
      </c>
      <c r="E1627" s="604" t="s">
        <v>4193</v>
      </c>
      <c r="F1627" s="606" t="s">
        <v>4194</v>
      </c>
      <c r="G1627" s="282">
        <v>2.7869999999999999</v>
      </c>
      <c r="H1627" s="606">
        <v>5.5</v>
      </c>
      <c r="I1627" s="607">
        <v>2.94</v>
      </c>
      <c r="J1627" s="606">
        <v>0</v>
      </c>
      <c r="K1627" s="606">
        <v>0</v>
      </c>
      <c r="L1627" s="606">
        <v>0</v>
      </c>
    </row>
    <row r="1628" spans="2:12" ht="18.75" x14ac:dyDescent="0.25">
      <c r="B1628" s="288" t="s">
        <v>256</v>
      </c>
      <c r="C1628" s="587" t="s">
        <v>893</v>
      </c>
      <c r="D1628" s="288" t="s">
        <v>4195</v>
      </c>
      <c r="E1628" s="604" t="s">
        <v>4196</v>
      </c>
      <c r="F1628" s="606" t="s">
        <v>25</v>
      </c>
      <c r="G1628" s="282">
        <v>37.64</v>
      </c>
      <c r="H1628" s="606">
        <v>5.5</v>
      </c>
      <c r="I1628" s="607">
        <v>39.71</v>
      </c>
      <c r="J1628" s="606">
        <v>0</v>
      </c>
      <c r="K1628" s="606">
        <v>0</v>
      </c>
      <c r="L1628" s="606">
        <v>0</v>
      </c>
    </row>
    <row r="1629" spans="2:12" ht="18.75" x14ac:dyDescent="0.25">
      <c r="B1629" s="288" t="s">
        <v>256</v>
      </c>
      <c r="C1629" s="587" t="s">
        <v>893</v>
      </c>
      <c r="D1629" s="288" t="s">
        <v>4197</v>
      </c>
      <c r="E1629" s="604" t="s">
        <v>4198</v>
      </c>
      <c r="F1629" s="606" t="s">
        <v>25</v>
      </c>
      <c r="G1629" s="282">
        <v>20.87</v>
      </c>
      <c r="H1629" s="606">
        <v>5.5</v>
      </c>
      <c r="I1629" s="607">
        <v>22.018000000000001</v>
      </c>
      <c r="J1629" s="606">
        <v>0</v>
      </c>
      <c r="K1629" s="606">
        <v>80</v>
      </c>
      <c r="L1629" s="606">
        <v>30</v>
      </c>
    </row>
    <row r="1630" spans="2:12" ht="18.75" x14ac:dyDescent="0.25">
      <c r="B1630" s="288" t="s">
        <v>256</v>
      </c>
      <c r="C1630" s="587" t="s">
        <v>893</v>
      </c>
      <c r="D1630" s="288" t="s">
        <v>4199</v>
      </c>
      <c r="E1630" s="604" t="s">
        <v>4200</v>
      </c>
      <c r="F1630" s="606" t="s">
        <v>1447</v>
      </c>
      <c r="G1630" s="282">
        <v>4.7489999999999997</v>
      </c>
      <c r="H1630" s="606">
        <v>5.5</v>
      </c>
      <c r="I1630" s="607">
        <v>5.01</v>
      </c>
      <c r="J1630" s="606">
        <v>0</v>
      </c>
      <c r="K1630" s="606">
        <v>0</v>
      </c>
      <c r="L1630" s="606">
        <v>0</v>
      </c>
    </row>
    <row r="1631" spans="2:12" ht="18.75" x14ac:dyDescent="0.25">
      <c r="B1631" s="288" t="s">
        <v>256</v>
      </c>
      <c r="C1631" s="587" t="s">
        <v>893</v>
      </c>
      <c r="D1631" s="288" t="s">
        <v>4201</v>
      </c>
      <c r="E1631" s="604" t="s">
        <v>4202</v>
      </c>
      <c r="F1631" s="606" t="s">
        <v>1419</v>
      </c>
      <c r="G1631" s="282">
        <v>6.8</v>
      </c>
      <c r="H1631" s="606">
        <v>5.5</v>
      </c>
      <c r="I1631" s="607">
        <v>7.1740000000000004</v>
      </c>
      <c r="J1631" s="606">
        <v>0</v>
      </c>
      <c r="K1631" s="606">
        <v>0</v>
      </c>
      <c r="L1631" s="606">
        <v>0</v>
      </c>
    </row>
    <row r="1632" spans="2:12" ht="18.75" x14ac:dyDescent="0.25">
      <c r="B1632" s="288" t="s">
        <v>256</v>
      </c>
      <c r="C1632" s="587" t="s">
        <v>893</v>
      </c>
      <c r="D1632" s="288" t="s">
        <v>4203</v>
      </c>
      <c r="E1632" s="604" t="s">
        <v>4204</v>
      </c>
      <c r="F1632" s="606" t="s">
        <v>25</v>
      </c>
      <c r="G1632" s="282">
        <v>5.4790000000000001</v>
      </c>
      <c r="H1632" s="606">
        <v>5.5</v>
      </c>
      <c r="I1632" s="607">
        <v>5.78</v>
      </c>
      <c r="J1632" s="606">
        <v>0</v>
      </c>
      <c r="K1632" s="606">
        <v>0</v>
      </c>
      <c r="L1632" s="606">
        <v>0</v>
      </c>
    </row>
    <row r="1633" spans="2:12" ht="18.75" x14ac:dyDescent="0.25">
      <c r="B1633" s="288" t="s">
        <v>256</v>
      </c>
      <c r="C1633" s="587" t="s">
        <v>893</v>
      </c>
      <c r="D1633" s="288" t="s">
        <v>4205</v>
      </c>
      <c r="E1633" s="604" t="s">
        <v>4206</v>
      </c>
      <c r="F1633" s="606" t="s">
        <v>25</v>
      </c>
      <c r="G1633" s="282">
        <v>1.9430000000000001</v>
      </c>
      <c r="H1633" s="606">
        <v>5.5</v>
      </c>
      <c r="I1633" s="607">
        <v>2.0499999999999998</v>
      </c>
      <c r="J1633" s="606">
        <v>0</v>
      </c>
      <c r="K1633" s="606">
        <v>0</v>
      </c>
      <c r="L1633" s="606">
        <v>0</v>
      </c>
    </row>
    <row r="1634" spans="2:12" ht="18.75" x14ac:dyDescent="0.25">
      <c r="B1634" s="288" t="s">
        <v>256</v>
      </c>
      <c r="C1634" s="587" t="s">
        <v>893</v>
      </c>
      <c r="D1634" s="288" t="s">
        <v>4207</v>
      </c>
      <c r="E1634" s="604" t="s">
        <v>4208</v>
      </c>
      <c r="F1634" s="606" t="s">
        <v>1014</v>
      </c>
      <c r="G1634" s="282">
        <v>3.59</v>
      </c>
      <c r="H1634" s="606">
        <v>5.5</v>
      </c>
      <c r="I1634" s="607">
        <v>3.7869999999999999</v>
      </c>
      <c r="J1634" s="606">
        <v>0</v>
      </c>
      <c r="K1634" s="606">
        <v>0</v>
      </c>
      <c r="L1634" s="606">
        <v>0</v>
      </c>
    </row>
    <row r="1635" spans="2:12" ht="18.75" x14ac:dyDescent="0.25">
      <c r="B1635" s="288" t="s">
        <v>256</v>
      </c>
      <c r="C1635" s="587" t="s">
        <v>893</v>
      </c>
      <c r="D1635" s="288" t="s">
        <v>4209</v>
      </c>
      <c r="E1635" s="604" t="s">
        <v>4210</v>
      </c>
      <c r="F1635" s="606" t="s">
        <v>320</v>
      </c>
      <c r="G1635" s="282">
        <v>2.81</v>
      </c>
      <c r="H1635" s="606">
        <v>20</v>
      </c>
      <c r="I1635" s="607">
        <v>3.3719999999999999</v>
      </c>
      <c r="J1635" s="606">
        <v>0</v>
      </c>
      <c r="K1635" s="606">
        <v>0</v>
      </c>
      <c r="L1635" s="606">
        <v>0</v>
      </c>
    </row>
    <row r="1636" spans="2:12" ht="18.75" x14ac:dyDescent="0.25">
      <c r="B1636" s="288" t="s">
        <v>256</v>
      </c>
      <c r="C1636" s="587" t="s">
        <v>893</v>
      </c>
      <c r="D1636" s="288" t="s">
        <v>4211</v>
      </c>
      <c r="E1636" s="604" t="s">
        <v>4212</v>
      </c>
      <c r="F1636" s="606" t="s">
        <v>4213</v>
      </c>
      <c r="G1636" s="282">
        <v>2.2789999999999999</v>
      </c>
      <c r="H1636" s="606">
        <v>20</v>
      </c>
      <c r="I1636" s="607">
        <v>2.7349999999999999</v>
      </c>
      <c r="J1636" s="606">
        <v>0</v>
      </c>
      <c r="K1636" s="606">
        <v>0</v>
      </c>
      <c r="L1636" s="606">
        <v>0</v>
      </c>
    </row>
    <row r="1637" spans="2:12" ht="18.75" x14ac:dyDescent="0.25">
      <c r="B1637" s="288" t="s">
        <v>256</v>
      </c>
      <c r="C1637" s="587" t="s">
        <v>893</v>
      </c>
      <c r="D1637" s="288" t="s">
        <v>4214</v>
      </c>
      <c r="E1637" s="604" t="s">
        <v>4215</v>
      </c>
      <c r="F1637" s="606" t="s">
        <v>320</v>
      </c>
      <c r="G1637" s="282">
        <v>1.58</v>
      </c>
      <c r="H1637" s="606">
        <v>20</v>
      </c>
      <c r="I1637" s="607">
        <v>1.8959999999999999</v>
      </c>
      <c r="J1637" s="606">
        <v>0</v>
      </c>
      <c r="K1637" s="606">
        <v>0</v>
      </c>
      <c r="L1637" s="606">
        <v>0</v>
      </c>
    </row>
    <row r="1638" spans="2:12" ht="18.75" x14ac:dyDescent="0.25">
      <c r="B1638" s="288" t="s">
        <v>256</v>
      </c>
      <c r="C1638" s="587" t="s">
        <v>893</v>
      </c>
      <c r="D1638" s="288" t="s">
        <v>4216</v>
      </c>
      <c r="E1638" s="604" t="s">
        <v>4217</v>
      </c>
      <c r="F1638" s="606" t="s">
        <v>2613</v>
      </c>
      <c r="G1638" s="282">
        <v>1.47</v>
      </c>
      <c r="H1638" s="606">
        <v>5.5</v>
      </c>
      <c r="I1638" s="607">
        <v>1.5509999999999999</v>
      </c>
      <c r="J1638" s="606">
        <v>0</v>
      </c>
      <c r="K1638" s="606">
        <v>0</v>
      </c>
      <c r="L1638" s="606">
        <v>0</v>
      </c>
    </row>
    <row r="1639" spans="2:12" ht="18.75" x14ac:dyDescent="0.25">
      <c r="B1639" s="288" t="s">
        <v>256</v>
      </c>
      <c r="C1639" s="587" t="s">
        <v>893</v>
      </c>
      <c r="D1639" s="288" t="s">
        <v>4218</v>
      </c>
      <c r="E1639" s="604" t="s">
        <v>4219</v>
      </c>
      <c r="F1639" s="606" t="s">
        <v>1611</v>
      </c>
      <c r="G1639" s="282">
        <v>4.72</v>
      </c>
      <c r="H1639" s="606">
        <v>20</v>
      </c>
      <c r="I1639" s="607">
        <v>5.6639999999999997</v>
      </c>
      <c r="J1639" s="606">
        <v>0</v>
      </c>
      <c r="K1639" s="606">
        <v>0</v>
      </c>
      <c r="L1639" s="606">
        <v>0</v>
      </c>
    </row>
    <row r="1640" spans="2:12" ht="18.75" x14ac:dyDescent="0.25">
      <c r="B1640" s="288" t="s">
        <v>256</v>
      </c>
      <c r="C1640" s="587" t="s">
        <v>893</v>
      </c>
      <c r="D1640" s="288" t="s">
        <v>4220</v>
      </c>
      <c r="E1640" s="604" t="s">
        <v>4221</v>
      </c>
      <c r="F1640" s="606" t="s">
        <v>2486</v>
      </c>
      <c r="G1640" s="282">
        <v>21.63</v>
      </c>
      <c r="H1640" s="606">
        <v>5.5</v>
      </c>
      <c r="I1640" s="607">
        <v>22.82</v>
      </c>
      <c r="J1640" s="606">
        <v>0</v>
      </c>
      <c r="K1640" s="606">
        <v>0</v>
      </c>
      <c r="L1640" s="606">
        <v>0</v>
      </c>
    </row>
    <row r="1641" spans="2:12" ht="18.75" x14ac:dyDescent="0.25">
      <c r="B1641" s="288" t="s">
        <v>256</v>
      </c>
      <c r="C1641" s="587" t="s">
        <v>893</v>
      </c>
      <c r="D1641" s="288" t="s">
        <v>4222</v>
      </c>
      <c r="E1641" s="604" t="s">
        <v>4223</v>
      </c>
      <c r="F1641" s="606" t="s">
        <v>25</v>
      </c>
      <c r="G1641" s="282">
        <v>16.207999999999998</v>
      </c>
      <c r="H1641" s="606">
        <v>5.5</v>
      </c>
      <c r="I1641" s="607">
        <v>17.099</v>
      </c>
      <c r="J1641" s="606">
        <v>230</v>
      </c>
      <c r="K1641" s="606">
        <v>350</v>
      </c>
      <c r="L1641" s="606">
        <v>20</v>
      </c>
    </row>
    <row r="1642" spans="2:12" ht="18.75" x14ac:dyDescent="0.25">
      <c r="B1642" s="288" t="s">
        <v>256</v>
      </c>
      <c r="C1642" s="587" t="s">
        <v>893</v>
      </c>
      <c r="D1642" s="288" t="s">
        <v>4224</v>
      </c>
      <c r="E1642" s="604" t="s">
        <v>4225</v>
      </c>
      <c r="F1642" s="606" t="s">
        <v>956</v>
      </c>
      <c r="G1642" s="282">
        <v>12.37</v>
      </c>
      <c r="H1642" s="606">
        <v>5.5</v>
      </c>
      <c r="I1642" s="607">
        <v>13.05</v>
      </c>
      <c r="J1642" s="606">
        <v>0</v>
      </c>
      <c r="K1642" s="606">
        <v>0</v>
      </c>
      <c r="L1642" s="606">
        <v>0</v>
      </c>
    </row>
    <row r="1643" spans="2:12" ht="18.75" x14ac:dyDescent="0.25">
      <c r="B1643" s="288" t="s">
        <v>256</v>
      </c>
      <c r="C1643" s="587" t="s">
        <v>893</v>
      </c>
      <c r="D1643" s="288" t="s">
        <v>4226</v>
      </c>
      <c r="E1643" s="604" t="s">
        <v>4227</v>
      </c>
      <c r="F1643" s="606" t="s">
        <v>25</v>
      </c>
      <c r="G1643" s="282">
        <v>8.9860000000000007</v>
      </c>
      <c r="H1643" s="606">
        <v>5.5</v>
      </c>
      <c r="I1643" s="607">
        <v>9.48</v>
      </c>
      <c r="J1643" s="606">
        <v>250</v>
      </c>
      <c r="K1643" s="606">
        <v>275</v>
      </c>
      <c r="L1643" s="606">
        <v>0</v>
      </c>
    </row>
    <row r="1644" spans="2:12" ht="18.75" x14ac:dyDescent="0.25">
      <c r="B1644" s="288" t="s">
        <v>256</v>
      </c>
      <c r="C1644" s="587" t="s">
        <v>893</v>
      </c>
      <c r="D1644" s="288" t="s">
        <v>4228</v>
      </c>
      <c r="E1644" s="604" t="s">
        <v>4229</v>
      </c>
      <c r="F1644" s="606" t="s">
        <v>25</v>
      </c>
      <c r="G1644" s="282">
        <v>13.741</v>
      </c>
      <c r="H1644" s="606">
        <v>5.5</v>
      </c>
      <c r="I1644" s="607">
        <v>14.497</v>
      </c>
      <c r="J1644" s="606">
        <v>0</v>
      </c>
      <c r="K1644" s="606">
        <v>0</v>
      </c>
      <c r="L1644" s="606">
        <v>0</v>
      </c>
    </row>
    <row r="1645" spans="2:12" ht="18.75" x14ac:dyDescent="0.25">
      <c r="B1645" s="288" t="s">
        <v>256</v>
      </c>
      <c r="C1645" s="587" t="s">
        <v>893</v>
      </c>
      <c r="D1645" s="288" t="s">
        <v>4230</v>
      </c>
      <c r="E1645" s="604" t="s">
        <v>4231</v>
      </c>
      <c r="F1645" s="606" t="s">
        <v>25</v>
      </c>
      <c r="G1645" s="282">
        <v>1</v>
      </c>
      <c r="H1645" s="606">
        <v>5.5</v>
      </c>
      <c r="I1645" s="607">
        <v>1.0549999999999999</v>
      </c>
      <c r="J1645" s="606">
        <v>0</v>
      </c>
      <c r="K1645" s="606">
        <v>0</v>
      </c>
      <c r="L1645" s="606">
        <v>0</v>
      </c>
    </row>
    <row r="1646" spans="2:12" ht="18.75" x14ac:dyDescent="0.25">
      <c r="B1646" s="288" t="s">
        <v>256</v>
      </c>
      <c r="C1646" s="587" t="s">
        <v>893</v>
      </c>
      <c r="D1646" s="288" t="s">
        <v>4232</v>
      </c>
      <c r="E1646" s="604" t="s">
        <v>4233</v>
      </c>
      <c r="F1646" s="606" t="s">
        <v>25</v>
      </c>
      <c r="G1646" s="282">
        <v>9.3000000000000007</v>
      </c>
      <c r="H1646" s="606">
        <v>5.5</v>
      </c>
      <c r="I1646" s="607">
        <v>9.8119999999999994</v>
      </c>
      <c r="J1646" s="606">
        <v>0</v>
      </c>
      <c r="K1646" s="606">
        <v>300</v>
      </c>
      <c r="L1646" s="606">
        <v>15</v>
      </c>
    </row>
    <row r="1647" spans="2:12" ht="18.75" x14ac:dyDescent="0.25">
      <c r="B1647" s="288" t="s">
        <v>256</v>
      </c>
      <c r="C1647" s="587" t="s">
        <v>893</v>
      </c>
      <c r="D1647" s="288" t="s">
        <v>4234</v>
      </c>
      <c r="E1647" s="604" t="s">
        <v>4235</v>
      </c>
      <c r="F1647" s="606" t="s">
        <v>25</v>
      </c>
      <c r="G1647" s="282">
        <v>6.9450000000000003</v>
      </c>
      <c r="H1647" s="606">
        <v>5.5</v>
      </c>
      <c r="I1647" s="607">
        <v>7.327</v>
      </c>
      <c r="J1647" s="606">
        <v>250</v>
      </c>
      <c r="K1647" s="606">
        <v>15</v>
      </c>
      <c r="L1647" s="606">
        <v>0</v>
      </c>
    </row>
    <row r="1648" spans="2:12" ht="18.75" x14ac:dyDescent="0.25">
      <c r="B1648" s="288" t="s">
        <v>256</v>
      </c>
      <c r="C1648" s="587" t="s">
        <v>893</v>
      </c>
      <c r="D1648" s="288" t="s">
        <v>4236</v>
      </c>
      <c r="E1648" s="604" t="s">
        <v>4237</v>
      </c>
      <c r="F1648" s="606" t="s">
        <v>25</v>
      </c>
      <c r="G1648" s="282">
        <v>9.48</v>
      </c>
      <c r="H1648" s="606">
        <v>5.5</v>
      </c>
      <c r="I1648" s="607">
        <v>10.000999999999999</v>
      </c>
      <c r="J1648" s="606">
        <v>0</v>
      </c>
      <c r="K1648" s="606">
        <v>0</v>
      </c>
      <c r="L1648" s="606">
        <v>0</v>
      </c>
    </row>
    <row r="1649" spans="2:12" ht="18.75" x14ac:dyDescent="0.25">
      <c r="B1649" s="288" t="s">
        <v>256</v>
      </c>
      <c r="C1649" s="587" t="s">
        <v>893</v>
      </c>
      <c r="D1649" s="288" t="s">
        <v>4238</v>
      </c>
      <c r="E1649" s="604" t="s">
        <v>4239</v>
      </c>
      <c r="F1649" s="606" t="s">
        <v>797</v>
      </c>
      <c r="G1649" s="282">
        <v>8.3000000000000007</v>
      </c>
      <c r="H1649" s="606">
        <v>5.5</v>
      </c>
      <c r="I1649" s="607">
        <v>8.7569999999999997</v>
      </c>
      <c r="J1649" s="606">
        <v>0</v>
      </c>
      <c r="K1649" s="606">
        <v>0</v>
      </c>
      <c r="L1649" s="606">
        <v>0</v>
      </c>
    </row>
    <row r="1650" spans="2:12" ht="18.75" x14ac:dyDescent="0.25">
      <c r="B1650" s="288" t="s">
        <v>256</v>
      </c>
      <c r="C1650" s="587" t="s">
        <v>893</v>
      </c>
      <c r="D1650" s="288" t="s">
        <v>4240</v>
      </c>
      <c r="E1650" s="604" t="s">
        <v>4241</v>
      </c>
      <c r="F1650" s="606" t="s">
        <v>25</v>
      </c>
      <c r="G1650" s="282">
        <v>17.32</v>
      </c>
      <c r="H1650" s="606">
        <v>5.5</v>
      </c>
      <c r="I1650" s="607">
        <v>18.273</v>
      </c>
      <c r="J1650" s="606">
        <v>0</v>
      </c>
      <c r="K1650" s="606">
        <v>0</v>
      </c>
      <c r="L1650" s="606">
        <v>0</v>
      </c>
    </row>
    <row r="1651" spans="2:12" ht="18.75" x14ac:dyDescent="0.25">
      <c r="B1651" s="288" t="s">
        <v>256</v>
      </c>
      <c r="C1651" s="587" t="s">
        <v>893</v>
      </c>
      <c r="D1651" s="288" t="s">
        <v>4242</v>
      </c>
      <c r="E1651" s="604" t="s">
        <v>4243</v>
      </c>
      <c r="F1651" s="606" t="s">
        <v>30</v>
      </c>
      <c r="G1651" s="282">
        <v>1.7909999999999999</v>
      </c>
      <c r="H1651" s="606">
        <v>5.5</v>
      </c>
      <c r="I1651" s="607">
        <v>1.89</v>
      </c>
      <c r="J1651" s="606">
        <v>0</v>
      </c>
      <c r="K1651" s="606">
        <v>0</v>
      </c>
      <c r="L1651" s="606">
        <v>0</v>
      </c>
    </row>
    <row r="1652" spans="2:12" ht="18.75" x14ac:dyDescent="0.25">
      <c r="B1652" s="288" t="s">
        <v>256</v>
      </c>
      <c r="C1652" s="587" t="s">
        <v>893</v>
      </c>
      <c r="D1652" s="288" t="s">
        <v>4244</v>
      </c>
      <c r="E1652" s="604" t="s">
        <v>545</v>
      </c>
      <c r="F1652" s="606" t="s">
        <v>797</v>
      </c>
      <c r="G1652" s="282">
        <v>0.79600000000000004</v>
      </c>
      <c r="H1652" s="606">
        <v>5.5</v>
      </c>
      <c r="I1652" s="607">
        <v>0.84</v>
      </c>
      <c r="J1652" s="606">
        <v>0</v>
      </c>
      <c r="K1652" s="606">
        <v>0</v>
      </c>
      <c r="L1652" s="606">
        <v>0</v>
      </c>
    </row>
    <row r="1653" spans="2:12" ht="18.75" x14ac:dyDescent="0.25">
      <c r="B1653" s="288" t="s">
        <v>256</v>
      </c>
      <c r="C1653" s="587" t="s">
        <v>893</v>
      </c>
      <c r="D1653" s="288" t="s">
        <v>4245</v>
      </c>
      <c r="E1653" s="604" t="s">
        <v>4246</v>
      </c>
      <c r="F1653" s="606" t="s">
        <v>1378</v>
      </c>
      <c r="G1653" s="282">
        <v>1.1519999999999999</v>
      </c>
      <c r="H1653" s="606">
        <v>5.5</v>
      </c>
      <c r="I1653" s="607">
        <v>1.2150000000000001</v>
      </c>
      <c r="J1653" s="606">
        <v>0</v>
      </c>
      <c r="K1653" s="606">
        <v>0</v>
      </c>
      <c r="L1653" s="606">
        <v>0</v>
      </c>
    </row>
    <row r="1654" spans="2:12" ht="18.75" x14ac:dyDescent="0.25">
      <c r="B1654" s="288" t="s">
        <v>256</v>
      </c>
      <c r="C1654" s="587" t="s">
        <v>893</v>
      </c>
      <c r="D1654" s="288" t="s">
        <v>4247</v>
      </c>
      <c r="E1654" s="604" t="s">
        <v>4248</v>
      </c>
      <c r="F1654" s="606" t="s">
        <v>4249</v>
      </c>
      <c r="G1654" s="282">
        <v>0.66400000000000003</v>
      </c>
      <c r="H1654" s="606">
        <v>5.5</v>
      </c>
      <c r="I1654" s="607">
        <v>0.70099999999999996</v>
      </c>
      <c r="J1654" s="606">
        <v>0</v>
      </c>
      <c r="K1654" s="606">
        <v>0</v>
      </c>
      <c r="L1654" s="606">
        <v>0</v>
      </c>
    </row>
    <row r="1655" spans="2:12" ht="18.75" x14ac:dyDescent="0.25">
      <c r="B1655" s="288" t="s">
        <v>256</v>
      </c>
      <c r="C1655" s="587" t="s">
        <v>893</v>
      </c>
      <c r="D1655" s="288" t="s">
        <v>4250</v>
      </c>
      <c r="E1655" s="604" t="s">
        <v>2004</v>
      </c>
      <c r="F1655" s="606" t="s">
        <v>25</v>
      </c>
      <c r="G1655" s="282">
        <v>1.962</v>
      </c>
      <c r="H1655" s="606">
        <v>5.5</v>
      </c>
      <c r="I1655" s="607">
        <v>2.0699999999999998</v>
      </c>
      <c r="J1655" s="606">
        <v>0</v>
      </c>
      <c r="K1655" s="606">
        <v>0</v>
      </c>
      <c r="L1655" s="606">
        <v>0</v>
      </c>
    </row>
    <row r="1656" spans="2:12" ht="18.75" x14ac:dyDescent="0.25">
      <c r="B1656" s="288" t="s">
        <v>256</v>
      </c>
      <c r="C1656" s="587" t="s">
        <v>893</v>
      </c>
      <c r="D1656" s="288" t="s">
        <v>4251</v>
      </c>
      <c r="E1656" s="604" t="s">
        <v>2011</v>
      </c>
      <c r="F1656" s="606" t="s">
        <v>30</v>
      </c>
      <c r="G1656" s="282">
        <v>2.806</v>
      </c>
      <c r="H1656" s="606">
        <v>5.5</v>
      </c>
      <c r="I1656" s="607">
        <v>2.96</v>
      </c>
      <c r="J1656" s="606">
        <v>0</v>
      </c>
      <c r="K1656" s="606">
        <v>0</v>
      </c>
      <c r="L1656" s="606">
        <v>0</v>
      </c>
    </row>
    <row r="1657" spans="2:12" ht="18.75" x14ac:dyDescent="0.25">
      <c r="B1657" s="288" t="s">
        <v>256</v>
      </c>
      <c r="C1657" s="587" t="s">
        <v>893</v>
      </c>
      <c r="D1657" s="288" t="s">
        <v>4252</v>
      </c>
      <c r="E1657" s="604" t="s">
        <v>4253</v>
      </c>
      <c r="F1657" s="606" t="s">
        <v>30</v>
      </c>
      <c r="G1657" s="282">
        <v>2.1</v>
      </c>
      <c r="H1657" s="606">
        <v>5.5</v>
      </c>
      <c r="I1657" s="607">
        <v>2.2160000000000002</v>
      </c>
      <c r="J1657" s="606">
        <v>0</v>
      </c>
      <c r="K1657" s="606">
        <v>0</v>
      </c>
      <c r="L1657" s="606">
        <v>0</v>
      </c>
    </row>
    <row r="1658" spans="2:12" ht="18.75" x14ac:dyDescent="0.25">
      <c r="B1658" s="288" t="s">
        <v>256</v>
      </c>
      <c r="C1658" s="587" t="s">
        <v>893</v>
      </c>
      <c r="D1658" s="288" t="s">
        <v>4254</v>
      </c>
      <c r="E1658" s="604" t="s">
        <v>4255</v>
      </c>
      <c r="F1658" s="606" t="s">
        <v>30</v>
      </c>
      <c r="G1658" s="282">
        <v>3.4790000000000001</v>
      </c>
      <c r="H1658" s="606">
        <v>5.5</v>
      </c>
      <c r="I1658" s="607">
        <v>3.67</v>
      </c>
      <c r="J1658" s="606">
        <v>0</v>
      </c>
      <c r="K1658" s="606">
        <v>0</v>
      </c>
      <c r="L1658" s="606">
        <v>0</v>
      </c>
    </row>
    <row r="1659" spans="2:12" ht="18.75" x14ac:dyDescent="0.25">
      <c r="B1659" s="288" t="s">
        <v>256</v>
      </c>
      <c r="C1659" s="587" t="s">
        <v>893</v>
      </c>
      <c r="D1659" s="288" t="s">
        <v>4256</v>
      </c>
      <c r="E1659" s="604" t="s">
        <v>4257</v>
      </c>
      <c r="F1659" s="606" t="s">
        <v>30</v>
      </c>
      <c r="G1659" s="282">
        <v>2.35</v>
      </c>
      <c r="H1659" s="606">
        <v>5.5</v>
      </c>
      <c r="I1659" s="607">
        <v>2.4790000000000001</v>
      </c>
      <c r="J1659" s="606">
        <v>0</v>
      </c>
      <c r="K1659" s="606">
        <v>0</v>
      </c>
      <c r="L1659" s="606">
        <v>0</v>
      </c>
    </row>
    <row r="1660" spans="2:12" ht="18.75" x14ac:dyDescent="0.25">
      <c r="B1660" s="288" t="s">
        <v>256</v>
      </c>
      <c r="C1660" s="587" t="s">
        <v>893</v>
      </c>
      <c r="D1660" s="288" t="s">
        <v>4258</v>
      </c>
      <c r="E1660" s="604" t="s">
        <v>2021</v>
      </c>
      <c r="F1660" s="606" t="s">
        <v>30</v>
      </c>
      <c r="G1660" s="282">
        <v>0</v>
      </c>
      <c r="H1660" s="606">
        <v>5.5</v>
      </c>
      <c r="I1660" s="607">
        <v>0</v>
      </c>
      <c r="J1660" s="606">
        <v>0</v>
      </c>
      <c r="K1660" s="606">
        <v>0</v>
      </c>
      <c r="L1660" s="606">
        <v>0</v>
      </c>
    </row>
    <row r="1661" spans="2:12" ht="18.75" x14ac:dyDescent="0.25">
      <c r="B1661" s="288" t="s">
        <v>256</v>
      </c>
      <c r="C1661" s="587" t="s">
        <v>893</v>
      </c>
      <c r="D1661" s="288" t="s">
        <v>4259</v>
      </c>
      <c r="E1661" s="604" t="s">
        <v>4260</v>
      </c>
      <c r="F1661" s="606" t="s">
        <v>30</v>
      </c>
      <c r="G1661" s="282">
        <v>0.9</v>
      </c>
      <c r="H1661" s="606">
        <v>5.5</v>
      </c>
      <c r="I1661" s="607">
        <v>0.95</v>
      </c>
      <c r="J1661" s="606">
        <v>0</v>
      </c>
      <c r="K1661" s="606">
        <v>0</v>
      </c>
      <c r="L1661" s="606">
        <v>0</v>
      </c>
    </row>
    <row r="1662" spans="2:12" ht="18.75" x14ac:dyDescent="0.25">
      <c r="B1662" s="288" t="s">
        <v>256</v>
      </c>
      <c r="C1662" s="587" t="s">
        <v>893</v>
      </c>
      <c r="D1662" s="288" t="s">
        <v>4261</v>
      </c>
      <c r="E1662" s="604" t="s">
        <v>4262</v>
      </c>
      <c r="F1662" s="606" t="s">
        <v>30</v>
      </c>
      <c r="G1662" s="282">
        <v>0.76</v>
      </c>
      <c r="H1662" s="606">
        <v>5.5</v>
      </c>
      <c r="I1662" s="607">
        <v>0.80200000000000005</v>
      </c>
      <c r="J1662" s="606">
        <v>0</v>
      </c>
      <c r="K1662" s="606">
        <v>0</v>
      </c>
      <c r="L1662" s="606">
        <v>0</v>
      </c>
    </row>
    <row r="1663" spans="2:12" ht="18.75" x14ac:dyDescent="0.25">
      <c r="B1663" s="288" t="s">
        <v>256</v>
      </c>
      <c r="C1663" s="587" t="s">
        <v>893</v>
      </c>
      <c r="D1663" s="288" t="s">
        <v>4263</v>
      </c>
      <c r="E1663" s="604" t="s">
        <v>4264</v>
      </c>
      <c r="F1663" s="606" t="s">
        <v>30</v>
      </c>
      <c r="G1663" s="282">
        <v>1.6020000000000001</v>
      </c>
      <c r="H1663" s="606">
        <v>5.5</v>
      </c>
      <c r="I1663" s="607">
        <v>1.69</v>
      </c>
      <c r="J1663" s="606">
        <v>0</v>
      </c>
      <c r="K1663" s="606">
        <v>0</v>
      </c>
      <c r="L1663" s="606">
        <v>0</v>
      </c>
    </row>
    <row r="1664" spans="2:12" ht="18.75" x14ac:dyDescent="0.25">
      <c r="B1664" s="288" t="s">
        <v>256</v>
      </c>
      <c r="C1664" s="587" t="s">
        <v>893</v>
      </c>
      <c r="D1664" s="288" t="s">
        <v>4265</v>
      </c>
      <c r="E1664" s="604" t="s">
        <v>4266</v>
      </c>
      <c r="F1664" s="606" t="s">
        <v>797</v>
      </c>
      <c r="G1664" s="282">
        <v>1.5169999999999999</v>
      </c>
      <c r="H1664" s="606">
        <v>5.5</v>
      </c>
      <c r="I1664" s="607">
        <v>1.6</v>
      </c>
      <c r="J1664" s="606">
        <v>0</v>
      </c>
      <c r="K1664" s="606">
        <v>0</v>
      </c>
      <c r="L1664" s="606">
        <v>0</v>
      </c>
    </row>
    <row r="1665" spans="2:12" ht="18.75" x14ac:dyDescent="0.25">
      <c r="B1665" s="288" t="s">
        <v>256</v>
      </c>
      <c r="C1665" s="587" t="s">
        <v>893</v>
      </c>
      <c r="D1665" s="288" t="s">
        <v>4267</v>
      </c>
      <c r="E1665" s="604" t="s">
        <v>4268</v>
      </c>
      <c r="F1665" s="606" t="s">
        <v>2681</v>
      </c>
      <c r="G1665" s="282">
        <v>1.4690000000000001</v>
      </c>
      <c r="H1665" s="606">
        <v>5.5</v>
      </c>
      <c r="I1665" s="607">
        <v>1.55</v>
      </c>
      <c r="J1665" s="606">
        <v>0</v>
      </c>
      <c r="K1665" s="606">
        <v>0</v>
      </c>
      <c r="L1665" s="606">
        <v>0</v>
      </c>
    </row>
    <row r="1666" spans="2:12" ht="18.75" x14ac:dyDescent="0.25">
      <c r="B1666" s="288" t="s">
        <v>256</v>
      </c>
      <c r="C1666" s="587" t="s">
        <v>893</v>
      </c>
      <c r="D1666" s="288" t="s">
        <v>4269</v>
      </c>
      <c r="E1666" s="604" t="s">
        <v>4270</v>
      </c>
      <c r="F1666" s="606" t="s">
        <v>1027</v>
      </c>
      <c r="G1666" s="282">
        <v>4.0659999999999998</v>
      </c>
      <c r="H1666" s="606">
        <v>5.5</v>
      </c>
      <c r="I1666" s="607">
        <v>4.29</v>
      </c>
      <c r="J1666" s="606">
        <v>0</v>
      </c>
      <c r="K1666" s="606">
        <v>0</v>
      </c>
      <c r="L1666" s="606">
        <v>0</v>
      </c>
    </row>
    <row r="1667" spans="2:12" ht="18.75" x14ac:dyDescent="0.25">
      <c r="B1667" s="288" t="s">
        <v>256</v>
      </c>
      <c r="C1667" s="587" t="s">
        <v>893</v>
      </c>
      <c r="D1667" s="288" t="s">
        <v>4271</v>
      </c>
      <c r="E1667" s="604" t="s">
        <v>4272</v>
      </c>
      <c r="F1667" s="606" t="s">
        <v>1027</v>
      </c>
      <c r="G1667" s="282">
        <v>4.0389999999999997</v>
      </c>
      <c r="H1667" s="606">
        <v>5.5</v>
      </c>
      <c r="I1667" s="607">
        <v>4.2610000000000001</v>
      </c>
      <c r="J1667" s="606">
        <v>0</v>
      </c>
      <c r="K1667" s="606">
        <v>22</v>
      </c>
      <c r="L1667" s="606">
        <v>80</v>
      </c>
    </row>
    <row r="1668" spans="2:12" ht="18.75" x14ac:dyDescent="0.25">
      <c r="B1668" s="288" t="s">
        <v>256</v>
      </c>
      <c r="C1668" s="587" t="s">
        <v>893</v>
      </c>
      <c r="D1668" s="288" t="s">
        <v>4273</v>
      </c>
      <c r="E1668" s="604" t="s">
        <v>4274</v>
      </c>
      <c r="F1668" s="606" t="s">
        <v>1027</v>
      </c>
      <c r="G1668" s="282">
        <v>2.29</v>
      </c>
      <c r="H1668" s="606">
        <v>0.125</v>
      </c>
      <c r="I1668" s="607">
        <v>2.2930000000000001</v>
      </c>
      <c r="J1668" s="606">
        <v>0</v>
      </c>
      <c r="K1668" s="606">
        <v>0</v>
      </c>
      <c r="L1668" s="606">
        <v>0</v>
      </c>
    </row>
    <row r="1669" spans="2:12" ht="18.75" x14ac:dyDescent="0.25">
      <c r="B1669" s="288" t="s">
        <v>256</v>
      </c>
      <c r="C1669" s="587" t="s">
        <v>893</v>
      </c>
      <c r="D1669" s="288" t="s">
        <v>4275</v>
      </c>
      <c r="E1669" s="604" t="s">
        <v>4276</v>
      </c>
      <c r="F1669" s="606" t="s">
        <v>956</v>
      </c>
      <c r="G1669" s="282">
        <v>12.891</v>
      </c>
      <c r="H1669" s="606">
        <v>5.5</v>
      </c>
      <c r="I1669" s="607">
        <v>13.6</v>
      </c>
      <c r="J1669" s="606">
        <v>0</v>
      </c>
      <c r="K1669" s="606">
        <v>0</v>
      </c>
      <c r="L1669" s="606">
        <v>0</v>
      </c>
    </row>
    <row r="1670" spans="2:12" ht="18.75" x14ac:dyDescent="0.25">
      <c r="B1670" s="288" t="s">
        <v>256</v>
      </c>
      <c r="C1670" s="587" t="s">
        <v>893</v>
      </c>
      <c r="D1670" s="288" t="s">
        <v>4277</v>
      </c>
      <c r="E1670" s="604" t="s">
        <v>4278</v>
      </c>
      <c r="F1670" s="606" t="s">
        <v>1027</v>
      </c>
      <c r="G1670" s="282">
        <v>2.87</v>
      </c>
      <c r="H1670" s="606">
        <v>5.5</v>
      </c>
      <c r="I1670" s="607">
        <v>3.028</v>
      </c>
      <c r="J1670" s="606">
        <v>0</v>
      </c>
      <c r="K1670" s="606">
        <v>0</v>
      </c>
      <c r="L1670" s="606">
        <v>0</v>
      </c>
    </row>
    <row r="1671" spans="2:12" ht="18.75" x14ac:dyDescent="0.25">
      <c r="B1671" s="288" t="s">
        <v>256</v>
      </c>
      <c r="C1671" s="587" t="s">
        <v>893</v>
      </c>
      <c r="D1671" s="288" t="s">
        <v>4279</v>
      </c>
      <c r="E1671" s="604" t="s">
        <v>552</v>
      </c>
      <c r="F1671" s="606" t="s">
        <v>25</v>
      </c>
      <c r="G1671" s="282">
        <v>3.492</v>
      </c>
      <c r="H1671" s="606">
        <v>20</v>
      </c>
      <c r="I1671" s="607">
        <v>4.1900000000000004</v>
      </c>
      <c r="J1671" s="606">
        <v>0</v>
      </c>
      <c r="K1671" s="606">
        <v>0</v>
      </c>
      <c r="L1671" s="606">
        <v>0</v>
      </c>
    </row>
    <row r="1672" spans="2:12" ht="18.75" x14ac:dyDescent="0.25">
      <c r="B1672" s="288" t="s">
        <v>256</v>
      </c>
      <c r="C1672" s="587" t="s">
        <v>893</v>
      </c>
      <c r="D1672" s="288" t="s">
        <v>4280</v>
      </c>
      <c r="E1672" s="604" t="s">
        <v>4281</v>
      </c>
      <c r="F1672" s="606" t="s">
        <v>25</v>
      </c>
      <c r="G1672" s="282">
        <v>2.2999999999999998</v>
      </c>
      <c r="H1672" s="606">
        <v>0</v>
      </c>
      <c r="I1672" s="607">
        <v>2.2999999999999998</v>
      </c>
      <c r="J1672" s="606">
        <v>0</v>
      </c>
      <c r="K1672" s="606">
        <v>0</v>
      </c>
      <c r="L1672" s="606">
        <v>0</v>
      </c>
    </row>
    <row r="1673" spans="2:12" ht="18.75" x14ac:dyDescent="0.25">
      <c r="B1673" s="288" t="s">
        <v>256</v>
      </c>
      <c r="C1673" s="587" t="s">
        <v>893</v>
      </c>
      <c r="D1673" s="288" t="s">
        <v>4282</v>
      </c>
      <c r="E1673" s="604" t="s">
        <v>4283</v>
      </c>
      <c r="F1673" s="606" t="s">
        <v>25</v>
      </c>
      <c r="G1673" s="282">
        <v>22.308</v>
      </c>
      <c r="H1673" s="606">
        <v>5.5</v>
      </c>
      <c r="I1673" s="607">
        <v>23.535</v>
      </c>
      <c r="J1673" s="606">
        <v>0</v>
      </c>
      <c r="K1673" s="606">
        <v>830</v>
      </c>
      <c r="L1673" s="606">
        <v>2</v>
      </c>
    </row>
    <row r="1674" spans="2:12" ht="18.75" x14ac:dyDescent="0.25">
      <c r="B1674" s="288" t="s">
        <v>256</v>
      </c>
      <c r="C1674" s="587" t="s">
        <v>893</v>
      </c>
      <c r="D1674" s="288" t="s">
        <v>4284</v>
      </c>
      <c r="E1674" s="604" t="s">
        <v>4285</v>
      </c>
      <c r="F1674" s="606" t="s">
        <v>25</v>
      </c>
      <c r="G1674" s="282">
        <v>6.7329999999999997</v>
      </c>
      <c r="H1674" s="606">
        <v>20</v>
      </c>
      <c r="I1674" s="607">
        <v>8.08</v>
      </c>
      <c r="J1674" s="606">
        <v>0</v>
      </c>
      <c r="K1674" s="606">
        <v>0</v>
      </c>
      <c r="L1674" s="606">
        <v>0</v>
      </c>
    </row>
    <row r="1675" spans="2:12" ht="18.75" x14ac:dyDescent="0.25">
      <c r="B1675" s="288" t="s">
        <v>256</v>
      </c>
      <c r="C1675" s="587" t="s">
        <v>893</v>
      </c>
      <c r="D1675" s="288" t="s">
        <v>4286</v>
      </c>
      <c r="E1675" s="604" t="s">
        <v>4287</v>
      </c>
      <c r="F1675" s="606" t="s">
        <v>25</v>
      </c>
      <c r="G1675" s="282">
        <v>10.169</v>
      </c>
      <c r="H1675" s="606">
        <v>5.5</v>
      </c>
      <c r="I1675" s="607">
        <v>10.728</v>
      </c>
      <c r="J1675" s="606">
        <v>0</v>
      </c>
      <c r="K1675" s="606">
        <v>0</v>
      </c>
      <c r="L1675" s="606">
        <v>0</v>
      </c>
    </row>
    <row r="1676" spans="2:12" ht="18.75" x14ac:dyDescent="0.25">
      <c r="B1676" s="288" t="s">
        <v>256</v>
      </c>
      <c r="C1676" s="587" t="s">
        <v>893</v>
      </c>
      <c r="D1676" s="288" t="s">
        <v>4288</v>
      </c>
      <c r="E1676" s="604" t="s">
        <v>4289</v>
      </c>
      <c r="F1676" s="606" t="s">
        <v>1027</v>
      </c>
      <c r="G1676" s="282">
        <v>9.5</v>
      </c>
      <c r="H1676" s="606">
        <v>5.5</v>
      </c>
      <c r="I1676" s="607">
        <v>10.023</v>
      </c>
      <c r="J1676" s="606">
        <v>0</v>
      </c>
      <c r="K1676" s="606">
        <v>285</v>
      </c>
      <c r="L1676" s="606">
        <v>0</v>
      </c>
    </row>
    <row r="1677" spans="2:12" ht="18.75" x14ac:dyDescent="0.25">
      <c r="B1677" s="288" t="s">
        <v>256</v>
      </c>
      <c r="C1677" s="587" t="s">
        <v>893</v>
      </c>
      <c r="D1677" s="288" t="s">
        <v>4290</v>
      </c>
      <c r="E1677" s="604" t="s">
        <v>4291</v>
      </c>
      <c r="F1677" s="606" t="s">
        <v>4292</v>
      </c>
      <c r="G1677" s="282">
        <v>4.2679999999999998</v>
      </c>
      <c r="H1677" s="606">
        <v>5.5</v>
      </c>
      <c r="I1677" s="607">
        <v>4.5030000000000001</v>
      </c>
      <c r="J1677" s="606">
        <v>80</v>
      </c>
      <c r="K1677" s="606">
        <v>80</v>
      </c>
      <c r="L1677" s="606">
        <v>30</v>
      </c>
    </row>
    <row r="1678" spans="2:12" ht="18.75" x14ac:dyDescent="0.25">
      <c r="B1678" s="288" t="s">
        <v>256</v>
      </c>
      <c r="C1678" s="587" t="s">
        <v>893</v>
      </c>
      <c r="D1678" s="288" t="s">
        <v>4293</v>
      </c>
      <c r="E1678" s="604" t="s">
        <v>4291</v>
      </c>
      <c r="F1678" s="606" t="s">
        <v>25</v>
      </c>
      <c r="G1678" s="282">
        <v>8.5399999999999991</v>
      </c>
      <c r="H1678" s="606">
        <v>5.5</v>
      </c>
      <c r="I1678" s="607">
        <v>9.01</v>
      </c>
      <c r="J1678" s="606">
        <v>0</v>
      </c>
      <c r="K1678" s="606">
        <v>0</v>
      </c>
      <c r="L1678" s="606">
        <v>0</v>
      </c>
    </row>
    <row r="1679" spans="2:12" ht="18.75" x14ac:dyDescent="0.25">
      <c r="B1679" s="288" t="s">
        <v>256</v>
      </c>
      <c r="C1679" s="587" t="s">
        <v>893</v>
      </c>
      <c r="D1679" s="288" t="s">
        <v>4294</v>
      </c>
      <c r="E1679" s="604" t="s">
        <v>4295</v>
      </c>
      <c r="F1679" s="606" t="s">
        <v>1447</v>
      </c>
      <c r="G1679" s="282">
        <v>0</v>
      </c>
      <c r="H1679" s="606">
        <v>5.5</v>
      </c>
      <c r="I1679" s="607">
        <v>0</v>
      </c>
      <c r="J1679" s="606">
        <v>0</v>
      </c>
      <c r="K1679" s="606">
        <v>0</v>
      </c>
      <c r="L1679" s="606">
        <v>0</v>
      </c>
    </row>
    <row r="1680" spans="2:12" ht="18.75" x14ac:dyDescent="0.25">
      <c r="B1680" s="288" t="s">
        <v>256</v>
      </c>
      <c r="C1680" s="587" t="s">
        <v>893</v>
      </c>
      <c r="D1680" s="288" t="s">
        <v>4296</v>
      </c>
      <c r="E1680" s="604" t="s">
        <v>4297</v>
      </c>
      <c r="F1680" s="606" t="s">
        <v>25</v>
      </c>
      <c r="G1680" s="282">
        <v>17.952999999999999</v>
      </c>
      <c r="H1680" s="606">
        <v>5.5</v>
      </c>
      <c r="I1680" s="607">
        <v>18.940000000000001</v>
      </c>
      <c r="J1680" s="606">
        <v>0</v>
      </c>
      <c r="K1680" s="606">
        <v>0</v>
      </c>
      <c r="L1680" s="606">
        <v>0</v>
      </c>
    </row>
    <row r="1681" spans="2:12" ht="18.75" x14ac:dyDescent="0.25">
      <c r="B1681" s="288" t="s">
        <v>256</v>
      </c>
      <c r="C1681" s="587" t="s">
        <v>893</v>
      </c>
      <c r="D1681" s="288" t="s">
        <v>4298</v>
      </c>
      <c r="E1681" s="604" t="s">
        <v>4299</v>
      </c>
      <c r="F1681" s="606" t="s">
        <v>25</v>
      </c>
      <c r="G1681" s="282">
        <v>6.6</v>
      </c>
      <c r="H1681" s="606">
        <v>5.5</v>
      </c>
      <c r="I1681" s="607">
        <v>6.9630000000000001</v>
      </c>
      <c r="J1681" s="606">
        <v>0</v>
      </c>
      <c r="K1681" s="606">
        <v>0</v>
      </c>
      <c r="L1681" s="606">
        <v>0</v>
      </c>
    </row>
    <row r="1682" spans="2:12" ht="18.75" x14ac:dyDescent="0.25">
      <c r="B1682" s="288" t="s">
        <v>256</v>
      </c>
      <c r="C1682" s="587" t="s">
        <v>893</v>
      </c>
      <c r="D1682" s="288" t="s">
        <v>4300</v>
      </c>
      <c r="E1682" s="604" t="s">
        <v>4301</v>
      </c>
      <c r="F1682" s="606" t="s">
        <v>1014</v>
      </c>
      <c r="G1682" s="282">
        <v>6.59</v>
      </c>
      <c r="H1682" s="606">
        <v>5.5</v>
      </c>
      <c r="I1682" s="607">
        <v>6.952</v>
      </c>
      <c r="J1682" s="606">
        <v>0</v>
      </c>
      <c r="K1682" s="606">
        <v>0</v>
      </c>
      <c r="L1682" s="606">
        <v>0</v>
      </c>
    </row>
    <row r="1683" spans="2:12" ht="18.75" x14ac:dyDescent="0.25">
      <c r="B1683" s="288" t="s">
        <v>256</v>
      </c>
      <c r="C1683" s="587" t="s">
        <v>893</v>
      </c>
      <c r="D1683" s="288" t="s">
        <v>4302</v>
      </c>
      <c r="E1683" s="604" t="s">
        <v>4303</v>
      </c>
      <c r="F1683" s="606" t="s">
        <v>25</v>
      </c>
      <c r="G1683" s="282">
        <v>15</v>
      </c>
      <c r="H1683" s="606">
        <v>5.5</v>
      </c>
      <c r="I1683" s="607">
        <v>15.824999999999999</v>
      </c>
      <c r="J1683" s="606">
        <v>0</v>
      </c>
      <c r="K1683" s="606">
        <v>0</v>
      </c>
      <c r="L1683" s="606">
        <v>0</v>
      </c>
    </row>
    <row r="1684" spans="2:12" ht="18.75" x14ac:dyDescent="0.25">
      <c r="B1684" s="288" t="s">
        <v>256</v>
      </c>
      <c r="C1684" s="587" t="s">
        <v>893</v>
      </c>
      <c r="D1684" s="288" t="s">
        <v>4304</v>
      </c>
      <c r="E1684" s="604" t="s">
        <v>4305</v>
      </c>
      <c r="F1684" s="606" t="s">
        <v>1027</v>
      </c>
      <c r="G1684" s="282">
        <v>7.8579999999999997</v>
      </c>
      <c r="H1684" s="606">
        <v>5.5</v>
      </c>
      <c r="I1684" s="607">
        <v>8.2899999999999991</v>
      </c>
      <c r="J1684" s="606">
        <v>0</v>
      </c>
      <c r="K1684" s="606">
        <v>0</v>
      </c>
      <c r="L1684" s="606">
        <v>0</v>
      </c>
    </row>
    <row r="1685" spans="2:12" ht="18.75" x14ac:dyDescent="0.25">
      <c r="B1685" s="288" t="s">
        <v>256</v>
      </c>
      <c r="C1685" s="587" t="s">
        <v>893</v>
      </c>
      <c r="D1685" s="288" t="s">
        <v>4306</v>
      </c>
      <c r="E1685" s="604" t="s">
        <v>4307</v>
      </c>
      <c r="F1685" s="606" t="s">
        <v>25</v>
      </c>
      <c r="G1685" s="282">
        <v>6.9</v>
      </c>
      <c r="H1685" s="606">
        <v>5.5</v>
      </c>
      <c r="I1685" s="607">
        <v>7.28</v>
      </c>
      <c r="J1685" s="606">
        <v>0</v>
      </c>
      <c r="K1685" s="606">
        <v>0</v>
      </c>
      <c r="L1685" s="606">
        <v>0</v>
      </c>
    </row>
    <row r="1686" spans="2:12" ht="18.75" x14ac:dyDescent="0.25">
      <c r="B1686" s="288" t="s">
        <v>256</v>
      </c>
      <c r="C1686" s="587" t="s">
        <v>893</v>
      </c>
      <c r="D1686" s="288" t="s">
        <v>4308</v>
      </c>
      <c r="E1686" s="604" t="s">
        <v>4309</v>
      </c>
      <c r="F1686" s="606" t="s">
        <v>25</v>
      </c>
      <c r="G1686" s="282">
        <v>5.0999999999999996</v>
      </c>
      <c r="H1686" s="606">
        <v>5.5</v>
      </c>
      <c r="I1686" s="607">
        <v>5.3810000000000002</v>
      </c>
      <c r="J1686" s="606">
        <v>0</v>
      </c>
      <c r="K1686" s="606">
        <v>0</v>
      </c>
      <c r="L1686" s="606">
        <v>0</v>
      </c>
    </row>
    <row r="1687" spans="2:12" ht="18.75" x14ac:dyDescent="0.25">
      <c r="B1687" s="288" t="s">
        <v>256</v>
      </c>
      <c r="C1687" s="587" t="s">
        <v>893</v>
      </c>
      <c r="D1687" s="288" t="s">
        <v>4310</v>
      </c>
      <c r="E1687" s="604" t="s">
        <v>4311</v>
      </c>
      <c r="F1687" s="606" t="s">
        <v>4312</v>
      </c>
      <c r="G1687" s="282">
        <v>4.6449999999999996</v>
      </c>
      <c r="H1687" s="606">
        <v>5.5</v>
      </c>
      <c r="I1687" s="607">
        <v>4.9000000000000004</v>
      </c>
      <c r="J1687" s="606">
        <v>0</v>
      </c>
      <c r="K1687" s="606">
        <v>0</v>
      </c>
      <c r="L1687" s="606">
        <v>0</v>
      </c>
    </row>
    <row r="1688" spans="2:12" ht="18.75" x14ac:dyDescent="0.25">
      <c r="B1688" s="288" t="s">
        <v>256</v>
      </c>
      <c r="C1688" s="587" t="s">
        <v>893</v>
      </c>
      <c r="D1688" s="288" t="s">
        <v>4313</v>
      </c>
      <c r="E1688" s="604" t="s">
        <v>4314</v>
      </c>
      <c r="F1688" s="606" t="s">
        <v>4312</v>
      </c>
      <c r="G1688" s="282">
        <v>3.03</v>
      </c>
      <c r="H1688" s="606">
        <v>5.5</v>
      </c>
      <c r="I1688" s="607">
        <v>3.1970000000000001</v>
      </c>
      <c r="J1688" s="606">
        <v>0</v>
      </c>
      <c r="K1688" s="606">
        <v>0</v>
      </c>
      <c r="L1688" s="606">
        <v>0</v>
      </c>
    </row>
    <row r="1689" spans="2:12" ht="18.75" x14ac:dyDescent="0.25">
      <c r="B1689" s="288" t="s">
        <v>256</v>
      </c>
      <c r="C1689" s="587" t="s">
        <v>893</v>
      </c>
      <c r="D1689" s="288" t="s">
        <v>4315</v>
      </c>
      <c r="E1689" s="604" t="s">
        <v>4316</v>
      </c>
      <c r="F1689" s="606" t="s">
        <v>1027</v>
      </c>
      <c r="G1689" s="282">
        <v>2.2799999999999998</v>
      </c>
      <c r="H1689" s="606">
        <v>5.5</v>
      </c>
      <c r="I1689" s="607">
        <v>2.4049999999999998</v>
      </c>
      <c r="J1689" s="606">
        <v>0</v>
      </c>
      <c r="K1689" s="606">
        <v>0</v>
      </c>
      <c r="L1689" s="606">
        <v>0</v>
      </c>
    </row>
    <row r="1690" spans="2:12" ht="18.75" x14ac:dyDescent="0.25">
      <c r="B1690" s="288" t="s">
        <v>256</v>
      </c>
      <c r="C1690" s="587" t="s">
        <v>893</v>
      </c>
      <c r="D1690" s="288" t="s">
        <v>4317</v>
      </c>
      <c r="E1690" s="604" t="s">
        <v>4318</v>
      </c>
      <c r="F1690" s="606" t="s">
        <v>320</v>
      </c>
      <c r="G1690" s="282">
        <v>1.431</v>
      </c>
      <c r="H1690" s="606">
        <v>5.5</v>
      </c>
      <c r="I1690" s="607">
        <v>1.51</v>
      </c>
      <c r="J1690" s="606">
        <v>0</v>
      </c>
      <c r="K1690" s="606">
        <v>0</v>
      </c>
      <c r="L1690" s="606">
        <v>0</v>
      </c>
    </row>
    <row r="1691" spans="2:12" ht="18.75" x14ac:dyDescent="0.25">
      <c r="B1691" s="288" t="s">
        <v>256</v>
      </c>
      <c r="C1691" s="587" t="s">
        <v>893</v>
      </c>
      <c r="D1691" s="288" t="s">
        <v>4319</v>
      </c>
      <c r="E1691" s="604" t="s">
        <v>4320</v>
      </c>
      <c r="F1691" s="606" t="s">
        <v>25</v>
      </c>
      <c r="G1691" s="282">
        <v>7.95</v>
      </c>
      <c r="H1691" s="606">
        <v>5.5</v>
      </c>
      <c r="I1691" s="607">
        <v>8.3870000000000005</v>
      </c>
      <c r="J1691" s="606">
        <v>1</v>
      </c>
      <c r="K1691" s="606">
        <v>1</v>
      </c>
      <c r="L1691" s="606">
        <v>1</v>
      </c>
    </row>
    <row r="1692" spans="2:12" ht="18.75" x14ac:dyDescent="0.25">
      <c r="B1692" s="288" t="s">
        <v>256</v>
      </c>
      <c r="C1692" s="587" t="s">
        <v>893</v>
      </c>
      <c r="D1692" s="288" t="s">
        <v>4321</v>
      </c>
      <c r="E1692" s="604" t="s">
        <v>4322</v>
      </c>
      <c r="F1692" s="606" t="s">
        <v>1027</v>
      </c>
      <c r="G1692" s="282">
        <v>2.4060000000000001</v>
      </c>
      <c r="H1692" s="606">
        <v>5.5</v>
      </c>
      <c r="I1692" s="607">
        <v>2.5379999999999998</v>
      </c>
      <c r="J1692" s="606">
        <v>0</v>
      </c>
      <c r="K1692" s="606">
        <v>70</v>
      </c>
      <c r="L1692" s="606">
        <v>0</v>
      </c>
    </row>
    <row r="1693" spans="2:12" ht="18.75" x14ac:dyDescent="0.25">
      <c r="B1693" s="288" t="s">
        <v>256</v>
      </c>
      <c r="C1693" s="587" t="s">
        <v>893</v>
      </c>
      <c r="D1693" s="288" t="s">
        <v>4323</v>
      </c>
      <c r="E1693" s="604" t="s">
        <v>4324</v>
      </c>
      <c r="F1693" s="606" t="s">
        <v>1027</v>
      </c>
      <c r="G1693" s="282">
        <v>2.8530000000000002</v>
      </c>
      <c r="H1693" s="606">
        <v>5.5</v>
      </c>
      <c r="I1693" s="607">
        <v>3.01</v>
      </c>
      <c r="J1693" s="606">
        <v>0</v>
      </c>
      <c r="K1693" s="606">
        <v>0</v>
      </c>
      <c r="L1693" s="606">
        <v>0</v>
      </c>
    </row>
    <row r="1694" spans="2:12" ht="18.75" x14ac:dyDescent="0.25">
      <c r="B1694" s="288" t="s">
        <v>256</v>
      </c>
      <c r="C1694" s="587" t="s">
        <v>893</v>
      </c>
      <c r="D1694" s="288" t="s">
        <v>4325</v>
      </c>
      <c r="E1694" s="604" t="s">
        <v>4326</v>
      </c>
      <c r="F1694" s="606" t="s">
        <v>1141</v>
      </c>
      <c r="G1694" s="282">
        <v>5.5919999999999996</v>
      </c>
      <c r="H1694" s="606">
        <v>5.5</v>
      </c>
      <c r="I1694" s="607">
        <v>5.9</v>
      </c>
      <c r="J1694" s="606">
        <v>0</v>
      </c>
      <c r="K1694" s="606">
        <v>0</v>
      </c>
      <c r="L1694" s="606">
        <v>0</v>
      </c>
    </row>
    <row r="1695" spans="2:12" ht="18.75" x14ac:dyDescent="0.25">
      <c r="B1695" s="288" t="s">
        <v>256</v>
      </c>
      <c r="C1695" s="587" t="s">
        <v>893</v>
      </c>
      <c r="D1695" s="288" t="s">
        <v>4327</v>
      </c>
      <c r="E1695" s="604" t="s">
        <v>4328</v>
      </c>
      <c r="F1695" s="606" t="s">
        <v>25</v>
      </c>
      <c r="G1695" s="282">
        <v>4.7</v>
      </c>
      <c r="H1695" s="606">
        <v>5.5</v>
      </c>
      <c r="I1695" s="607">
        <v>4.9589999999999996</v>
      </c>
      <c r="J1695" s="606">
        <v>0</v>
      </c>
      <c r="K1695" s="606">
        <v>0</v>
      </c>
      <c r="L1695" s="606">
        <v>0</v>
      </c>
    </row>
    <row r="1696" spans="2:12" ht="18.75" x14ac:dyDescent="0.25">
      <c r="B1696" s="288" t="s">
        <v>256</v>
      </c>
      <c r="C1696" s="587" t="s">
        <v>893</v>
      </c>
      <c r="D1696" s="288" t="s">
        <v>4329</v>
      </c>
      <c r="E1696" s="604" t="s">
        <v>4330</v>
      </c>
      <c r="F1696" s="606" t="s">
        <v>1027</v>
      </c>
      <c r="G1696" s="282">
        <v>3.9369999999999998</v>
      </c>
      <c r="H1696" s="606">
        <v>5.5</v>
      </c>
      <c r="I1696" s="607">
        <v>4.1539999999999999</v>
      </c>
      <c r="J1696" s="606">
        <v>5</v>
      </c>
      <c r="K1696" s="606">
        <v>5</v>
      </c>
      <c r="L1696" s="606">
        <v>0</v>
      </c>
    </row>
    <row r="1697" spans="2:12" ht="18.75" x14ac:dyDescent="0.25">
      <c r="B1697" s="288" t="s">
        <v>256</v>
      </c>
      <c r="C1697" s="587" t="s">
        <v>893</v>
      </c>
      <c r="D1697" s="288" t="s">
        <v>4331</v>
      </c>
      <c r="E1697" s="604" t="s">
        <v>4332</v>
      </c>
      <c r="F1697" s="606" t="s">
        <v>1027</v>
      </c>
      <c r="G1697" s="282">
        <v>0.16</v>
      </c>
      <c r="H1697" s="606">
        <v>5.5</v>
      </c>
      <c r="I1697" s="607">
        <v>0.16900000000000001</v>
      </c>
      <c r="J1697" s="606">
        <v>7.5</v>
      </c>
      <c r="K1697" s="606">
        <v>5</v>
      </c>
      <c r="L1697" s="606">
        <v>1</v>
      </c>
    </row>
    <row r="1698" spans="2:12" ht="18.75" x14ac:dyDescent="0.25">
      <c r="B1698" s="288" t="s">
        <v>256</v>
      </c>
      <c r="C1698" s="587" t="s">
        <v>893</v>
      </c>
      <c r="D1698" s="288" t="s">
        <v>4333</v>
      </c>
      <c r="E1698" s="604" t="s">
        <v>4334</v>
      </c>
      <c r="F1698" s="606" t="s">
        <v>1027</v>
      </c>
      <c r="G1698" s="282">
        <v>7.8019999999999996</v>
      </c>
      <c r="H1698" s="606">
        <v>5.5</v>
      </c>
      <c r="I1698" s="607">
        <v>8.2309999999999999</v>
      </c>
      <c r="J1698" s="606">
        <v>2.5</v>
      </c>
      <c r="K1698" s="606">
        <v>2.5</v>
      </c>
      <c r="L1698" s="606">
        <v>0</v>
      </c>
    </row>
    <row r="1699" spans="2:12" ht="18.75" x14ac:dyDescent="0.25">
      <c r="B1699" s="288" t="s">
        <v>256</v>
      </c>
      <c r="C1699" s="587" t="s">
        <v>893</v>
      </c>
      <c r="D1699" s="288" t="s">
        <v>4335</v>
      </c>
      <c r="E1699" s="604" t="s">
        <v>4334</v>
      </c>
      <c r="F1699" s="606" t="s">
        <v>25</v>
      </c>
      <c r="G1699" s="282">
        <v>8.5009999999999994</v>
      </c>
      <c r="H1699" s="606">
        <v>5.5</v>
      </c>
      <c r="I1699" s="607">
        <v>8.9689999999999994</v>
      </c>
      <c r="J1699" s="606">
        <v>0</v>
      </c>
      <c r="K1699" s="606">
        <v>0</v>
      </c>
      <c r="L1699" s="606">
        <v>0</v>
      </c>
    </row>
    <row r="1700" spans="2:12" ht="18.75" x14ac:dyDescent="0.25">
      <c r="B1700" s="288" t="s">
        <v>256</v>
      </c>
      <c r="C1700" s="587" t="s">
        <v>893</v>
      </c>
      <c r="D1700" s="288" t="s">
        <v>4336</v>
      </c>
      <c r="E1700" s="604" t="s">
        <v>4337</v>
      </c>
      <c r="F1700" s="606" t="s">
        <v>1027</v>
      </c>
      <c r="G1700" s="282">
        <v>0.23100000000000001</v>
      </c>
      <c r="H1700" s="606">
        <v>5.5</v>
      </c>
      <c r="I1700" s="607">
        <v>0.24399999999999999</v>
      </c>
      <c r="J1700" s="606">
        <v>2</v>
      </c>
      <c r="K1700" s="606">
        <v>1.8</v>
      </c>
      <c r="L1700" s="606">
        <v>0</v>
      </c>
    </row>
    <row r="1701" spans="2:12" ht="18.75" x14ac:dyDescent="0.25">
      <c r="B1701" s="288" t="s">
        <v>256</v>
      </c>
      <c r="C1701" s="587" t="s">
        <v>893</v>
      </c>
      <c r="D1701" s="288" t="s">
        <v>4338</v>
      </c>
      <c r="E1701" s="604" t="s">
        <v>4339</v>
      </c>
      <c r="F1701" s="606" t="s">
        <v>797</v>
      </c>
      <c r="G1701" s="282">
        <v>3.34</v>
      </c>
      <c r="H1701" s="606">
        <v>5.5</v>
      </c>
      <c r="I1701" s="607">
        <v>3.524</v>
      </c>
      <c r="J1701" s="606">
        <v>0</v>
      </c>
      <c r="K1701" s="606">
        <v>0</v>
      </c>
      <c r="L1701" s="606">
        <v>0</v>
      </c>
    </row>
    <row r="1702" spans="2:12" ht="18.75" x14ac:dyDescent="0.25">
      <c r="B1702" s="288" t="s">
        <v>256</v>
      </c>
      <c r="C1702" s="587" t="s">
        <v>893</v>
      </c>
      <c r="D1702" s="288" t="s">
        <v>4340</v>
      </c>
      <c r="E1702" s="604" t="s">
        <v>4341</v>
      </c>
      <c r="F1702" s="606" t="s">
        <v>1027</v>
      </c>
      <c r="G1702" s="282">
        <v>0.15</v>
      </c>
      <c r="H1702" s="606">
        <v>5.5</v>
      </c>
      <c r="I1702" s="607">
        <v>0.158</v>
      </c>
      <c r="J1702" s="606">
        <v>0</v>
      </c>
      <c r="K1702" s="606">
        <v>0</v>
      </c>
      <c r="L1702" s="606">
        <v>0</v>
      </c>
    </row>
    <row r="1703" spans="2:12" ht="18.75" x14ac:dyDescent="0.25">
      <c r="B1703" s="288" t="s">
        <v>256</v>
      </c>
      <c r="C1703" s="587" t="s">
        <v>893</v>
      </c>
      <c r="D1703" s="288" t="s">
        <v>4342</v>
      </c>
      <c r="E1703" s="604" t="s">
        <v>4343</v>
      </c>
      <c r="F1703" s="606" t="s">
        <v>1027</v>
      </c>
      <c r="G1703" s="282">
        <v>2.4990000000000001</v>
      </c>
      <c r="H1703" s="606">
        <v>5.5</v>
      </c>
      <c r="I1703" s="607">
        <v>2.6360000000000001</v>
      </c>
      <c r="J1703" s="606">
        <v>0</v>
      </c>
      <c r="K1703" s="606">
        <v>0</v>
      </c>
      <c r="L1703" s="606">
        <v>0</v>
      </c>
    </row>
    <row r="1704" spans="2:12" ht="18.75" x14ac:dyDescent="0.25">
      <c r="B1704" s="288" t="s">
        <v>256</v>
      </c>
      <c r="C1704" s="587" t="s">
        <v>893</v>
      </c>
      <c r="D1704" s="288" t="s">
        <v>4344</v>
      </c>
      <c r="E1704" s="604" t="s">
        <v>4345</v>
      </c>
      <c r="F1704" s="606" t="s">
        <v>25</v>
      </c>
      <c r="G1704" s="282">
        <v>14.066000000000001</v>
      </c>
      <c r="H1704" s="606">
        <v>5.5</v>
      </c>
      <c r="I1704" s="607">
        <v>14.84</v>
      </c>
      <c r="J1704" s="606">
        <v>0</v>
      </c>
      <c r="K1704" s="606">
        <v>0</v>
      </c>
      <c r="L1704" s="606">
        <v>0</v>
      </c>
    </row>
    <row r="1705" spans="2:12" ht="18.75" x14ac:dyDescent="0.25">
      <c r="B1705" s="288" t="s">
        <v>256</v>
      </c>
      <c r="C1705" s="587" t="s">
        <v>893</v>
      </c>
      <c r="D1705" s="288" t="s">
        <v>4346</v>
      </c>
      <c r="E1705" s="604" t="s">
        <v>4347</v>
      </c>
      <c r="F1705" s="606" t="s">
        <v>25</v>
      </c>
      <c r="G1705" s="282">
        <v>15.2</v>
      </c>
      <c r="H1705" s="606">
        <v>5.5</v>
      </c>
      <c r="I1705" s="607">
        <v>16.036000000000001</v>
      </c>
      <c r="J1705" s="606">
        <v>0</v>
      </c>
      <c r="K1705" s="606">
        <v>0</v>
      </c>
      <c r="L1705" s="606">
        <v>0</v>
      </c>
    </row>
    <row r="1706" spans="2:12" ht="18.75" x14ac:dyDescent="0.25">
      <c r="B1706" s="288" t="s">
        <v>256</v>
      </c>
      <c r="C1706" s="587" t="s">
        <v>893</v>
      </c>
      <c r="D1706" s="288" t="s">
        <v>4348</v>
      </c>
      <c r="E1706" s="604" t="s">
        <v>4349</v>
      </c>
      <c r="F1706" s="606" t="s">
        <v>25</v>
      </c>
      <c r="G1706" s="282">
        <v>16.600000000000001</v>
      </c>
      <c r="H1706" s="606">
        <v>5.5</v>
      </c>
      <c r="I1706" s="607">
        <v>17.513000000000002</v>
      </c>
      <c r="J1706" s="606">
        <v>0</v>
      </c>
      <c r="K1706" s="606">
        <v>0</v>
      </c>
      <c r="L1706" s="606">
        <v>0</v>
      </c>
    </row>
    <row r="1707" spans="2:12" ht="18.75" x14ac:dyDescent="0.25">
      <c r="B1707" s="288" t="s">
        <v>256</v>
      </c>
      <c r="C1707" s="587" t="s">
        <v>893</v>
      </c>
      <c r="D1707" s="288" t="s">
        <v>4350</v>
      </c>
      <c r="E1707" s="604" t="s">
        <v>4351</v>
      </c>
      <c r="F1707" s="606" t="s">
        <v>25</v>
      </c>
      <c r="G1707" s="282">
        <v>16.257000000000001</v>
      </c>
      <c r="H1707" s="606">
        <v>5.5</v>
      </c>
      <c r="I1707" s="607">
        <v>17.151</v>
      </c>
      <c r="J1707" s="606">
        <v>360</v>
      </c>
      <c r="K1707" s="606">
        <v>265</v>
      </c>
      <c r="L1707" s="606">
        <v>0</v>
      </c>
    </row>
    <row r="1708" spans="2:12" ht="18.75" x14ac:dyDescent="0.25">
      <c r="B1708" s="288" t="s">
        <v>256</v>
      </c>
      <c r="C1708" s="587" t="s">
        <v>893</v>
      </c>
      <c r="D1708" s="288" t="s">
        <v>4352</v>
      </c>
      <c r="E1708" s="604" t="s">
        <v>4353</v>
      </c>
      <c r="F1708" s="606" t="s">
        <v>25</v>
      </c>
      <c r="G1708" s="282">
        <v>17.888000000000002</v>
      </c>
      <c r="H1708" s="606">
        <v>5.5</v>
      </c>
      <c r="I1708" s="607">
        <v>18.872</v>
      </c>
      <c r="J1708" s="606">
        <v>0</v>
      </c>
      <c r="K1708" s="606">
        <v>0</v>
      </c>
      <c r="L1708" s="606">
        <v>0</v>
      </c>
    </row>
    <row r="1709" spans="2:12" ht="18.75" x14ac:dyDescent="0.25">
      <c r="B1709" s="288" t="s">
        <v>256</v>
      </c>
      <c r="C1709" s="587" t="s">
        <v>893</v>
      </c>
      <c r="D1709" s="288" t="s">
        <v>4354</v>
      </c>
      <c r="E1709" s="604" t="s">
        <v>2325</v>
      </c>
      <c r="F1709" s="606" t="s">
        <v>1027</v>
      </c>
      <c r="G1709" s="282">
        <v>1.208</v>
      </c>
      <c r="H1709" s="606">
        <v>0.12</v>
      </c>
      <c r="I1709" s="607">
        <v>1.2090000000000001</v>
      </c>
      <c r="J1709" s="606">
        <v>0</v>
      </c>
      <c r="K1709" s="606">
        <v>0</v>
      </c>
      <c r="L1709" s="606">
        <v>0</v>
      </c>
    </row>
    <row r="1710" spans="2:12" ht="18.75" x14ac:dyDescent="0.25">
      <c r="B1710" s="288" t="s">
        <v>256</v>
      </c>
      <c r="C1710" s="587" t="s">
        <v>893</v>
      </c>
      <c r="D1710" s="288" t="s">
        <v>4355</v>
      </c>
      <c r="E1710" s="604" t="s">
        <v>4356</v>
      </c>
      <c r="F1710" s="606" t="s">
        <v>25</v>
      </c>
      <c r="G1710" s="282">
        <v>23.155999999999999</v>
      </c>
      <c r="H1710" s="606">
        <v>5.5</v>
      </c>
      <c r="I1710" s="607">
        <v>24.43</v>
      </c>
      <c r="J1710" s="606">
        <v>0</v>
      </c>
      <c r="K1710" s="606">
        <v>0</v>
      </c>
      <c r="L1710" s="606">
        <v>0</v>
      </c>
    </row>
    <row r="1711" spans="2:12" ht="18.75" x14ac:dyDescent="0.25">
      <c r="B1711" s="288" t="s">
        <v>256</v>
      </c>
      <c r="C1711" s="587" t="s">
        <v>893</v>
      </c>
      <c r="D1711" s="288" t="s">
        <v>4357</v>
      </c>
      <c r="E1711" s="604" t="s">
        <v>4356</v>
      </c>
      <c r="F1711" s="606" t="s">
        <v>25</v>
      </c>
      <c r="G1711" s="282">
        <v>15.93</v>
      </c>
      <c r="H1711" s="606">
        <v>5.5</v>
      </c>
      <c r="I1711" s="607">
        <v>16.806000000000001</v>
      </c>
      <c r="J1711" s="606">
        <v>0</v>
      </c>
      <c r="K1711" s="606">
        <v>0</v>
      </c>
      <c r="L1711" s="606">
        <v>0</v>
      </c>
    </row>
    <row r="1712" spans="2:12" ht="18.75" x14ac:dyDescent="0.25">
      <c r="B1712" s="288" t="s">
        <v>256</v>
      </c>
      <c r="C1712" s="587" t="s">
        <v>893</v>
      </c>
      <c r="D1712" s="288" t="s">
        <v>4358</v>
      </c>
      <c r="E1712" s="604" t="s">
        <v>4359</v>
      </c>
      <c r="F1712" s="606" t="s">
        <v>1447</v>
      </c>
      <c r="G1712" s="282">
        <v>20.884</v>
      </c>
      <c r="H1712" s="606">
        <v>5.5</v>
      </c>
      <c r="I1712" s="607">
        <v>22.033000000000001</v>
      </c>
      <c r="J1712" s="606">
        <v>0</v>
      </c>
      <c r="K1712" s="606">
        <v>0</v>
      </c>
      <c r="L1712" s="606">
        <v>0</v>
      </c>
    </row>
    <row r="1713" spans="2:12" ht="18.75" x14ac:dyDescent="0.25">
      <c r="B1713" s="288" t="s">
        <v>256</v>
      </c>
      <c r="C1713" s="587" t="s">
        <v>893</v>
      </c>
      <c r="D1713" s="288" t="s">
        <v>4360</v>
      </c>
      <c r="E1713" s="604" t="s">
        <v>4361</v>
      </c>
      <c r="F1713" s="606" t="s">
        <v>4362</v>
      </c>
      <c r="G1713" s="282">
        <v>2.36</v>
      </c>
      <c r="H1713" s="606">
        <v>5.5</v>
      </c>
      <c r="I1713" s="607">
        <v>2.4900000000000002</v>
      </c>
      <c r="J1713" s="606">
        <v>0</v>
      </c>
      <c r="K1713" s="606">
        <v>0</v>
      </c>
      <c r="L1713" s="606">
        <v>0</v>
      </c>
    </row>
    <row r="1714" spans="2:12" ht="18.75" x14ac:dyDescent="0.25">
      <c r="B1714" s="288" t="s">
        <v>256</v>
      </c>
      <c r="C1714" s="587" t="s">
        <v>893</v>
      </c>
      <c r="D1714" s="288" t="s">
        <v>4363</v>
      </c>
      <c r="E1714" s="604" t="s">
        <v>4361</v>
      </c>
      <c r="F1714" s="606" t="s">
        <v>4362</v>
      </c>
      <c r="G1714" s="282">
        <v>2.36</v>
      </c>
      <c r="H1714" s="606">
        <v>5.5</v>
      </c>
      <c r="I1714" s="607">
        <v>2.4900000000000002</v>
      </c>
      <c r="J1714" s="606">
        <v>0</v>
      </c>
      <c r="K1714" s="606">
        <v>0</v>
      </c>
      <c r="L1714" s="606">
        <v>0</v>
      </c>
    </row>
    <row r="1715" spans="2:12" ht="18.75" x14ac:dyDescent="0.25">
      <c r="B1715" s="288" t="s">
        <v>256</v>
      </c>
      <c r="C1715" s="587" t="s">
        <v>893</v>
      </c>
      <c r="D1715" s="288" t="s">
        <v>4364</v>
      </c>
      <c r="E1715" s="604" t="s">
        <v>4365</v>
      </c>
      <c r="F1715" s="606" t="s">
        <v>1014</v>
      </c>
      <c r="G1715" s="282">
        <v>23.318000000000001</v>
      </c>
      <c r="H1715" s="606">
        <v>5.5</v>
      </c>
      <c r="I1715" s="607">
        <v>24.6</v>
      </c>
      <c r="J1715" s="606">
        <v>0</v>
      </c>
      <c r="K1715" s="606">
        <v>0</v>
      </c>
      <c r="L1715" s="606">
        <v>0</v>
      </c>
    </row>
    <row r="1716" spans="2:12" ht="18.75" x14ac:dyDescent="0.25">
      <c r="B1716" s="288" t="s">
        <v>256</v>
      </c>
      <c r="C1716" s="587" t="s">
        <v>893</v>
      </c>
      <c r="D1716" s="288" t="s">
        <v>4366</v>
      </c>
      <c r="E1716" s="604" t="s">
        <v>4367</v>
      </c>
      <c r="F1716" s="606" t="s">
        <v>1027</v>
      </c>
      <c r="G1716" s="282">
        <v>4.9000000000000004</v>
      </c>
      <c r="H1716" s="606">
        <v>5.5</v>
      </c>
      <c r="I1716" s="607">
        <v>5.17</v>
      </c>
      <c r="J1716" s="606">
        <v>0</v>
      </c>
      <c r="K1716" s="606">
        <v>0</v>
      </c>
      <c r="L1716" s="606">
        <v>0</v>
      </c>
    </row>
    <row r="1717" spans="2:12" ht="18.75" x14ac:dyDescent="0.25">
      <c r="B1717" s="288" t="s">
        <v>256</v>
      </c>
      <c r="C1717" s="587" t="s">
        <v>893</v>
      </c>
      <c r="D1717" s="288" t="s">
        <v>4368</v>
      </c>
      <c r="E1717" s="604" t="s">
        <v>4369</v>
      </c>
      <c r="F1717" s="606" t="s">
        <v>1027</v>
      </c>
      <c r="G1717" s="282">
        <v>1.147</v>
      </c>
      <c r="H1717" s="606">
        <v>5.5</v>
      </c>
      <c r="I1717" s="607">
        <v>1.21</v>
      </c>
      <c r="J1717" s="606">
        <v>0</v>
      </c>
      <c r="K1717" s="606">
        <v>0</v>
      </c>
      <c r="L1717" s="606">
        <v>0</v>
      </c>
    </row>
    <row r="1718" spans="2:12" ht="18.75" x14ac:dyDescent="0.25">
      <c r="B1718" s="288" t="s">
        <v>256</v>
      </c>
      <c r="C1718" s="587" t="s">
        <v>893</v>
      </c>
      <c r="D1718" s="288" t="s">
        <v>4370</v>
      </c>
      <c r="E1718" s="604" t="s">
        <v>4371</v>
      </c>
      <c r="F1718" s="606" t="s">
        <v>25</v>
      </c>
      <c r="G1718" s="282">
        <v>20.79</v>
      </c>
      <c r="H1718" s="606">
        <v>5.5</v>
      </c>
      <c r="I1718" s="607">
        <v>21.933</v>
      </c>
      <c r="J1718" s="606">
        <v>0</v>
      </c>
      <c r="K1718" s="606">
        <v>0</v>
      </c>
      <c r="L1718" s="606">
        <v>0</v>
      </c>
    </row>
    <row r="1719" spans="2:12" ht="18.75" x14ac:dyDescent="0.25">
      <c r="B1719" s="288" t="s">
        <v>256</v>
      </c>
      <c r="C1719" s="587" t="s">
        <v>893</v>
      </c>
      <c r="D1719" s="288" t="s">
        <v>4372</v>
      </c>
      <c r="E1719" s="604" t="s">
        <v>4373</v>
      </c>
      <c r="F1719" s="606" t="s">
        <v>1027</v>
      </c>
      <c r="G1719" s="282">
        <v>1</v>
      </c>
      <c r="H1719" s="606">
        <v>5.5</v>
      </c>
      <c r="I1719" s="607">
        <v>1.0549999999999999</v>
      </c>
      <c r="J1719" s="606">
        <v>0</v>
      </c>
      <c r="K1719" s="606">
        <v>0</v>
      </c>
      <c r="L1719" s="606">
        <v>0</v>
      </c>
    </row>
    <row r="1720" spans="2:12" ht="18.75" x14ac:dyDescent="0.25">
      <c r="B1720" s="288" t="s">
        <v>256</v>
      </c>
      <c r="C1720" s="587" t="s">
        <v>893</v>
      </c>
      <c r="D1720" s="288" t="s">
        <v>4374</v>
      </c>
      <c r="E1720" s="604" t="s">
        <v>4375</v>
      </c>
      <c r="F1720" s="606" t="s">
        <v>1027</v>
      </c>
      <c r="G1720" s="282">
        <v>4.6260000000000003</v>
      </c>
      <c r="H1720" s="606">
        <v>5.5</v>
      </c>
      <c r="I1720" s="607">
        <v>4.88</v>
      </c>
      <c r="J1720" s="606">
        <v>52.5</v>
      </c>
      <c r="K1720" s="606">
        <v>60</v>
      </c>
      <c r="L1720" s="606">
        <v>0</v>
      </c>
    </row>
    <row r="1721" spans="2:12" ht="18.75" x14ac:dyDescent="0.25">
      <c r="B1721" s="288" t="s">
        <v>256</v>
      </c>
      <c r="C1721" s="587" t="s">
        <v>893</v>
      </c>
      <c r="D1721" s="288" t="s">
        <v>4376</v>
      </c>
      <c r="E1721" s="604" t="s">
        <v>4377</v>
      </c>
      <c r="F1721" s="606" t="s">
        <v>1027</v>
      </c>
      <c r="G1721" s="282">
        <v>3.782</v>
      </c>
      <c r="H1721" s="606">
        <v>5.5</v>
      </c>
      <c r="I1721" s="607">
        <v>3.99</v>
      </c>
      <c r="J1721" s="606">
        <v>0</v>
      </c>
      <c r="K1721" s="606">
        <v>0</v>
      </c>
      <c r="L1721" s="606">
        <v>0</v>
      </c>
    </row>
    <row r="1722" spans="2:12" ht="18.75" x14ac:dyDescent="0.25">
      <c r="B1722" s="288" t="s">
        <v>256</v>
      </c>
      <c r="C1722" s="587" t="s">
        <v>893</v>
      </c>
      <c r="D1722" s="288" t="s">
        <v>4378</v>
      </c>
      <c r="E1722" s="604" t="s">
        <v>4379</v>
      </c>
      <c r="F1722" s="606" t="s">
        <v>30</v>
      </c>
      <c r="G1722" s="282">
        <v>3.29</v>
      </c>
      <c r="H1722" s="606">
        <v>5.5</v>
      </c>
      <c r="I1722" s="607">
        <v>3.4710000000000001</v>
      </c>
      <c r="J1722" s="606">
        <v>0</v>
      </c>
      <c r="K1722" s="606">
        <v>0</v>
      </c>
      <c r="L1722" s="606">
        <v>0</v>
      </c>
    </row>
    <row r="1723" spans="2:12" ht="18.75" x14ac:dyDescent="0.25">
      <c r="B1723" s="288" t="s">
        <v>256</v>
      </c>
      <c r="C1723" s="587" t="s">
        <v>893</v>
      </c>
      <c r="D1723" s="288" t="s">
        <v>4380</v>
      </c>
      <c r="E1723" s="604" t="s">
        <v>4381</v>
      </c>
      <c r="F1723" s="606" t="s">
        <v>25</v>
      </c>
      <c r="G1723" s="282">
        <v>13.52</v>
      </c>
      <c r="H1723" s="606">
        <v>5.5</v>
      </c>
      <c r="I1723" s="607">
        <v>14.263999999999999</v>
      </c>
      <c r="J1723" s="606">
        <v>0</v>
      </c>
      <c r="K1723" s="606">
        <v>0</v>
      </c>
      <c r="L1723" s="606">
        <v>0</v>
      </c>
    </row>
    <row r="1724" spans="2:12" ht="18.75" x14ac:dyDescent="0.25">
      <c r="B1724" s="288" t="s">
        <v>256</v>
      </c>
      <c r="C1724" s="587" t="s">
        <v>893</v>
      </c>
      <c r="D1724" s="288" t="s">
        <v>4382</v>
      </c>
      <c r="E1724" s="604" t="s">
        <v>4383</v>
      </c>
      <c r="F1724" s="606" t="s">
        <v>25</v>
      </c>
      <c r="G1724" s="282">
        <v>50</v>
      </c>
      <c r="H1724" s="606">
        <v>5.5</v>
      </c>
      <c r="I1724" s="607">
        <v>52.75</v>
      </c>
      <c r="J1724" s="606">
        <v>0</v>
      </c>
      <c r="K1724" s="606">
        <v>0</v>
      </c>
      <c r="L1724" s="606">
        <v>0</v>
      </c>
    </row>
    <row r="1725" spans="2:12" ht="18.75" x14ac:dyDescent="0.25">
      <c r="B1725" s="288" t="s">
        <v>256</v>
      </c>
      <c r="C1725" s="587" t="s">
        <v>893</v>
      </c>
      <c r="D1725" s="288" t="s">
        <v>4384</v>
      </c>
      <c r="E1725" s="604" t="s">
        <v>4385</v>
      </c>
      <c r="F1725" s="606" t="s">
        <v>25</v>
      </c>
      <c r="G1725" s="282">
        <v>0</v>
      </c>
      <c r="H1725" s="606">
        <v>5.5</v>
      </c>
      <c r="I1725" s="607">
        <v>0</v>
      </c>
      <c r="J1725" s="606">
        <v>0</v>
      </c>
      <c r="K1725" s="606">
        <v>0</v>
      </c>
      <c r="L1725" s="606">
        <v>0</v>
      </c>
    </row>
    <row r="1726" spans="2:12" ht="18.75" x14ac:dyDescent="0.25">
      <c r="B1726" s="288" t="s">
        <v>256</v>
      </c>
      <c r="C1726" s="587" t="s">
        <v>893</v>
      </c>
      <c r="D1726" s="288" t="s">
        <v>4386</v>
      </c>
      <c r="E1726" s="604" t="s">
        <v>4387</v>
      </c>
      <c r="F1726" s="606" t="s">
        <v>1027</v>
      </c>
      <c r="G1726" s="282">
        <v>6.5</v>
      </c>
      <c r="H1726" s="606">
        <v>5.5</v>
      </c>
      <c r="I1726" s="607">
        <v>6.8579999999999997</v>
      </c>
      <c r="J1726" s="606">
        <v>60</v>
      </c>
      <c r="K1726" s="606">
        <v>75</v>
      </c>
      <c r="L1726" s="606">
        <v>0</v>
      </c>
    </row>
    <row r="1727" spans="2:12" ht="18.75" x14ac:dyDescent="0.25">
      <c r="B1727" s="288" t="s">
        <v>256</v>
      </c>
      <c r="C1727" s="587" t="s">
        <v>893</v>
      </c>
      <c r="D1727" s="288" t="s">
        <v>4388</v>
      </c>
      <c r="E1727" s="604" t="s">
        <v>4389</v>
      </c>
      <c r="F1727" s="606" t="s">
        <v>25</v>
      </c>
      <c r="G1727" s="282">
        <v>8.5280000000000005</v>
      </c>
      <c r="H1727" s="606">
        <v>5.5</v>
      </c>
      <c r="I1727" s="607">
        <v>8.9969999999999999</v>
      </c>
      <c r="J1727" s="606">
        <v>80</v>
      </c>
      <c r="K1727" s="606">
        <v>80</v>
      </c>
      <c r="L1727" s="606">
        <v>30</v>
      </c>
    </row>
    <row r="1728" spans="2:12" ht="18.75" x14ac:dyDescent="0.25">
      <c r="B1728" s="288" t="s">
        <v>256</v>
      </c>
      <c r="C1728" s="587" t="s">
        <v>893</v>
      </c>
      <c r="D1728" s="288" t="s">
        <v>4390</v>
      </c>
      <c r="E1728" s="604" t="s">
        <v>4391</v>
      </c>
      <c r="F1728" s="606" t="s">
        <v>1027</v>
      </c>
      <c r="G1728" s="282">
        <v>3.7</v>
      </c>
      <c r="H1728" s="606">
        <v>5.5</v>
      </c>
      <c r="I1728" s="607">
        <v>3.9039999999999999</v>
      </c>
      <c r="J1728" s="606">
        <v>18</v>
      </c>
      <c r="K1728" s="606">
        <v>16</v>
      </c>
      <c r="L1728" s="606">
        <v>3</v>
      </c>
    </row>
    <row r="1729" spans="2:12" ht="18.75" x14ac:dyDescent="0.25">
      <c r="B1729" s="288" t="s">
        <v>256</v>
      </c>
      <c r="C1729" s="587" t="s">
        <v>893</v>
      </c>
      <c r="D1729" s="288" t="s">
        <v>4392</v>
      </c>
      <c r="E1729" s="604" t="s">
        <v>4393</v>
      </c>
      <c r="F1729" s="606" t="s">
        <v>1027</v>
      </c>
      <c r="G1729" s="282">
        <v>4.0179999999999998</v>
      </c>
      <c r="H1729" s="606">
        <v>5.5</v>
      </c>
      <c r="I1729" s="607">
        <v>4.2389999999999999</v>
      </c>
      <c r="J1729" s="606">
        <v>0</v>
      </c>
      <c r="K1729" s="606">
        <v>0</v>
      </c>
      <c r="L1729" s="606">
        <v>0</v>
      </c>
    </row>
    <row r="1730" spans="2:12" ht="18.75" x14ac:dyDescent="0.25">
      <c r="B1730" s="288" t="s">
        <v>256</v>
      </c>
      <c r="C1730" s="587" t="s">
        <v>893</v>
      </c>
      <c r="D1730" s="288" t="s">
        <v>4394</v>
      </c>
      <c r="E1730" s="604" t="s">
        <v>4395</v>
      </c>
      <c r="F1730" s="606" t="s">
        <v>25</v>
      </c>
      <c r="G1730" s="282">
        <v>0</v>
      </c>
      <c r="H1730" s="606">
        <v>5.5</v>
      </c>
      <c r="I1730" s="607">
        <v>0</v>
      </c>
      <c r="J1730" s="606">
        <v>0</v>
      </c>
      <c r="K1730" s="606">
        <v>0</v>
      </c>
      <c r="L1730" s="606">
        <v>0</v>
      </c>
    </row>
    <row r="1731" spans="2:12" ht="18.75" x14ac:dyDescent="0.25">
      <c r="B1731" s="288" t="s">
        <v>256</v>
      </c>
      <c r="C1731" s="587" t="s">
        <v>893</v>
      </c>
      <c r="D1731" s="288" t="s">
        <v>4396</v>
      </c>
      <c r="E1731" s="604" t="s">
        <v>4397</v>
      </c>
      <c r="F1731" s="606" t="s">
        <v>25</v>
      </c>
      <c r="G1731" s="282">
        <v>5.27</v>
      </c>
      <c r="H1731" s="606">
        <v>5.5</v>
      </c>
      <c r="I1731" s="607">
        <v>5.56</v>
      </c>
      <c r="J1731" s="606">
        <v>185</v>
      </c>
      <c r="K1731" s="606">
        <v>330</v>
      </c>
      <c r="L1731" s="606">
        <v>0</v>
      </c>
    </row>
    <row r="1732" spans="2:12" ht="18.75" x14ac:dyDescent="0.25">
      <c r="B1732" s="288" t="s">
        <v>256</v>
      </c>
      <c r="C1732" s="587" t="s">
        <v>893</v>
      </c>
      <c r="D1732" s="288" t="s">
        <v>4398</v>
      </c>
      <c r="E1732" s="604" t="s">
        <v>4399</v>
      </c>
      <c r="F1732" s="606" t="s">
        <v>1027</v>
      </c>
      <c r="G1732" s="282">
        <v>3.4119999999999999</v>
      </c>
      <c r="H1732" s="606">
        <v>5.5</v>
      </c>
      <c r="I1732" s="607">
        <v>3.6</v>
      </c>
      <c r="J1732" s="606">
        <v>63</v>
      </c>
      <c r="K1732" s="606">
        <v>93</v>
      </c>
      <c r="L1732" s="606">
        <v>0</v>
      </c>
    </row>
    <row r="1733" spans="2:12" ht="18.75" x14ac:dyDescent="0.25">
      <c r="B1733" s="288" t="s">
        <v>256</v>
      </c>
      <c r="C1733" s="587" t="s">
        <v>893</v>
      </c>
      <c r="D1733" s="288" t="s">
        <v>4400</v>
      </c>
      <c r="E1733" s="604" t="s">
        <v>4401</v>
      </c>
      <c r="F1733" s="606" t="s">
        <v>529</v>
      </c>
      <c r="G1733" s="282">
        <v>11.9</v>
      </c>
      <c r="H1733" s="606">
        <v>5.5</v>
      </c>
      <c r="I1733" s="607">
        <v>12.555</v>
      </c>
      <c r="J1733" s="606">
        <v>0</v>
      </c>
      <c r="K1733" s="606">
        <v>0</v>
      </c>
      <c r="L1733" s="606">
        <v>0</v>
      </c>
    </row>
    <row r="1734" spans="2:12" ht="18.75" x14ac:dyDescent="0.25">
      <c r="B1734" s="288" t="s">
        <v>256</v>
      </c>
      <c r="C1734" s="587" t="s">
        <v>893</v>
      </c>
      <c r="D1734" s="288" t="s">
        <v>4402</v>
      </c>
      <c r="E1734" s="604" t="s">
        <v>4403</v>
      </c>
      <c r="F1734" s="606" t="s">
        <v>1027</v>
      </c>
      <c r="G1734" s="282">
        <v>35.94</v>
      </c>
      <c r="H1734" s="606">
        <v>5.5</v>
      </c>
      <c r="I1734" s="607">
        <v>37.917000000000002</v>
      </c>
      <c r="J1734" s="606">
        <v>230</v>
      </c>
      <c r="K1734" s="606">
        <v>280</v>
      </c>
      <c r="L1734" s="606">
        <v>0</v>
      </c>
    </row>
    <row r="1735" spans="2:12" ht="18.75" x14ac:dyDescent="0.25">
      <c r="B1735" s="288" t="s">
        <v>256</v>
      </c>
      <c r="C1735" s="587" t="s">
        <v>893</v>
      </c>
      <c r="D1735" s="288" t="s">
        <v>4404</v>
      </c>
      <c r="E1735" s="604" t="s">
        <v>4405</v>
      </c>
      <c r="F1735" s="606" t="s">
        <v>4406</v>
      </c>
      <c r="G1735" s="282">
        <v>2.17</v>
      </c>
      <c r="H1735" s="606">
        <v>5.5</v>
      </c>
      <c r="I1735" s="607">
        <v>2.2890000000000001</v>
      </c>
      <c r="J1735" s="606">
        <v>0</v>
      </c>
      <c r="K1735" s="606">
        <v>0</v>
      </c>
      <c r="L1735" s="606">
        <v>0</v>
      </c>
    </row>
    <row r="1736" spans="2:12" ht="18.75" x14ac:dyDescent="0.25">
      <c r="B1736" s="288" t="s">
        <v>256</v>
      </c>
      <c r="C1736" s="587" t="s">
        <v>893</v>
      </c>
      <c r="D1736" s="288" t="s">
        <v>4407</v>
      </c>
      <c r="E1736" s="604" t="s">
        <v>4408</v>
      </c>
      <c r="F1736" s="606" t="s">
        <v>25</v>
      </c>
      <c r="G1736" s="282">
        <v>5.2350000000000003</v>
      </c>
      <c r="H1736" s="606">
        <v>20</v>
      </c>
      <c r="I1736" s="607">
        <v>6.282</v>
      </c>
      <c r="J1736" s="606">
        <v>0</v>
      </c>
      <c r="K1736" s="606">
        <v>0</v>
      </c>
      <c r="L1736" s="606">
        <v>0</v>
      </c>
    </row>
    <row r="1737" spans="2:12" ht="18.75" x14ac:dyDescent="0.25">
      <c r="B1737" s="288" t="s">
        <v>256</v>
      </c>
      <c r="C1737" s="587" t="s">
        <v>893</v>
      </c>
      <c r="D1737" s="288" t="s">
        <v>4409</v>
      </c>
      <c r="E1737" s="604" t="s">
        <v>4410</v>
      </c>
      <c r="F1737" s="606" t="s">
        <v>25</v>
      </c>
      <c r="G1737" s="282">
        <v>8.1850000000000005</v>
      </c>
      <c r="H1737" s="606">
        <v>5.5</v>
      </c>
      <c r="I1737" s="607">
        <v>8.6349999999999998</v>
      </c>
      <c r="J1737" s="606">
        <v>0</v>
      </c>
      <c r="K1737" s="606">
        <v>0</v>
      </c>
      <c r="L1737" s="606">
        <v>0</v>
      </c>
    </row>
    <row r="1738" spans="2:12" ht="18.75" x14ac:dyDescent="0.25">
      <c r="B1738" s="288" t="s">
        <v>256</v>
      </c>
      <c r="C1738" s="587" t="s">
        <v>893</v>
      </c>
      <c r="D1738" s="288" t="s">
        <v>4411</v>
      </c>
      <c r="E1738" s="604" t="s">
        <v>4412</v>
      </c>
      <c r="F1738" s="606" t="s">
        <v>1027</v>
      </c>
      <c r="G1738" s="282">
        <v>4.1040000000000001</v>
      </c>
      <c r="H1738" s="606">
        <v>5.5</v>
      </c>
      <c r="I1738" s="607">
        <v>4.33</v>
      </c>
      <c r="J1738" s="606">
        <v>215</v>
      </c>
      <c r="K1738" s="606">
        <v>290</v>
      </c>
      <c r="L1738" s="606">
        <v>0</v>
      </c>
    </row>
    <row r="1739" spans="2:12" ht="18.75" x14ac:dyDescent="0.25">
      <c r="B1739" s="288" t="s">
        <v>256</v>
      </c>
      <c r="C1739" s="587" t="s">
        <v>893</v>
      </c>
      <c r="D1739" s="288" t="s">
        <v>4413</v>
      </c>
      <c r="E1739" s="604" t="s">
        <v>4414</v>
      </c>
      <c r="F1739" s="606" t="s">
        <v>25</v>
      </c>
      <c r="G1739" s="282">
        <v>26.36</v>
      </c>
      <c r="H1739" s="606">
        <v>5.5</v>
      </c>
      <c r="I1739" s="607">
        <v>27.81</v>
      </c>
      <c r="J1739" s="606">
        <v>0</v>
      </c>
      <c r="K1739" s="606">
        <v>0</v>
      </c>
      <c r="L1739" s="606">
        <v>0</v>
      </c>
    </row>
    <row r="1740" spans="2:12" ht="18.75" x14ac:dyDescent="0.25">
      <c r="B1740" s="288" t="s">
        <v>256</v>
      </c>
      <c r="C1740" s="587" t="s">
        <v>893</v>
      </c>
      <c r="D1740" s="288" t="s">
        <v>4415</v>
      </c>
      <c r="E1740" s="604" t="s">
        <v>4416</v>
      </c>
      <c r="F1740" s="606" t="s">
        <v>1027</v>
      </c>
      <c r="G1740" s="282">
        <v>3.3180000000000001</v>
      </c>
      <c r="H1740" s="606">
        <v>5.5</v>
      </c>
      <c r="I1740" s="607">
        <v>3.5</v>
      </c>
      <c r="J1740" s="606">
        <v>0</v>
      </c>
      <c r="K1740" s="606">
        <v>0</v>
      </c>
      <c r="L1740" s="606">
        <v>0</v>
      </c>
    </row>
    <row r="1741" spans="2:12" ht="18.75" x14ac:dyDescent="0.25">
      <c r="B1741" s="288" t="s">
        <v>256</v>
      </c>
      <c r="C1741" s="587" t="s">
        <v>893</v>
      </c>
      <c r="D1741" s="288" t="s">
        <v>4417</v>
      </c>
      <c r="E1741" s="604" t="s">
        <v>4418</v>
      </c>
      <c r="F1741" s="606" t="s">
        <v>320</v>
      </c>
      <c r="G1741" s="282">
        <v>2.5499999999999998</v>
      </c>
      <c r="H1741" s="606">
        <v>20</v>
      </c>
      <c r="I1741" s="607">
        <v>3.06</v>
      </c>
      <c r="J1741" s="606">
        <v>0</v>
      </c>
      <c r="K1741" s="606">
        <v>0</v>
      </c>
      <c r="L1741" s="606">
        <v>0</v>
      </c>
    </row>
    <row r="1742" spans="2:12" ht="18.75" x14ac:dyDescent="0.25">
      <c r="B1742" s="288" t="s">
        <v>256</v>
      </c>
      <c r="C1742" s="587" t="s">
        <v>893</v>
      </c>
      <c r="D1742" s="288" t="s">
        <v>4419</v>
      </c>
      <c r="E1742" s="604" t="s">
        <v>4420</v>
      </c>
      <c r="F1742" s="606" t="s">
        <v>320</v>
      </c>
      <c r="G1742" s="282">
        <v>2.33</v>
      </c>
      <c r="H1742" s="606">
        <v>20</v>
      </c>
      <c r="I1742" s="607">
        <v>2.7959999999999998</v>
      </c>
      <c r="J1742" s="606">
        <v>0</v>
      </c>
      <c r="K1742" s="606">
        <v>0</v>
      </c>
      <c r="L1742" s="606">
        <v>0</v>
      </c>
    </row>
    <row r="1743" spans="2:12" ht="18.75" x14ac:dyDescent="0.25">
      <c r="B1743" s="288" t="s">
        <v>256</v>
      </c>
      <c r="C1743" s="587" t="s">
        <v>893</v>
      </c>
      <c r="D1743" s="288" t="s">
        <v>4421</v>
      </c>
      <c r="E1743" s="604" t="s">
        <v>4422</v>
      </c>
      <c r="F1743" s="606" t="s">
        <v>25</v>
      </c>
      <c r="G1743" s="282">
        <v>10.664</v>
      </c>
      <c r="H1743" s="606">
        <v>5.5</v>
      </c>
      <c r="I1743" s="607">
        <v>11.250999999999999</v>
      </c>
      <c r="J1743" s="606">
        <v>0</v>
      </c>
      <c r="K1743" s="606">
        <v>0</v>
      </c>
      <c r="L1743" s="606">
        <v>0</v>
      </c>
    </row>
    <row r="1744" spans="2:12" ht="18.75" x14ac:dyDescent="0.25">
      <c r="B1744" s="288" t="s">
        <v>256</v>
      </c>
      <c r="C1744" s="587" t="s">
        <v>893</v>
      </c>
      <c r="D1744" s="288" t="s">
        <v>4423</v>
      </c>
      <c r="E1744" s="604" t="s">
        <v>4424</v>
      </c>
      <c r="F1744" s="606" t="s">
        <v>18</v>
      </c>
      <c r="G1744" s="282">
        <v>25.5</v>
      </c>
      <c r="H1744" s="606">
        <v>5.5</v>
      </c>
      <c r="I1744" s="607">
        <v>26.902999999999999</v>
      </c>
      <c r="J1744" s="606">
        <v>0</v>
      </c>
      <c r="K1744" s="606">
        <v>0</v>
      </c>
      <c r="L1744" s="606">
        <v>0</v>
      </c>
    </row>
    <row r="1745" spans="2:12" ht="18.75" x14ac:dyDescent="0.25">
      <c r="B1745" s="288" t="s">
        <v>256</v>
      </c>
      <c r="C1745" s="587" t="s">
        <v>893</v>
      </c>
      <c r="D1745" s="288" t="s">
        <v>4425</v>
      </c>
      <c r="E1745" s="604" t="s">
        <v>4426</v>
      </c>
      <c r="F1745" s="606" t="s">
        <v>1027</v>
      </c>
      <c r="G1745" s="282">
        <v>18.600000000000001</v>
      </c>
      <c r="H1745" s="606">
        <v>5.5</v>
      </c>
      <c r="I1745" s="607">
        <v>19.623000000000001</v>
      </c>
      <c r="J1745" s="606">
        <v>0</v>
      </c>
      <c r="K1745" s="606">
        <v>0</v>
      </c>
      <c r="L1745" s="606">
        <v>0</v>
      </c>
    </row>
    <row r="1746" spans="2:12" ht="18.75" x14ac:dyDescent="0.25">
      <c r="B1746" s="288" t="s">
        <v>256</v>
      </c>
      <c r="C1746" s="587" t="s">
        <v>893</v>
      </c>
      <c r="D1746" s="288" t="s">
        <v>4427</v>
      </c>
      <c r="E1746" s="604" t="s">
        <v>4428</v>
      </c>
      <c r="F1746" s="606" t="s">
        <v>25</v>
      </c>
      <c r="G1746" s="282">
        <v>6.8</v>
      </c>
      <c r="H1746" s="606">
        <v>5.5</v>
      </c>
      <c r="I1746" s="607">
        <v>7.1740000000000004</v>
      </c>
      <c r="J1746" s="606">
        <v>0</v>
      </c>
      <c r="K1746" s="606">
        <v>0</v>
      </c>
      <c r="L1746" s="606">
        <v>0</v>
      </c>
    </row>
    <row r="1747" spans="2:12" ht="18.75" x14ac:dyDescent="0.25">
      <c r="B1747" s="288" t="s">
        <v>256</v>
      </c>
      <c r="C1747" s="587" t="s">
        <v>893</v>
      </c>
      <c r="D1747" s="288" t="s">
        <v>4429</v>
      </c>
      <c r="E1747" s="604" t="s">
        <v>4430</v>
      </c>
      <c r="F1747" s="606" t="s">
        <v>956</v>
      </c>
      <c r="G1747" s="282">
        <v>2.7</v>
      </c>
      <c r="H1747" s="606">
        <v>5.5</v>
      </c>
      <c r="I1747" s="607">
        <v>2.8490000000000002</v>
      </c>
      <c r="J1747" s="606">
        <v>0</v>
      </c>
      <c r="K1747" s="606">
        <v>0</v>
      </c>
      <c r="L1747" s="606">
        <v>0</v>
      </c>
    </row>
    <row r="1748" spans="2:12" ht="18.75" x14ac:dyDescent="0.25">
      <c r="B1748" s="288" t="s">
        <v>256</v>
      </c>
      <c r="C1748" s="587" t="s">
        <v>893</v>
      </c>
      <c r="D1748" s="288" t="s">
        <v>4431</v>
      </c>
      <c r="E1748" s="604" t="s">
        <v>4432</v>
      </c>
      <c r="F1748" s="606" t="s">
        <v>956</v>
      </c>
      <c r="G1748" s="282">
        <v>2.597</v>
      </c>
      <c r="H1748" s="606">
        <v>5.5</v>
      </c>
      <c r="I1748" s="607">
        <v>2.74</v>
      </c>
      <c r="J1748" s="606">
        <v>0</v>
      </c>
      <c r="K1748" s="606">
        <v>0</v>
      </c>
      <c r="L1748" s="606">
        <v>0</v>
      </c>
    </row>
    <row r="1749" spans="2:12" ht="18.75" x14ac:dyDescent="0.25">
      <c r="B1749" s="288" t="s">
        <v>256</v>
      </c>
      <c r="C1749" s="587" t="s">
        <v>893</v>
      </c>
      <c r="D1749" s="288" t="s">
        <v>4433</v>
      </c>
      <c r="E1749" s="604" t="s">
        <v>4434</v>
      </c>
      <c r="F1749" s="606" t="s">
        <v>956</v>
      </c>
      <c r="G1749" s="282">
        <v>2.5209999999999999</v>
      </c>
      <c r="H1749" s="606">
        <v>5.5</v>
      </c>
      <c r="I1749" s="607">
        <v>2.66</v>
      </c>
      <c r="J1749" s="606">
        <v>0</v>
      </c>
      <c r="K1749" s="606">
        <v>0</v>
      </c>
      <c r="L1749" s="606">
        <v>0</v>
      </c>
    </row>
    <row r="1750" spans="2:12" ht="18.75" x14ac:dyDescent="0.25">
      <c r="B1750" s="288" t="s">
        <v>256</v>
      </c>
      <c r="C1750" s="587" t="s">
        <v>893</v>
      </c>
      <c r="D1750" s="288" t="s">
        <v>4435</v>
      </c>
      <c r="E1750" s="604" t="s">
        <v>4436</v>
      </c>
      <c r="F1750" s="606" t="s">
        <v>956</v>
      </c>
      <c r="G1750" s="282">
        <v>4.1900000000000004</v>
      </c>
      <c r="H1750" s="606">
        <v>5.5</v>
      </c>
      <c r="I1750" s="607">
        <v>4.42</v>
      </c>
      <c r="J1750" s="606">
        <v>0</v>
      </c>
      <c r="K1750" s="606">
        <v>0</v>
      </c>
      <c r="L1750" s="606">
        <v>0</v>
      </c>
    </row>
    <row r="1751" spans="2:12" ht="18.75" x14ac:dyDescent="0.25">
      <c r="B1751" s="288" t="s">
        <v>256</v>
      </c>
      <c r="C1751" s="587" t="s">
        <v>893</v>
      </c>
      <c r="D1751" s="288" t="s">
        <v>4437</v>
      </c>
      <c r="E1751" s="604" t="s">
        <v>4436</v>
      </c>
      <c r="F1751" s="606" t="s">
        <v>25</v>
      </c>
      <c r="G1751" s="282">
        <v>5.8959999999999999</v>
      </c>
      <c r="H1751" s="606">
        <v>5.5</v>
      </c>
      <c r="I1751" s="607">
        <v>6.22</v>
      </c>
      <c r="J1751" s="606">
        <v>0</v>
      </c>
      <c r="K1751" s="606">
        <v>0</v>
      </c>
      <c r="L1751" s="606">
        <v>0</v>
      </c>
    </row>
    <row r="1752" spans="2:12" ht="18.75" x14ac:dyDescent="0.25">
      <c r="B1752" s="288" t="s">
        <v>256</v>
      </c>
      <c r="C1752" s="587" t="s">
        <v>893</v>
      </c>
      <c r="D1752" s="288" t="s">
        <v>4438</v>
      </c>
      <c r="E1752" s="604" t="s">
        <v>4439</v>
      </c>
      <c r="F1752" s="606" t="s">
        <v>956</v>
      </c>
      <c r="G1752" s="282">
        <v>2.2650000000000001</v>
      </c>
      <c r="H1752" s="606">
        <v>5.5</v>
      </c>
      <c r="I1752" s="607">
        <v>2.39</v>
      </c>
      <c r="J1752" s="606">
        <v>0</v>
      </c>
      <c r="K1752" s="606">
        <v>0</v>
      </c>
      <c r="L1752" s="606">
        <v>0</v>
      </c>
    </row>
    <row r="1753" spans="2:12" ht="18.75" x14ac:dyDescent="0.25">
      <c r="B1753" s="288" t="s">
        <v>256</v>
      </c>
      <c r="C1753" s="587" t="s">
        <v>893</v>
      </c>
      <c r="D1753" s="288" t="s">
        <v>4440</v>
      </c>
      <c r="E1753" s="604" t="s">
        <v>4441</v>
      </c>
      <c r="F1753" s="606" t="s">
        <v>25</v>
      </c>
      <c r="G1753" s="282">
        <v>21.042999999999999</v>
      </c>
      <c r="H1753" s="606">
        <v>5.5</v>
      </c>
      <c r="I1753" s="607">
        <v>22.2</v>
      </c>
      <c r="J1753" s="606">
        <v>0</v>
      </c>
      <c r="K1753" s="606">
        <v>0</v>
      </c>
      <c r="L1753" s="606">
        <v>0</v>
      </c>
    </row>
    <row r="1754" spans="2:12" ht="18.75" x14ac:dyDescent="0.25">
      <c r="B1754" s="288" t="s">
        <v>256</v>
      </c>
      <c r="C1754" s="587" t="s">
        <v>893</v>
      </c>
      <c r="D1754" s="288" t="s">
        <v>4442</v>
      </c>
      <c r="E1754" s="604" t="s">
        <v>4443</v>
      </c>
      <c r="F1754" s="606" t="s">
        <v>25</v>
      </c>
      <c r="G1754" s="282">
        <v>10.284000000000001</v>
      </c>
      <c r="H1754" s="606">
        <v>5.5</v>
      </c>
      <c r="I1754" s="607">
        <v>10.85</v>
      </c>
      <c r="J1754" s="606">
        <v>0</v>
      </c>
      <c r="K1754" s="606">
        <v>0</v>
      </c>
      <c r="L1754" s="606">
        <v>0</v>
      </c>
    </row>
    <row r="1755" spans="2:12" ht="18.75" x14ac:dyDescent="0.25">
      <c r="B1755" s="288" t="s">
        <v>256</v>
      </c>
      <c r="C1755" s="587" t="s">
        <v>893</v>
      </c>
      <c r="D1755" s="288" t="s">
        <v>4444</v>
      </c>
      <c r="E1755" s="604" t="s">
        <v>4445</v>
      </c>
      <c r="F1755" s="606" t="s">
        <v>529</v>
      </c>
      <c r="G1755" s="282">
        <v>10.25</v>
      </c>
      <c r="H1755" s="606">
        <v>5.5</v>
      </c>
      <c r="I1755" s="607">
        <v>10.814</v>
      </c>
      <c r="J1755" s="606">
        <v>0</v>
      </c>
      <c r="K1755" s="606">
        <v>0</v>
      </c>
      <c r="L1755" s="606">
        <v>0</v>
      </c>
    </row>
    <row r="1756" spans="2:12" ht="18.75" x14ac:dyDescent="0.25">
      <c r="B1756" s="288" t="s">
        <v>256</v>
      </c>
      <c r="C1756" s="587" t="s">
        <v>893</v>
      </c>
      <c r="D1756" s="288" t="s">
        <v>4446</v>
      </c>
      <c r="E1756" s="604" t="s">
        <v>4447</v>
      </c>
      <c r="F1756" s="606" t="s">
        <v>25</v>
      </c>
      <c r="G1756" s="282">
        <v>7.4119999999999999</v>
      </c>
      <c r="H1756" s="606">
        <v>5.5</v>
      </c>
      <c r="I1756" s="607">
        <v>7.82</v>
      </c>
      <c r="J1756" s="606">
        <v>0</v>
      </c>
      <c r="K1756" s="606">
        <v>0</v>
      </c>
      <c r="L1756" s="606">
        <v>0</v>
      </c>
    </row>
    <row r="1757" spans="2:12" ht="18.75" x14ac:dyDescent="0.25">
      <c r="B1757" s="288" t="s">
        <v>256</v>
      </c>
      <c r="C1757" s="587" t="s">
        <v>893</v>
      </c>
      <c r="D1757" s="288" t="s">
        <v>4448</v>
      </c>
      <c r="E1757" s="604" t="s">
        <v>4449</v>
      </c>
      <c r="F1757" s="606" t="s">
        <v>25</v>
      </c>
      <c r="G1757" s="282">
        <v>20</v>
      </c>
      <c r="H1757" s="606">
        <v>5.5</v>
      </c>
      <c r="I1757" s="607">
        <v>21.1</v>
      </c>
      <c r="J1757" s="606">
        <v>0</v>
      </c>
      <c r="K1757" s="606">
        <v>260</v>
      </c>
      <c r="L1757" s="606">
        <v>0</v>
      </c>
    </row>
    <row r="1758" spans="2:12" ht="18.75" x14ac:dyDescent="0.25">
      <c r="B1758" s="288" t="s">
        <v>256</v>
      </c>
      <c r="C1758" s="587" t="s">
        <v>893</v>
      </c>
      <c r="D1758" s="288" t="s">
        <v>4450</v>
      </c>
      <c r="E1758" s="604" t="s">
        <v>4451</v>
      </c>
      <c r="F1758" s="606" t="s">
        <v>529</v>
      </c>
      <c r="G1758" s="282">
        <v>14.711</v>
      </c>
      <c r="H1758" s="606">
        <v>5.5</v>
      </c>
      <c r="I1758" s="607">
        <v>15.52</v>
      </c>
      <c r="J1758" s="606">
        <v>0</v>
      </c>
      <c r="K1758" s="606">
        <v>0</v>
      </c>
      <c r="L1758" s="606">
        <v>0</v>
      </c>
    </row>
    <row r="1759" spans="2:12" ht="18.75" x14ac:dyDescent="0.25">
      <c r="B1759" s="288" t="s">
        <v>256</v>
      </c>
      <c r="C1759" s="587" t="s">
        <v>893</v>
      </c>
      <c r="D1759" s="288" t="s">
        <v>4452</v>
      </c>
      <c r="E1759" s="604" t="s">
        <v>4453</v>
      </c>
      <c r="F1759" s="606" t="s">
        <v>25</v>
      </c>
      <c r="G1759" s="282">
        <v>12.91</v>
      </c>
      <c r="H1759" s="606">
        <v>5.5</v>
      </c>
      <c r="I1759" s="607">
        <v>13.62</v>
      </c>
      <c r="J1759" s="606">
        <v>0</v>
      </c>
      <c r="K1759" s="606">
        <v>0</v>
      </c>
      <c r="L1759" s="606">
        <v>0</v>
      </c>
    </row>
    <row r="1760" spans="2:12" ht="18.75" x14ac:dyDescent="0.25">
      <c r="B1760" s="288" t="s">
        <v>256</v>
      </c>
      <c r="C1760" s="587" t="s">
        <v>893</v>
      </c>
      <c r="D1760" s="288" t="s">
        <v>4454</v>
      </c>
      <c r="E1760" s="604" t="s">
        <v>4455</v>
      </c>
      <c r="F1760" s="606" t="s">
        <v>25</v>
      </c>
      <c r="G1760" s="282">
        <v>11.91</v>
      </c>
      <c r="H1760" s="606">
        <v>5.5</v>
      </c>
      <c r="I1760" s="607">
        <v>12.565</v>
      </c>
      <c r="J1760" s="606">
        <v>0</v>
      </c>
      <c r="K1760" s="606">
        <v>590</v>
      </c>
      <c r="L1760" s="606">
        <v>30</v>
      </c>
    </row>
    <row r="1761" spans="2:12" ht="18.75" x14ac:dyDescent="0.25">
      <c r="B1761" s="288" t="s">
        <v>256</v>
      </c>
      <c r="C1761" s="587" t="s">
        <v>893</v>
      </c>
      <c r="D1761" s="288" t="s">
        <v>4456</v>
      </c>
      <c r="E1761" s="604" t="s">
        <v>4457</v>
      </c>
      <c r="F1761" s="606" t="s">
        <v>1027</v>
      </c>
      <c r="G1761" s="282">
        <v>2.6989999999999998</v>
      </c>
      <c r="H1761" s="606">
        <v>5.5</v>
      </c>
      <c r="I1761" s="607">
        <v>2.847</v>
      </c>
      <c r="J1761" s="606">
        <v>0</v>
      </c>
      <c r="K1761" s="606">
        <v>0</v>
      </c>
      <c r="L1761" s="606">
        <v>0</v>
      </c>
    </row>
    <row r="1762" spans="2:12" ht="18.75" x14ac:dyDescent="0.25">
      <c r="B1762" s="288" t="s">
        <v>256</v>
      </c>
      <c r="C1762" s="587" t="s">
        <v>893</v>
      </c>
      <c r="D1762" s="288" t="s">
        <v>4458</v>
      </c>
      <c r="E1762" s="604" t="s">
        <v>4459</v>
      </c>
      <c r="F1762" s="606" t="s">
        <v>1027</v>
      </c>
      <c r="G1762" s="282">
        <v>2.36</v>
      </c>
      <c r="H1762" s="606">
        <v>5.5</v>
      </c>
      <c r="I1762" s="607">
        <v>2.4900000000000002</v>
      </c>
      <c r="J1762" s="606">
        <v>0</v>
      </c>
      <c r="K1762" s="606">
        <v>0</v>
      </c>
      <c r="L1762" s="606">
        <v>780</v>
      </c>
    </row>
    <row r="1763" spans="2:12" ht="18.75" x14ac:dyDescent="0.25">
      <c r="B1763" s="288" t="s">
        <v>256</v>
      </c>
      <c r="C1763" s="587" t="s">
        <v>893</v>
      </c>
      <c r="D1763" s="288" t="s">
        <v>4460</v>
      </c>
      <c r="E1763" s="604" t="s">
        <v>4461</v>
      </c>
      <c r="F1763" s="606" t="s">
        <v>1141</v>
      </c>
      <c r="G1763" s="282">
        <v>2.161</v>
      </c>
      <c r="H1763" s="606">
        <v>5.5</v>
      </c>
      <c r="I1763" s="607">
        <v>2.2799999999999998</v>
      </c>
      <c r="J1763" s="606">
        <v>0</v>
      </c>
      <c r="K1763" s="606">
        <v>0</v>
      </c>
      <c r="L1763" s="606">
        <v>0</v>
      </c>
    </row>
    <row r="1764" spans="2:12" ht="18.75" x14ac:dyDescent="0.25">
      <c r="B1764" s="288" t="s">
        <v>256</v>
      </c>
      <c r="C1764" s="587" t="s">
        <v>893</v>
      </c>
      <c r="D1764" s="288" t="s">
        <v>4462</v>
      </c>
      <c r="E1764" s="604" t="s">
        <v>4463</v>
      </c>
      <c r="F1764" s="606" t="s">
        <v>1141</v>
      </c>
      <c r="G1764" s="282">
        <v>3.536</v>
      </c>
      <c r="H1764" s="606">
        <v>5.5</v>
      </c>
      <c r="I1764" s="607">
        <v>3.73</v>
      </c>
      <c r="J1764" s="606">
        <v>0</v>
      </c>
      <c r="K1764" s="606">
        <v>0</v>
      </c>
      <c r="L1764" s="606">
        <v>0</v>
      </c>
    </row>
    <row r="1765" spans="2:12" ht="18.75" x14ac:dyDescent="0.25">
      <c r="B1765" s="288" t="s">
        <v>256</v>
      </c>
      <c r="C1765" s="587" t="s">
        <v>893</v>
      </c>
      <c r="D1765" s="288" t="s">
        <v>4464</v>
      </c>
      <c r="E1765" s="604" t="s">
        <v>4465</v>
      </c>
      <c r="F1765" s="606" t="s">
        <v>1027</v>
      </c>
      <c r="G1765" s="282">
        <v>17.948</v>
      </c>
      <c r="H1765" s="606">
        <v>5.5</v>
      </c>
      <c r="I1765" s="607">
        <v>18.934999999999999</v>
      </c>
      <c r="J1765" s="606">
        <v>0</v>
      </c>
      <c r="K1765" s="606">
        <v>0</v>
      </c>
      <c r="L1765" s="606">
        <v>0</v>
      </c>
    </row>
    <row r="1766" spans="2:12" ht="18.75" x14ac:dyDescent="0.25">
      <c r="B1766" s="288" t="s">
        <v>256</v>
      </c>
      <c r="C1766" s="587" t="s">
        <v>893</v>
      </c>
      <c r="D1766" s="288" t="s">
        <v>4466</v>
      </c>
      <c r="E1766" s="604" t="s">
        <v>4467</v>
      </c>
      <c r="F1766" s="606" t="s">
        <v>25</v>
      </c>
      <c r="G1766" s="282">
        <v>3.9689999999999999</v>
      </c>
      <c r="H1766" s="606">
        <v>5.5</v>
      </c>
      <c r="I1766" s="607">
        <v>4.1870000000000003</v>
      </c>
      <c r="J1766" s="606">
        <v>175</v>
      </c>
      <c r="K1766" s="606">
        <v>290</v>
      </c>
      <c r="L1766" s="606">
        <v>0</v>
      </c>
    </row>
    <row r="1767" spans="2:12" ht="18.75" x14ac:dyDescent="0.25">
      <c r="B1767" s="288" t="s">
        <v>256</v>
      </c>
      <c r="C1767" s="587" t="s">
        <v>893</v>
      </c>
      <c r="D1767" s="288" t="s">
        <v>4468</v>
      </c>
      <c r="E1767" s="604" t="s">
        <v>4469</v>
      </c>
      <c r="F1767" s="606" t="s">
        <v>1027</v>
      </c>
      <c r="G1767" s="282">
        <v>5.1369999999999996</v>
      </c>
      <c r="H1767" s="606">
        <v>5.5</v>
      </c>
      <c r="I1767" s="607">
        <v>5.42</v>
      </c>
      <c r="J1767" s="606">
        <v>0</v>
      </c>
      <c r="K1767" s="606">
        <v>0</v>
      </c>
      <c r="L1767" s="606">
        <v>0</v>
      </c>
    </row>
    <row r="1768" spans="2:12" ht="18.75" x14ac:dyDescent="0.25">
      <c r="B1768" s="288" t="s">
        <v>256</v>
      </c>
      <c r="C1768" s="587" t="s">
        <v>893</v>
      </c>
      <c r="D1768" s="288" t="s">
        <v>4470</v>
      </c>
      <c r="E1768" s="604" t="s">
        <v>4471</v>
      </c>
      <c r="F1768" s="606" t="s">
        <v>25</v>
      </c>
      <c r="G1768" s="282">
        <v>3.41</v>
      </c>
      <c r="H1768" s="606">
        <v>5.5</v>
      </c>
      <c r="I1768" s="607">
        <v>3.5979999999999999</v>
      </c>
      <c r="J1768" s="606">
        <v>0</v>
      </c>
      <c r="K1768" s="606">
        <v>0</v>
      </c>
      <c r="L1768" s="606">
        <v>0</v>
      </c>
    </row>
    <row r="1769" spans="2:12" ht="18.75" x14ac:dyDescent="0.25">
      <c r="B1769" s="288" t="s">
        <v>256</v>
      </c>
      <c r="C1769" s="587" t="s">
        <v>893</v>
      </c>
      <c r="D1769" s="288" t="s">
        <v>4472</v>
      </c>
      <c r="E1769" s="604" t="s">
        <v>4473</v>
      </c>
      <c r="F1769" s="606" t="s">
        <v>1134</v>
      </c>
      <c r="G1769" s="282">
        <v>3.77</v>
      </c>
      <c r="H1769" s="606">
        <v>5.5</v>
      </c>
      <c r="I1769" s="607">
        <v>3.9769999999999999</v>
      </c>
      <c r="J1769" s="606">
        <v>0</v>
      </c>
      <c r="K1769" s="606">
        <v>0</v>
      </c>
      <c r="L1769" s="606">
        <v>0</v>
      </c>
    </row>
    <row r="1770" spans="2:12" ht="18.75" x14ac:dyDescent="0.25">
      <c r="B1770" s="288" t="s">
        <v>256</v>
      </c>
      <c r="C1770" s="587" t="s">
        <v>893</v>
      </c>
      <c r="D1770" s="288" t="s">
        <v>4474</v>
      </c>
      <c r="E1770" s="604" t="s">
        <v>4475</v>
      </c>
      <c r="F1770" s="606" t="s">
        <v>1027</v>
      </c>
      <c r="G1770" s="282">
        <v>12.79</v>
      </c>
      <c r="H1770" s="606">
        <v>5.5</v>
      </c>
      <c r="I1770" s="607">
        <v>13.493</v>
      </c>
      <c r="J1770" s="606">
        <v>0</v>
      </c>
      <c r="K1770" s="606">
        <v>0</v>
      </c>
      <c r="L1770" s="606">
        <v>0</v>
      </c>
    </row>
    <row r="1771" spans="2:12" ht="18.75" x14ac:dyDescent="0.25">
      <c r="B1771" s="288" t="s">
        <v>256</v>
      </c>
      <c r="C1771" s="587" t="s">
        <v>893</v>
      </c>
      <c r="D1771" s="288" t="s">
        <v>4476</v>
      </c>
      <c r="E1771" s="604" t="s">
        <v>4477</v>
      </c>
      <c r="F1771" s="606" t="s">
        <v>1027</v>
      </c>
      <c r="G1771" s="282">
        <v>2.8340000000000001</v>
      </c>
      <c r="H1771" s="606">
        <v>5.5</v>
      </c>
      <c r="I1771" s="607">
        <v>2.99</v>
      </c>
      <c r="J1771" s="606">
        <v>0</v>
      </c>
      <c r="K1771" s="606">
        <v>0</v>
      </c>
      <c r="L1771" s="606">
        <v>0</v>
      </c>
    </row>
    <row r="1772" spans="2:12" ht="18.75" x14ac:dyDescent="0.25">
      <c r="B1772" s="288" t="s">
        <v>256</v>
      </c>
      <c r="C1772" s="587" t="s">
        <v>893</v>
      </c>
      <c r="D1772" s="288" t="s">
        <v>4478</v>
      </c>
      <c r="E1772" s="604" t="s">
        <v>4479</v>
      </c>
      <c r="F1772" s="606" t="s">
        <v>1027</v>
      </c>
      <c r="G1772" s="282">
        <v>0.33600000000000002</v>
      </c>
      <c r="H1772" s="606">
        <v>5.5</v>
      </c>
      <c r="I1772" s="607">
        <v>0.35399999999999998</v>
      </c>
      <c r="J1772" s="606">
        <v>0</v>
      </c>
      <c r="K1772" s="606">
        <v>0</v>
      </c>
      <c r="L1772" s="606">
        <v>0</v>
      </c>
    </row>
    <row r="1773" spans="2:12" ht="18.75" x14ac:dyDescent="0.25">
      <c r="B1773" s="288" t="s">
        <v>256</v>
      </c>
      <c r="C1773" s="587" t="s">
        <v>893</v>
      </c>
      <c r="D1773" s="288" t="s">
        <v>4480</v>
      </c>
      <c r="E1773" s="604" t="s">
        <v>4481</v>
      </c>
      <c r="F1773" s="606" t="s">
        <v>1027</v>
      </c>
      <c r="G1773" s="282">
        <v>4.5019999999999998</v>
      </c>
      <c r="H1773" s="606">
        <v>5.5</v>
      </c>
      <c r="I1773" s="607">
        <v>4.75</v>
      </c>
      <c r="J1773" s="606">
        <v>4.5</v>
      </c>
      <c r="K1773" s="606">
        <v>4.5</v>
      </c>
      <c r="L1773" s="606">
        <v>6.5</v>
      </c>
    </row>
    <row r="1774" spans="2:12" ht="18.75" x14ac:dyDescent="0.25">
      <c r="B1774" s="288" t="s">
        <v>256</v>
      </c>
      <c r="C1774" s="587" t="s">
        <v>893</v>
      </c>
      <c r="D1774" s="288" t="s">
        <v>4482</v>
      </c>
      <c r="E1774" s="604" t="s">
        <v>4483</v>
      </c>
      <c r="F1774" s="606" t="s">
        <v>1027</v>
      </c>
      <c r="G1774" s="282">
        <v>2.2269999999999999</v>
      </c>
      <c r="H1774" s="606">
        <v>5.5</v>
      </c>
      <c r="I1774" s="607">
        <v>2.3490000000000002</v>
      </c>
      <c r="J1774" s="606">
        <v>4.5</v>
      </c>
      <c r="K1774" s="606">
        <v>4.4000000000000004</v>
      </c>
      <c r="L1774" s="606">
        <v>6.5</v>
      </c>
    </row>
    <row r="1775" spans="2:12" ht="18.75" x14ac:dyDescent="0.25">
      <c r="B1775" s="289" t="s">
        <v>439</v>
      </c>
      <c r="C1775" s="587" t="s">
        <v>4484</v>
      </c>
      <c r="D1775" s="289" t="s">
        <v>4485</v>
      </c>
      <c r="E1775" s="604" t="s">
        <v>4486</v>
      </c>
      <c r="F1775" s="606" t="s">
        <v>25</v>
      </c>
      <c r="G1775" s="282">
        <v>3.95</v>
      </c>
      <c r="H1775" s="606">
        <v>5.5</v>
      </c>
      <c r="I1775" s="607">
        <v>4.1669999999999998</v>
      </c>
      <c r="J1775" s="606">
        <v>10</v>
      </c>
      <c r="K1775" s="606">
        <v>0</v>
      </c>
      <c r="L1775" s="606">
        <v>100</v>
      </c>
    </row>
    <row r="1776" spans="2:12" ht="18.75" x14ac:dyDescent="0.25">
      <c r="B1776" s="289" t="s">
        <v>439</v>
      </c>
      <c r="C1776" s="587" t="s">
        <v>4484</v>
      </c>
      <c r="D1776" s="289" t="s">
        <v>4487</v>
      </c>
      <c r="E1776" s="604" t="s">
        <v>4488</v>
      </c>
      <c r="F1776" s="606" t="s">
        <v>4159</v>
      </c>
      <c r="G1776" s="282">
        <v>0</v>
      </c>
      <c r="H1776" s="606">
        <v>5.5</v>
      </c>
      <c r="I1776" s="607">
        <v>0</v>
      </c>
      <c r="J1776" s="606">
        <v>0</v>
      </c>
      <c r="K1776" s="606">
        <v>0</v>
      </c>
      <c r="L1776" s="606">
        <v>0</v>
      </c>
    </row>
    <row r="1777" spans="2:12" ht="18.75" x14ac:dyDescent="0.25">
      <c r="B1777" s="289" t="s">
        <v>439</v>
      </c>
      <c r="C1777" s="587" t="s">
        <v>4484</v>
      </c>
      <c r="D1777" s="289" t="s">
        <v>4489</v>
      </c>
      <c r="E1777" s="604" t="s">
        <v>4490</v>
      </c>
      <c r="F1777" s="606" t="s">
        <v>4159</v>
      </c>
      <c r="G1777" s="282">
        <v>24</v>
      </c>
      <c r="H1777" s="606">
        <v>5.5</v>
      </c>
      <c r="I1777" s="607">
        <v>25.32</v>
      </c>
      <c r="J1777" s="606">
        <v>0</v>
      </c>
      <c r="K1777" s="606">
        <v>0</v>
      </c>
      <c r="L1777" s="606">
        <v>0</v>
      </c>
    </row>
    <row r="1778" spans="2:12" ht="18.75" x14ac:dyDescent="0.25">
      <c r="B1778" s="289" t="s">
        <v>439</v>
      </c>
      <c r="C1778" s="587" t="s">
        <v>4484</v>
      </c>
      <c r="D1778" s="289" t="s">
        <v>4491</v>
      </c>
      <c r="E1778" s="604" t="s">
        <v>4492</v>
      </c>
      <c r="F1778" s="606" t="s">
        <v>25</v>
      </c>
      <c r="G1778" s="282">
        <v>7.15</v>
      </c>
      <c r="H1778" s="606">
        <v>5.5</v>
      </c>
      <c r="I1778" s="607">
        <v>7.5430000000000001</v>
      </c>
      <c r="J1778" s="606">
        <v>60</v>
      </c>
      <c r="K1778" s="606">
        <v>60</v>
      </c>
      <c r="L1778" s="606">
        <v>275</v>
      </c>
    </row>
    <row r="1779" spans="2:12" ht="18.75" x14ac:dyDescent="0.25">
      <c r="B1779" s="289" t="s">
        <v>439</v>
      </c>
      <c r="C1779" s="587" t="s">
        <v>4484</v>
      </c>
      <c r="D1779" s="289" t="s">
        <v>4493</v>
      </c>
      <c r="E1779" s="604" t="s">
        <v>4494</v>
      </c>
      <c r="F1779" s="606" t="s">
        <v>25</v>
      </c>
      <c r="G1779" s="282">
        <v>7.85</v>
      </c>
      <c r="H1779" s="606">
        <v>5.5</v>
      </c>
      <c r="I1779" s="607">
        <v>8.282</v>
      </c>
      <c r="J1779" s="606">
        <v>0</v>
      </c>
      <c r="K1779" s="606">
        <v>0</v>
      </c>
      <c r="L1779" s="606">
        <v>0</v>
      </c>
    </row>
    <row r="1780" spans="2:12" ht="18.75" x14ac:dyDescent="0.25">
      <c r="B1780" s="289" t="s">
        <v>439</v>
      </c>
      <c r="C1780" s="587" t="s">
        <v>4484</v>
      </c>
      <c r="D1780" s="289" t="s">
        <v>4495</v>
      </c>
      <c r="E1780" s="604" t="s">
        <v>4496</v>
      </c>
      <c r="F1780" s="606" t="s">
        <v>25</v>
      </c>
      <c r="G1780" s="282">
        <v>17</v>
      </c>
      <c r="H1780" s="606">
        <v>5.5</v>
      </c>
      <c r="I1780" s="607">
        <v>17.934999999999999</v>
      </c>
      <c r="J1780" s="606">
        <v>0</v>
      </c>
      <c r="K1780" s="606">
        <v>0</v>
      </c>
      <c r="L1780" s="606">
        <v>0</v>
      </c>
    </row>
    <row r="1781" spans="2:12" ht="18.75" x14ac:dyDescent="0.25">
      <c r="B1781" s="289" t="s">
        <v>439</v>
      </c>
      <c r="C1781" s="587" t="s">
        <v>4484</v>
      </c>
      <c r="D1781" s="289" t="s">
        <v>4497</v>
      </c>
      <c r="E1781" s="604" t="s">
        <v>4498</v>
      </c>
      <c r="F1781" s="606" t="s">
        <v>18</v>
      </c>
      <c r="G1781" s="282">
        <v>16.5</v>
      </c>
      <c r="H1781" s="606">
        <v>5.5</v>
      </c>
      <c r="I1781" s="607">
        <v>17.408000000000001</v>
      </c>
      <c r="J1781" s="606">
        <v>0</v>
      </c>
      <c r="K1781" s="606">
        <v>0</v>
      </c>
      <c r="L1781" s="606">
        <v>0</v>
      </c>
    </row>
    <row r="1782" spans="2:12" ht="18.75" x14ac:dyDescent="0.25">
      <c r="B1782" s="289" t="s">
        <v>439</v>
      </c>
      <c r="C1782" s="587" t="s">
        <v>4484</v>
      </c>
      <c r="D1782" s="289" t="s">
        <v>4499</v>
      </c>
      <c r="E1782" s="604" t="s">
        <v>4500</v>
      </c>
      <c r="F1782" s="606" t="s">
        <v>4501</v>
      </c>
      <c r="G1782" s="282">
        <v>1.46</v>
      </c>
      <c r="H1782" s="606">
        <v>5.5</v>
      </c>
      <c r="I1782" s="607">
        <v>1.54</v>
      </c>
      <c r="J1782" s="606">
        <v>0</v>
      </c>
      <c r="K1782" s="606">
        <v>0</v>
      </c>
      <c r="L1782" s="606">
        <v>0</v>
      </c>
    </row>
    <row r="1783" spans="2:12" ht="18.75" x14ac:dyDescent="0.25">
      <c r="B1783" s="289" t="s">
        <v>439</v>
      </c>
      <c r="C1783" s="587" t="s">
        <v>4484</v>
      </c>
      <c r="D1783" s="289" t="s">
        <v>4502</v>
      </c>
      <c r="E1783" s="604" t="s">
        <v>4503</v>
      </c>
      <c r="F1783" s="606" t="s">
        <v>4501</v>
      </c>
      <c r="G1783" s="282">
        <v>0.95</v>
      </c>
      <c r="H1783" s="606">
        <v>5.5</v>
      </c>
      <c r="I1783" s="607">
        <v>1.002</v>
      </c>
      <c r="J1783" s="606">
        <v>0</v>
      </c>
      <c r="K1783" s="606">
        <v>0</v>
      </c>
      <c r="L1783" s="606">
        <v>0</v>
      </c>
    </row>
    <row r="1784" spans="2:12" ht="18.75" x14ac:dyDescent="0.25">
      <c r="B1784" s="289" t="s">
        <v>439</v>
      </c>
      <c r="C1784" s="587" t="s">
        <v>4484</v>
      </c>
      <c r="D1784" s="289" t="s">
        <v>4504</v>
      </c>
      <c r="E1784" s="604" t="s">
        <v>4505</v>
      </c>
      <c r="F1784" s="606" t="s">
        <v>944</v>
      </c>
      <c r="G1784" s="282">
        <v>10.8</v>
      </c>
      <c r="H1784" s="606">
        <v>20</v>
      </c>
      <c r="I1784" s="607">
        <v>12.96</v>
      </c>
      <c r="J1784" s="606">
        <v>0</v>
      </c>
      <c r="K1784" s="606">
        <v>0</v>
      </c>
      <c r="L1784" s="606">
        <v>0</v>
      </c>
    </row>
    <row r="1785" spans="2:12" ht="18.75" x14ac:dyDescent="0.25">
      <c r="B1785" s="289" t="s">
        <v>439</v>
      </c>
      <c r="C1785" s="587" t="s">
        <v>4484</v>
      </c>
      <c r="D1785" s="289" t="s">
        <v>4506</v>
      </c>
      <c r="E1785" s="604" t="s">
        <v>4507</v>
      </c>
      <c r="F1785" s="606" t="s">
        <v>4508</v>
      </c>
      <c r="G1785" s="282">
        <v>1.1000000000000001</v>
      </c>
      <c r="H1785" s="606">
        <v>5.5</v>
      </c>
      <c r="I1785" s="607">
        <v>1.161</v>
      </c>
      <c r="J1785" s="606">
        <v>1</v>
      </c>
      <c r="K1785" s="606">
        <v>1</v>
      </c>
      <c r="L1785" s="606">
        <v>1</v>
      </c>
    </row>
    <row r="1786" spans="2:12" ht="18.75" x14ac:dyDescent="0.25">
      <c r="B1786" s="289" t="s">
        <v>439</v>
      </c>
      <c r="C1786" s="587" t="s">
        <v>4484</v>
      </c>
      <c r="D1786" s="289" t="s">
        <v>4509</v>
      </c>
      <c r="E1786" s="604" t="s">
        <v>4510</v>
      </c>
      <c r="F1786" s="606" t="s">
        <v>25</v>
      </c>
      <c r="G1786" s="282">
        <v>0</v>
      </c>
      <c r="H1786" s="606">
        <v>5.5</v>
      </c>
      <c r="I1786" s="607">
        <v>0</v>
      </c>
      <c r="J1786" s="606">
        <v>0</v>
      </c>
      <c r="K1786" s="606">
        <v>0</v>
      </c>
      <c r="L1786" s="606">
        <v>0</v>
      </c>
    </row>
    <row r="1787" spans="2:12" ht="18.75" x14ac:dyDescent="0.25">
      <c r="B1787" s="289" t="s">
        <v>439</v>
      </c>
      <c r="C1787" s="587" t="s">
        <v>4484</v>
      </c>
      <c r="D1787" s="289" t="s">
        <v>4511</v>
      </c>
      <c r="E1787" s="604" t="s">
        <v>4512</v>
      </c>
      <c r="F1787" s="606" t="s">
        <v>1027</v>
      </c>
      <c r="G1787" s="282">
        <v>2.35</v>
      </c>
      <c r="H1787" s="606">
        <v>5.5</v>
      </c>
      <c r="I1787" s="607">
        <v>2.4790000000000001</v>
      </c>
      <c r="J1787" s="606">
        <v>6</v>
      </c>
      <c r="K1787" s="606">
        <v>0</v>
      </c>
      <c r="L1787" s="606">
        <v>24</v>
      </c>
    </row>
    <row r="1788" spans="2:12" ht="18.75" x14ac:dyDescent="0.25">
      <c r="B1788" s="289" t="s">
        <v>439</v>
      </c>
      <c r="C1788" s="587" t="s">
        <v>4484</v>
      </c>
      <c r="D1788" s="289" t="s">
        <v>4513</v>
      </c>
      <c r="E1788" s="604" t="s">
        <v>4514</v>
      </c>
      <c r="F1788" s="606" t="s">
        <v>1027</v>
      </c>
      <c r="G1788" s="282">
        <v>2.15</v>
      </c>
      <c r="H1788" s="606">
        <v>5.5</v>
      </c>
      <c r="I1788" s="607">
        <v>2.2679999999999998</v>
      </c>
      <c r="J1788" s="606">
        <v>20</v>
      </c>
      <c r="K1788" s="606">
        <v>1</v>
      </c>
      <c r="L1788" s="606">
        <v>75</v>
      </c>
    </row>
    <row r="1789" spans="2:12" ht="18.75" x14ac:dyDescent="0.25">
      <c r="B1789" s="289" t="s">
        <v>439</v>
      </c>
      <c r="C1789" s="587" t="s">
        <v>4484</v>
      </c>
      <c r="D1789" s="289" t="s">
        <v>4515</v>
      </c>
      <c r="E1789" s="604" t="s">
        <v>4516</v>
      </c>
      <c r="F1789" s="606" t="s">
        <v>1040</v>
      </c>
      <c r="G1789" s="282">
        <v>2.5499999999999998</v>
      </c>
      <c r="H1789" s="606">
        <v>5.5</v>
      </c>
      <c r="I1789" s="607">
        <v>2.69</v>
      </c>
      <c r="J1789" s="606">
        <v>0</v>
      </c>
      <c r="K1789" s="606">
        <v>0</v>
      </c>
      <c r="L1789" s="606">
        <v>0</v>
      </c>
    </row>
    <row r="1790" spans="2:12" ht="18.75" x14ac:dyDescent="0.25">
      <c r="B1790" s="289" t="s">
        <v>439</v>
      </c>
      <c r="C1790" s="587" t="s">
        <v>4484</v>
      </c>
      <c r="D1790" s="289" t="s">
        <v>4517</v>
      </c>
      <c r="E1790" s="604" t="s">
        <v>4518</v>
      </c>
      <c r="F1790" s="606" t="s">
        <v>25</v>
      </c>
      <c r="G1790" s="282">
        <v>8.5</v>
      </c>
      <c r="H1790" s="606">
        <v>5.5</v>
      </c>
      <c r="I1790" s="607">
        <v>8.968</v>
      </c>
      <c r="J1790" s="606">
        <v>27</v>
      </c>
      <c r="K1790" s="606">
        <v>3</v>
      </c>
      <c r="L1790" s="606">
        <v>30</v>
      </c>
    </row>
    <row r="1791" spans="2:12" ht="18.75" x14ac:dyDescent="0.25">
      <c r="B1791" s="289" t="s">
        <v>439</v>
      </c>
      <c r="C1791" s="587" t="s">
        <v>4484</v>
      </c>
      <c r="D1791" s="289" t="s">
        <v>4519</v>
      </c>
      <c r="E1791" s="604" t="s">
        <v>4520</v>
      </c>
      <c r="F1791" s="606" t="s">
        <v>4501</v>
      </c>
      <c r="G1791" s="282">
        <v>7.85</v>
      </c>
      <c r="H1791" s="606">
        <v>5.5</v>
      </c>
      <c r="I1791" s="607">
        <v>8.282</v>
      </c>
      <c r="J1791" s="606">
        <v>27</v>
      </c>
      <c r="K1791" s="606">
        <v>3</v>
      </c>
      <c r="L1791" s="606">
        <v>30</v>
      </c>
    </row>
    <row r="1792" spans="2:12" ht="18.75" x14ac:dyDescent="0.25">
      <c r="B1792" s="289" t="s">
        <v>439</v>
      </c>
      <c r="C1792" s="587" t="s">
        <v>4484</v>
      </c>
      <c r="D1792" s="289" t="s">
        <v>4521</v>
      </c>
      <c r="E1792" s="604" t="s">
        <v>4522</v>
      </c>
      <c r="F1792" s="606" t="s">
        <v>25</v>
      </c>
      <c r="G1792" s="282">
        <v>4.34</v>
      </c>
      <c r="H1792" s="606">
        <v>5.5</v>
      </c>
      <c r="I1792" s="607">
        <v>4.5789999999999997</v>
      </c>
      <c r="J1792" s="606">
        <v>0</v>
      </c>
      <c r="K1792" s="606">
        <v>0</v>
      </c>
      <c r="L1792" s="606">
        <v>0</v>
      </c>
    </row>
    <row r="1793" spans="2:12" ht="18.75" x14ac:dyDescent="0.25">
      <c r="B1793" s="289" t="s">
        <v>439</v>
      </c>
      <c r="C1793" s="587" t="s">
        <v>4484</v>
      </c>
      <c r="D1793" s="289" t="s">
        <v>4523</v>
      </c>
      <c r="E1793" s="604" t="s">
        <v>4524</v>
      </c>
      <c r="F1793" s="606" t="s">
        <v>4159</v>
      </c>
      <c r="G1793" s="282">
        <v>28.5</v>
      </c>
      <c r="H1793" s="606">
        <v>5.5</v>
      </c>
      <c r="I1793" s="607">
        <v>30.068000000000001</v>
      </c>
      <c r="J1793" s="606">
        <v>0</v>
      </c>
      <c r="K1793" s="606">
        <v>0</v>
      </c>
      <c r="L1793" s="606">
        <v>0</v>
      </c>
    </row>
    <row r="1794" spans="2:12" ht="18.75" x14ac:dyDescent="0.25">
      <c r="B1794" s="289" t="s">
        <v>439</v>
      </c>
      <c r="C1794" s="587" t="s">
        <v>4484</v>
      </c>
      <c r="D1794" s="289" t="s">
        <v>4525</v>
      </c>
      <c r="E1794" s="604" t="s">
        <v>4524</v>
      </c>
      <c r="F1794" s="606" t="s">
        <v>1040</v>
      </c>
      <c r="G1794" s="282">
        <v>0</v>
      </c>
      <c r="H1794" s="606">
        <v>5.5</v>
      </c>
      <c r="I1794" s="607">
        <v>0</v>
      </c>
      <c r="J1794" s="606">
        <v>0</v>
      </c>
      <c r="K1794" s="606">
        <v>0</v>
      </c>
      <c r="L1794" s="606">
        <v>0</v>
      </c>
    </row>
    <row r="1795" spans="2:12" ht="18.75" x14ac:dyDescent="0.25">
      <c r="B1795" s="289" t="s">
        <v>439</v>
      </c>
      <c r="C1795" s="587" t="s">
        <v>4484</v>
      </c>
      <c r="D1795" s="289" t="s">
        <v>4526</v>
      </c>
      <c r="E1795" s="604" t="s">
        <v>4527</v>
      </c>
      <c r="F1795" s="606" t="s">
        <v>25</v>
      </c>
      <c r="G1795" s="282">
        <v>2.5499999999999998</v>
      </c>
      <c r="H1795" s="606">
        <v>5.5</v>
      </c>
      <c r="I1795" s="607">
        <v>2.69</v>
      </c>
      <c r="J1795" s="606">
        <v>10</v>
      </c>
      <c r="K1795" s="606">
        <v>2</v>
      </c>
      <c r="L1795" s="606">
        <v>32</v>
      </c>
    </row>
    <row r="1796" spans="2:12" ht="18.75" x14ac:dyDescent="0.25">
      <c r="B1796" s="289" t="s">
        <v>439</v>
      </c>
      <c r="C1796" s="587" t="s">
        <v>4484</v>
      </c>
      <c r="D1796" s="289" t="s">
        <v>4528</v>
      </c>
      <c r="E1796" s="604" t="s">
        <v>4529</v>
      </c>
      <c r="F1796" s="606" t="s">
        <v>1027</v>
      </c>
      <c r="G1796" s="282">
        <v>1.53</v>
      </c>
      <c r="H1796" s="606">
        <v>5.5</v>
      </c>
      <c r="I1796" s="607">
        <v>1.6140000000000001</v>
      </c>
      <c r="J1796" s="606">
        <v>20</v>
      </c>
      <c r="K1796" s="606">
        <v>20</v>
      </c>
      <c r="L1796" s="606">
        <v>35</v>
      </c>
    </row>
    <row r="1797" spans="2:12" ht="18.75" x14ac:dyDescent="0.25">
      <c r="B1797" s="289" t="s">
        <v>439</v>
      </c>
      <c r="C1797" s="587" t="s">
        <v>4484</v>
      </c>
      <c r="D1797" s="289" t="s">
        <v>4530</v>
      </c>
      <c r="E1797" s="604" t="s">
        <v>4531</v>
      </c>
      <c r="F1797" s="606" t="s">
        <v>25</v>
      </c>
      <c r="G1797" s="282">
        <v>1.07</v>
      </c>
      <c r="H1797" s="606">
        <v>5.5</v>
      </c>
      <c r="I1797" s="607">
        <v>1.129</v>
      </c>
      <c r="J1797" s="606">
        <v>13</v>
      </c>
      <c r="K1797" s="606">
        <v>2</v>
      </c>
      <c r="L1797" s="606">
        <v>170</v>
      </c>
    </row>
    <row r="1798" spans="2:12" ht="18.75" x14ac:dyDescent="0.25">
      <c r="B1798" s="289" t="s">
        <v>439</v>
      </c>
      <c r="C1798" s="587" t="s">
        <v>4484</v>
      </c>
      <c r="D1798" s="289" t="s">
        <v>4532</v>
      </c>
      <c r="E1798" s="604" t="s">
        <v>4533</v>
      </c>
      <c r="F1798" s="606" t="s">
        <v>4159</v>
      </c>
      <c r="G1798" s="282">
        <v>0</v>
      </c>
      <c r="H1798" s="606">
        <v>5.5</v>
      </c>
      <c r="I1798" s="607">
        <v>0</v>
      </c>
      <c r="J1798" s="606">
        <v>0</v>
      </c>
      <c r="K1798" s="606">
        <v>0</v>
      </c>
      <c r="L1798" s="606">
        <v>0</v>
      </c>
    </row>
    <row r="1799" spans="2:12" ht="18.75" x14ac:dyDescent="0.25">
      <c r="B1799" s="289" t="s">
        <v>439</v>
      </c>
      <c r="C1799" s="587" t="s">
        <v>4484</v>
      </c>
      <c r="D1799" s="289" t="s">
        <v>4534</v>
      </c>
      <c r="E1799" s="604" t="s">
        <v>4535</v>
      </c>
      <c r="F1799" s="606" t="s">
        <v>4508</v>
      </c>
      <c r="G1799" s="282">
        <v>1.1000000000000001</v>
      </c>
      <c r="H1799" s="606">
        <v>5.5</v>
      </c>
      <c r="I1799" s="607">
        <v>1.161</v>
      </c>
      <c r="J1799" s="606">
        <v>0</v>
      </c>
      <c r="K1799" s="606">
        <v>0</v>
      </c>
      <c r="L1799" s="606">
        <v>0</v>
      </c>
    </row>
    <row r="1800" spans="2:12" ht="18.75" x14ac:dyDescent="0.25">
      <c r="B1800" s="289" t="s">
        <v>439</v>
      </c>
      <c r="C1800" s="587" t="s">
        <v>4484</v>
      </c>
      <c r="D1800" s="289" t="s">
        <v>4536</v>
      </c>
      <c r="E1800" s="604" t="s">
        <v>4537</v>
      </c>
      <c r="F1800" s="606" t="s">
        <v>4501</v>
      </c>
      <c r="G1800" s="282">
        <v>1.4</v>
      </c>
      <c r="H1800" s="606">
        <v>5.5</v>
      </c>
      <c r="I1800" s="607">
        <v>1.4770000000000001</v>
      </c>
      <c r="J1800" s="606">
        <v>0</v>
      </c>
      <c r="K1800" s="606">
        <v>0</v>
      </c>
      <c r="L1800" s="606">
        <v>0</v>
      </c>
    </row>
    <row r="1801" spans="2:12" ht="18.75" x14ac:dyDescent="0.25">
      <c r="B1801" s="289" t="s">
        <v>439</v>
      </c>
      <c r="C1801" s="587" t="s">
        <v>4484</v>
      </c>
      <c r="D1801" s="289" t="s">
        <v>4538</v>
      </c>
      <c r="E1801" s="604" t="s">
        <v>4539</v>
      </c>
      <c r="F1801" s="606" t="s">
        <v>1027</v>
      </c>
      <c r="G1801" s="282">
        <v>1.2</v>
      </c>
      <c r="H1801" s="606">
        <v>5.5</v>
      </c>
      <c r="I1801" s="607">
        <v>1.266</v>
      </c>
      <c r="J1801" s="606">
        <v>12</v>
      </c>
      <c r="K1801" s="606">
        <v>12</v>
      </c>
      <c r="L1801" s="606">
        <v>30</v>
      </c>
    </row>
    <row r="1802" spans="2:12" ht="18.75" x14ac:dyDescent="0.25">
      <c r="B1802" s="289" t="s">
        <v>439</v>
      </c>
      <c r="C1802" s="587" t="s">
        <v>4484</v>
      </c>
      <c r="D1802" s="289" t="s">
        <v>4540</v>
      </c>
      <c r="E1802" s="604" t="s">
        <v>4541</v>
      </c>
      <c r="F1802" s="606" t="s">
        <v>529</v>
      </c>
      <c r="G1802" s="282">
        <v>3.15</v>
      </c>
      <c r="H1802" s="606">
        <v>5.5</v>
      </c>
      <c r="I1802" s="607">
        <v>3.323</v>
      </c>
      <c r="J1802" s="606">
        <v>0</v>
      </c>
      <c r="K1802" s="606">
        <v>0</v>
      </c>
      <c r="L1802" s="606">
        <v>0</v>
      </c>
    </row>
    <row r="1803" spans="2:12" ht="18.75" x14ac:dyDescent="0.25">
      <c r="B1803" s="289" t="s">
        <v>439</v>
      </c>
      <c r="C1803" s="587" t="s">
        <v>4484</v>
      </c>
      <c r="D1803" s="289" t="s">
        <v>4542</v>
      </c>
      <c r="E1803" s="604" t="s">
        <v>4543</v>
      </c>
      <c r="F1803" s="606" t="s">
        <v>1027</v>
      </c>
      <c r="G1803" s="282">
        <v>3.2</v>
      </c>
      <c r="H1803" s="606">
        <v>5.5</v>
      </c>
      <c r="I1803" s="607">
        <v>3.3759999999999999</v>
      </c>
      <c r="J1803" s="606">
        <v>0</v>
      </c>
      <c r="K1803" s="606">
        <v>0</v>
      </c>
      <c r="L1803" s="606">
        <v>0</v>
      </c>
    </row>
    <row r="1804" spans="2:12" ht="18.75" x14ac:dyDescent="0.25">
      <c r="B1804" s="289" t="s">
        <v>439</v>
      </c>
      <c r="C1804" s="587" t="s">
        <v>4484</v>
      </c>
      <c r="D1804" s="289" t="s">
        <v>4544</v>
      </c>
      <c r="E1804" s="604" t="s">
        <v>4545</v>
      </c>
      <c r="F1804" s="606" t="s">
        <v>25</v>
      </c>
      <c r="G1804" s="282">
        <v>3.35</v>
      </c>
      <c r="H1804" s="606">
        <v>5.5</v>
      </c>
      <c r="I1804" s="607">
        <v>3.5339999999999998</v>
      </c>
      <c r="J1804" s="606">
        <v>0</v>
      </c>
      <c r="K1804" s="606">
        <v>0</v>
      </c>
      <c r="L1804" s="606">
        <v>0</v>
      </c>
    </row>
    <row r="1805" spans="2:12" ht="18.75" x14ac:dyDescent="0.25">
      <c r="B1805" s="289" t="s">
        <v>439</v>
      </c>
      <c r="C1805" s="587" t="s">
        <v>4484</v>
      </c>
      <c r="D1805" s="289" t="s">
        <v>4546</v>
      </c>
      <c r="E1805" s="604" t="s">
        <v>4547</v>
      </c>
      <c r="F1805" s="606" t="s">
        <v>25</v>
      </c>
      <c r="G1805" s="282">
        <v>2.0499999999999998</v>
      </c>
      <c r="H1805" s="606">
        <v>5.5</v>
      </c>
      <c r="I1805" s="607">
        <v>2.1629999999999998</v>
      </c>
      <c r="J1805" s="606">
        <v>16</v>
      </c>
      <c r="K1805" s="606">
        <v>0</v>
      </c>
      <c r="L1805" s="606">
        <v>80</v>
      </c>
    </row>
    <row r="1806" spans="2:12" ht="18.75" x14ac:dyDescent="0.25">
      <c r="B1806" s="289" t="s">
        <v>439</v>
      </c>
      <c r="C1806" s="587" t="s">
        <v>4484</v>
      </c>
      <c r="D1806" s="289" t="s">
        <v>4548</v>
      </c>
      <c r="E1806" s="604" t="s">
        <v>4549</v>
      </c>
      <c r="F1806" s="606" t="s">
        <v>25</v>
      </c>
      <c r="G1806" s="282">
        <v>1.9</v>
      </c>
      <c r="H1806" s="606">
        <v>5.5</v>
      </c>
      <c r="I1806" s="607">
        <v>2.004</v>
      </c>
      <c r="J1806" s="606">
        <v>0</v>
      </c>
      <c r="K1806" s="606">
        <v>0</v>
      </c>
      <c r="L1806" s="606">
        <v>0</v>
      </c>
    </row>
    <row r="1807" spans="2:12" ht="18.75" x14ac:dyDescent="0.25">
      <c r="B1807" s="289" t="s">
        <v>439</v>
      </c>
      <c r="C1807" s="587" t="s">
        <v>4484</v>
      </c>
      <c r="D1807" s="289" t="s">
        <v>4550</v>
      </c>
      <c r="E1807" s="604" t="s">
        <v>4551</v>
      </c>
      <c r="F1807" s="606" t="s">
        <v>25</v>
      </c>
      <c r="G1807" s="282">
        <v>1.19</v>
      </c>
      <c r="H1807" s="606">
        <v>5.5</v>
      </c>
      <c r="I1807" s="607">
        <v>1.2549999999999999</v>
      </c>
      <c r="J1807" s="606">
        <v>0</v>
      </c>
      <c r="K1807" s="606">
        <v>0</v>
      </c>
      <c r="L1807" s="606">
        <v>0</v>
      </c>
    </row>
    <row r="1808" spans="2:12" ht="18.75" x14ac:dyDescent="0.25">
      <c r="B1808" s="289" t="s">
        <v>439</v>
      </c>
      <c r="C1808" s="587" t="s">
        <v>4484</v>
      </c>
      <c r="D1808" s="289" t="s">
        <v>4552</v>
      </c>
      <c r="E1808" s="604" t="s">
        <v>4553</v>
      </c>
      <c r="F1808" s="606" t="s">
        <v>25</v>
      </c>
      <c r="G1808" s="282">
        <v>1.85</v>
      </c>
      <c r="H1808" s="606">
        <v>5.5</v>
      </c>
      <c r="I1808" s="607">
        <v>1.952</v>
      </c>
      <c r="J1808" s="606">
        <v>290</v>
      </c>
      <c r="K1808" s="606">
        <v>38</v>
      </c>
      <c r="L1808" s="606">
        <v>0</v>
      </c>
    </row>
    <row r="1809" spans="2:12" ht="18.75" x14ac:dyDescent="0.25">
      <c r="B1809" s="289" t="s">
        <v>439</v>
      </c>
      <c r="C1809" s="587" t="s">
        <v>4484</v>
      </c>
      <c r="D1809" s="289" t="s">
        <v>4554</v>
      </c>
      <c r="E1809" s="604" t="s">
        <v>4555</v>
      </c>
      <c r="F1809" s="606" t="s">
        <v>1027</v>
      </c>
      <c r="G1809" s="282">
        <v>3.55</v>
      </c>
      <c r="H1809" s="606">
        <v>5.5</v>
      </c>
      <c r="I1809" s="607">
        <v>3.7450000000000001</v>
      </c>
      <c r="J1809" s="606">
        <v>20</v>
      </c>
      <c r="K1809" s="606">
        <v>20</v>
      </c>
      <c r="L1809" s="606">
        <v>35</v>
      </c>
    </row>
    <row r="1810" spans="2:12" ht="18.75" x14ac:dyDescent="0.25">
      <c r="B1810" s="289" t="s">
        <v>439</v>
      </c>
      <c r="C1810" s="587" t="s">
        <v>4484</v>
      </c>
      <c r="D1810" s="289" t="s">
        <v>4556</v>
      </c>
      <c r="E1810" s="604" t="s">
        <v>4557</v>
      </c>
      <c r="F1810" s="606" t="s">
        <v>4159</v>
      </c>
      <c r="G1810" s="282">
        <v>3.5</v>
      </c>
      <c r="H1810" s="606">
        <v>5.5</v>
      </c>
      <c r="I1810" s="607">
        <v>3.6930000000000001</v>
      </c>
      <c r="J1810" s="606">
        <v>0</v>
      </c>
      <c r="K1810" s="606">
        <v>0</v>
      </c>
      <c r="L1810" s="606">
        <v>0</v>
      </c>
    </row>
    <row r="1811" spans="2:12" ht="18.75" x14ac:dyDescent="0.25">
      <c r="B1811" s="289" t="s">
        <v>439</v>
      </c>
      <c r="C1811" s="587" t="s">
        <v>4484</v>
      </c>
      <c r="D1811" s="289" t="s">
        <v>4558</v>
      </c>
      <c r="E1811" s="604" t="s">
        <v>4557</v>
      </c>
      <c r="F1811" s="606" t="s">
        <v>4159</v>
      </c>
      <c r="G1811" s="282">
        <v>0</v>
      </c>
      <c r="H1811" s="606">
        <v>5.5</v>
      </c>
      <c r="I1811" s="607">
        <v>0</v>
      </c>
      <c r="J1811" s="606">
        <v>0</v>
      </c>
      <c r="K1811" s="606">
        <v>0</v>
      </c>
      <c r="L1811" s="606">
        <v>0</v>
      </c>
    </row>
    <row r="1812" spans="2:12" ht="18.75" x14ac:dyDescent="0.25">
      <c r="B1812" s="289" t="s">
        <v>439</v>
      </c>
      <c r="C1812" s="587" t="s">
        <v>4484</v>
      </c>
      <c r="D1812" s="289" t="s">
        <v>4559</v>
      </c>
      <c r="E1812" s="604" t="s">
        <v>4560</v>
      </c>
      <c r="F1812" s="606" t="s">
        <v>1027</v>
      </c>
      <c r="G1812" s="282">
        <v>1.1000000000000001</v>
      </c>
      <c r="H1812" s="606">
        <v>5.5</v>
      </c>
      <c r="I1812" s="607">
        <v>1.161</v>
      </c>
      <c r="J1812" s="606">
        <v>0</v>
      </c>
      <c r="K1812" s="606">
        <v>0</v>
      </c>
      <c r="L1812" s="606">
        <v>0</v>
      </c>
    </row>
    <row r="1813" spans="2:12" ht="18.75" x14ac:dyDescent="0.25">
      <c r="B1813" s="289" t="s">
        <v>439</v>
      </c>
      <c r="C1813" s="587" t="s">
        <v>4484</v>
      </c>
      <c r="D1813" s="289" t="s">
        <v>4561</v>
      </c>
      <c r="E1813" s="604" t="s">
        <v>4562</v>
      </c>
      <c r="F1813" s="606" t="s">
        <v>4159</v>
      </c>
      <c r="G1813" s="282">
        <v>24</v>
      </c>
      <c r="H1813" s="606">
        <v>5.5</v>
      </c>
      <c r="I1813" s="607">
        <v>25.32</v>
      </c>
      <c r="J1813" s="606">
        <v>0</v>
      </c>
      <c r="K1813" s="606">
        <v>0</v>
      </c>
      <c r="L1813" s="606">
        <v>0</v>
      </c>
    </row>
    <row r="1814" spans="2:12" ht="18.75" x14ac:dyDescent="0.25">
      <c r="B1814" s="289" t="s">
        <v>439</v>
      </c>
      <c r="C1814" s="587" t="s">
        <v>4484</v>
      </c>
      <c r="D1814" s="289" t="s">
        <v>4563</v>
      </c>
      <c r="E1814" s="604" t="s">
        <v>4564</v>
      </c>
      <c r="F1814" s="606" t="s">
        <v>25</v>
      </c>
      <c r="G1814" s="282">
        <v>5.7</v>
      </c>
      <c r="H1814" s="606">
        <v>5.5</v>
      </c>
      <c r="I1814" s="607">
        <v>6.0140000000000002</v>
      </c>
      <c r="J1814" s="606">
        <v>30</v>
      </c>
      <c r="K1814" s="606">
        <v>3</v>
      </c>
      <c r="L1814" s="606">
        <v>30</v>
      </c>
    </row>
    <row r="1815" spans="2:12" ht="18.75" x14ac:dyDescent="0.25">
      <c r="B1815" s="289" t="s">
        <v>439</v>
      </c>
      <c r="C1815" s="587" t="s">
        <v>4484</v>
      </c>
      <c r="D1815" s="289" t="s">
        <v>4565</v>
      </c>
      <c r="E1815" s="604" t="s">
        <v>4566</v>
      </c>
      <c r="F1815" s="606" t="s">
        <v>529</v>
      </c>
      <c r="G1815" s="282">
        <v>1.55</v>
      </c>
      <c r="H1815" s="606">
        <v>5.5</v>
      </c>
      <c r="I1815" s="607">
        <v>1.635</v>
      </c>
      <c r="J1815" s="606">
        <v>0</v>
      </c>
      <c r="K1815" s="606">
        <v>0</v>
      </c>
      <c r="L1815" s="606">
        <v>0</v>
      </c>
    </row>
    <row r="1816" spans="2:12" ht="18.75" x14ac:dyDescent="0.25">
      <c r="B1816" s="289" t="s">
        <v>439</v>
      </c>
      <c r="C1816" s="587" t="s">
        <v>4484</v>
      </c>
      <c r="D1816" s="289" t="s">
        <v>4567</v>
      </c>
      <c r="E1816" s="604" t="s">
        <v>4568</v>
      </c>
      <c r="F1816" s="606" t="s">
        <v>1040</v>
      </c>
      <c r="G1816" s="282">
        <v>2.35</v>
      </c>
      <c r="H1816" s="606">
        <v>5.5</v>
      </c>
      <c r="I1816" s="607">
        <v>2.4790000000000001</v>
      </c>
      <c r="J1816" s="606">
        <v>0</v>
      </c>
      <c r="K1816" s="606">
        <v>0</v>
      </c>
      <c r="L1816" s="606">
        <v>0</v>
      </c>
    </row>
    <row r="1817" spans="2:12" ht="18.75" x14ac:dyDescent="0.25">
      <c r="B1817" s="289" t="s">
        <v>439</v>
      </c>
      <c r="C1817" s="587" t="s">
        <v>4484</v>
      </c>
      <c r="D1817" s="289" t="s">
        <v>4569</v>
      </c>
      <c r="E1817" s="604" t="s">
        <v>4570</v>
      </c>
      <c r="F1817" s="606" t="s">
        <v>4501</v>
      </c>
      <c r="G1817" s="282">
        <v>2.35</v>
      </c>
      <c r="H1817" s="606">
        <v>5.5</v>
      </c>
      <c r="I1817" s="607">
        <v>2.4790000000000001</v>
      </c>
      <c r="J1817" s="606">
        <v>0</v>
      </c>
      <c r="K1817" s="606">
        <v>0</v>
      </c>
      <c r="L1817" s="606">
        <v>0</v>
      </c>
    </row>
    <row r="1818" spans="2:12" ht="18.75" x14ac:dyDescent="0.25">
      <c r="B1818" s="289" t="s">
        <v>439</v>
      </c>
      <c r="C1818" s="587" t="s">
        <v>4484</v>
      </c>
      <c r="D1818" s="289" t="s">
        <v>4571</v>
      </c>
      <c r="E1818" s="604" t="s">
        <v>4572</v>
      </c>
      <c r="F1818" s="606" t="s">
        <v>25</v>
      </c>
      <c r="G1818" s="282">
        <v>2.0499999999999998</v>
      </c>
      <c r="H1818" s="606">
        <v>5.5</v>
      </c>
      <c r="I1818" s="607">
        <v>2.1629999999999998</v>
      </c>
      <c r="J1818" s="606">
        <v>10</v>
      </c>
      <c r="K1818" s="606">
        <v>3</v>
      </c>
      <c r="L1818" s="606">
        <v>72</v>
      </c>
    </row>
    <row r="1819" spans="2:12" ht="18.75" x14ac:dyDescent="0.25">
      <c r="B1819" s="289" t="s">
        <v>439</v>
      </c>
      <c r="C1819" s="587" t="s">
        <v>4484</v>
      </c>
      <c r="D1819" s="289" t="s">
        <v>4573</v>
      </c>
      <c r="E1819" s="604" t="s">
        <v>4574</v>
      </c>
      <c r="F1819" s="606" t="s">
        <v>529</v>
      </c>
      <c r="G1819" s="282">
        <v>1.1180000000000001</v>
      </c>
      <c r="H1819" s="606">
        <v>5.5</v>
      </c>
      <c r="I1819" s="607">
        <v>1.179</v>
      </c>
      <c r="J1819" s="606">
        <v>0</v>
      </c>
      <c r="K1819" s="606">
        <v>0</v>
      </c>
      <c r="L1819" s="606">
        <v>0</v>
      </c>
    </row>
    <row r="1820" spans="2:12" ht="18.75" x14ac:dyDescent="0.25">
      <c r="B1820" s="289" t="s">
        <v>439</v>
      </c>
      <c r="C1820" s="587" t="s">
        <v>4484</v>
      </c>
      <c r="D1820" s="289" t="s">
        <v>4575</v>
      </c>
      <c r="E1820" s="604" t="s">
        <v>4576</v>
      </c>
      <c r="F1820" s="606" t="s">
        <v>25</v>
      </c>
      <c r="G1820" s="282">
        <v>5.3</v>
      </c>
      <c r="H1820" s="606">
        <v>5.5</v>
      </c>
      <c r="I1820" s="607">
        <v>5.5919999999999996</v>
      </c>
      <c r="J1820" s="606">
        <v>10</v>
      </c>
      <c r="K1820" s="606">
        <v>3</v>
      </c>
      <c r="L1820" s="606">
        <v>72</v>
      </c>
    </row>
    <row r="1821" spans="2:12" ht="18.75" x14ac:dyDescent="0.25">
      <c r="B1821" s="289" t="s">
        <v>439</v>
      </c>
      <c r="C1821" s="587" t="s">
        <v>4484</v>
      </c>
      <c r="D1821" s="289" t="s">
        <v>4577</v>
      </c>
      <c r="E1821" s="604" t="s">
        <v>4578</v>
      </c>
      <c r="F1821" s="606" t="s">
        <v>25</v>
      </c>
      <c r="G1821" s="282">
        <v>6.5</v>
      </c>
      <c r="H1821" s="606">
        <v>10</v>
      </c>
      <c r="I1821" s="607">
        <v>7.15</v>
      </c>
      <c r="J1821" s="606">
        <v>0</v>
      </c>
      <c r="K1821" s="606">
        <v>0</v>
      </c>
      <c r="L1821" s="606">
        <v>0</v>
      </c>
    </row>
    <row r="1822" spans="2:12" ht="18.75" x14ac:dyDescent="0.25">
      <c r="B1822" s="289" t="s">
        <v>439</v>
      </c>
      <c r="C1822" s="587" t="s">
        <v>4484</v>
      </c>
      <c r="D1822" s="289" t="s">
        <v>4579</v>
      </c>
      <c r="E1822" s="604" t="s">
        <v>4580</v>
      </c>
      <c r="F1822" s="606" t="s">
        <v>25</v>
      </c>
      <c r="G1822" s="282">
        <v>2.5</v>
      </c>
      <c r="H1822" s="606">
        <v>5.5</v>
      </c>
      <c r="I1822" s="607">
        <v>2.6379999999999999</v>
      </c>
      <c r="J1822" s="606">
        <v>0</v>
      </c>
      <c r="K1822" s="606">
        <v>0</v>
      </c>
      <c r="L1822" s="606">
        <v>0</v>
      </c>
    </row>
    <row r="1823" spans="2:12" ht="18.75" x14ac:dyDescent="0.25">
      <c r="B1823" s="289" t="s">
        <v>439</v>
      </c>
      <c r="C1823" s="587" t="s">
        <v>4484</v>
      </c>
      <c r="D1823" s="289" t="s">
        <v>4581</v>
      </c>
      <c r="E1823" s="604" t="s">
        <v>4582</v>
      </c>
      <c r="F1823" s="606" t="s">
        <v>1027</v>
      </c>
      <c r="G1823" s="282">
        <v>2.2200000000000002</v>
      </c>
      <c r="H1823" s="606">
        <v>5.5</v>
      </c>
      <c r="I1823" s="607">
        <v>2.3420000000000001</v>
      </c>
      <c r="J1823" s="606">
        <v>10</v>
      </c>
      <c r="K1823" s="606">
        <v>10</v>
      </c>
      <c r="L1823" s="606">
        <v>72</v>
      </c>
    </row>
    <row r="1824" spans="2:12" ht="18.75" x14ac:dyDescent="0.25">
      <c r="B1824" s="289" t="s">
        <v>439</v>
      </c>
      <c r="C1824" s="587" t="s">
        <v>4484</v>
      </c>
      <c r="D1824" s="289" t="s">
        <v>4583</v>
      </c>
      <c r="E1824" s="604" t="s">
        <v>4584</v>
      </c>
      <c r="F1824" s="606" t="s">
        <v>25</v>
      </c>
      <c r="G1824" s="282">
        <v>4.5999999999999996</v>
      </c>
      <c r="H1824" s="606">
        <v>5.5</v>
      </c>
      <c r="I1824" s="607">
        <v>4.8529999999999998</v>
      </c>
      <c r="J1824" s="606">
        <v>0</v>
      </c>
      <c r="K1824" s="606">
        <v>0</v>
      </c>
      <c r="L1824" s="606">
        <v>0</v>
      </c>
    </row>
    <row r="1825" spans="2:12" ht="18.75" x14ac:dyDescent="0.25">
      <c r="B1825" s="289" t="s">
        <v>439</v>
      </c>
      <c r="C1825" s="587" t="s">
        <v>4484</v>
      </c>
      <c r="D1825" s="289" t="s">
        <v>4585</v>
      </c>
      <c r="E1825" s="604" t="s">
        <v>4586</v>
      </c>
      <c r="F1825" s="606" t="s">
        <v>25</v>
      </c>
      <c r="G1825" s="282">
        <v>2.8</v>
      </c>
      <c r="H1825" s="606">
        <v>5.5</v>
      </c>
      <c r="I1825" s="607">
        <v>2.9540000000000002</v>
      </c>
      <c r="J1825" s="606">
        <v>0</v>
      </c>
      <c r="K1825" s="606">
        <v>0</v>
      </c>
      <c r="L1825" s="606">
        <v>0</v>
      </c>
    </row>
    <row r="1826" spans="2:12" ht="18.75" x14ac:dyDescent="0.25">
      <c r="B1826" s="289" t="s">
        <v>439</v>
      </c>
      <c r="C1826" s="587" t="s">
        <v>4484</v>
      </c>
      <c r="D1826" s="289" t="s">
        <v>4587</v>
      </c>
      <c r="E1826" s="604" t="s">
        <v>4588</v>
      </c>
      <c r="F1826" s="606" t="s">
        <v>25</v>
      </c>
      <c r="G1826" s="282">
        <v>3</v>
      </c>
      <c r="H1826" s="606">
        <v>5.5</v>
      </c>
      <c r="I1826" s="607">
        <v>3.165</v>
      </c>
      <c r="J1826" s="606">
        <v>0</v>
      </c>
      <c r="K1826" s="606">
        <v>0</v>
      </c>
      <c r="L1826" s="606">
        <v>0</v>
      </c>
    </row>
    <row r="1827" spans="2:12" ht="18.75" x14ac:dyDescent="0.25">
      <c r="B1827" s="289" t="s">
        <v>439</v>
      </c>
      <c r="C1827" s="587" t="s">
        <v>4484</v>
      </c>
      <c r="D1827" s="289" t="s">
        <v>4589</v>
      </c>
      <c r="E1827" s="604" t="s">
        <v>4590</v>
      </c>
      <c r="F1827" s="606" t="s">
        <v>25</v>
      </c>
      <c r="G1827" s="282">
        <v>2.5</v>
      </c>
      <c r="H1827" s="606">
        <v>5.5</v>
      </c>
      <c r="I1827" s="607">
        <v>2.6379999999999999</v>
      </c>
      <c r="J1827" s="606">
        <v>0</v>
      </c>
      <c r="K1827" s="606">
        <v>0</v>
      </c>
      <c r="L1827" s="606">
        <v>0</v>
      </c>
    </row>
    <row r="1828" spans="2:12" ht="18.75" x14ac:dyDescent="0.25">
      <c r="B1828" s="289" t="s">
        <v>439</v>
      </c>
      <c r="C1828" s="587" t="s">
        <v>4484</v>
      </c>
      <c r="D1828" s="289" t="s">
        <v>4591</v>
      </c>
      <c r="E1828" s="604" t="s">
        <v>4592</v>
      </c>
      <c r="F1828" s="606" t="s">
        <v>2842</v>
      </c>
      <c r="G1828" s="282">
        <v>5.19</v>
      </c>
      <c r="H1828" s="606">
        <v>5.5</v>
      </c>
      <c r="I1828" s="607">
        <v>5.4749999999999996</v>
      </c>
      <c r="J1828" s="606">
        <v>13</v>
      </c>
      <c r="K1828" s="606">
        <v>0</v>
      </c>
      <c r="L1828" s="606">
        <v>90</v>
      </c>
    </row>
    <row r="1829" spans="2:12" ht="18.75" x14ac:dyDescent="0.25">
      <c r="B1829" s="289" t="s">
        <v>439</v>
      </c>
      <c r="C1829" s="587" t="s">
        <v>4484</v>
      </c>
      <c r="D1829" s="289" t="s">
        <v>4593</v>
      </c>
      <c r="E1829" s="604" t="s">
        <v>4594</v>
      </c>
      <c r="F1829" s="606" t="s">
        <v>4501</v>
      </c>
      <c r="G1829" s="282">
        <v>1.8</v>
      </c>
      <c r="H1829" s="606">
        <v>5.5</v>
      </c>
      <c r="I1829" s="607">
        <v>1.899</v>
      </c>
      <c r="J1829" s="606">
        <v>9</v>
      </c>
      <c r="K1829" s="606">
        <v>2</v>
      </c>
      <c r="L1829" s="606">
        <v>84</v>
      </c>
    </row>
    <row r="1830" spans="2:12" ht="18.75" x14ac:dyDescent="0.25">
      <c r="B1830" s="289" t="s">
        <v>439</v>
      </c>
      <c r="C1830" s="587" t="s">
        <v>4484</v>
      </c>
      <c r="D1830" s="289" t="s">
        <v>4595</v>
      </c>
      <c r="E1830" s="604" t="s">
        <v>4596</v>
      </c>
      <c r="F1830" s="606" t="s">
        <v>25</v>
      </c>
      <c r="G1830" s="282">
        <v>2.4</v>
      </c>
      <c r="H1830" s="606">
        <v>5.5</v>
      </c>
      <c r="I1830" s="607">
        <v>2.532</v>
      </c>
      <c r="J1830" s="606">
        <v>10</v>
      </c>
      <c r="K1830" s="606">
        <v>0</v>
      </c>
      <c r="L1830" s="606">
        <v>25</v>
      </c>
    </row>
    <row r="1831" spans="2:12" ht="18.75" x14ac:dyDescent="0.25">
      <c r="B1831" s="289" t="s">
        <v>439</v>
      </c>
      <c r="C1831" s="587" t="s">
        <v>4484</v>
      </c>
      <c r="D1831" s="289" t="s">
        <v>4597</v>
      </c>
      <c r="E1831" s="604" t="s">
        <v>4598</v>
      </c>
      <c r="F1831" s="606" t="s">
        <v>25</v>
      </c>
      <c r="G1831" s="282">
        <v>1.5</v>
      </c>
      <c r="H1831" s="606">
        <v>5.5</v>
      </c>
      <c r="I1831" s="607">
        <v>1.583</v>
      </c>
      <c r="J1831" s="606">
        <v>20</v>
      </c>
      <c r="K1831" s="606">
        <v>20</v>
      </c>
      <c r="L1831" s="606">
        <v>85</v>
      </c>
    </row>
    <row r="1832" spans="2:12" ht="18.75" x14ac:dyDescent="0.25">
      <c r="B1832" s="289" t="s">
        <v>439</v>
      </c>
      <c r="C1832" s="587" t="s">
        <v>4484</v>
      </c>
      <c r="D1832" s="289" t="s">
        <v>4599</v>
      </c>
      <c r="E1832" s="604" t="s">
        <v>4600</v>
      </c>
      <c r="F1832" s="606" t="s">
        <v>25</v>
      </c>
      <c r="G1832" s="282">
        <v>8.7200000000000006</v>
      </c>
      <c r="H1832" s="606">
        <v>5.5</v>
      </c>
      <c r="I1832" s="607">
        <v>9.1999999999999993</v>
      </c>
      <c r="J1832" s="606">
        <v>25</v>
      </c>
      <c r="K1832" s="606">
        <v>5</v>
      </c>
      <c r="L1832" s="606">
        <v>30</v>
      </c>
    </row>
    <row r="1833" spans="2:12" ht="18.75" x14ac:dyDescent="0.25">
      <c r="B1833" s="289" t="s">
        <v>439</v>
      </c>
      <c r="C1833" s="587" t="s">
        <v>4484</v>
      </c>
      <c r="D1833" s="289" t="s">
        <v>4601</v>
      </c>
      <c r="E1833" s="604" t="s">
        <v>4602</v>
      </c>
      <c r="F1833" s="606" t="s">
        <v>25</v>
      </c>
      <c r="G1833" s="282">
        <v>1.35</v>
      </c>
      <c r="H1833" s="606">
        <v>5.5</v>
      </c>
      <c r="I1833" s="607">
        <v>1.4239999999999999</v>
      </c>
      <c r="J1833" s="606">
        <v>0</v>
      </c>
      <c r="K1833" s="606">
        <v>0</v>
      </c>
      <c r="L1833" s="606">
        <v>0</v>
      </c>
    </row>
    <row r="1834" spans="2:12" ht="18.75" x14ac:dyDescent="0.25">
      <c r="B1834" s="289" t="s">
        <v>439</v>
      </c>
      <c r="C1834" s="587" t="s">
        <v>4484</v>
      </c>
      <c r="D1834" s="289" t="s">
        <v>4603</v>
      </c>
      <c r="E1834" s="604" t="s">
        <v>4604</v>
      </c>
      <c r="F1834" s="606" t="s">
        <v>4508</v>
      </c>
      <c r="G1834" s="282">
        <v>1.1000000000000001</v>
      </c>
      <c r="H1834" s="606">
        <v>5.5</v>
      </c>
      <c r="I1834" s="607">
        <v>1.161</v>
      </c>
      <c r="J1834" s="606">
        <v>3</v>
      </c>
      <c r="K1834" s="606">
        <v>0.1</v>
      </c>
      <c r="L1834" s="606">
        <v>12</v>
      </c>
    </row>
    <row r="1835" spans="2:12" ht="18.75" x14ac:dyDescent="0.25">
      <c r="B1835" s="289" t="s">
        <v>439</v>
      </c>
      <c r="C1835" s="587" t="s">
        <v>4484</v>
      </c>
      <c r="D1835" s="289" t="s">
        <v>4605</v>
      </c>
      <c r="E1835" s="604" t="s">
        <v>4606</v>
      </c>
      <c r="F1835" s="606" t="s">
        <v>25</v>
      </c>
      <c r="G1835" s="282">
        <v>19.649999999999999</v>
      </c>
      <c r="H1835" s="606">
        <v>5.5</v>
      </c>
      <c r="I1835" s="607">
        <v>20.731000000000002</v>
      </c>
      <c r="J1835" s="606">
        <v>0</v>
      </c>
      <c r="K1835" s="606">
        <v>0</v>
      </c>
      <c r="L1835" s="606">
        <v>0</v>
      </c>
    </row>
    <row r="1836" spans="2:12" ht="18.75" x14ac:dyDescent="0.25">
      <c r="B1836" s="289" t="s">
        <v>439</v>
      </c>
      <c r="C1836" s="587" t="s">
        <v>4484</v>
      </c>
      <c r="D1836" s="289" t="s">
        <v>4607</v>
      </c>
      <c r="E1836" s="604" t="s">
        <v>4608</v>
      </c>
      <c r="F1836" s="606" t="s">
        <v>25</v>
      </c>
      <c r="G1836" s="282">
        <v>12</v>
      </c>
      <c r="H1836" s="606">
        <v>5.5</v>
      </c>
      <c r="I1836" s="607">
        <v>12.66</v>
      </c>
      <c r="J1836" s="606">
        <v>10</v>
      </c>
      <c r="K1836" s="606">
        <v>5</v>
      </c>
      <c r="L1836" s="606">
        <v>170</v>
      </c>
    </row>
    <row r="1837" spans="2:12" ht="18.75" x14ac:dyDescent="0.25">
      <c r="B1837" s="289" t="s">
        <v>439</v>
      </c>
      <c r="C1837" s="587" t="s">
        <v>4484</v>
      </c>
      <c r="D1837" s="289" t="s">
        <v>4609</v>
      </c>
      <c r="E1837" s="604" t="s">
        <v>4610</v>
      </c>
      <c r="F1837" s="606" t="s">
        <v>25</v>
      </c>
      <c r="G1837" s="282">
        <v>3.95</v>
      </c>
      <c r="H1837" s="606">
        <v>5.5</v>
      </c>
      <c r="I1837" s="607">
        <v>4.1669999999999998</v>
      </c>
      <c r="J1837" s="606">
        <v>0</v>
      </c>
      <c r="K1837" s="606">
        <v>0</v>
      </c>
      <c r="L1837" s="606">
        <v>6</v>
      </c>
    </row>
    <row r="1838" spans="2:12" ht="18.75" x14ac:dyDescent="0.25">
      <c r="B1838" s="289" t="s">
        <v>439</v>
      </c>
      <c r="C1838" s="587" t="s">
        <v>4484</v>
      </c>
      <c r="D1838" s="289" t="s">
        <v>4611</v>
      </c>
      <c r="E1838" s="604" t="s">
        <v>4612</v>
      </c>
      <c r="F1838" s="606" t="s">
        <v>25</v>
      </c>
      <c r="G1838" s="282">
        <v>4.03</v>
      </c>
      <c r="H1838" s="606">
        <v>5.5</v>
      </c>
      <c r="I1838" s="607">
        <v>4.2519999999999998</v>
      </c>
      <c r="J1838" s="606">
        <v>0.4</v>
      </c>
      <c r="K1838" s="606">
        <v>0.4</v>
      </c>
      <c r="L1838" s="606">
        <v>0.6</v>
      </c>
    </row>
    <row r="1839" spans="2:12" ht="18.75" x14ac:dyDescent="0.25">
      <c r="B1839" s="289" t="s">
        <v>439</v>
      </c>
      <c r="C1839" s="587" t="s">
        <v>4484</v>
      </c>
      <c r="D1839" s="289" t="s">
        <v>4613</v>
      </c>
      <c r="E1839" s="604" t="s">
        <v>4614</v>
      </c>
      <c r="F1839" s="606" t="s">
        <v>25</v>
      </c>
      <c r="G1839" s="282">
        <v>6.8</v>
      </c>
      <c r="H1839" s="606">
        <v>5.5</v>
      </c>
      <c r="I1839" s="607">
        <v>7.1740000000000004</v>
      </c>
      <c r="J1839" s="606">
        <v>0</v>
      </c>
      <c r="K1839" s="606">
        <v>0</v>
      </c>
      <c r="L1839" s="606">
        <v>0</v>
      </c>
    </row>
    <row r="1840" spans="2:12" ht="18.75" x14ac:dyDescent="0.25">
      <c r="B1840" s="289" t="s">
        <v>439</v>
      </c>
      <c r="C1840" s="587" t="s">
        <v>4484</v>
      </c>
      <c r="D1840" s="289" t="s">
        <v>4615</v>
      </c>
      <c r="E1840" s="604" t="s">
        <v>4616</v>
      </c>
      <c r="F1840" s="606" t="s">
        <v>25</v>
      </c>
      <c r="G1840" s="282">
        <v>3.95</v>
      </c>
      <c r="H1840" s="606">
        <v>5.5</v>
      </c>
      <c r="I1840" s="607">
        <v>4.1669999999999998</v>
      </c>
      <c r="J1840" s="606">
        <v>40</v>
      </c>
      <c r="K1840" s="606">
        <v>3</v>
      </c>
      <c r="L1840" s="606">
        <v>60</v>
      </c>
    </row>
    <row r="1841" spans="2:12" ht="18.75" x14ac:dyDescent="0.25">
      <c r="B1841" s="289" t="s">
        <v>439</v>
      </c>
      <c r="C1841" s="587" t="s">
        <v>4484</v>
      </c>
      <c r="D1841" s="289" t="s">
        <v>4617</v>
      </c>
      <c r="E1841" s="604" t="s">
        <v>4618</v>
      </c>
      <c r="F1841" s="606" t="s">
        <v>2842</v>
      </c>
      <c r="G1841" s="282">
        <v>1.8859999999999999</v>
      </c>
      <c r="H1841" s="606">
        <v>5.5</v>
      </c>
      <c r="I1841" s="607">
        <v>1.99</v>
      </c>
      <c r="J1841" s="606">
        <v>0</v>
      </c>
      <c r="K1841" s="606">
        <v>0</v>
      </c>
      <c r="L1841" s="606">
        <v>0</v>
      </c>
    </row>
    <row r="1842" spans="2:12" ht="18.75" x14ac:dyDescent="0.25">
      <c r="B1842" s="289" t="s">
        <v>439</v>
      </c>
      <c r="C1842" s="587" t="s">
        <v>4484</v>
      </c>
      <c r="D1842" s="289" t="s">
        <v>4619</v>
      </c>
      <c r="E1842" s="604" t="s">
        <v>4620</v>
      </c>
      <c r="F1842" s="606" t="s">
        <v>25</v>
      </c>
      <c r="G1842" s="282">
        <v>25</v>
      </c>
      <c r="H1842" s="606">
        <v>5.5</v>
      </c>
      <c r="I1842" s="607">
        <v>26.375</v>
      </c>
      <c r="J1842" s="606">
        <v>0</v>
      </c>
      <c r="K1842" s="606">
        <v>0</v>
      </c>
      <c r="L1842" s="606">
        <v>0</v>
      </c>
    </row>
    <row r="1843" spans="2:12" ht="18.75" x14ac:dyDescent="0.25">
      <c r="B1843" s="289" t="s">
        <v>439</v>
      </c>
      <c r="C1843" s="587" t="s">
        <v>4484</v>
      </c>
      <c r="D1843" s="289" t="s">
        <v>4621</v>
      </c>
      <c r="E1843" s="604" t="s">
        <v>4622</v>
      </c>
      <c r="F1843" s="606" t="s">
        <v>1027</v>
      </c>
      <c r="G1843" s="282">
        <v>8.5299999999999994</v>
      </c>
      <c r="H1843" s="606">
        <v>5.5</v>
      </c>
      <c r="I1843" s="607">
        <v>8.9990000000000006</v>
      </c>
      <c r="J1843" s="606">
        <v>5</v>
      </c>
      <c r="K1843" s="606">
        <v>5</v>
      </c>
      <c r="L1843" s="606">
        <v>30</v>
      </c>
    </row>
    <row r="1844" spans="2:12" ht="18.75" x14ac:dyDescent="0.25">
      <c r="B1844" s="289" t="s">
        <v>439</v>
      </c>
      <c r="C1844" s="587" t="s">
        <v>4484</v>
      </c>
      <c r="D1844" s="289" t="s">
        <v>4623</v>
      </c>
      <c r="E1844" s="604" t="s">
        <v>4624</v>
      </c>
      <c r="F1844" s="606" t="s">
        <v>929</v>
      </c>
      <c r="G1844" s="282">
        <v>0.75</v>
      </c>
      <c r="H1844" s="606">
        <v>5.5</v>
      </c>
      <c r="I1844" s="607">
        <v>0.79100000000000004</v>
      </c>
      <c r="J1844" s="606">
        <v>15</v>
      </c>
      <c r="K1844" s="606">
        <v>2</v>
      </c>
      <c r="L1844" s="606">
        <v>21</v>
      </c>
    </row>
    <row r="1845" spans="2:12" ht="18.75" x14ac:dyDescent="0.25">
      <c r="B1845" s="289" t="s">
        <v>439</v>
      </c>
      <c r="C1845" s="587" t="s">
        <v>4484</v>
      </c>
      <c r="D1845" s="289" t="s">
        <v>4625</v>
      </c>
      <c r="E1845" s="604" t="s">
        <v>4626</v>
      </c>
      <c r="F1845" s="606" t="s">
        <v>1027</v>
      </c>
      <c r="G1845" s="282">
        <v>3.55</v>
      </c>
      <c r="H1845" s="606">
        <v>5.5</v>
      </c>
      <c r="I1845" s="607">
        <v>3.7450000000000001</v>
      </c>
      <c r="J1845" s="606">
        <v>15</v>
      </c>
      <c r="K1845" s="606">
        <v>15</v>
      </c>
      <c r="L1845" s="606">
        <v>50</v>
      </c>
    </row>
    <row r="1846" spans="2:12" ht="18.75" x14ac:dyDescent="0.25">
      <c r="B1846" s="289" t="s">
        <v>439</v>
      </c>
      <c r="C1846" s="587" t="s">
        <v>4484</v>
      </c>
      <c r="D1846" s="289" t="s">
        <v>4627</v>
      </c>
      <c r="E1846" s="604" t="s">
        <v>4628</v>
      </c>
      <c r="F1846" s="606" t="s">
        <v>25</v>
      </c>
      <c r="G1846" s="282">
        <v>3.65</v>
      </c>
      <c r="H1846" s="606">
        <v>5.5</v>
      </c>
      <c r="I1846" s="607">
        <v>3.851</v>
      </c>
      <c r="J1846" s="606">
        <v>0</v>
      </c>
      <c r="K1846" s="606">
        <v>0</v>
      </c>
      <c r="L1846" s="606">
        <v>0</v>
      </c>
    </row>
    <row r="1847" spans="2:12" ht="18.75" x14ac:dyDescent="0.25">
      <c r="B1847" s="289" t="s">
        <v>439</v>
      </c>
      <c r="C1847" s="587" t="s">
        <v>4484</v>
      </c>
      <c r="D1847" s="289" t="s">
        <v>4629</v>
      </c>
      <c r="E1847" s="604" t="s">
        <v>4630</v>
      </c>
      <c r="F1847" s="606" t="s">
        <v>1027</v>
      </c>
      <c r="G1847" s="282">
        <v>4.95</v>
      </c>
      <c r="H1847" s="606">
        <v>5.5</v>
      </c>
      <c r="I1847" s="607">
        <v>5.2220000000000004</v>
      </c>
      <c r="J1847" s="606">
        <v>0</v>
      </c>
      <c r="K1847" s="606">
        <v>0</v>
      </c>
      <c r="L1847" s="606">
        <v>0</v>
      </c>
    </row>
    <row r="1848" spans="2:12" ht="18.75" x14ac:dyDescent="0.25">
      <c r="B1848" s="289" t="s">
        <v>439</v>
      </c>
      <c r="C1848" s="587" t="s">
        <v>4484</v>
      </c>
      <c r="D1848" s="289" t="s">
        <v>4631</v>
      </c>
      <c r="E1848" s="604" t="s">
        <v>4632</v>
      </c>
      <c r="F1848" s="606" t="s">
        <v>1027</v>
      </c>
      <c r="G1848" s="282">
        <v>3.95</v>
      </c>
      <c r="H1848" s="606">
        <v>5.5</v>
      </c>
      <c r="I1848" s="607">
        <v>4.1669999999999998</v>
      </c>
      <c r="J1848" s="606">
        <v>0</v>
      </c>
      <c r="K1848" s="606">
        <v>0</v>
      </c>
      <c r="L1848" s="606">
        <v>0</v>
      </c>
    </row>
    <row r="1849" spans="2:12" ht="18.75" x14ac:dyDescent="0.25">
      <c r="B1849" s="289" t="s">
        <v>439</v>
      </c>
      <c r="C1849" s="587" t="s">
        <v>4484</v>
      </c>
      <c r="D1849" s="289" t="s">
        <v>4633</v>
      </c>
      <c r="E1849" s="604" t="s">
        <v>4634</v>
      </c>
      <c r="F1849" s="606" t="s">
        <v>956</v>
      </c>
      <c r="G1849" s="282">
        <v>3.95</v>
      </c>
      <c r="H1849" s="606">
        <v>5.5</v>
      </c>
      <c r="I1849" s="607">
        <v>4.1669999999999998</v>
      </c>
      <c r="J1849" s="606">
        <v>0</v>
      </c>
      <c r="K1849" s="606">
        <v>0</v>
      </c>
      <c r="L1849" s="606">
        <v>0</v>
      </c>
    </row>
    <row r="1850" spans="2:12" ht="18.75" x14ac:dyDescent="0.25">
      <c r="B1850" s="289" t="s">
        <v>439</v>
      </c>
      <c r="C1850" s="587" t="s">
        <v>4484</v>
      </c>
      <c r="D1850" s="289" t="s">
        <v>4635</v>
      </c>
      <c r="E1850" s="604" t="s">
        <v>4636</v>
      </c>
      <c r="F1850" s="606" t="s">
        <v>1027</v>
      </c>
      <c r="G1850" s="282">
        <v>3.25</v>
      </c>
      <c r="H1850" s="606">
        <v>5.5</v>
      </c>
      <c r="I1850" s="607">
        <v>3.4289999999999998</v>
      </c>
      <c r="J1850" s="606">
        <v>0</v>
      </c>
      <c r="K1850" s="606">
        <v>0</v>
      </c>
      <c r="L1850" s="606">
        <v>0</v>
      </c>
    </row>
    <row r="1851" spans="2:12" ht="18.75" x14ac:dyDescent="0.25">
      <c r="B1851" s="289" t="s">
        <v>439</v>
      </c>
      <c r="C1851" s="587" t="s">
        <v>4484</v>
      </c>
      <c r="D1851" s="289" t="s">
        <v>4637</v>
      </c>
      <c r="E1851" s="604" t="s">
        <v>4638</v>
      </c>
      <c r="F1851" s="606" t="s">
        <v>25</v>
      </c>
      <c r="G1851" s="282">
        <v>1.95</v>
      </c>
      <c r="H1851" s="606">
        <v>5.5</v>
      </c>
      <c r="I1851" s="607">
        <v>2.0569999999999999</v>
      </c>
      <c r="J1851" s="606">
        <v>0</v>
      </c>
      <c r="K1851" s="606">
        <v>0</v>
      </c>
      <c r="L1851" s="606">
        <v>0</v>
      </c>
    </row>
    <row r="1852" spans="2:12" ht="18.75" x14ac:dyDescent="0.25">
      <c r="B1852" s="289" t="s">
        <v>439</v>
      </c>
      <c r="C1852" s="587" t="s">
        <v>4484</v>
      </c>
      <c r="D1852" s="289" t="s">
        <v>4639</v>
      </c>
      <c r="E1852" s="604" t="s">
        <v>4640</v>
      </c>
      <c r="F1852" s="606" t="s">
        <v>956</v>
      </c>
      <c r="G1852" s="282">
        <v>1.95</v>
      </c>
      <c r="H1852" s="606">
        <v>5.5</v>
      </c>
      <c r="I1852" s="607">
        <v>2.0569999999999999</v>
      </c>
      <c r="J1852" s="606">
        <v>0</v>
      </c>
      <c r="K1852" s="606">
        <v>0</v>
      </c>
      <c r="L1852" s="606">
        <v>0</v>
      </c>
    </row>
    <row r="1853" spans="2:12" ht="18.75" x14ac:dyDescent="0.25">
      <c r="B1853" s="289" t="s">
        <v>439</v>
      </c>
      <c r="C1853" s="587" t="s">
        <v>4484</v>
      </c>
      <c r="D1853" s="289" t="s">
        <v>4641</v>
      </c>
      <c r="E1853" s="604" t="s">
        <v>4642</v>
      </c>
      <c r="F1853" s="606" t="s">
        <v>956</v>
      </c>
      <c r="G1853" s="282">
        <v>1.29</v>
      </c>
      <c r="H1853" s="606">
        <v>5.5</v>
      </c>
      <c r="I1853" s="607">
        <v>1.361</v>
      </c>
      <c r="J1853" s="606">
        <v>0</v>
      </c>
      <c r="K1853" s="606">
        <v>0</v>
      </c>
      <c r="L1853" s="606">
        <v>0</v>
      </c>
    </row>
    <row r="1854" spans="2:12" ht="18.75" x14ac:dyDescent="0.25">
      <c r="B1854" s="289" t="s">
        <v>439</v>
      </c>
      <c r="C1854" s="587" t="s">
        <v>4484</v>
      </c>
      <c r="D1854" s="289" t="s">
        <v>4643</v>
      </c>
      <c r="E1854" s="604" t="s">
        <v>4644</v>
      </c>
      <c r="F1854" s="606" t="s">
        <v>1027</v>
      </c>
      <c r="G1854" s="282">
        <v>2.25</v>
      </c>
      <c r="H1854" s="606">
        <v>5.5</v>
      </c>
      <c r="I1854" s="607">
        <v>2.3740000000000001</v>
      </c>
      <c r="J1854" s="606">
        <v>15</v>
      </c>
      <c r="K1854" s="606">
        <v>15</v>
      </c>
      <c r="L1854" s="606">
        <v>45</v>
      </c>
    </row>
    <row r="1855" spans="2:12" ht="18.75" x14ac:dyDescent="0.25">
      <c r="B1855" s="289" t="s">
        <v>439</v>
      </c>
      <c r="C1855" s="587" t="s">
        <v>4484</v>
      </c>
      <c r="D1855" s="289" t="s">
        <v>4645</v>
      </c>
      <c r="E1855" s="604" t="s">
        <v>4646</v>
      </c>
      <c r="F1855" s="606" t="s">
        <v>25</v>
      </c>
      <c r="G1855" s="282">
        <v>4.5</v>
      </c>
      <c r="H1855" s="606">
        <v>5.5</v>
      </c>
      <c r="I1855" s="607">
        <v>4.7480000000000002</v>
      </c>
      <c r="J1855" s="606">
        <v>20</v>
      </c>
      <c r="K1855" s="606">
        <v>2</v>
      </c>
      <c r="L1855" s="606">
        <v>25</v>
      </c>
    </row>
    <row r="1856" spans="2:12" ht="18.75" x14ac:dyDescent="0.25">
      <c r="B1856" s="289" t="s">
        <v>439</v>
      </c>
      <c r="C1856" s="587" t="s">
        <v>4484</v>
      </c>
      <c r="D1856" s="289" t="s">
        <v>4647</v>
      </c>
      <c r="E1856" s="604" t="s">
        <v>4648</v>
      </c>
      <c r="F1856" s="606" t="s">
        <v>1027</v>
      </c>
      <c r="G1856" s="282">
        <v>3.5</v>
      </c>
      <c r="H1856" s="606">
        <v>5.5</v>
      </c>
      <c r="I1856" s="607">
        <v>3.6930000000000001</v>
      </c>
      <c r="J1856" s="606">
        <v>30</v>
      </c>
      <c r="K1856" s="606">
        <v>30</v>
      </c>
      <c r="L1856" s="606">
        <v>30</v>
      </c>
    </row>
    <row r="1857" spans="2:12" ht="18.75" x14ac:dyDescent="0.25">
      <c r="B1857" s="289" t="s">
        <v>439</v>
      </c>
      <c r="C1857" s="587" t="s">
        <v>4484</v>
      </c>
      <c r="D1857" s="289" t="s">
        <v>4649</v>
      </c>
      <c r="E1857" s="604" t="s">
        <v>4650</v>
      </c>
      <c r="F1857" s="606" t="s">
        <v>25</v>
      </c>
      <c r="G1857" s="282">
        <v>1.2150000000000001</v>
      </c>
      <c r="H1857" s="606">
        <v>5.5</v>
      </c>
      <c r="I1857" s="607">
        <v>1.282</v>
      </c>
      <c r="J1857" s="606">
        <v>0</v>
      </c>
      <c r="K1857" s="606">
        <v>0</v>
      </c>
      <c r="L1857" s="606">
        <v>0</v>
      </c>
    </row>
    <row r="1858" spans="2:12" ht="18.75" x14ac:dyDescent="0.25">
      <c r="B1858" s="289" t="s">
        <v>439</v>
      </c>
      <c r="C1858" s="587" t="s">
        <v>4484</v>
      </c>
      <c r="D1858" s="289" t="s">
        <v>4651</v>
      </c>
      <c r="E1858" s="604" t="s">
        <v>4652</v>
      </c>
      <c r="F1858" s="606" t="s">
        <v>1027</v>
      </c>
      <c r="G1858" s="282">
        <v>2.1</v>
      </c>
      <c r="H1858" s="606">
        <v>5.5</v>
      </c>
      <c r="I1858" s="607">
        <v>2.2160000000000002</v>
      </c>
      <c r="J1858" s="606">
        <v>15</v>
      </c>
      <c r="K1858" s="606">
        <v>15</v>
      </c>
      <c r="L1858" s="606">
        <v>5</v>
      </c>
    </row>
    <row r="1859" spans="2:12" ht="18.75" x14ac:dyDescent="0.25">
      <c r="B1859" s="289" t="s">
        <v>439</v>
      </c>
      <c r="C1859" s="587" t="s">
        <v>4484</v>
      </c>
      <c r="D1859" s="289" t="s">
        <v>4653</v>
      </c>
      <c r="E1859" s="604" t="s">
        <v>4654</v>
      </c>
      <c r="F1859" s="606" t="s">
        <v>25</v>
      </c>
      <c r="G1859" s="282">
        <v>4.5</v>
      </c>
      <c r="H1859" s="606">
        <v>5.5</v>
      </c>
      <c r="I1859" s="607">
        <v>4.7480000000000002</v>
      </c>
      <c r="J1859" s="606">
        <v>0</v>
      </c>
      <c r="K1859" s="606">
        <v>0</v>
      </c>
      <c r="L1859" s="606">
        <v>0</v>
      </c>
    </row>
    <row r="1860" spans="2:12" ht="18.75" x14ac:dyDescent="0.25">
      <c r="B1860" s="289" t="s">
        <v>439</v>
      </c>
      <c r="C1860" s="587" t="s">
        <v>4484</v>
      </c>
      <c r="D1860" s="289" t="s">
        <v>4655</v>
      </c>
      <c r="E1860" s="604" t="s">
        <v>4656</v>
      </c>
      <c r="F1860" s="606" t="s">
        <v>4501</v>
      </c>
      <c r="G1860" s="282">
        <v>1.744</v>
      </c>
      <c r="H1860" s="606">
        <v>5.5</v>
      </c>
      <c r="I1860" s="607">
        <v>1.84</v>
      </c>
      <c r="J1860" s="606">
        <v>0.9</v>
      </c>
      <c r="K1860" s="606">
        <v>0.2</v>
      </c>
      <c r="L1860" s="606">
        <v>8.4</v>
      </c>
    </row>
    <row r="1861" spans="2:12" ht="18.75" x14ac:dyDescent="0.25">
      <c r="B1861" s="289" t="s">
        <v>439</v>
      </c>
      <c r="C1861" s="587" t="s">
        <v>4484</v>
      </c>
      <c r="D1861" s="289" t="s">
        <v>4657</v>
      </c>
      <c r="E1861" s="604" t="s">
        <v>4658</v>
      </c>
      <c r="F1861" s="606" t="s">
        <v>4508</v>
      </c>
      <c r="G1861" s="282">
        <v>1.25</v>
      </c>
      <c r="H1861" s="606">
        <v>5.5</v>
      </c>
      <c r="I1861" s="607">
        <v>1.319</v>
      </c>
      <c r="J1861" s="606">
        <v>1.1000000000000001</v>
      </c>
      <c r="K1861" s="606">
        <v>0.2</v>
      </c>
      <c r="L1861" s="606">
        <v>5.5</v>
      </c>
    </row>
    <row r="1862" spans="2:12" ht="18.75" x14ac:dyDescent="0.25">
      <c r="B1862" s="289" t="s">
        <v>439</v>
      </c>
      <c r="C1862" s="587" t="s">
        <v>4484</v>
      </c>
      <c r="D1862" s="289" t="s">
        <v>4659</v>
      </c>
      <c r="E1862" s="604" t="s">
        <v>4660</v>
      </c>
      <c r="F1862" s="606" t="s">
        <v>25</v>
      </c>
      <c r="G1862" s="282">
        <v>1.2</v>
      </c>
      <c r="H1862" s="606">
        <v>5.5</v>
      </c>
      <c r="I1862" s="607">
        <v>1.266</v>
      </c>
      <c r="J1862" s="606">
        <v>0</v>
      </c>
      <c r="K1862" s="606">
        <v>0</v>
      </c>
      <c r="L1862" s="606">
        <v>0</v>
      </c>
    </row>
    <row r="1863" spans="2:12" ht="18.75" x14ac:dyDescent="0.25">
      <c r="B1863" s="289" t="s">
        <v>439</v>
      </c>
      <c r="C1863" s="587" t="s">
        <v>4484</v>
      </c>
      <c r="D1863" s="289" t="s">
        <v>4661</v>
      </c>
      <c r="E1863" s="604" t="s">
        <v>4662</v>
      </c>
      <c r="F1863" s="606" t="s">
        <v>1040</v>
      </c>
      <c r="G1863" s="282">
        <v>1.2</v>
      </c>
      <c r="H1863" s="606">
        <v>5.5</v>
      </c>
      <c r="I1863" s="607">
        <v>1.266</v>
      </c>
      <c r="J1863" s="606">
        <v>0</v>
      </c>
      <c r="K1863" s="606">
        <v>0</v>
      </c>
      <c r="L1863" s="606">
        <v>0</v>
      </c>
    </row>
    <row r="1864" spans="2:12" ht="18.75" x14ac:dyDescent="0.25">
      <c r="B1864" s="289" t="s">
        <v>439</v>
      </c>
      <c r="C1864" s="587" t="s">
        <v>4484</v>
      </c>
      <c r="D1864" s="289" t="s">
        <v>4663</v>
      </c>
      <c r="E1864" s="604" t="s">
        <v>4664</v>
      </c>
      <c r="F1864" s="606" t="s">
        <v>1285</v>
      </c>
      <c r="G1864" s="282">
        <v>1.31</v>
      </c>
      <c r="H1864" s="606">
        <v>5.5</v>
      </c>
      <c r="I1864" s="607">
        <v>1.3819999999999999</v>
      </c>
      <c r="J1864" s="606">
        <v>0</v>
      </c>
      <c r="K1864" s="606">
        <v>0</v>
      </c>
      <c r="L1864" s="606">
        <v>0</v>
      </c>
    </row>
    <row r="1865" spans="2:12" ht="18.75" x14ac:dyDescent="0.25">
      <c r="B1865" s="289" t="s">
        <v>439</v>
      </c>
      <c r="C1865" s="587" t="s">
        <v>4484</v>
      </c>
      <c r="D1865" s="289" t="s">
        <v>4665</v>
      </c>
      <c r="E1865" s="604" t="s">
        <v>4666</v>
      </c>
      <c r="F1865" s="606" t="s">
        <v>25</v>
      </c>
      <c r="G1865" s="282">
        <v>2.5</v>
      </c>
      <c r="H1865" s="606">
        <v>5.5</v>
      </c>
      <c r="I1865" s="607">
        <v>2.6379999999999999</v>
      </c>
      <c r="J1865" s="606">
        <v>9</v>
      </c>
      <c r="K1865" s="606">
        <v>2</v>
      </c>
      <c r="L1865" s="606">
        <v>84</v>
      </c>
    </row>
    <row r="1866" spans="2:12" ht="18.75" x14ac:dyDescent="0.25">
      <c r="B1866" s="289" t="s">
        <v>439</v>
      </c>
      <c r="C1866" s="587" t="s">
        <v>4484</v>
      </c>
      <c r="D1866" s="289" t="s">
        <v>4667</v>
      </c>
      <c r="E1866" s="604" t="s">
        <v>4668</v>
      </c>
      <c r="F1866" s="606" t="s">
        <v>25</v>
      </c>
      <c r="G1866" s="282">
        <v>0</v>
      </c>
      <c r="H1866" s="606">
        <v>5.5</v>
      </c>
      <c r="I1866" s="607">
        <v>0</v>
      </c>
      <c r="J1866" s="606">
        <v>0</v>
      </c>
      <c r="K1866" s="606">
        <v>0</v>
      </c>
      <c r="L1866" s="606">
        <v>0</v>
      </c>
    </row>
    <row r="1867" spans="2:12" ht="18.75" x14ac:dyDescent="0.25">
      <c r="B1867" s="289" t="s">
        <v>439</v>
      </c>
      <c r="C1867" s="587" t="s">
        <v>4484</v>
      </c>
      <c r="D1867" s="289" t="s">
        <v>4669</v>
      </c>
      <c r="E1867" s="604" t="s">
        <v>4670</v>
      </c>
      <c r="F1867" s="606" t="s">
        <v>1040</v>
      </c>
      <c r="G1867" s="282">
        <v>3.12</v>
      </c>
      <c r="H1867" s="606">
        <v>5</v>
      </c>
      <c r="I1867" s="607">
        <v>3.2759999999999998</v>
      </c>
      <c r="J1867" s="606">
        <v>0</v>
      </c>
      <c r="K1867" s="606">
        <v>0</v>
      </c>
      <c r="L1867" s="606">
        <v>0</v>
      </c>
    </row>
    <row r="1868" spans="2:12" ht="18.75" x14ac:dyDescent="0.25">
      <c r="B1868" s="289" t="s">
        <v>439</v>
      </c>
      <c r="C1868" s="587" t="s">
        <v>4484</v>
      </c>
      <c r="D1868" s="289" t="s">
        <v>4671</v>
      </c>
      <c r="E1868" s="604" t="s">
        <v>4672</v>
      </c>
      <c r="F1868" s="606" t="s">
        <v>794</v>
      </c>
      <c r="G1868" s="282">
        <v>9.8000000000000007</v>
      </c>
      <c r="H1868" s="606">
        <v>5.5</v>
      </c>
      <c r="I1868" s="607">
        <v>10.339</v>
      </c>
      <c r="J1868" s="606">
        <v>0</v>
      </c>
      <c r="K1868" s="606">
        <v>0</v>
      </c>
      <c r="L1868" s="606">
        <v>0</v>
      </c>
    </row>
    <row r="1869" spans="2:12" ht="18.75" x14ac:dyDescent="0.25">
      <c r="B1869" s="289" t="s">
        <v>439</v>
      </c>
      <c r="C1869" s="587" t="s">
        <v>4484</v>
      </c>
      <c r="D1869" s="289" t="s">
        <v>4673</v>
      </c>
      <c r="E1869" s="604" t="s">
        <v>4674</v>
      </c>
      <c r="F1869" s="606" t="s">
        <v>1027</v>
      </c>
      <c r="G1869" s="282">
        <v>1.75</v>
      </c>
      <c r="H1869" s="606">
        <v>5.5</v>
      </c>
      <c r="I1869" s="607">
        <v>1.8460000000000001</v>
      </c>
      <c r="J1869" s="606">
        <v>20</v>
      </c>
      <c r="K1869" s="606">
        <v>20</v>
      </c>
      <c r="L1869" s="606">
        <v>40</v>
      </c>
    </row>
    <row r="1870" spans="2:12" ht="18.75" x14ac:dyDescent="0.25">
      <c r="B1870" s="289" t="s">
        <v>439</v>
      </c>
      <c r="C1870" s="587" t="s">
        <v>4484</v>
      </c>
      <c r="D1870" s="289" t="s">
        <v>4675</v>
      </c>
      <c r="E1870" s="604" t="s">
        <v>4676</v>
      </c>
      <c r="F1870" s="606" t="s">
        <v>4501</v>
      </c>
      <c r="G1870" s="282">
        <v>1.1499999999999999</v>
      </c>
      <c r="H1870" s="606">
        <v>5.5</v>
      </c>
      <c r="I1870" s="607">
        <v>1.2130000000000001</v>
      </c>
      <c r="J1870" s="606">
        <v>0</v>
      </c>
      <c r="K1870" s="606">
        <v>0</v>
      </c>
      <c r="L1870" s="606">
        <v>0</v>
      </c>
    </row>
    <row r="1871" spans="2:12" ht="18.75" x14ac:dyDescent="0.25">
      <c r="B1871" s="289" t="s">
        <v>439</v>
      </c>
      <c r="C1871" s="587" t="s">
        <v>4484</v>
      </c>
      <c r="D1871" s="289" t="s">
        <v>4677</v>
      </c>
      <c r="E1871" s="604" t="s">
        <v>4678</v>
      </c>
      <c r="F1871" s="606" t="s">
        <v>25</v>
      </c>
      <c r="G1871" s="282">
        <v>1.65</v>
      </c>
      <c r="H1871" s="606">
        <v>5.5</v>
      </c>
      <c r="I1871" s="607">
        <v>1.7410000000000001</v>
      </c>
      <c r="J1871" s="606">
        <v>0</v>
      </c>
      <c r="K1871" s="606">
        <v>0</v>
      </c>
      <c r="L1871" s="606">
        <v>0</v>
      </c>
    </row>
    <row r="1872" spans="2:12" ht="18.75" x14ac:dyDescent="0.25">
      <c r="B1872" s="289" t="s">
        <v>439</v>
      </c>
      <c r="C1872" s="587" t="s">
        <v>4484</v>
      </c>
      <c r="D1872" s="289" t="s">
        <v>4679</v>
      </c>
      <c r="E1872" s="604" t="s">
        <v>4680</v>
      </c>
      <c r="F1872" s="606" t="s">
        <v>25</v>
      </c>
      <c r="G1872" s="282">
        <v>2.15</v>
      </c>
      <c r="H1872" s="606">
        <v>5.5</v>
      </c>
      <c r="I1872" s="607">
        <v>2.2679999999999998</v>
      </c>
      <c r="J1872" s="606">
        <v>10</v>
      </c>
      <c r="K1872" s="606">
        <v>0</v>
      </c>
      <c r="L1872" s="606">
        <v>25</v>
      </c>
    </row>
    <row r="1873" spans="2:12" ht="18.75" x14ac:dyDescent="0.25">
      <c r="B1873" s="289" t="s">
        <v>439</v>
      </c>
      <c r="C1873" s="587" t="s">
        <v>4484</v>
      </c>
      <c r="D1873" s="289" t="s">
        <v>4681</v>
      </c>
      <c r="E1873" s="604" t="s">
        <v>4682</v>
      </c>
      <c r="F1873" s="606" t="s">
        <v>25</v>
      </c>
      <c r="G1873" s="282">
        <v>4.5</v>
      </c>
      <c r="H1873" s="606">
        <v>5.5</v>
      </c>
      <c r="I1873" s="607">
        <v>4.7480000000000002</v>
      </c>
      <c r="J1873" s="606">
        <v>0</v>
      </c>
      <c r="K1873" s="606">
        <v>0</v>
      </c>
      <c r="L1873" s="606">
        <v>0</v>
      </c>
    </row>
    <row r="1874" spans="2:12" ht="18.75" x14ac:dyDescent="0.25">
      <c r="B1874" s="289" t="s">
        <v>439</v>
      </c>
      <c r="C1874" s="587" t="s">
        <v>4484</v>
      </c>
      <c r="D1874" s="289" t="s">
        <v>4683</v>
      </c>
      <c r="E1874" s="604" t="s">
        <v>4684</v>
      </c>
      <c r="F1874" s="606" t="s">
        <v>4159</v>
      </c>
      <c r="G1874" s="282">
        <v>28.5</v>
      </c>
      <c r="H1874" s="606">
        <v>5.5</v>
      </c>
      <c r="I1874" s="607">
        <v>30.068000000000001</v>
      </c>
      <c r="J1874" s="606">
        <v>0</v>
      </c>
      <c r="K1874" s="606">
        <v>0</v>
      </c>
      <c r="L1874" s="606">
        <v>0</v>
      </c>
    </row>
    <row r="1875" spans="2:12" ht="18.75" x14ac:dyDescent="0.25">
      <c r="B1875" s="289" t="s">
        <v>439</v>
      </c>
      <c r="C1875" s="587" t="s">
        <v>4484</v>
      </c>
      <c r="D1875" s="289" t="s">
        <v>4685</v>
      </c>
      <c r="E1875" s="604" t="s">
        <v>4686</v>
      </c>
      <c r="F1875" s="606" t="s">
        <v>4508</v>
      </c>
      <c r="G1875" s="282">
        <v>2.9</v>
      </c>
      <c r="H1875" s="606">
        <v>5.5</v>
      </c>
      <c r="I1875" s="607">
        <v>3.06</v>
      </c>
      <c r="J1875" s="606">
        <v>4.4000000000000004</v>
      </c>
      <c r="K1875" s="606">
        <v>0</v>
      </c>
      <c r="L1875" s="606">
        <v>4</v>
      </c>
    </row>
    <row r="1876" spans="2:12" ht="18.75" x14ac:dyDescent="0.25">
      <c r="B1876" s="289" t="s">
        <v>439</v>
      </c>
      <c r="C1876" s="587" t="s">
        <v>4484</v>
      </c>
      <c r="D1876" s="289" t="s">
        <v>4687</v>
      </c>
      <c r="E1876" s="604" t="s">
        <v>4688</v>
      </c>
      <c r="F1876" s="606" t="s">
        <v>25</v>
      </c>
      <c r="G1876" s="282">
        <v>21.95</v>
      </c>
      <c r="H1876" s="606">
        <v>5.5</v>
      </c>
      <c r="I1876" s="607">
        <v>23.157</v>
      </c>
      <c r="J1876" s="606">
        <v>0</v>
      </c>
      <c r="K1876" s="606">
        <v>0</v>
      </c>
      <c r="L1876" s="606">
        <v>0</v>
      </c>
    </row>
    <row r="1877" spans="2:12" ht="18.75" x14ac:dyDescent="0.25">
      <c r="B1877" s="289" t="s">
        <v>439</v>
      </c>
      <c r="C1877" s="587" t="s">
        <v>4484</v>
      </c>
      <c r="D1877" s="289" t="s">
        <v>4689</v>
      </c>
      <c r="E1877" s="604" t="s">
        <v>4690</v>
      </c>
      <c r="F1877" s="606" t="s">
        <v>25</v>
      </c>
      <c r="G1877" s="282">
        <v>1</v>
      </c>
      <c r="H1877" s="606">
        <v>5.5</v>
      </c>
      <c r="I1877" s="607">
        <v>1.0549999999999999</v>
      </c>
      <c r="J1877" s="606">
        <v>0</v>
      </c>
      <c r="K1877" s="606">
        <v>0</v>
      </c>
      <c r="L1877" s="606">
        <v>0</v>
      </c>
    </row>
    <row r="1878" spans="2:12" ht="18.75" x14ac:dyDescent="0.25">
      <c r="B1878" s="289" t="s">
        <v>439</v>
      </c>
      <c r="C1878" s="587" t="s">
        <v>4484</v>
      </c>
      <c r="D1878" s="289" t="s">
        <v>4691</v>
      </c>
      <c r="E1878" s="604" t="s">
        <v>4692</v>
      </c>
      <c r="F1878" s="606" t="s">
        <v>25</v>
      </c>
      <c r="G1878" s="282">
        <v>2.35</v>
      </c>
      <c r="H1878" s="606">
        <v>5.5</v>
      </c>
      <c r="I1878" s="607">
        <v>2.4790000000000001</v>
      </c>
      <c r="J1878" s="606">
        <v>13</v>
      </c>
      <c r="K1878" s="606">
        <v>2</v>
      </c>
      <c r="L1878" s="606">
        <v>170</v>
      </c>
    </row>
    <row r="1879" spans="2:12" ht="18.75" x14ac:dyDescent="0.25">
      <c r="B1879" s="289" t="s">
        <v>439</v>
      </c>
      <c r="C1879" s="587" t="s">
        <v>4484</v>
      </c>
      <c r="D1879" s="289" t="s">
        <v>4693</v>
      </c>
      <c r="E1879" s="604" t="s">
        <v>4694</v>
      </c>
      <c r="F1879" s="606" t="s">
        <v>25</v>
      </c>
      <c r="G1879" s="282">
        <v>1.69</v>
      </c>
      <c r="H1879" s="606">
        <v>5.5</v>
      </c>
      <c r="I1879" s="607">
        <v>1.7829999999999999</v>
      </c>
      <c r="J1879" s="606">
        <v>0</v>
      </c>
      <c r="K1879" s="606">
        <v>0</v>
      </c>
      <c r="L1879" s="606">
        <v>0</v>
      </c>
    </row>
    <row r="1880" spans="2:12" ht="18.75" x14ac:dyDescent="0.25">
      <c r="B1880" s="289" t="s">
        <v>439</v>
      </c>
      <c r="C1880" s="587" t="s">
        <v>4484</v>
      </c>
      <c r="D1880" s="289" t="s">
        <v>4695</v>
      </c>
      <c r="E1880" s="604" t="s">
        <v>4696</v>
      </c>
      <c r="F1880" s="606" t="s">
        <v>25</v>
      </c>
      <c r="G1880" s="282">
        <v>2.15</v>
      </c>
      <c r="H1880" s="606">
        <v>5.5</v>
      </c>
      <c r="I1880" s="607">
        <v>2.2679999999999998</v>
      </c>
      <c r="J1880" s="606">
        <v>100</v>
      </c>
      <c r="K1880" s="606">
        <v>100</v>
      </c>
      <c r="L1880" s="606">
        <v>220</v>
      </c>
    </row>
    <row r="1881" spans="2:12" ht="30" x14ac:dyDescent="0.25">
      <c r="B1881" s="289" t="s">
        <v>439</v>
      </c>
      <c r="C1881" s="587" t="s">
        <v>4484</v>
      </c>
      <c r="D1881" s="289" t="s">
        <v>4697</v>
      </c>
      <c r="E1881" s="604" t="s">
        <v>4698</v>
      </c>
      <c r="F1881" s="606" t="s">
        <v>4699</v>
      </c>
      <c r="G1881" s="282">
        <v>3.75</v>
      </c>
      <c r="H1881" s="606">
        <v>5.5</v>
      </c>
      <c r="I1881" s="607">
        <v>3.956</v>
      </c>
      <c r="J1881" s="606">
        <v>0</v>
      </c>
      <c r="K1881" s="606">
        <v>0</v>
      </c>
      <c r="L1881" s="606">
        <v>0</v>
      </c>
    </row>
    <row r="1882" spans="2:12" ht="18.75" x14ac:dyDescent="0.25">
      <c r="B1882" s="289" t="s">
        <v>439</v>
      </c>
      <c r="C1882" s="587" t="s">
        <v>4484</v>
      </c>
      <c r="D1882" s="289" t="s">
        <v>4700</v>
      </c>
      <c r="E1882" s="604" t="s">
        <v>1545</v>
      </c>
      <c r="F1882" s="606" t="s">
        <v>25</v>
      </c>
      <c r="G1882" s="282">
        <v>2.75</v>
      </c>
      <c r="H1882" s="606">
        <v>5.5</v>
      </c>
      <c r="I1882" s="607">
        <v>2.9009999999999998</v>
      </c>
      <c r="J1882" s="606">
        <v>10</v>
      </c>
      <c r="K1882" s="606">
        <v>0</v>
      </c>
      <c r="L1882" s="606">
        <v>30</v>
      </c>
    </row>
    <row r="1883" spans="2:12" ht="18.75" x14ac:dyDescent="0.25">
      <c r="B1883" s="289" t="s">
        <v>439</v>
      </c>
      <c r="C1883" s="587" t="s">
        <v>4484</v>
      </c>
      <c r="D1883" s="289" t="s">
        <v>4701</v>
      </c>
      <c r="E1883" s="604" t="s">
        <v>4702</v>
      </c>
      <c r="F1883" s="606" t="s">
        <v>25</v>
      </c>
      <c r="G1883" s="282">
        <v>9.9499999999999993</v>
      </c>
      <c r="H1883" s="606">
        <v>0</v>
      </c>
      <c r="I1883" s="607">
        <v>9.9499999999999993</v>
      </c>
      <c r="J1883" s="606">
        <v>0</v>
      </c>
      <c r="K1883" s="606">
        <v>0</v>
      </c>
      <c r="L1883" s="606">
        <v>0</v>
      </c>
    </row>
    <row r="1884" spans="2:12" ht="18.75" x14ac:dyDescent="0.25">
      <c r="B1884" s="289" t="s">
        <v>439</v>
      </c>
      <c r="C1884" s="587" t="s">
        <v>4484</v>
      </c>
      <c r="D1884" s="289" t="s">
        <v>4703</v>
      </c>
      <c r="E1884" s="604" t="s">
        <v>4704</v>
      </c>
      <c r="F1884" s="606" t="s">
        <v>25</v>
      </c>
      <c r="G1884" s="282">
        <v>4.2</v>
      </c>
      <c r="H1884" s="606">
        <v>5.5</v>
      </c>
      <c r="I1884" s="607">
        <v>4.431</v>
      </c>
      <c r="J1884" s="606">
        <v>0</v>
      </c>
      <c r="K1884" s="606">
        <v>0</v>
      </c>
      <c r="L1884" s="606">
        <v>0</v>
      </c>
    </row>
    <row r="1885" spans="2:12" ht="18.75" x14ac:dyDescent="0.25">
      <c r="B1885" s="289" t="s">
        <v>439</v>
      </c>
      <c r="C1885" s="587" t="s">
        <v>4484</v>
      </c>
      <c r="D1885" s="289" t="s">
        <v>4705</v>
      </c>
      <c r="E1885" s="604" t="s">
        <v>4706</v>
      </c>
      <c r="F1885" s="606" t="s">
        <v>25</v>
      </c>
      <c r="G1885" s="282">
        <v>4.2</v>
      </c>
      <c r="H1885" s="606">
        <v>5.5</v>
      </c>
      <c r="I1885" s="607">
        <v>4.431</v>
      </c>
      <c r="J1885" s="606">
        <v>23</v>
      </c>
      <c r="K1885" s="606">
        <v>3</v>
      </c>
      <c r="L1885" s="606">
        <v>32</v>
      </c>
    </row>
    <row r="1886" spans="2:12" ht="18.75" x14ac:dyDescent="0.25">
      <c r="B1886" s="289" t="s">
        <v>439</v>
      </c>
      <c r="C1886" s="587" t="s">
        <v>4484</v>
      </c>
      <c r="D1886" s="289" t="s">
        <v>4707</v>
      </c>
      <c r="E1886" s="604" t="s">
        <v>4708</v>
      </c>
      <c r="F1886" s="606" t="s">
        <v>4508</v>
      </c>
      <c r="G1886" s="282">
        <v>1.25</v>
      </c>
      <c r="H1886" s="606">
        <v>5.5</v>
      </c>
      <c r="I1886" s="607">
        <v>1.319</v>
      </c>
      <c r="J1886" s="606">
        <v>0</v>
      </c>
      <c r="K1886" s="606">
        <v>0</v>
      </c>
      <c r="L1886" s="606">
        <v>0</v>
      </c>
    </row>
    <row r="1887" spans="2:12" ht="18.75" x14ac:dyDescent="0.25">
      <c r="B1887" s="289" t="s">
        <v>439</v>
      </c>
      <c r="C1887" s="587" t="s">
        <v>4484</v>
      </c>
      <c r="D1887" s="289" t="s">
        <v>4709</v>
      </c>
      <c r="E1887" s="604" t="s">
        <v>4710</v>
      </c>
      <c r="F1887" s="606" t="s">
        <v>25</v>
      </c>
      <c r="G1887" s="282">
        <v>4.9000000000000004</v>
      </c>
      <c r="H1887" s="606">
        <v>5.5</v>
      </c>
      <c r="I1887" s="607">
        <v>5.17</v>
      </c>
      <c r="J1887" s="606">
        <v>55</v>
      </c>
      <c r="K1887" s="606">
        <v>3</v>
      </c>
      <c r="L1887" s="606">
        <v>140</v>
      </c>
    </row>
    <row r="1888" spans="2:12" ht="18.75" x14ac:dyDescent="0.25">
      <c r="B1888" s="289" t="s">
        <v>439</v>
      </c>
      <c r="C1888" s="587" t="s">
        <v>4484</v>
      </c>
      <c r="D1888" s="289" t="s">
        <v>4711</v>
      </c>
      <c r="E1888" s="604" t="s">
        <v>4712</v>
      </c>
      <c r="F1888" s="606" t="s">
        <v>3048</v>
      </c>
      <c r="G1888" s="282">
        <v>15.05</v>
      </c>
      <c r="H1888" s="606">
        <v>5.5</v>
      </c>
      <c r="I1888" s="607">
        <v>15.878</v>
      </c>
      <c r="J1888" s="606">
        <v>0</v>
      </c>
      <c r="K1888" s="606">
        <v>0</v>
      </c>
      <c r="L1888" s="606">
        <v>50</v>
      </c>
    </row>
    <row r="1889" spans="2:12" ht="18.75" x14ac:dyDescent="0.25">
      <c r="B1889" s="289" t="s">
        <v>439</v>
      </c>
      <c r="C1889" s="587" t="s">
        <v>4484</v>
      </c>
      <c r="D1889" s="289" t="s">
        <v>4713</v>
      </c>
      <c r="E1889" s="604" t="s">
        <v>4714</v>
      </c>
      <c r="F1889" s="606" t="s">
        <v>25</v>
      </c>
      <c r="G1889" s="282">
        <v>1.2</v>
      </c>
      <c r="H1889" s="606">
        <v>5.5</v>
      </c>
      <c r="I1889" s="607">
        <v>1.266</v>
      </c>
      <c r="J1889" s="606">
        <v>0</v>
      </c>
      <c r="K1889" s="606">
        <v>0</v>
      </c>
      <c r="L1889" s="606">
        <v>0</v>
      </c>
    </row>
    <row r="1890" spans="2:12" ht="18.75" x14ac:dyDescent="0.25">
      <c r="B1890" s="289" t="s">
        <v>439</v>
      </c>
      <c r="C1890" s="587" t="s">
        <v>4484</v>
      </c>
      <c r="D1890" s="289" t="s">
        <v>4715</v>
      </c>
      <c r="E1890" s="604" t="s">
        <v>4716</v>
      </c>
      <c r="F1890" s="606" t="s">
        <v>1027</v>
      </c>
      <c r="G1890" s="282">
        <v>1.35</v>
      </c>
      <c r="H1890" s="606">
        <v>5.5</v>
      </c>
      <c r="I1890" s="607">
        <v>1.4239999999999999</v>
      </c>
      <c r="J1890" s="606">
        <v>1.2</v>
      </c>
      <c r="K1890" s="606">
        <v>1.2</v>
      </c>
      <c r="L1890" s="606">
        <v>3</v>
      </c>
    </row>
    <row r="1891" spans="2:12" ht="18.75" x14ac:dyDescent="0.25">
      <c r="B1891" s="289" t="s">
        <v>439</v>
      </c>
      <c r="C1891" s="587" t="s">
        <v>4484</v>
      </c>
      <c r="D1891" s="289" t="s">
        <v>4717</v>
      </c>
      <c r="E1891" s="604" t="s">
        <v>4718</v>
      </c>
      <c r="F1891" s="606" t="s">
        <v>1040</v>
      </c>
      <c r="G1891" s="282">
        <v>0</v>
      </c>
      <c r="H1891" s="606">
        <v>5.5</v>
      </c>
      <c r="I1891" s="607">
        <v>0</v>
      </c>
      <c r="J1891" s="606">
        <v>0</v>
      </c>
      <c r="K1891" s="606">
        <v>0</v>
      </c>
      <c r="L1891" s="606">
        <v>0</v>
      </c>
    </row>
    <row r="1892" spans="2:12" ht="18.75" x14ac:dyDescent="0.25">
      <c r="B1892" s="289" t="s">
        <v>439</v>
      </c>
      <c r="C1892" s="587" t="s">
        <v>4484</v>
      </c>
      <c r="D1892" s="289" t="s">
        <v>4719</v>
      </c>
      <c r="E1892" s="604" t="s">
        <v>4720</v>
      </c>
      <c r="F1892" s="606" t="s">
        <v>4159</v>
      </c>
      <c r="G1892" s="282">
        <v>6.9</v>
      </c>
      <c r="H1892" s="606">
        <v>5.5</v>
      </c>
      <c r="I1892" s="607">
        <v>7.28</v>
      </c>
      <c r="J1892" s="606">
        <v>0</v>
      </c>
      <c r="K1892" s="606">
        <v>0</v>
      </c>
      <c r="L1892" s="606">
        <v>0</v>
      </c>
    </row>
    <row r="1893" spans="2:12" ht="18.75" x14ac:dyDescent="0.25">
      <c r="B1893" s="289" t="s">
        <v>439</v>
      </c>
      <c r="C1893" s="587" t="s">
        <v>4484</v>
      </c>
      <c r="D1893" s="289" t="s">
        <v>4721</v>
      </c>
      <c r="E1893" s="604" t="s">
        <v>4722</v>
      </c>
      <c r="F1893" s="606" t="s">
        <v>4723</v>
      </c>
      <c r="G1893" s="282">
        <v>6.9</v>
      </c>
      <c r="H1893" s="606">
        <v>5.5</v>
      </c>
      <c r="I1893" s="607">
        <v>7.28</v>
      </c>
      <c r="J1893" s="606">
        <v>0</v>
      </c>
      <c r="K1893" s="606">
        <v>0</v>
      </c>
      <c r="L1893" s="606">
        <v>0</v>
      </c>
    </row>
    <row r="1894" spans="2:12" ht="18.75" x14ac:dyDescent="0.25">
      <c r="B1894" s="289" t="s">
        <v>439</v>
      </c>
      <c r="C1894" s="587" t="s">
        <v>4484</v>
      </c>
      <c r="D1894" s="289" t="s">
        <v>4724</v>
      </c>
      <c r="E1894" s="604" t="s">
        <v>4725</v>
      </c>
      <c r="F1894" s="606" t="s">
        <v>2081</v>
      </c>
      <c r="G1894" s="282">
        <v>1.5</v>
      </c>
      <c r="H1894" s="606">
        <v>5.5</v>
      </c>
      <c r="I1894" s="607">
        <v>1.583</v>
      </c>
      <c r="J1894" s="606">
        <v>0</v>
      </c>
      <c r="K1894" s="606">
        <v>0</v>
      </c>
      <c r="L1894" s="606">
        <v>0</v>
      </c>
    </row>
    <row r="1895" spans="2:12" ht="18.75" x14ac:dyDescent="0.25">
      <c r="B1895" s="289" t="s">
        <v>439</v>
      </c>
      <c r="C1895" s="587" t="s">
        <v>4484</v>
      </c>
      <c r="D1895" s="289" t="s">
        <v>4726</v>
      </c>
      <c r="E1895" s="604" t="s">
        <v>4727</v>
      </c>
      <c r="F1895" s="606" t="s">
        <v>2842</v>
      </c>
      <c r="G1895" s="282">
        <v>6.9</v>
      </c>
      <c r="H1895" s="606">
        <v>5.5</v>
      </c>
      <c r="I1895" s="607">
        <v>7.28</v>
      </c>
      <c r="J1895" s="606">
        <v>0</v>
      </c>
      <c r="K1895" s="606">
        <v>0</v>
      </c>
      <c r="L1895" s="606">
        <v>0</v>
      </c>
    </row>
    <row r="1896" spans="2:12" ht="18.75" x14ac:dyDescent="0.25">
      <c r="B1896" s="289" t="s">
        <v>439</v>
      </c>
      <c r="C1896" s="587" t="s">
        <v>4484</v>
      </c>
      <c r="D1896" s="289" t="s">
        <v>4728</v>
      </c>
      <c r="E1896" s="604" t="s">
        <v>4729</v>
      </c>
      <c r="F1896" s="606" t="s">
        <v>1027</v>
      </c>
      <c r="G1896" s="282">
        <v>12.5</v>
      </c>
      <c r="H1896" s="606">
        <v>5.5</v>
      </c>
      <c r="I1896" s="607">
        <v>13.188000000000001</v>
      </c>
      <c r="J1896" s="606">
        <v>0</v>
      </c>
      <c r="K1896" s="606">
        <v>0</v>
      </c>
      <c r="L1896" s="606">
        <v>0</v>
      </c>
    </row>
    <row r="1897" spans="2:12" ht="18.75" x14ac:dyDescent="0.25">
      <c r="B1897" s="289" t="s">
        <v>439</v>
      </c>
      <c r="C1897" s="587" t="s">
        <v>4484</v>
      </c>
      <c r="D1897" s="289" t="s">
        <v>4730</v>
      </c>
      <c r="E1897" s="604" t="s">
        <v>4731</v>
      </c>
      <c r="F1897" s="606" t="s">
        <v>4159</v>
      </c>
      <c r="G1897" s="282">
        <v>8.06</v>
      </c>
      <c r="H1897" s="606">
        <v>5.5</v>
      </c>
      <c r="I1897" s="607">
        <v>8.5030000000000001</v>
      </c>
      <c r="J1897" s="606">
        <v>0</v>
      </c>
      <c r="K1897" s="606">
        <v>0</v>
      </c>
      <c r="L1897" s="606">
        <v>0</v>
      </c>
    </row>
    <row r="1898" spans="2:12" ht="18.75" x14ac:dyDescent="0.25">
      <c r="B1898" s="289" t="s">
        <v>439</v>
      </c>
      <c r="C1898" s="587" t="s">
        <v>4484</v>
      </c>
      <c r="D1898" s="289" t="s">
        <v>4732</v>
      </c>
      <c r="E1898" s="604" t="s">
        <v>4733</v>
      </c>
      <c r="F1898" s="606" t="s">
        <v>1027</v>
      </c>
      <c r="G1898" s="282">
        <v>0.9</v>
      </c>
      <c r="H1898" s="606">
        <v>5.5</v>
      </c>
      <c r="I1898" s="607">
        <v>0.95</v>
      </c>
      <c r="J1898" s="606">
        <v>0</v>
      </c>
      <c r="K1898" s="606">
        <v>0</v>
      </c>
      <c r="L1898" s="606">
        <v>0</v>
      </c>
    </row>
    <row r="1899" spans="2:12" ht="18.75" x14ac:dyDescent="0.25">
      <c r="B1899" s="289" t="s">
        <v>439</v>
      </c>
      <c r="C1899" s="587" t="s">
        <v>4484</v>
      </c>
      <c r="D1899" s="289" t="s">
        <v>4734</v>
      </c>
      <c r="E1899" s="604" t="s">
        <v>4735</v>
      </c>
      <c r="F1899" s="606" t="s">
        <v>1040</v>
      </c>
      <c r="G1899" s="282">
        <v>1.4</v>
      </c>
      <c r="H1899" s="606">
        <v>5.5</v>
      </c>
      <c r="I1899" s="607">
        <v>1.4770000000000001</v>
      </c>
      <c r="J1899" s="606">
        <v>0</v>
      </c>
      <c r="K1899" s="606">
        <v>0</v>
      </c>
      <c r="L1899" s="606">
        <v>0</v>
      </c>
    </row>
    <row r="1900" spans="2:12" ht="18.75" x14ac:dyDescent="0.25">
      <c r="B1900" s="289" t="s">
        <v>439</v>
      </c>
      <c r="C1900" s="587" t="s">
        <v>4484</v>
      </c>
      <c r="D1900" s="289" t="s">
        <v>4736</v>
      </c>
      <c r="E1900" s="604" t="s">
        <v>4737</v>
      </c>
      <c r="F1900" s="606" t="s">
        <v>1394</v>
      </c>
      <c r="G1900" s="282">
        <v>1.39</v>
      </c>
      <c r="H1900" s="606">
        <v>5.5</v>
      </c>
      <c r="I1900" s="607">
        <v>1.466</v>
      </c>
      <c r="J1900" s="606">
        <v>0</v>
      </c>
      <c r="K1900" s="606">
        <v>0</v>
      </c>
      <c r="L1900" s="606">
        <v>0</v>
      </c>
    </row>
    <row r="1901" spans="2:12" ht="18.75" x14ac:dyDescent="0.25">
      <c r="B1901" s="289" t="s">
        <v>439</v>
      </c>
      <c r="C1901" s="587" t="s">
        <v>4484</v>
      </c>
      <c r="D1901" s="289" t="s">
        <v>4738</v>
      </c>
      <c r="E1901" s="604" t="s">
        <v>4739</v>
      </c>
      <c r="F1901" s="606" t="s">
        <v>1040</v>
      </c>
      <c r="G1901" s="282">
        <v>0</v>
      </c>
      <c r="H1901" s="606">
        <v>5.5</v>
      </c>
      <c r="I1901" s="607">
        <v>0</v>
      </c>
      <c r="J1901" s="606">
        <v>0</v>
      </c>
      <c r="K1901" s="606">
        <v>0</v>
      </c>
      <c r="L1901" s="606">
        <v>0</v>
      </c>
    </row>
    <row r="1902" spans="2:12" ht="18.75" x14ac:dyDescent="0.25">
      <c r="B1902" s="289" t="s">
        <v>439</v>
      </c>
      <c r="C1902" s="587" t="s">
        <v>4484</v>
      </c>
      <c r="D1902" s="289" t="s">
        <v>4740</v>
      </c>
      <c r="E1902" s="604" t="s">
        <v>4741</v>
      </c>
      <c r="F1902" s="606" t="s">
        <v>529</v>
      </c>
      <c r="G1902" s="282">
        <v>0</v>
      </c>
      <c r="H1902" s="606">
        <v>5.5</v>
      </c>
      <c r="I1902" s="607">
        <v>0</v>
      </c>
      <c r="J1902" s="606">
        <v>0</v>
      </c>
      <c r="K1902" s="606">
        <v>0</v>
      </c>
      <c r="L1902" s="606">
        <v>0</v>
      </c>
    </row>
    <row r="1903" spans="2:12" ht="18.75" x14ac:dyDescent="0.25">
      <c r="B1903" s="289" t="s">
        <v>439</v>
      </c>
      <c r="C1903" s="587" t="s">
        <v>4484</v>
      </c>
      <c r="D1903" s="289" t="s">
        <v>4742</v>
      </c>
      <c r="E1903" s="604" t="s">
        <v>4743</v>
      </c>
      <c r="F1903" s="606" t="s">
        <v>1027</v>
      </c>
      <c r="G1903" s="282">
        <v>3.25</v>
      </c>
      <c r="H1903" s="606">
        <v>5.5</v>
      </c>
      <c r="I1903" s="607">
        <v>3.4289999999999998</v>
      </c>
      <c r="J1903" s="606">
        <v>2.4</v>
      </c>
      <c r="K1903" s="606">
        <v>2.4</v>
      </c>
      <c r="L1903" s="606">
        <v>6</v>
      </c>
    </row>
    <row r="1904" spans="2:12" ht="18.75" x14ac:dyDescent="0.25">
      <c r="B1904" s="289" t="s">
        <v>439</v>
      </c>
      <c r="C1904" s="587" t="s">
        <v>4484</v>
      </c>
      <c r="D1904" s="289" t="s">
        <v>4744</v>
      </c>
      <c r="E1904" s="604" t="s">
        <v>4745</v>
      </c>
      <c r="F1904" s="606" t="s">
        <v>4723</v>
      </c>
      <c r="G1904" s="282">
        <v>1.0900000000000001</v>
      </c>
      <c r="H1904" s="606">
        <v>5.5</v>
      </c>
      <c r="I1904" s="607">
        <v>1.1499999999999999</v>
      </c>
      <c r="J1904" s="606">
        <v>0</v>
      </c>
      <c r="K1904" s="606">
        <v>0</v>
      </c>
      <c r="L1904" s="606">
        <v>0</v>
      </c>
    </row>
    <row r="1905" spans="2:12" ht="18.75" x14ac:dyDescent="0.25">
      <c r="B1905" s="289" t="s">
        <v>439</v>
      </c>
      <c r="C1905" s="587" t="s">
        <v>4484</v>
      </c>
      <c r="D1905" s="289" t="s">
        <v>4746</v>
      </c>
      <c r="E1905" s="604" t="s">
        <v>4747</v>
      </c>
      <c r="F1905" s="606" t="s">
        <v>4723</v>
      </c>
      <c r="G1905" s="282">
        <v>3</v>
      </c>
      <c r="H1905" s="606">
        <v>5.5</v>
      </c>
      <c r="I1905" s="607">
        <v>3.165</v>
      </c>
      <c r="J1905" s="606">
        <v>0</v>
      </c>
      <c r="K1905" s="606">
        <v>0</v>
      </c>
      <c r="L1905" s="606">
        <v>0</v>
      </c>
    </row>
    <row r="1906" spans="2:12" ht="18.75" x14ac:dyDescent="0.25">
      <c r="B1906" s="289" t="s">
        <v>439</v>
      </c>
      <c r="C1906" s="587" t="s">
        <v>4484</v>
      </c>
      <c r="D1906" s="289" t="s">
        <v>4748</v>
      </c>
      <c r="E1906" s="604" t="s">
        <v>4749</v>
      </c>
      <c r="F1906" s="606" t="s">
        <v>25</v>
      </c>
      <c r="G1906" s="282">
        <v>6.4</v>
      </c>
      <c r="H1906" s="606">
        <v>5.5</v>
      </c>
      <c r="I1906" s="607">
        <v>6.7519999999999998</v>
      </c>
      <c r="J1906" s="606">
        <v>40</v>
      </c>
      <c r="K1906" s="606">
        <v>23</v>
      </c>
      <c r="L1906" s="606">
        <v>20</v>
      </c>
    </row>
    <row r="1907" spans="2:12" ht="18.75" x14ac:dyDescent="0.25">
      <c r="B1907" s="289" t="s">
        <v>439</v>
      </c>
      <c r="C1907" s="587" t="s">
        <v>4484</v>
      </c>
      <c r="D1907" s="289" t="s">
        <v>4750</v>
      </c>
      <c r="E1907" s="604" t="s">
        <v>4751</v>
      </c>
      <c r="F1907" s="606" t="s">
        <v>4159</v>
      </c>
      <c r="G1907" s="282">
        <v>1.54</v>
      </c>
      <c r="H1907" s="606">
        <v>5.5</v>
      </c>
      <c r="I1907" s="607">
        <v>1.625</v>
      </c>
      <c r="J1907" s="606">
        <v>0</v>
      </c>
      <c r="K1907" s="606">
        <v>0</v>
      </c>
      <c r="L1907" s="606">
        <v>0</v>
      </c>
    </row>
    <row r="1908" spans="2:12" ht="18.75" x14ac:dyDescent="0.25">
      <c r="B1908" s="289" t="s">
        <v>439</v>
      </c>
      <c r="C1908" s="587" t="s">
        <v>4484</v>
      </c>
      <c r="D1908" s="289" t="s">
        <v>4752</v>
      </c>
      <c r="E1908" s="604" t="s">
        <v>4753</v>
      </c>
      <c r="F1908" s="606" t="s">
        <v>25</v>
      </c>
      <c r="G1908" s="282">
        <v>7.15</v>
      </c>
      <c r="H1908" s="606">
        <v>5.5</v>
      </c>
      <c r="I1908" s="607">
        <v>7.5430000000000001</v>
      </c>
      <c r="J1908" s="606">
        <v>20</v>
      </c>
      <c r="K1908" s="606">
        <v>20</v>
      </c>
      <c r="L1908" s="606">
        <v>100</v>
      </c>
    </row>
    <row r="1909" spans="2:12" ht="18.75" x14ac:dyDescent="0.25">
      <c r="B1909" s="289" t="s">
        <v>439</v>
      </c>
      <c r="C1909" s="587" t="s">
        <v>4484</v>
      </c>
      <c r="D1909" s="289" t="s">
        <v>4754</v>
      </c>
      <c r="E1909" s="604" t="s">
        <v>4755</v>
      </c>
      <c r="F1909" s="606" t="s">
        <v>25</v>
      </c>
      <c r="G1909" s="282">
        <v>1.45</v>
      </c>
      <c r="H1909" s="606">
        <v>5.5</v>
      </c>
      <c r="I1909" s="607">
        <v>1.53</v>
      </c>
      <c r="J1909" s="606">
        <v>0</v>
      </c>
      <c r="K1909" s="606">
        <v>0</v>
      </c>
      <c r="L1909" s="606">
        <v>60</v>
      </c>
    </row>
    <row r="1910" spans="2:12" ht="18.75" x14ac:dyDescent="0.25">
      <c r="B1910" s="289" t="s">
        <v>439</v>
      </c>
      <c r="C1910" s="587" t="s">
        <v>4484</v>
      </c>
      <c r="D1910" s="289" t="s">
        <v>4756</v>
      </c>
      <c r="E1910" s="604" t="s">
        <v>4757</v>
      </c>
      <c r="F1910" s="606" t="s">
        <v>25</v>
      </c>
      <c r="G1910" s="282">
        <v>1</v>
      </c>
      <c r="H1910" s="606">
        <v>5.5</v>
      </c>
      <c r="I1910" s="607">
        <v>1.0549999999999999</v>
      </c>
      <c r="J1910" s="606">
        <v>30</v>
      </c>
      <c r="K1910" s="606">
        <v>0</v>
      </c>
      <c r="L1910" s="606">
        <v>210</v>
      </c>
    </row>
    <row r="1911" spans="2:12" ht="18.75" x14ac:dyDescent="0.25">
      <c r="B1911" s="289" t="s">
        <v>439</v>
      </c>
      <c r="C1911" s="587" t="s">
        <v>4484</v>
      </c>
      <c r="D1911" s="289" t="s">
        <v>4758</v>
      </c>
      <c r="E1911" s="604" t="s">
        <v>4759</v>
      </c>
      <c r="F1911" s="606" t="s">
        <v>25</v>
      </c>
      <c r="G1911" s="282">
        <v>15</v>
      </c>
      <c r="H1911" s="606">
        <v>5.5</v>
      </c>
      <c r="I1911" s="607">
        <v>15.824999999999999</v>
      </c>
      <c r="J1911" s="606">
        <v>0</v>
      </c>
      <c r="K1911" s="606">
        <v>0</v>
      </c>
      <c r="L1911" s="606">
        <v>0</v>
      </c>
    </row>
    <row r="1912" spans="2:12" ht="18.75" x14ac:dyDescent="0.25">
      <c r="B1912" s="289" t="s">
        <v>439</v>
      </c>
      <c r="C1912" s="587" t="s">
        <v>4484</v>
      </c>
      <c r="D1912" s="289" t="s">
        <v>4760</v>
      </c>
      <c r="E1912" s="604" t="s">
        <v>4761</v>
      </c>
      <c r="F1912" s="606" t="s">
        <v>25</v>
      </c>
      <c r="G1912" s="282">
        <v>0</v>
      </c>
      <c r="H1912" s="606">
        <v>5.5</v>
      </c>
      <c r="I1912" s="607">
        <v>0</v>
      </c>
      <c r="J1912" s="606">
        <v>0</v>
      </c>
      <c r="K1912" s="606">
        <v>0</v>
      </c>
      <c r="L1912" s="606">
        <v>0</v>
      </c>
    </row>
    <row r="1913" spans="2:12" ht="18.75" x14ac:dyDescent="0.25">
      <c r="B1913" s="289" t="s">
        <v>439</v>
      </c>
      <c r="C1913" s="587" t="s">
        <v>4484</v>
      </c>
      <c r="D1913" s="289" t="s">
        <v>4762</v>
      </c>
      <c r="E1913" s="604" t="s">
        <v>4763</v>
      </c>
      <c r="F1913" s="606" t="s">
        <v>25</v>
      </c>
      <c r="G1913" s="282">
        <v>1.35</v>
      </c>
      <c r="H1913" s="606">
        <v>5.5</v>
      </c>
      <c r="I1913" s="607">
        <v>1.4239999999999999</v>
      </c>
      <c r="J1913" s="606">
        <v>13</v>
      </c>
      <c r="K1913" s="606">
        <v>2</v>
      </c>
      <c r="L1913" s="606">
        <v>68</v>
      </c>
    </row>
    <row r="1914" spans="2:12" ht="18.75" x14ac:dyDescent="0.25">
      <c r="B1914" s="289" t="s">
        <v>439</v>
      </c>
      <c r="C1914" s="587" t="s">
        <v>4484</v>
      </c>
      <c r="D1914" s="289" t="s">
        <v>4764</v>
      </c>
      <c r="E1914" s="604" t="s">
        <v>4765</v>
      </c>
      <c r="F1914" s="606" t="s">
        <v>25</v>
      </c>
      <c r="G1914" s="282">
        <v>11.1</v>
      </c>
      <c r="H1914" s="606">
        <v>5.5</v>
      </c>
      <c r="I1914" s="607">
        <v>11.711</v>
      </c>
      <c r="J1914" s="606">
        <v>0</v>
      </c>
      <c r="K1914" s="606">
        <v>0</v>
      </c>
      <c r="L1914" s="606">
        <v>0</v>
      </c>
    </row>
    <row r="1915" spans="2:12" ht="18.75" x14ac:dyDescent="0.25">
      <c r="B1915" s="289" t="s">
        <v>439</v>
      </c>
      <c r="C1915" s="587" t="s">
        <v>4484</v>
      </c>
      <c r="D1915" s="289" t="s">
        <v>4766</v>
      </c>
      <c r="E1915" s="604" t="s">
        <v>4767</v>
      </c>
      <c r="F1915" s="606" t="s">
        <v>529</v>
      </c>
      <c r="G1915" s="282">
        <v>4</v>
      </c>
      <c r="H1915" s="606">
        <v>5.5</v>
      </c>
      <c r="I1915" s="607">
        <v>4.22</v>
      </c>
      <c r="J1915" s="606">
        <v>0</v>
      </c>
      <c r="K1915" s="606">
        <v>0</v>
      </c>
      <c r="L1915" s="606">
        <v>0</v>
      </c>
    </row>
    <row r="1916" spans="2:12" ht="18.75" x14ac:dyDescent="0.25">
      <c r="B1916" s="289" t="s">
        <v>439</v>
      </c>
      <c r="C1916" s="587" t="s">
        <v>4484</v>
      </c>
      <c r="D1916" s="289" t="s">
        <v>4768</v>
      </c>
      <c r="E1916" s="604" t="s">
        <v>4769</v>
      </c>
      <c r="F1916" s="606" t="s">
        <v>4159</v>
      </c>
      <c r="G1916" s="282">
        <v>1.0900000000000001</v>
      </c>
      <c r="H1916" s="606">
        <v>5.5</v>
      </c>
      <c r="I1916" s="607">
        <v>1.1499999999999999</v>
      </c>
      <c r="J1916" s="606">
        <v>0</v>
      </c>
      <c r="K1916" s="606">
        <v>0</v>
      </c>
      <c r="L1916" s="606">
        <v>0</v>
      </c>
    </row>
    <row r="1917" spans="2:12" ht="18.75" x14ac:dyDescent="0.25">
      <c r="B1917" s="289" t="s">
        <v>439</v>
      </c>
      <c r="C1917" s="587" t="s">
        <v>4484</v>
      </c>
      <c r="D1917" s="289" t="s">
        <v>4770</v>
      </c>
      <c r="E1917" s="604" t="s">
        <v>4771</v>
      </c>
      <c r="F1917" s="606" t="s">
        <v>25</v>
      </c>
      <c r="G1917" s="282">
        <v>5.5</v>
      </c>
      <c r="H1917" s="606">
        <v>5.5</v>
      </c>
      <c r="I1917" s="607">
        <v>5.8029999999999999</v>
      </c>
      <c r="J1917" s="606">
        <v>0</v>
      </c>
      <c r="K1917" s="606">
        <v>0</v>
      </c>
      <c r="L1917" s="606">
        <v>0</v>
      </c>
    </row>
    <row r="1918" spans="2:12" ht="18.75" x14ac:dyDescent="0.25">
      <c r="B1918" s="289" t="s">
        <v>439</v>
      </c>
      <c r="C1918" s="587" t="s">
        <v>4484</v>
      </c>
      <c r="D1918" s="289" t="s">
        <v>4772</v>
      </c>
      <c r="E1918" s="604" t="s">
        <v>4773</v>
      </c>
      <c r="F1918" s="606" t="s">
        <v>2842</v>
      </c>
      <c r="G1918" s="282">
        <v>3.49</v>
      </c>
      <c r="H1918" s="606">
        <v>9.8000000000000004E-2</v>
      </c>
      <c r="I1918" s="607">
        <v>3.4929999999999999</v>
      </c>
      <c r="J1918" s="606">
        <v>0</v>
      </c>
      <c r="K1918" s="606">
        <v>0</v>
      </c>
      <c r="L1918" s="606">
        <v>0</v>
      </c>
    </row>
    <row r="1919" spans="2:12" ht="18.75" x14ac:dyDescent="0.25">
      <c r="B1919" s="289" t="s">
        <v>439</v>
      </c>
      <c r="C1919" s="587" t="s">
        <v>4484</v>
      </c>
      <c r="D1919" s="289" t="s">
        <v>4774</v>
      </c>
      <c r="E1919" s="604" t="s">
        <v>4775</v>
      </c>
      <c r="F1919" s="606" t="s">
        <v>1027</v>
      </c>
      <c r="G1919" s="282">
        <v>1.45</v>
      </c>
      <c r="H1919" s="606">
        <v>5.5</v>
      </c>
      <c r="I1919" s="607">
        <v>1.53</v>
      </c>
      <c r="J1919" s="606">
        <v>2</v>
      </c>
      <c r="K1919" s="606">
        <v>2</v>
      </c>
      <c r="L1919" s="606">
        <v>4</v>
      </c>
    </row>
    <row r="1920" spans="2:12" ht="18.75" x14ac:dyDescent="0.25">
      <c r="B1920" s="289" t="s">
        <v>439</v>
      </c>
      <c r="C1920" s="587" t="s">
        <v>4484</v>
      </c>
      <c r="D1920" s="289" t="s">
        <v>4776</v>
      </c>
      <c r="E1920" s="604" t="s">
        <v>4777</v>
      </c>
      <c r="F1920" s="606" t="s">
        <v>25</v>
      </c>
      <c r="G1920" s="282">
        <v>2.2999999999999998</v>
      </c>
      <c r="H1920" s="606">
        <v>5.5</v>
      </c>
      <c r="I1920" s="607">
        <v>2.427</v>
      </c>
      <c r="J1920" s="606">
        <v>0</v>
      </c>
      <c r="K1920" s="606">
        <v>0</v>
      </c>
      <c r="L1920" s="606">
        <v>0</v>
      </c>
    </row>
    <row r="1921" spans="2:12" ht="18.75" x14ac:dyDescent="0.25">
      <c r="B1921" s="289" t="s">
        <v>439</v>
      </c>
      <c r="C1921" s="587" t="s">
        <v>4484</v>
      </c>
      <c r="D1921" s="289" t="s">
        <v>4778</v>
      </c>
      <c r="E1921" s="604" t="s">
        <v>4779</v>
      </c>
      <c r="F1921" s="606" t="s">
        <v>4780</v>
      </c>
      <c r="G1921" s="282">
        <v>1.1000000000000001</v>
      </c>
      <c r="H1921" s="606">
        <v>5.5</v>
      </c>
      <c r="I1921" s="607">
        <v>1.161</v>
      </c>
      <c r="J1921" s="606">
        <v>0</v>
      </c>
      <c r="K1921" s="606">
        <v>0</v>
      </c>
      <c r="L1921" s="606">
        <v>0</v>
      </c>
    </row>
    <row r="1922" spans="2:12" ht="18.75" x14ac:dyDescent="0.25">
      <c r="B1922" s="289" t="s">
        <v>439</v>
      </c>
      <c r="C1922" s="587" t="s">
        <v>4484</v>
      </c>
      <c r="D1922" s="289" t="s">
        <v>4781</v>
      </c>
      <c r="E1922" s="604" t="s">
        <v>4782</v>
      </c>
      <c r="F1922" s="606" t="s">
        <v>1027</v>
      </c>
      <c r="G1922" s="282">
        <v>1.05</v>
      </c>
      <c r="H1922" s="606">
        <v>5.5</v>
      </c>
      <c r="I1922" s="607">
        <v>1.1080000000000001</v>
      </c>
      <c r="J1922" s="606">
        <v>1</v>
      </c>
      <c r="K1922" s="606">
        <v>1</v>
      </c>
      <c r="L1922" s="606">
        <v>1</v>
      </c>
    </row>
    <row r="1923" spans="2:12" ht="18.75" x14ac:dyDescent="0.25">
      <c r="B1923" s="289" t="s">
        <v>439</v>
      </c>
      <c r="C1923" s="587" t="s">
        <v>4484</v>
      </c>
      <c r="D1923" s="289" t="s">
        <v>4783</v>
      </c>
      <c r="E1923" s="604" t="s">
        <v>4784</v>
      </c>
      <c r="F1923" s="606" t="s">
        <v>25</v>
      </c>
      <c r="G1923" s="282">
        <v>4.5</v>
      </c>
      <c r="H1923" s="606">
        <v>5.5</v>
      </c>
      <c r="I1923" s="607">
        <v>4.7480000000000002</v>
      </c>
      <c r="J1923" s="606">
        <v>0</v>
      </c>
      <c r="K1923" s="606">
        <v>0</v>
      </c>
      <c r="L1923" s="606">
        <v>0</v>
      </c>
    </row>
    <row r="1924" spans="2:12" ht="18.75" x14ac:dyDescent="0.25">
      <c r="B1924" s="289" t="s">
        <v>439</v>
      </c>
      <c r="C1924" s="587" t="s">
        <v>4484</v>
      </c>
      <c r="D1924" s="289" t="s">
        <v>4785</v>
      </c>
      <c r="E1924" s="604" t="s">
        <v>4786</v>
      </c>
      <c r="F1924" s="606" t="s">
        <v>25</v>
      </c>
      <c r="G1924" s="282">
        <v>1.2</v>
      </c>
      <c r="H1924" s="606">
        <v>5.5</v>
      </c>
      <c r="I1924" s="607">
        <v>1.266</v>
      </c>
      <c r="J1924" s="606">
        <v>0</v>
      </c>
      <c r="K1924" s="606">
        <v>0</v>
      </c>
      <c r="L1924" s="606">
        <v>0</v>
      </c>
    </row>
    <row r="1925" spans="2:12" ht="18.75" x14ac:dyDescent="0.25">
      <c r="B1925" s="289" t="s">
        <v>439</v>
      </c>
      <c r="C1925" s="587" t="s">
        <v>4484</v>
      </c>
      <c r="D1925" s="289" t="s">
        <v>4787</v>
      </c>
      <c r="E1925" s="604" t="s">
        <v>4788</v>
      </c>
      <c r="F1925" s="606" t="s">
        <v>4723</v>
      </c>
      <c r="G1925" s="282">
        <v>2</v>
      </c>
      <c r="H1925" s="606">
        <v>5.5</v>
      </c>
      <c r="I1925" s="607">
        <v>2.11</v>
      </c>
      <c r="J1925" s="606">
        <v>20</v>
      </c>
      <c r="K1925" s="606">
        <v>0</v>
      </c>
      <c r="L1925" s="606">
        <v>60</v>
      </c>
    </row>
    <row r="1926" spans="2:12" ht="18.75" x14ac:dyDescent="0.25">
      <c r="B1926" s="289" t="s">
        <v>439</v>
      </c>
      <c r="C1926" s="587" t="s">
        <v>4484</v>
      </c>
      <c r="D1926" s="289" t="s">
        <v>4789</v>
      </c>
      <c r="E1926" s="604" t="s">
        <v>4790</v>
      </c>
      <c r="F1926" s="606" t="s">
        <v>25</v>
      </c>
      <c r="G1926" s="282">
        <v>1.35</v>
      </c>
      <c r="H1926" s="606">
        <v>5.5</v>
      </c>
      <c r="I1926" s="607">
        <v>1.4239999999999999</v>
      </c>
      <c r="J1926" s="606">
        <v>0</v>
      </c>
      <c r="K1926" s="606">
        <v>0</v>
      </c>
      <c r="L1926" s="606">
        <v>0</v>
      </c>
    </row>
    <row r="1927" spans="2:12" ht="18.75" x14ac:dyDescent="0.25">
      <c r="B1927" s="289" t="s">
        <v>439</v>
      </c>
      <c r="C1927" s="587" t="s">
        <v>4484</v>
      </c>
      <c r="D1927" s="289" t="s">
        <v>4791</v>
      </c>
      <c r="E1927" s="604" t="s">
        <v>4792</v>
      </c>
      <c r="F1927" s="606" t="s">
        <v>4159</v>
      </c>
      <c r="G1927" s="282">
        <v>1.78</v>
      </c>
      <c r="H1927" s="606">
        <v>5.5</v>
      </c>
      <c r="I1927" s="607">
        <v>1.8779999999999999</v>
      </c>
      <c r="J1927" s="606">
        <v>0</v>
      </c>
      <c r="K1927" s="606">
        <v>0</v>
      </c>
      <c r="L1927" s="606">
        <v>0</v>
      </c>
    </row>
    <row r="1928" spans="2:12" ht="18.75" x14ac:dyDescent="0.25">
      <c r="B1928" s="289" t="s">
        <v>439</v>
      </c>
      <c r="C1928" s="587" t="s">
        <v>4484</v>
      </c>
      <c r="D1928" s="289" t="s">
        <v>4793</v>
      </c>
      <c r="E1928" s="604" t="s">
        <v>4794</v>
      </c>
      <c r="F1928" s="606" t="s">
        <v>4508</v>
      </c>
      <c r="G1928" s="282">
        <v>1.1499999999999999</v>
      </c>
      <c r="H1928" s="606">
        <v>5.5</v>
      </c>
      <c r="I1928" s="607">
        <v>1.2130000000000001</v>
      </c>
      <c r="J1928" s="606">
        <v>0</v>
      </c>
      <c r="K1928" s="606">
        <v>0</v>
      </c>
      <c r="L1928" s="606">
        <v>0</v>
      </c>
    </row>
    <row r="1929" spans="2:12" ht="18.75" x14ac:dyDescent="0.25">
      <c r="B1929" s="289" t="s">
        <v>439</v>
      </c>
      <c r="C1929" s="587" t="s">
        <v>4484</v>
      </c>
      <c r="D1929" s="289" t="s">
        <v>4795</v>
      </c>
      <c r="E1929" s="604" t="s">
        <v>4796</v>
      </c>
      <c r="F1929" s="606" t="s">
        <v>4508</v>
      </c>
      <c r="G1929" s="282">
        <v>3.4</v>
      </c>
      <c r="H1929" s="606">
        <v>5.5</v>
      </c>
      <c r="I1929" s="607">
        <v>3.5870000000000002</v>
      </c>
      <c r="J1929" s="606">
        <v>0</v>
      </c>
      <c r="K1929" s="606">
        <v>0</v>
      </c>
      <c r="L1929" s="606">
        <v>0</v>
      </c>
    </row>
    <row r="1930" spans="2:12" ht="18.75" x14ac:dyDescent="0.25">
      <c r="B1930" s="289" t="s">
        <v>439</v>
      </c>
      <c r="C1930" s="587" t="s">
        <v>4484</v>
      </c>
      <c r="D1930" s="289" t="s">
        <v>4797</v>
      </c>
      <c r="E1930" s="604" t="s">
        <v>4798</v>
      </c>
      <c r="F1930" s="606" t="s">
        <v>25</v>
      </c>
      <c r="G1930" s="282">
        <v>9.4</v>
      </c>
      <c r="H1930" s="606">
        <v>5.5</v>
      </c>
      <c r="I1930" s="607">
        <v>9.9169999999999998</v>
      </c>
      <c r="J1930" s="606">
        <v>0</v>
      </c>
      <c r="K1930" s="606">
        <v>0</v>
      </c>
      <c r="L1930" s="606">
        <v>0</v>
      </c>
    </row>
    <row r="1931" spans="2:12" ht="18.75" x14ac:dyDescent="0.25">
      <c r="B1931" s="289" t="s">
        <v>439</v>
      </c>
      <c r="C1931" s="587" t="s">
        <v>4484</v>
      </c>
      <c r="D1931" s="289" t="s">
        <v>4799</v>
      </c>
      <c r="E1931" s="604" t="s">
        <v>2116</v>
      </c>
      <c r="F1931" s="606" t="s">
        <v>25</v>
      </c>
      <c r="G1931" s="282">
        <v>13.212999999999999</v>
      </c>
      <c r="H1931" s="606">
        <v>5.5</v>
      </c>
      <c r="I1931" s="607">
        <v>13.94</v>
      </c>
      <c r="J1931" s="606">
        <v>0</v>
      </c>
      <c r="K1931" s="606">
        <v>0</v>
      </c>
      <c r="L1931" s="606">
        <v>0</v>
      </c>
    </row>
    <row r="1932" spans="2:12" ht="18.75" x14ac:dyDescent="0.25">
      <c r="B1932" s="289" t="s">
        <v>439</v>
      </c>
      <c r="C1932" s="587" t="s">
        <v>4484</v>
      </c>
      <c r="D1932" s="289" t="s">
        <v>4800</v>
      </c>
      <c r="E1932" s="604" t="s">
        <v>4801</v>
      </c>
      <c r="F1932" s="606" t="s">
        <v>4802</v>
      </c>
      <c r="G1932" s="282">
        <v>8.0500000000000007</v>
      </c>
      <c r="H1932" s="606">
        <v>5.5</v>
      </c>
      <c r="I1932" s="607">
        <v>8.4930000000000003</v>
      </c>
      <c r="J1932" s="606">
        <v>0</v>
      </c>
      <c r="K1932" s="606">
        <v>0</v>
      </c>
      <c r="L1932" s="606">
        <v>60</v>
      </c>
    </row>
    <row r="1933" spans="2:12" ht="18.75" x14ac:dyDescent="0.25">
      <c r="B1933" s="289" t="s">
        <v>439</v>
      </c>
      <c r="C1933" s="587" t="s">
        <v>4484</v>
      </c>
      <c r="D1933" s="289" t="s">
        <v>4803</v>
      </c>
      <c r="E1933" s="604" t="s">
        <v>4804</v>
      </c>
      <c r="F1933" s="606" t="s">
        <v>4159</v>
      </c>
      <c r="G1933" s="282">
        <v>7.55</v>
      </c>
      <c r="H1933" s="606">
        <v>0</v>
      </c>
      <c r="I1933" s="607">
        <v>7.55</v>
      </c>
      <c r="J1933" s="606">
        <v>0</v>
      </c>
      <c r="K1933" s="606">
        <v>0</v>
      </c>
      <c r="L1933" s="606">
        <v>0</v>
      </c>
    </row>
    <row r="1934" spans="2:12" ht="18.75" x14ac:dyDescent="0.25">
      <c r="B1934" s="289" t="s">
        <v>439</v>
      </c>
      <c r="C1934" s="587" t="s">
        <v>4484</v>
      </c>
      <c r="D1934" s="289" t="s">
        <v>4805</v>
      </c>
      <c r="E1934" s="604" t="s">
        <v>4806</v>
      </c>
      <c r="F1934" s="606" t="s">
        <v>4159</v>
      </c>
      <c r="G1934" s="282">
        <v>5.2</v>
      </c>
      <c r="H1934" s="606">
        <v>5.5</v>
      </c>
      <c r="I1934" s="607">
        <v>5.4859999999999998</v>
      </c>
      <c r="J1934" s="606">
        <v>0</v>
      </c>
      <c r="K1934" s="606">
        <v>0</v>
      </c>
      <c r="L1934" s="606">
        <v>0</v>
      </c>
    </row>
    <row r="1935" spans="2:12" ht="18.75" x14ac:dyDescent="0.25">
      <c r="B1935" s="289" t="s">
        <v>439</v>
      </c>
      <c r="C1935" s="587" t="s">
        <v>4484</v>
      </c>
      <c r="D1935" s="289" t="s">
        <v>4807</v>
      </c>
      <c r="E1935" s="604" t="s">
        <v>4808</v>
      </c>
      <c r="F1935" s="606" t="s">
        <v>4159</v>
      </c>
      <c r="G1935" s="282">
        <v>9.0500000000000007</v>
      </c>
      <c r="H1935" s="606">
        <v>5.5</v>
      </c>
      <c r="I1935" s="607">
        <v>9.548</v>
      </c>
      <c r="J1935" s="606">
        <v>0</v>
      </c>
      <c r="K1935" s="606">
        <v>0</v>
      </c>
      <c r="L1935" s="606">
        <v>0</v>
      </c>
    </row>
    <row r="1936" spans="2:12" ht="18.75" x14ac:dyDescent="0.25">
      <c r="B1936" s="289" t="s">
        <v>439</v>
      </c>
      <c r="C1936" s="587" t="s">
        <v>4484</v>
      </c>
      <c r="D1936" s="289" t="s">
        <v>4809</v>
      </c>
      <c r="E1936" s="604" t="s">
        <v>4810</v>
      </c>
      <c r="F1936" s="606" t="s">
        <v>4802</v>
      </c>
      <c r="G1936" s="282">
        <v>12</v>
      </c>
      <c r="H1936" s="606">
        <v>5.5</v>
      </c>
      <c r="I1936" s="607">
        <v>12.66</v>
      </c>
      <c r="J1936" s="606">
        <v>15</v>
      </c>
      <c r="K1936" s="606">
        <v>2</v>
      </c>
      <c r="L1936" s="606">
        <v>60</v>
      </c>
    </row>
    <row r="1937" spans="2:12" ht="18.75" x14ac:dyDescent="0.25">
      <c r="B1937" s="289" t="s">
        <v>439</v>
      </c>
      <c r="C1937" s="587" t="s">
        <v>4484</v>
      </c>
      <c r="D1937" s="289" t="s">
        <v>4811</v>
      </c>
      <c r="E1937" s="604" t="s">
        <v>4812</v>
      </c>
      <c r="F1937" s="606" t="s">
        <v>25</v>
      </c>
      <c r="G1937" s="282">
        <v>0</v>
      </c>
      <c r="H1937" s="606">
        <v>5.5</v>
      </c>
      <c r="I1937" s="607">
        <v>0</v>
      </c>
      <c r="J1937" s="606">
        <v>0</v>
      </c>
      <c r="K1937" s="606">
        <v>0</v>
      </c>
      <c r="L1937" s="606">
        <v>0</v>
      </c>
    </row>
    <row r="1938" spans="2:12" ht="18.75" x14ac:dyDescent="0.25">
      <c r="B1938" s="289" t="s">
        <v>439</v>
      </c>
      <c r="C1938" s="587" t="s">
        <v>4484</v>
      </c>
      <c r="D1938" s="289" t="s">
        <v>4813</v>
      </c>
      <c r="E1938" s="604" t="s">
        <v>4814</v>
      </c>
      <c r="F1938" s="606" t="s">
        <v>4723</v>
      </c>
      <c r="G1938" s="282">
        <v>2</v>
      </c>
      <c r="H1938" s="606">
        <v>5.5</v>
      </c>
      <c r="I1938" s="607">
        <v>2.11</v>
      </c>
      <c r="J1938" s="606">
        <v>0</v>
      </c>
      <c r="K1938" s="606">
        <v>0</v>
      </c>
      <c r="L1938" s="606">
        <v>0</v>
      </c>
    </row>
    <row r="1939" spans="2:12" ht="18.75" x14ac:dyDescent="0.25">
      <c r="B1939" s="289" t="s">
        <v>439</v>
      </c>
      <c r="C1939" s="587" t="s">
        <v>4484</v>
      </c>
      <c r="D1939" s="289" t="s">
        <v>4815</v>
      </c>
      <c r="E1939" s="604" t="s">
        <v>4816</v>
      </c>
      <c r="F1939" s="606" t="s">
        <v>4159</v>
      </c>
      <c r="G1939" s="282">
        <v>0</v>
      </c>
      <c r="H1939" s="606">
        <v>5.5</v>
      </c>
      <c r="I1939" s="607">
        <v>0</v>
      </c>
      <c r="J1939" s="606">
        <v>0</v>
      </c>
      <c r="K1939" s="606">
        <v>0</v>
      </c>
      <c r="L1939" s="606">
        <v>0</v>
      </c>
    </row>
    <row r="1940" spans="2:12" ht="18.75" x14ac:dyDescent="0.25">
      <c r="B1940" s="289" t="s">
        <v>439</v>
      </c>
      <c r="C1940" s="587" t="s">
        <v>4484</v>
      </c>
      <c r="D1940" s="289" t="s">
        <v>4817</v>
      </c>
      <c r="E1940" s="604" t="s">
        <v>4818</v>
      </c>
      <c r="F1940" s="606" t="s">
        <v>4159</v>
      </c>
      <c r="G1940" s="282">
        <v>0</v>
      </c>
      <c r="H1940" s="606">
        <v>5.5</v>
      </c>
      <c r="I1940" s="607">
        <v>0</v>
      </c>
      <c r="J1940" s="606">
        <v>0</v>
      </c>
      <c r="K1940" s="606">
        <v>0</v>
      </c>
      <c r="L1940" s="606">
        <v>0</v>
      </c>
    </row>
    <row r="1941" spans="2:12" ht="18.75" x14ac:dyDescent="0.25">
      <c r="B1941" s="289" t="s">
        <v>439</v>
      </c>
      <c r="C1941" s="587" t="s">
        <v>4484</v>
      </c>
      <c r="D1941" s="289" t="s">
        <v>4819</v>
      </c>
      <c r="E1941" s="604" t="s">
        <v>4820</v>
      </c>
      <c r="F1941" s="606" t="s">
        <v>25</v>
      </c>
      <c r="G1941" s="282">
        <v>3.95</v>
      </c>
      <c r="H1941" s="606">
        <v>5.5</v>
      </c>
      <c r="I1941" s="607">
        <v>4.1669999999999998</v>
      </c>
      <c r="J1941" s="606">
        <v>0</v>
      </c>
      <c r="K1941" s="606">
        <v>0</v>
      </c>
      <c r="L1941" s="606">
        <v>0</v>
      </c>
    </row>
    <row r="1942" spans="2:12" ht="18.75" x14ac:dyDescent="0.25">
      <c r="B1942" s="289" t="s">
        <v>439</v>
      </c>
      <c r="C1942" s="587" t="s">
        <v>4484</v>
      </c>
      <c r="D1942" s="289" t="s">
        <v>4821</v>
      </c>
      <c r="E1942" s="604" t="s">
        <v>4822</v>
      </c>
      <c r="F1942" s="606" t="s">
        <v>25</v>
      </c>
      <c r="G1942" s="282">
        <v>3.85</v>
      </c>
      <c r="H1942" s="606">
        <v>5.5</v>
      </c>
      <c r="I1942" s="607">
        <v>4.0620000000000003</v>
      </c>
      <c r="J1942" s="606">
        <v>10</v>
      </c>
      <c r="K1942" s="606">
        <v>2</v>
      </c>
      <c r="L1942" s="606">
        <v>35</v>
      </c>
    </row>
    <row r="1943" spans="2:12" ht="18.75" x14ac:dyDescent="0.25">
      <c r="B1943" s="289" t="s">
        <v>439</v>
      </c>
      <c r="C1943" s="587" t="s">
        <v>4484</v>
      </c>
      <c r="D1943" s="289" t="s">
        <v>4823</v>
      </c>
      <c r="E1943" s="604" t="s">
        <v>4824</v>
      </c>
      <c r="F1943" s="606" t="s">
        <v>25</v>
      </c>
      <c r="G1943" s="282">
        <v>2.85</v>
      </c>
      <c r="H1943" s="606">
        <v>5.5</v>
      </c>
      <c r="I1943" s="607">
        <v>3.0070000000000001</v>
      </c>
      <c r="J1943" s="606">
        <v>0</v>
      </c>
      <c r="K1943" s="606">
        <v>2</v>
      </c>
      <c r="L1943" s="606">
        <v>35</v>
      </c>
    </row>
    <row r="1944" spans="2:12" ht="18.75" x14ac:dyDescent="0.25">
      <c r="B1944" s="289" t="s">
        <v>439</v>
      </c>
      <c r="C1944" s="587" t="s">
        <v>4484</v>
      </c>
      <c r="D1944" s="289" t="s">
        <v>4825</v>
      </c>
      <c r="E1944" s="604" t="s">
        <v>4826</v>
      </c>
      <c r="F1944" s="606" t="s">
        <v>25</v>
      </c>
      <c r="G1944" s="282">
        <v>1.95</v>
      </c>
      <c r="H1944" s="606">
        <v>5.5</v>
      </c>
      <c r="I1944" s="607">
        <v>2.0569999999999999</v>
      </c>
      <c r="J1944" s="606">
        <v>10</v>
      </c>
      <c r="K1944" s="606">
        <v>2</v>
      </c>
      <c r="L1944" s="606">
        <v>35</v>
      </c>
    </row>
    <row r="1945" spans="2:12" ht="18.75" x14ac:dyDescent="0.25">
      <c r="B1945" s="289" t="s">
        <v>439</v>
      </c>
      <c r="C1945" s="587" t="s">
        <v>4484</v>
      </c>
      <c r="D1945" s="289" t="s">
        <v>4827</v>
      </c>
      <c r="E1945" s="604" t="s">
        <v>4828</v>
      </c>
      <c r="F1945" s="606" t="s">
        <v>25</v>
      </c>
      <c r="G1945" s="282">
        <v>1.65</v>
      </c>
      <c r="H1945" s="606">
        <v>5.5</v>
      </c>
      <c r="I1945" s="607">
        <v>1.7410000000000001</v>
      </c>
      <c r="J1945" s="606">
        <v>0</v>
      </c>
      <c r="K1945" s="606">
        <v>0</v>
      </c>
      <c r="L1945" s="606">
        <v>0</v>
      </c>
    </row>
    <row r="1946" spans="2:12" ht="18.75" x14ac:dyDescent="0.25">
      <c r="B1946" s="289" t="s">
        <v>439</v>
      </c>
      <c r="C1946" s="587" t="s">
        <v>4484</v>
      </c>
      <c r="D1946" s="289" t="s">
        <v>4829</v>
      </c>
      <c r="E1946" s="604" t="s">
        <v>4830</v>
      </c>
      <c r="F1946" s="606" t="s">
        <v>25</v>
      </c>
      <c r="G1946" s="282">
        <v>8.1229999999999993</v>
      </c>
      <c r="H1946" s="606">
        <v>5.5</v>
      </c>
      <c r="I1946" s="607">
        <v>8.57</v>
      </c>
      <c r="J1946" s="606">
        <v>0</v>
      </c>
      <c r="K1946" s="606">
        <v>0</v>
      </c>
      <c r="L1946" s="606">
        <v>0</v>
      </c>
    </row>
    <row r="1947" spans="2:12" ht="18.75" x14ac:dyDescent="0.25">
      <c r="B1947" s="289" t="s">
        <v>439</v>
      </c>
      <c r="C1947" s="587" t="s">
        <v>4484</v>
      </c>
      <c r="D1947" s="289" t="s">
        <v>4831</v>
      </c>
      <c r="E1947" s="604" t="s">
        <v>4832</v>
      </c>
      <c r="F1947" s="606" t="s">
        <v>25</v>
      </c>
      <c r="G1947" s="282">
        <v>0.8</v>
      </c>
      <c r="H1947" s="606">
        <v>5.5</v>
      </c>
      <c r="I1947" s="607">
        <v>0.84399999999999997</v>
      </c>
      <c r="J1947" s="606">
        <v>0</v>
      </c>
      <c r="K1947" s="606">
        <v>0</v>
      </c>
      <c r="L1947" s="606">
        <v>0</v>
      </c>
    </row>
    <row r="1948" spans="2:12" ht="18.75" x14ac:dyDescent="0.25">
      <c r="B1948" s="289" t="s">
        <v>439</v>
      </c>
      <c r="C1948" s="587" t="s">
        <v>4484</v>
      </c>
      <c r="D1948" s="289" t="s">
        <v>4833</v>
      </c>
      <c r="E1948" s="604" t="s">
        <v>4834</v>
      </c>
      <c r="F1948" s="606" t="s">
        <v>4508</v>
      </c>
      <c r="G1948" s="282">
        <v>1.8</v>
      </c>
      <c r="H1948" s="606">
        <v>5.5</v>
      </c>
      <c r="I1948" s="607">
        <v>1.899</v>
      </c>
      <c r="J1948" s="606">
        <v>0</v>
      </c>
      <c r="K1948" s="606">
        <v>0</v>
      </c>
      <c r="L1948" s="606">
        <v>0</v>
      </c>
    </row>
    <row r="1949" spans="2:12" ht="18.75" x14ac:dyDescent="0.25">
      <c r="B1949" s="289" t="s">
        <v>439</v>
      </c>
      <c r="C1949" s="587" t="s">
        <v>4484</v>
      </c>
      <c r="D1949" s="289" t="s">
        <v>4835</v>
      </c>
      <c r="E1949" s="604" t="s">
        <v>4836</v>
      </c>
      <c r="F1949" s="606" t="s">
        <v>25</v>
      </c>
      <c r="G1949" s="282">
        <v>1.55</v>
      </c>
      <c r="H1949" s="606">
        <v>5.5</v>
      </c>
      <c r="I1949" s="607">
        <v>1.635</v>
      </c>
      <c r="J1949" s="606">
        <v>13</v>
      </c>
      <c r="K1949" s="606">
        <v>2</v>
      </c>
      <c r="L1949" s="606">
        <v>68</v>
      </c>
    </row>
    <row r="1950" spans="2:12" ht="18.75" x14ac:dyDescent="0.25">
      <c r="B1950" s="289" t="s">
        <v>439</v>
      </c>
      <c r="C1950" s="587" t="s">
        <v>4484</v>
      </c>
      <c r="D1950" s="289" t="s">
        <v>4837</v>
      </c>
      <c r="E1950" s="604" t="s">
        <v>4838</v>
      </c>
      <c r="F1950" s="606" t="s">
        <v>25</v>
      </c>
      <c r="G1950" s="282">
        <v>2</v>
      </c>
      <c r="H1950" s="606">
        <v>5.5</v>
      </c>
      <c r="I1950" s="607">
        <v>2.11</v>
      </c>
      <c r="J1950" s="606">
        <v>13</v>
      </c>
      <c r="K1950" s="606">
        <v>2</v>
      </c>
      <c r="L1950" s="606">
        <v>68</v>
      </c>
    </row>
    <row r="1951" spans="2:12" ht="18.75" x14ac:dyDescent="0.25">
      <c r="B1951" s="289" t="s">
        <v>439</v>
      </c>
      <c r="C1951" s="587" t="s">
        <v>4484</v>
      </c>
      <c r="D1951" s="289" t="s">
        <v>4839</v>
      </c>
      <c r="E1951" s="604" t="s">
        <v>4840</v>
      </c>
      <c r="F1951" s="606" t="s">
        <v>4508</v>
      </c>
      <c r="G1951" s="282">
        <v>1.3</v>
      </c>
      <c r="H1951" s="606">
        <v>5.5</v>
      </c>
      <c r="I1951" s="607">
        <v>1.3720000000000001</v>
      </c>
      <c r="J1951" s="606">
        <v>25</v>
      </c>
      <c r="K1951" s="606">
        <v>0</v>
      </c>
      <c r="L1951" s="606">
        <v>25</v>
      </c>
    </row>
    <row r="1952" spans="2:12" ht="18.75" x14ac:dyDescent="0.25">
      <c r="B1952" s="289" t="s">
        <v>439</v>
      </c>
      <c r="C1952" s="587" t="s">
        <v>4484</v>
      </c>
      <c r="D1952" s="289" t="s">
        <v>4841</v>
      </c>
      <c r="E1952" s="604" t="s">
        <v>4842</v>
      </c>
      <c r="F1952" s="606" t="s">
        <v>25</v>
      </c>
      <c r="G1952" s="282">
        <v>2.4</v>
      </c>
      <c r="H1952" s="606">
        <v>5.5</v>
      </c>
      <c r="I1952" s="607">
        <v>2.532</v>
      </c>
      <c r="J1952" s="606">
        <v>0</v>
      </c>
      <c r="K1952" s="606">
        <v>0</v>
      </c>
      <c r="L1952" s="606">
        <v>0</v>
      </c>
    </row>
    <row r="1953" spans="2:12" ht="18.75" x14ac:dyDescent="0.25">
      <c r="B1953" s="289" t="s">
        <v>439</v>
      </c>
      <c r="C1953" s="587" t="s">
        <v>4484</v>
      </c>
      <c r="D1953" s="289" t="s">
        <v>4843</v>
      </c>
      <c r="E1953" s="604" t="s">
        <v>4844</v>
      </c>
      <c r="F1953" s="606" t="s">
        <v>25</v>
      </c>
      <c r="G1953" s="282">
        <v>3</v>
      </c>
      <c r="H1953" s="606">
        <v>5.5</v>
      </c>
      <c r="I1953" s="607">
        <v>3.165</v>
      </c>
      <c r="J1953" s="606">
        <v>0</v>
      </c>
      <c r="K1953" s="606">
        <v>0</v>
      </c>
      <c r="L1953" s="606">
        <v>0</v>
      </c>
    </row>
    <row r="1954" spans="2:12" ht="18.75" x14ac:dyDescent="0.25">
      <c r="B1954" s="289" t="s">
        <v>439</v>
      </c>
      <c r="C1954" s="587" t="s">
        <v>4484</v>
      </c>
      <c r="D1954" s="289" t="s">
        <v>4845</v>
      </c>
      <c r="E1954" s="604" t="s">
        <v>4846</v>
      </c>
      <c r="F1954" s="606" t="s">
        <v>25</v>
      </c>
      <c r="G1954" s="282">
        <v>2.15</v>
      </c>
      <c r="H1954" s="606">
        <v>5.5</v>
      </c>
      <c r="I1954" s="607">
        <v>2.2679999999999998</v>
      </c>
      <c r="J1954" s="606">
        <v>0</v>
      </c>
      <c r="K1954" s="606">
        <v>6</v>
      </c>
      <c r="L1954" s="606">
        <v>200</v>
      </c>
    </row>
    <row r="1955" spans="2:12" ht="18.75" x14ac:dyDescent="0.25">
      <c r="B1955" s="289" t="s">
        <v>439</v>
      </c>
      <c r="C1955" s="587" t="s">
        <v>4484</v>
      </c>
      <c r="D1955" s="289" t="s">
        <v>4847</v>
      </c>
      <c r="E1955" s="604" t="s">
        <v>4848</v>
      </c>
      <c r="F1955" s="606" t="s">
        <v>4849</v>
      </c>
      <c r="G1955" s="282">
        <v>1.1499999999999999</v>
      </c>
      <c r="H1955" s="606">
        <v>5.5</v>
      </c>
      <c r="I1955" s="607">
        <v>1.2130000000000001</v>
      </c>
      <c r="J1955" s="606">
        <v>44</v>
      </c>
      <c r="K1955" s="606">
        <v>44</v>
      </c>
      <c r="L1955" s="606">
        <v>14</v>
      </c>
    </row>
    <row r="1956" spans="2:12" ht="18.75" x14ac:dyDescent="0.25">
      <c r="B1956" s="289" t="s">
        <v>439</v>
      </c>
      <c r="C1956" s="587" t="s">
        <v>4484</v>
      </c>
      <c r="D1956" s="289" t="s">
        <v>4850</v>
      </c>
      <c r="E1956" s="604" t="s">
        <v>4851</v>
      </c>
      <c r="F1956" s="606" t="s">
        <v>4849</v>
      </c>
      <c r="G1956" s="282">
        <v>1.25</v>
      </c>
      <c r="H1956" s="606">
        <v>5.5</v>
      </c>
      <c r="I1956" s="607">
        <v>1.319</v>
      </c>
      <c r="J1956" s="606">
        <v>44</v>
      </c>
      <c r="K1956" s="606">
        <v>44</v>
      </c>
      <c r="L1956" s="606">
        <v>14</v>
      </c>
    </row>
    <row r="1957" spans="2:12" ht="18.75" x14ac:dyDescent="0.25">
      <c r="B1957" s="289" t="s">
        <v>439</v>
      </c>
      <c r="C1957" s="587" t="s">
        <v>4484</v>
      </c>
      <c r="D1957" s="289" t="s">
        <v>4852</v>
      </c>
      <c r="E1957" s="604" t="s">
        <v>4853</v>
      </c>
      <c r="F1957" s="606" t="s">
        <v>4159</v>
      </c>
      <c r="G1957" s="282">
        <v>0</v>
      </c>
      <c r="H1957" s="606">
        <v>5.5</v>
      </c>
      <c r="I1957" s="607">
        <v>0</v>
      </c>
      <c r="J1957" s="606">
        <v>0</v>
      </c>
      <c r="K1957" s="606">
        <v>0</v>
      </c>
      <c r="L1957" s="606">
        <v>0</v>
      </c>
    </row>
    <row r="1958" spans="2:12" ht="18.75" x14ac:dyDescent="0.25">
      <c r="B1958" s="289" t="s">
        <v>439</v>
      </c>
      <c r="C1958" s="587" t="s">
        <v>4484</v>
      </c>
      <c r="D1958" s="289" t="s">
        <v>4854</v>
      </c>
      <c r="E1958" s="604" t="s">
        <v>4855</v>
      </c>
      <c r="F1958" s="606" t="s">
        <v>25</v>
      </c>
      <c r="G1958" s="282">
        <v>7.5</v>
      </c>
      <c r="H1958" s="606">
        <v>5.5</v>
      </c>
      <c r="I1958" s="607">
        <v>7.9130000000000003</v>
      </c>
      <c r="J1958" s="606">
        <v>50</v>
      </c>
      <c r="K1958" s="606">
        <v>4</v>
      </c>
      <c r="L1958" s="606">
        <v>90</v>
      </c>
    </row>
    <row r="1959" spans="2:12" ht="18.75" x14ac:dyDescent="0.25">
      <c r="B1959" s="289" t="s">
        <v>439</v>
      </c>
      <c r="C1959" s="587" t="s">
        <v>4484</v>
      </c>
      <c r="D1959" s="289" t="s">
        <v>4856</v>
      </c>
      <c r="E1959" s="604" t="s">
        <v>4857</v>
      </c>
      <c r="F1959" s="606" t="s">
        <v>25</v>
      </c>
      <c r="G1959" s="282">
        <v>28.8</v>
      </c>
      <c r="H1959" s="606">
        <v>5.5</v>
      </c>
      <c r="I1959" s="607">
        <v>30.384</v>
      </c>
      <c r="J1959" s="606">
        <v>11</v>
      </c>
      <c r="K1959" s="606">
        <v>11</v>
      </c>
      <c r="L1959" s="606">
        <v>35</v>
      </c>
    </row>
    <row r="1960" spans="2:12" ht="18.75" x14ac:dyDescent="0.25">
      <c r="B1960" s="289" t="s">
        <v>439</v>
      </c>
      <c r="C1960" s="587" t="s">
        <v>4484</v>
      </c>
      <c r="D1960" s="289" t="s">
        <v>4858</v>
      </c>
      <c r="E1960" s="604" t="s">
        <v>4859</v>
      </c>
      <c r="F1960" s="606" t="s">
        <v>25</v>
      </c>
      <c r="G1960" s="282">
        <v>7.2</v>
      </c>
      <c r="H1960" s="606">
        <v>5.5</v>
      </c>
      <c r="I1960" s="607">
        <v>7.5960000000000001</v>
      </c>
      <c r="J1960" s="606">
        <v>0</v>
      </c>
      <c r="K1960" s="606">
        <v>0</v>
      </c>
      <c r="L1960" s="606">
        <v>0</v>
      </c>
    </row>
    <row r="1961" spans="2:12" ht="18.75" x14ac:dyDescent="0.25">
      <c r="B1961" s="289" t="s">
        <v>439</v>
      </c>
      <c r="C1961" s="587" t="s">
        <v>4484</v>
      </c>
      <c r="D1961" s="289" t="s">
        <v>4860</v>
      </c>
      <c r="E1961" s="604" t="s">
        <v>4861</v>
      </c>
      <c r="F1961" s="606" t="s">
        <v>25</v>
      </c>
      <c r="G1961" s="282">
        <v>9.8000000000000007</v>
      </c>
      <c r="H1961" s="606">
        <v>5.5</v>
      </c>
      <c r="I1961" s="607">
        <v>10.339</v>
      </c>
      <c r="J1961" s="606">
        <v>25</v>
      </c>
      <c r="K1961" s="606">
        <v>5</v>
      </c>
      <c r="L1961" s="606">
        <v>30</v>
      </c>
    </row>
    <row r="1962" spans="2:12" ht="18.75" x14ac:dyDescent="0.25">
      <c r="B1962" s="289" t="s">
        <v>439</v>
      </c>
      <c r="C1962" s="587" t="s">
        <v>4484</v>
      </c>
      <c r="D1962" s="289" t="s">
        <v>4862</v>
      </c>
      <c r="E1962" s="604" t="s">
        <v>4863</v>
      </c>
      <c r="F1962" s="606" t="s">
        <v>25</v>
      </c>
      <c r="G1962" s="282">
        <v>10.97</v>
      </c>
      <c r="H1962" s="606">
        <v>5.5</v>
      </c>
      <c r="I1962" s="607">
        <v>11.573</v>
      </c>
      <c r="J1962" s="606">
        <v>0</v>
      </c>
      <c r="K1962" s="606">
        <v>0</v>
      </c>
      <c r="L1962" s="606">
        <v>0</v>
      </c>
    </row>
    <row r="1963" spans="2:12" ht="18.75" x14ac:dyDescent="0.25">
      <c r="B1963" s="289" t="s">
        <v>439</v>
      </c>
      <c r="C1963" s="587" t="s">
        <v>4484</v>
      </c>
      <c r="D1963" s="289" t="s">
        <v>4864</v>
      </c>
      <c r="E1963" s="604" t="s">
        <v>4865</v>
      </c>
      <c r="F1963" s="606" t="s">
        <v>25</v>
      </c>
      <c r="G1963" s="282">
        <v>1.6</v>
      </c>
      <c r="H1963" s="606">
        <v>5.5</v>
      </c>
      <c r="I1963" s="607">
        <v>1.6879999999999999</v>
      </c>
      <c r="J1963" s="606">
        <v>15</v>
      </c>
      <c r="K1963" s="606">
        <v>2</v>
      </c>
      <c r="L1963" s="606">
        <v>60</v>
      </c>
    </row>
    <row r="1964" spans="2:12" ht="18.75" x14ac:dyDescent="0.25">
      <c r="B1964" s="289" t="s">
        <v>439</v>
      </c>
      <c r="C1964" s="587" t="s">
        <v>4484</v>
      </c>
      <c r="D1964" s="289" t="s">
        <v>4866</v>
      </c>
      <c r="E1964" s="604" t="s">
        <v>4867</v>
      </c>
      <c r="F1964" s="606" t="s">
        <v>25</v>
      </c>
      <c r="G1964" s="282">
        <v>2.2999999999999998</v>
      </c>
      <c r="H1964" s="606">
        <v>5.5</v>
      </c>
      <c r="I1964" s="607">
        <v>2.427</v>
      </c>
      <c r="J1964" s="606">
        <v>0</v>
      </c>
      <c r="K1964" s="606">
        <v>0</v>
      </c>
      <c r="L1964" s="606">
        <v>0</v>
      </c>
    </row>
    <row r="1965" spans="2:12" ht="18.75" x14ac:dyDescent="0.25">
      <c r="B1965" s="289" t="s">
        <v>439</v>
      </c>
      <c r="C1965" s="587" t="s">
        <v>4484</v>
      </c>
      <c r="D1965" s="289" t="s">
        <v>4868</v>
      </c>
      <c r="E1965" s="604" t="s">
        <v>4869</v>
      </c>
      <c r="F1965" s="606" t="s">
        <v>25</v>
      </c>
      <c r="G1965" s="282">
        <v>1.45</v>
      </c>
      <c r="H1965" s="606">
        <v>5.5</v>
      </c>
      <c r="I1965" s="607">
        <v>1.53</v>
      </c>
      <c r="J1965" s="606">
        <v>15</v>
      </c>
      <c r="K1965" s="606">
        <v>2</v>
      </c>
      <c r="L1965" s="606">
        <v>60</v>
      </c>
    </row>
    <row r="1966" spans="2:12" ht="18.75" x14ac:dyDescent="0.25">
      <c r="B1966" s="289" t="s">
        <v>439</v>
      </c>
      <c r="C1966" s="587" t="s">
        <v>4484</v>
      </c>
      <c r="D1966" s="289" t="s">
        <v>4870</v>
      </c>
      <c r="E1966" s="604" t="s">
        <v>4871</v>
      </c>
      <c r="F1966" s="606" t="s">
        <v>25</v>
      </c>
      <c r="G1966" s="282">
        <v>19.399999999999999</v>
      </c>
      <c r="H1966" s="606">
        <v>5.5</v>
      </c>
      <c r="I1966" s="607">
        <v>20.466999999999999</v>
      </c>
      <c r="J1966" s="606">
        <v>180</v>
      </c>
      <c r="K1966" s="606">
        <v>50</v>
      </c>
      <c r="L1966" s="606">
        <v>610</v>
      </c>
    </row>
    <row r="1967" spans="2:12" ht="18.75" x14ac:dyDescent="0.25">
      <c r="B1967" s="289" t="s">
        <v>439</v>
      </c>
      <c r="C1967" s="587" t="s">
        <v>4484</v>
      </c>
      <c r="D1967" s="289" t="s">
        <v>4872</v>
      </c>
      <c r="E1967" s="604" t="s">
        <v>4873</v>
      </c>
      <c r="F1967" s="606" t="s">
        <v>1040</v>
      </c>
      <c r="G1967" s="282">
        <v>0</v>
      </c>
      <c r="H1967" s="606">
        <v>5.5</v>
      </c>
      <c r="I1967" s="607">
        <v>0</v>
      </c>
      <c r="J1967" s="606">
        <v>0</v>
      </c>
      <c r="K1967" s="606">
        <v>0</v>
      </c>
      <c r="L1967" s="606">
        <v>0</v>
      </c>
    </row>
    <row r="1968" spans="2:12" ht="18.75" x14ac:dyDescent="0.25">
      <c r="B1968" s="289" t="s">
        <v>439</v>
      </c>
      <c r="C1968" s="587" t="s">
        <v>4484</v>
      </c>
      <c r="D1968" s="289" t="s">
        <v>4874</v>
      </c>
      <c r="E1968" s="604" t="s">
        <v>4875</v>
      </c>
      <c r="F1968" s="606" t="s">
        <v>1040</v>
      </c>
      <c r="G1968" s="282">
        <v>0.84</v>
      </c>
      <c r="H1968" s="606">
        <v>5.5</v>
      </c>
      <c r="I1968" s="607">
        <v>0.88600000000000001</v>
      </c>
      <c r="J1968" s="606">
        <v>0</v>
      </c>
      <c r="K1968" s="606">
        <v>0</v>
      </c>
      <c r="L1968" s="606">
        <v>0</v>
      </c>
    </row>
    <row r="1969" spans="2:12" ht="18.75" x14ac:dyDescent="0.25">
      <c r="B1969" s="289" t="s">
        <v>439</v>
      </c>
      <c r="C1969" s="587" t="s">
        <v>4484</v>
      </c>
      <c r="D1969" s="289" t="s">
        <v>4876</v>
      </c>
      <c r="E1969" s="604" t="s">
        <v>4877</v>
      </c>
      <c r="F1969" s="606" t="s">
        <v>956</v>
      </c>
      <c r="G1969" s="282">
        <v>2.65</v>
      </c>
      <c r="H1969" s="606">
        <v>5.5</v>
      </c>
      <c r="I1969" s="607">
        <v>2.7959999999999998</v>
      </c>
      <c r="J1969" s="606">
        <v>0</v>
      </c>
      <c r="K1969" s="606">
        <v>0</v>
      </c>
      <c r="L1969" s="606">
        <v>0</v>
      </c>
    </row>
    <row r="1970" spans="2:12" ht="18.75" x14ac:dyDescent="0.25">
      <c r="B1970" s="289" t="s">
        <v>439</v>
      </c>
      <c r="C1970" s="587" t="s">
        <v>4484</v>
      </c>
      <c r="D1970" s="289" t="s">
        <v>4878</v>
      </c>
      <c r="E1970" s="604" t="s">
        <v>4879</v>
      </c>
      <c r="F1970" s="606" t="s">
        <v>529</v>
      </c>
      <c r="G1970" s="282">
        <v>3.65</v>
      </c>
      <c r="H1970" s="606">
        <v>5.5</v>
      </c>
      <c r="I1970" s="607">
        <v>3.851</v>
      </c>
      <c r="J1970" s="606">
        <v>11</v>
      </c>
      <c r="K1970" s="606">
        <v>3</v>
      </c>
      <c r="L1970" s="606">
        <v>35</v>
      </c>
    </row>
    <row r="1971" spans="2:12" ht="18.75" x14ac:dyDescent="0.25">
      <c r="B1971" s="289" t="s">
        <v>439</v>
      </c>
      <c r="C1971" s="587" t="s">
        <v>4484</v>
      </c>
      <c r="D1971" s="289" t="s">
        <v>4880</v>
      </c>
      <c r="E1971" s="604" t="s">
        <v>4881</v>
      </c>
      <c r="F1971" s="606" t="s">
        <v>25</v>
      </c>
      <c r="G1971" s="282">
        <v>3.45</v>
      </c>
      <c r="H1971" s="606">
        <v>5.5</v>
      </c>
      <c r="I1971" s="607">
        <v>3.64</v>
      </c>
      <c r="J1971" s="606">
        <v>11</v>
      </c>
      <c r="K1971" s="606">
        <v>11</v>
      </c>
      <c r="L1971" s="606">
        <v>35</v>
      </c>
    </row>
    <row r="1972" spans="2:12" ht="18.75" x14ac:dyDescent="0.25">
      <c r="B1972" s="289" t="s">
        <v>439</v>
      </c>
      <c r="C1972" s="587" t="s">
        <v>4484</v>
      </c>
      <c r="D1972" s="289" t="s">
        <v>4882</v>
      </c>
      <c r="E1972" s="604" t="s">
        <v>4881</v>
      </c>
      <c r="F1972" s="606" t="s">
        <v>1040</v>
      </c>
      <c r="G1972" s="282">
        <v>3.8</v>
      </c>
      <c r="H1972" s="606">
        <v>5.5</v>
      </c>
      <c r="I1972" s="607">
        <v>4.0090000000000003</v>
      </c>
      <c r="J1972" s="606">
        <v>0</v>
      </c>
      <c r="K1972" s="606">
        <v>0</v>
      </c>
      <c r="L1972" s="606">
        <v>0</v>
      </c>
    </row>
    <row r="1973" spans="2:12" ht="18.75" x14ac:dyDescent="0.25">
      <c r="B1973" s="289" t="s">
        <v>439</v>
      </c>
      <c r="C1973" s="587" t="s">
        <v>4484</v>
      </c>
      <c r="D1973" s="289" t="s">
        <v>4883</v>
      </c>
      <c r="E1973" s="604" t="s">
        <v>4884</v>
      </c>
      <c r="F1973" s="606" t="s">
        <v>25</v>
      </c>
      <c r="G1973" s="282">
        <v>3.05</v>
      </c>
      <c r="H1973" s="606">
        <v>5.5</v>
      </c>
      <c r="I1973" s="607">
        <v>3.218</v>
      </c>
      <c r="J1973" s="606">
        <v>11</v>
      </c>
      <c r="K1973" s="606">
        <v>3</v>
      </c>
      <c r="L1973" s="606">
        <v>35</v>
      </c>
    </row>
    <row r="1974" spans="2:12" ht="18.75" x14ac:dyDescent="0.25">
      <c r="B1974" s="289" t="s">
        <v>439</v>
      </c>
      <c r="C1974" s="587" t="s">
        <v>4484</v>
      </c>
      <c r="D1974" s="289" t="s">
        <v>4885</v>
      </c>
      <c r="E1974" s="604" t="s">
        <v>4886</v>
      </c>
      <c r="F1974" s="606" t="s">
        <v>25</v>
      </c>
      <c r="G1974" s="282">
        <v>1.95</v>
      </c>
      <c r="H1974" s="606">
        <v>5.5</v>
      </c>
      <c r="I1974" s="607">
        <v>2.0569999999999999</v>
      </c>
      <c r="J1974" s="606">
        <v>0</v>
      </c>
      <c r="K1974" s="606">
        <v>0</v>
      </c>
      <c r="L1974" s="606">
        <v>0</v>
      </c>
    </row>
    <row r="1975" spans="2:12" ht="18.75" x14ac:dyDescent="0.25">
      <c r="B1975" s="289" t="s">
        <v>439</v>
      </c>
      <c r="C1975" s="587" t="s">
        <v>4484</v>
      </c>
      <c r="D1975" s="289" t="s">
        <v>4887</v>
      </c>
      <c r="E1975" s="604" t="s">
        <v>4888</v>
      </c>
      <c r="F1975" s="606" t="s">
        <v>25</v>
      </c>
      <c r="G1975" s="282">
        <v>3.85</v>
      </c>
      <c r="H1975" s="606">
        <v>5.5</v>
      </c>
      <c r="I1975" s="607">
        <v>4.0620000000000003</v>
      </c>
      <c r="J1975" s="606">
        <v>0</v>
      </c>
      <c r="K1975" s="606">
        <v>0</v>
      </c>
      <c r="L1975" s="606">
        <v>0</v>
      </c>
    </row>
    <row r="1976" spans="2:12" ht="18.75" x14ac:dyDescent="0.25">
      <c r="B1976" s="289" t="s">
        <v>439</v>
      </c>
      <c r="C1976" s="587" t="s">
        <v>4484</v>
      </c>
      <c r="D1976" s="289" t="s">
        <v>4889</v>
      </c>
      <c r="E1976" s="604" t="s">
        <v>4890</v>
      </c>
      <c r="F1976" s="606" t="s">
        <v>25</v>
      </c>
      <c r="G1976" s="282">
        <v>0.95</v>
      </c>
      <c r="H1976" s="606">
        <v>5.5</v>
      </c>
      <c r="I1976" s="607">
        <v>1.002</v>
      </c>
      <c r="J1976" s="606">
        <v>12</v>
      </c>
      <c r="K1976" s="606">
        <v>1</v>
      </c>
      <c r="L1976" s="606">
        <v>193</v>
      </c>
    </row>
    <row r="1977" spans="2:12" ht="18.75" x14ac:dyDescent="0.25">
      <c r="B1977" s="289" t="s">
        <v>439</v>
      </c>
      <c r="C1977" s="587" t="s">
        <v>4484</v>
      </c>
      <c r="D1977" s="289" t="s">
        <v>4891</v>
      </c>
      <c r="E1977" s="604" t="s">
        <v>4892</v>
      </c>
      <c r="F1977" s="606" t="s">
        <v>25</v>
      </c>
      <c r="G1977" s="282">
        <v>2.77</v>
      </c>
      <c r="H1977" s="606">
        <v>5.5</v>
      </c>
      <c r="I1977" s="607">
        <v>2.9220000000000002</v>
      </c>
      <c r="J1977" s="606">
        <v>12</v>
      </c>
      <c r="K1977" s="606">
        <v>12</v>
      </c>
      <c r="L1977" s="606">
        <v>193</v>
      </c>
    </row>
    <row r="1978" spans="2:12" ht="18.75" x14ac:dyDescent="0.25">
      <c r="B1978" s="289" t="s">
        <v>439</v>
      </c>
      <c r="C1978" s="587" t="s">
        <v>4484</v>
      </c>
      <c r="D1978" s="289" t="s">
        <v>4893</v>
      </c>
      <c r="E1978" s="604" t="s">
        <v>4894</v>
      </c>
      <c r="F1978" s="606" t="s">
        <v>25</v>
      </c>
      <c r="G1978" s="282">
        <v>0.9</v>
      </c>
      <c r="H1978" s="606">
        <v>5.5</v>
      </c>
      <c r="I1978" s="607">
        <v>0.95</v>
      </c>
      <c r="J1978" s="606">
        <v>12</v>
      </c>
      <c r="K1978" s="606">
        <v>1</v>
      </c>
      <c r="L1978" s="606">
        <v>193</v>
      </c>
    </row>
    <row r="1979" spans="2:12" ht="18.75" x14ac:dyDescent="0.25">
      <c r="B1979" s="289" t="s">
        <v>439</v>
      </c>
      <c r="C1979" s="587" t="s">
        <v>4484</v>
      </c>
      <c r="D1979" s="289" t="s">
        <v>4895</v>
      </c>
      <c r="E1979" s="604" t="s">
        <v>4896</v>
      </c>
      <c r="F1979" s="606" t="s">
        <v>25</v>
      </c>
      <c r="G1979" s="282">
        <v>0.92</v>
      </c>
      <c r="H1979" s="606">
        <v>5.5</v>
      </c>
      <c r="I1979" s="607">
        <v>0.97099999999999997</v>
      </c>
      <c r="J1979" s="606">
        <v>0</v>
      </c>
      <c r="K1979" s="606">
        <v>1</v>
      </c>
      <c r="L1979" s="606">
        <v>193</v>
      </c>
    </row>
    <row r="1980" spans="2:12" ht="18.75" x14ac:dyDescent="0.25">
      <c r="B1980" s="289" t="s">
        <v>439</v>
      </c>
      <c r="C1980" s="587" t="s">
        <v>4484</v>
      </c>
      <c r="D1980" s="289" t="s">
        <v>4897</v>
      </c>
      <c r="E1980" s="604" t="s">
        <v>4898</v>
      </c>
      <c r="F1980" s="606" t="s">
        <v>25</v>
      </c>
      <c r="G1980" s="282">
        <v>1.95</v>
      </c>
      <c r="H1980" s="606">
        <v>5.5</v>
      </c>
      <c r="I1980" s="607">
        <v>2.0569999999999999</v>
      </c>
      <c r="J1980" s="606">
        <v>0</v>
      </c>
      <c r="K1980" s="606">
        <v>0</v>
      </c>
      <c r="L1980" s="606">
        <v>0</v>
      </c>
    </row>
    <row r="1981" spans="2:12" ht="18.75" x14ac:dyDescent="0.25">
      <c r="B1981" s="289" t="s">
        <v>439</v>
      </c>
      <c r="C1981" s="587" t="s">
        <v>4484</v>
      </c>
      <c r="D1981" s="289" t="s">
        <v>4899</v>
      </c>
      <c r="E1981" s="604" t="s">
        <v>4900</v>
      </c>
      <c r="F1981" s="606" t="s">
        <v>25</v>
      </c>
      <c r="G1981" s="282">
        <v>0.92</v>
      </c>
      <c r="H1981" s="606">
        <v>5.5</v>
      </c>
      <c r="I1981" s="607">
        <v>0.97099999999999997</v>
      </c>
      <c r="J1981" s="606">
        <v>0</v>
      </c>
      <c r="K1981" s="606">
        <v>1</v>
      </c>
      <c r="L1981" s="606">
        <v>193</v>
      </c>
    </row>
    <row r="1982" spans="2:12" ht="18.75" x14ac:dyDescent="0.25">
      <c r="B1982" s="289" t="s">
        <v>439</v>
      </c>
      <c r="C1982" s="587" t="s">
        <v>4484</v>
      </c>
      <c r="D1982" s="289" t="s">
        <v>4901</v>
      </c>
      <c r="E1982" s="604" t="s">
        <v>4902</v>
      </c>
      <c r="F1982" s="606" t="s">
        <v>25</v>
      </c>
      <c r="G1982" s="282">
        <v>3.95</v>
      </c>
      <c r="H1982" s="606">
        <v>5.5</v>
      </c>
      <c r="I1982" s="607">
        <v>4.1669999999999998</v>
      </c>
      <c r="J1982" s="606">
        <v>0</v>
      </c>
      <c r="K1982" s="606">
        <v>0</v>
      </c>
      <c r="L1982" s="606">
        <v>0</v>
      </c>
    </row>
    <row r="1983" spans="2:12" ht="18.75" x14ac:dyDescent="0.25">
      <c r="B1983" s="289" t="s">
        <v>439</v>
      </c>
      <c r="C1983" s="587" t="s">
        <v>4484</v>
      </c>
      <c r="D1983" s="289" t="s">
        <v>4903</v>
      </c>
      <c r="E1983" s="604" t="s">
        <v>4904</v>
      </c>
      <c r="F1983" s="606" t="s">
        <v>25</v>
      </c>
      <c r="G1983" s="282">
        <v>0.68</v>
      </c>
      <c r="H1983" s="606">
        <v>5.5</v>
      </c>
      <c r="I1983" s="607">
        <v>0.71699999999999997</v>
      </c>
      <c r="J1983" s="606">
        <v>0</v>
      </c>
      <c r="K1983" s="606">
        <v>0</v>
      </c>
      <c r="L1983" s="606">
        <v>0</v>
      </c>
    </row>
    <row r="1984" spans="2:12" ht="18.75" x14ac:dyDescent="0.25">
      <c r="B1984" s="289" t="s">
        <v>439</v>
      </c>
      <c r="C1984" s="587" t="s">
        <v>4484</v>
      </c>
      <c r="D1984" s="289" t="s">
        <v>4905</v>
      </c>
      <c r="E1984" s="604" t="s">
        <v>4906</v>
      </c>
      <c r="F1984" s="606" t="s">
        <v>25</v>
      </c>
      <c r="G1984" s="282">
        <v>1.85</v>
      </c>
      <c r="H1984" s="606">
        <v>5.5</v>
      </c>
      <c r="I1984" s="607">
        <v>1.952</v>
      </c>
      <c r="J1984" s="606">
        <v>12</v>
      </c>
      <c r="K1984" s="606">
        <v>1</v>
      </c>
      <c r="L1984" s="606">
        <v>193</v>
      </c>
    </row>
    <row r="1985" spans="2:12" ht="18.75" x14ac:dyDescent="0.25">
      <c r="B1985" s="289" t="s">
        <v>439</v>
      </c>
      <c r="C1985" s="587" t="s">
        <v>4484</v>
      </c>
      <c r="D1985" s="289" t="s">
        <v>4907</v>
      </c>
      <c r="E1985" s="604" t="s">
        <v>4908</v>
      </c>
      <c r="F1985" s="606" t="s">
        <v>25</v>
      </c>
      <c r="G1985" s="282">
        <v>1</v>
      </c>
      <c r="H1985" s="606">
        <v>5.5</v>
      </c>
      <c r="I1985" s="607">
        <v>1.0549999999999999</v>
      </c>
      <c r="J1985" s="606">
        <v>12</v>
      </c>
      <c r="K1985" s="606">
        <v>1</v>
      </c>
      <c r="L1985" s="606">
        <v>193</v>
      </c>
    </row>
    <row r="1986" spans="2:12" ht="18.75" x14ac:dyDescent="0.25">
      <c r="B1986" s="289" t="s">
        <v>439</v>
      </c>
      <c r="C1986" s="587" t="s">
        <v>4484</v>
      </c>
      <c r="D1986" s="289" t="s">
        <v>4909</v>
      </c>
      <c r="E1986" s="604" t="s">
        <v>4910</v>
      </c>
      <c r="F1986" s="606" t="s">
        <v>25</v>
      </c>
      <c r="G1986" s="282">
        <v>2.0499999999999998</v>
      </c>
      <c r="H1986" s="606">
        <v>5.5</v>
      </c>
      <c r="I1986" s="607">
        <v>2.1629999999999998</v>
      </c>
      <c r="J1986" s="606">
        <v>13</v>
      </c>
      <c r="K1986" s="606">
        <v>0</v>
      </c>
      <c r="L1986" s="606">
        <v>60</v>
      </c>
    </row>
    <row r="1987" spans="2:12" ht="18.75" x14ac:dyDescent="0.25">
      <c r="B1987" s="289" t="s">
        <v>439</v>
      </c>
      <c r="C1987" s="587" t="s">
        <v>4484</v>
      </c>
      <c r="D1987" s="289" t="s">
        <v>4911</v>
      </c>
      <c r="E1987" s="604" t="s">
        <v>4912</v>
      </c>
      <c r="F1987" s="606" t="s">
        <v>25</v>
      </c>
      <c r="G1987" s="282">
        <v>2.5739999999999998</v>
      </c>
      <c r="H1987" s="606">
        <v>5.5</v>
      </c>
      <c r="I1987" s="607">
        <v>2.7160000000000002</v>
      </c>
      <c r="J1987" s="606">
        <v>13</v>
      </c>
      <c r="K1987" s="606">
        <v>0</v>
      </c>
      <c r="L1987" s="606">
        <v>60</v>
      </c>
    </row>
    <row r="1988" spans="2:12" ht="18.75" x14ac:dyDescent="0.25">
      <c r="B1988" s="289" t="s">
        <v>439</v>
      </c>
      <c r="C1988" s="587" t="s">
        <v>4484</v>
      </c>
      <c r="D1988" s="289" t="s">
        <v>4913</v>
      </c>
      <c r="E1988" s="604" t="s">
        <v>4914</v>
      </c>
      <c r="F1988" s="606" t="s">
        <v>4213</v>
      </c>
      <c r="G1988" s="282">
        <v>7.5</v>
      </c>
      <c r="H1988" s="606">
        <v>5.5</v>
      </c>
      <c r="I1988" s="607">
        <v>7.9130000000000003</v>
      </c>
      <c r="J1988" s="606">
        <v>0</v>
      </c>
      <c r="K1988" s="606">
        <v>0</v>
      </c>
      <c r="L1988" s="606">
        <v>0</v>
      </c>
    </row>
    <row r="1989" spans="2:12" ht="18.75" x14ac:dyDescent="0.25">
      <c r="B1989" s="289" t="s">
        <v>439</v>
      </c>
      <c r="C1989" s="587" t="s">
        <v>4484</v>
      </c>
      <c r="D1989" s="289" t="s">
        <v>4915</v>
      </c>
      <c r="E1989" s="604" t="s">
        <v>4916</v>
      </c>
      <c r="F1989" s="606" t="s">
        <v>4213</v>
      </c>
      <c r="G1989" s="282">
        <v>7.5</v>
      </c>
      <c r="H1989" s="606">
        <v>5.5</v>
      </c>
      <c r="I1989" s="607">
        <v>7.9130000000000003</v>
      </c>
      <c r="J1989" s="606">
        <v>0</v>
      </c>
      <c r="K1989" s="606">
        <v>0</v>
      </c>
      <c r="L1989" s="606">
        <v>0</v>
      </c>
    </row>
    <row r="1990" spans="2:12" ht="18.75" x14ac:dyDescent="0.25">
      <c r="B1990" s="289" t="s">
        <v>439</v>
      </c>
      <c r="C1990" s="587" t="s">
        <v>4484</v>
      </c>
      <c r="D1990" s="289" t="s">
        <v>4917</v>
      </c>
      <c r="E1990" s="604" t="s">
        <v>4918</v>
      </c>
      <c r="F1990" s="606" t="s">
        <v>25</v>
      </c>
      <c r="G1990" s="282">
        <v>3</v>
      </c>
      <c r="H1990" s="606">
        <v>5.5</v>
      </c>
      <c r="I1990" s="607">
        <v>3.165</v>
      </c>
      <c r="J1990" s="606">
        <v>0</v>
      </c>
      <c r="K1990" s="606">
        <v>0</v>
      </c>
      <c r="L1990" s="606">
        <v>0</v>
      </c>
    </row>
    <row r="1991" spans="2:12" ht="18.75" x14ac:dyDescent="0.25">
      <c r="B1991" s="289" t="s">
        <v>439</v>
      </c>
      <c r="C1991" s="587" t="s">
        <v>4484</v>
      </c>
      <c r="D1991" s="289" t="s">
        <v>4919</v>
      </c>
      <c r="E1991" s="604" t="s">
        <v>4920</v>
      </c>
      <c r="F1991" s="606" t="s">
        <v>529</v>
      </c>
      <c r="G1991" s="282">
        <v>1.25</v>
      </c>
      <c r="H1991" s="606">
        <v>5.5</v>
      </c>
      <c r="I1991" s="607">
        <v>1.319</v>
      </c>
      <c r="J1991" s="606">
        <v>0</v>
      </c>
      <c r="K1991" s="606">
        <v>0</v>
      </c>
      <c r="L1991" s="606">
        <v>0</v>
      </c>
    </row>
    <row r="1992" spans="2:12" ht="18.75" x14ac:dyDescent="0.25">
      <c r="B1992" s="289" t="s">
        <v>439</v>
      </c>
      <c r="C1992" s="587" t="s">
        <v>4484</v>
      </c>
      <c r="D1992" s="289" t="s">
        <v>4921</v>
      </c>
      <c r="E1992" s="604" t="s">
        <v>4922</v>
      </c>
      <c r="F1992" s="606" t="s">
        <v>4159</v>
      </c>
      <c r="G1992" s="282">
        <v>3.8</v>
      </c>
      <c r="H1992" s="606">
        <v>0</v>
      </c>
      <c r="I1992" s="607">
        <v>3.8</v>
      </c>
      <c r="J1992" s="606">
        <v>0</v>
      </c>
      <c r="K1992" s="606">
        <v>0</v>
      </c>
      <c r="L1992" s="606">
        <v>0</v>
      </c>
    </row>
    <row r="1993" spans="2:12" ht="18.75" x14ac:dyDescent="0.25">
      <c r="B1993" s="289" t="s">
        <v>439</v>
      </c>
      <c r="C1993" s="587" t="s">
        <v>4484</v>
      </c>
      <c r="D1993" s="289" t="s">
        <v>4923</v>
      </c>
      <c r="E1993" s="604" t="s">
        <v>4924</v>
      </c>
      <c r="F1993" s="606" t="s">
        <v>25</v>
      </c>
      <c r="G1993" s="282">
        <v>6.4</v>
      </c>
      <c r="H1993" s="606">
        <v>5.5</v>
      </c>
      <c r="I1993" s="607">
        <v>6.7519999999999998</v>
      </c>
      <c r="J1993" s="606">
        <v>0</v>
      </c>
      <c r="K1993" s="606">
        <v>0</v>
      </c>
      <c r="L1993" s="606">
        <v>0</v>
      </c>
    </row>
    <row r="1994" spans="2:12" ht="18.75" x14ac:dyDescent="0.25">
      <c r="B1994" s="289" t="s">
        <v>439</v>
      </c>
      <c r="C1994" s="587" t="s">
        <v>4484</v>
      </c>
      <c r="D1994" s="289" t="s">
        <v>4925</v>
      </c>
      <c r="E1994" s="604" t="s">
        <v>4926</v>
      </c>
      <c r="F1994" s="606" t="s">
        <v>4159</v>
      </c>
      <c r="G1994" s="282">
        <v>7.9</v>
      </c>
      <c r="H1994" s="606">
        <v>0</v>
      </c>
      <c r="I1994" s="607">
        <v>7.9</v>
      </c>
      <c r="J1994" s="606">
        <v>0</v>
      </c>
      <c r="K1994" s="606">
        <v>0</v>
      </c>
      <c r="L1994" s="606">
        <v>0</v>
      </c>
    </row>
    <row r="1995" spans="2:12" ht="18.75" x14ac:dyDescent="0.25">
      <c r="B1995" s="289" t="s">
        <v>439</v>
      </c>
      <c r="C1995" s="587" t="s">
        <v>4484</v>
      </c>
      <c r="D1995" s="289" t="s">
        <v>4927</v>
      </c>
      <c r="E1995" s="604" t="s">
        <v>4928</v>
      </c>
      <c r="F1995" s="606" t="s">
        <v>529</v>
      </c>
      <c r="G1995" s="282">
        <v>4</v>
      </c>
      <c r="H1995" s="606">
        <v>5.5</v>
      </c>
      <c r="I1995" s="607">
        <v>4.22</v>
      </c>
      <c r="J1995" s="606">
        <v>0</v>
      </c>
      <c r="K1995" s="606">
        <v>0</v>
      </c>
      <c r="L1995" s="606">
        <v>0</v>
      </c>
    </row>
    <row r="1996" spans="2:12" ht="18.75" x14ac:dyDescent="0.25">
      <c r="B1996" s="289" t="s">
        <v>439</v>
      </c>
      <c r="C1996" s="587" t="s">
        <v>4484</v>
      </c>
      <c r="D1996" s="289" t="s">
        <v>4929</v>
      </c>
      <c r="E1996" s="604" t="s">
        <v>638</v>
      </c>
      <c r="F1996" s="606" t="s">
        <v>4849</v>
      </c>
      <c r="G1996" s="282">
        <v>1.25</v>
      </c>
      <c r="H1996" s="606">
        <v>5.5</v>
      </c>
      <c r="I1996" s="607">
        <v>1.319</v>
      </c>
      <c r="J1996" s="606">
        <v>0</v>
      </c>
      <c r="K1996" s="606">
        <v>0</v>
      </c>
      <c r="L1996" s="606">
        <v>0</v>
      </c>
    </row>
    <row r="1997" spans="2:12" ht="18.75" x14ac:dyDescent="0.25">
      <c r="B1997" s="289" t="s">
        <v>439</v>
      </c>
      <c r="C1997" s="587" t="s">
        <v>4484</v>
      </c>
      <c r="D1997" s="289" t="s">
        <v>4930</v>
      </c>
      <c r="E1997" s="604" t="s">
        <v>4931</v>
      </c>
      <c r="F1997" s="606" t="s">
        <v>25</v>
      </c>
      <c r="G1997" s="282">
        <v>1.85</v>
      </c>
      <c r="H1997" s="606">
        <v>5.5</v>
      </c>
      <c r="I1997" s="607">
        <v>1.952</v>
      </c>
      <c r="J1997" s="606">
        <v>0</v>
      </c>
      <c r="K1997" s="606">
        <v>0</v>
      </c>
      <c r="L1997" s="606">
        <v>0</v>
      </c>
    </row>
    <row r="1998" spans="2:12" ht="18.75" x14ac:dyDescent="0.25">
      <c r="B1998" s="289" t="s">
        <v>439</v>
      </c>
      <c r="C1998" s="587" t="s">
        <v>4484</v>
      </c>
      <c r="D1998" s="289" t="s">
        <v>4932</v>
      </c>
      <c r="E1998" s="604" t="s">
        <v>2574</v>
      </c>
      <c r="F1998" s="606" t="s">
        <v>25</v>
      </c>
      <c r="G1998" s="282">
        <v>12.2</v>
      </c>
      <c r="H1998" s="606">
        <v>5.5</v>
      </c>
      <c r="I1998" s="607">
        <v>12.871</v>
      </c>
      <c r="J1998" s="606">
        <v>45</v>
      </c>
      <c r="K1998" s="606">
        <v>0</v>
      </c>
      <c r="L1998" s="606">
        <v>110</v>
      </c>
    </row>
    <row r="1999" spans="2:12" ht="18.75" x14ac:dyDescent="0.25">
      <c r="B1999" s="289" t="s">
        <v>439</v>
      </c>
      <c r="C1999" s="587" t="s">
        <v>4484</v>
      </c>
      <c r="D1999" s="289" t="s">
        <v>4933</v>
      </c>
      <c r="E1999" s="604" t="s">
        <v>4934</v>
      </c>
      <c r="F1999" s="606" t="s">
        <v>4159</v>
      </c>
      <c r="G1999" s="282">
        <v>30.55</v>
      </c>
      <c r="H1999" s="606">
        <v>5.5</v>
      </c>
      <c r="I1999" s="607">
        <v>32.229999999999997</v>
      </c>
      <c r="J1999" s="606">
        <v>0</v>
      </c>
      <c r="K1999" s="606">
        <v>0</v>
      </c>
      <c r="L1999" s="606">
        <v>0</v>
      </c>
    </row>
    <row r="2000" spans="2:12" ht="18.75" x14ac:dyDescent="0.25">
      <c r="B2000" s="289" t="s">
        <v>439</v>
      </c>
      <c r="C2000" s="587" t="s">
        <v>4484</v>
      </c>
      <c r="D2000" s="289" t="s">
        <v>4935</v>
      </c>
      <c r="E2000" s="604" t="s">
        <v>4936</v>
      </c>
      <c r="F2000" s="606" t="s">
        <v>25</v>
      </c>
      <c r="G2000" s="282">
        <v>1</v>
      </c>
      <c r="H2000" s="606">
        <v>5.5</v>
      </c>
      <c r="I2000" s="607">
        <v>1.0549999999999999</v>
      </c>
      <c r="J2000" s="606">
        <v>30</v>
      </c>
      <c r="K2000" s="606">
        <v>0</v>
      </c>
      <c r="L2000" s="606">
        <v>210</v>
      </c>
    </row>
    <row r="2001" spans="2:12" ht="18.75" x14ac:dyDescent="0.25">
      <c r="B2001" s="289" t="s">
        <v>439</v>
      </c>
      <c r="C2001" s="587" t="s">
        <v>4484</v>
      </c>
      <c r="D2001" s="289" t="s">
        <v>4937</v>
      </c>
      <c r="E2001" s="604" t="s">
        <v>4938</v>
      </c>
      <c r="F2001" s="606" t="s">
        <v>4159</v>
      </c>
      <c r="G2001" s="282">
        <v>0</v>
      </c>
      <c r="H2001" s="606">
        <v>5.5</v>
      </c>
      <c r="I2001" s="607">
        <v>0</v>
      </c>
      <c r="J2001" s="606">
        <v>0</v>
      </c>
      <c r="K2001" s="606">
        <v>0</v>
      </c>
      <c r="L2001" s="606">
        <v>0</v>
      </c>
    </row>
    <row r="2002" spans="2:12" ht="18.75" x14ac:dyDescent="0.25">
      <c r="B2002" s="289" t="s">
        <v>439</v>
      </c>
      <c r="C2002" s="587" t="s">
        <v>4484</v>
      </c>
      <c r="D2002" s="289" t="s">
        <v>4939</v>
      </c>
      <c r="E2002" s="604" t="s">
        <v>4940</v>
      </c>
      <c r="F2002" s="606" t="s">
        <v>4501</v>
      </c>
      <c r="G2002" s="282">
        <v>1.1000000000000001</v>
      </c>
      <c r="H2002" s="606">
        <v>5.5</v>
      </c>
      <c r="I2002" s="607">
        <v>1.161</v>
      </c>
      <c r="J2002" s="606">
        <v>0</v>
      </c>
      <c r="K2002" s="606">
        <v>0</v>
      </c>
      <c r="L2002" s="606">
        <v>0</v>
      </c>
    </row>
    <row r="2003" spans="2:12" ht="18.75" x14ac:dyDescent="0.25">
      <c r="B2003" s="289" t="s">
        <v>439</v>
      </c>
      <c r="C2003" s="587" t="s">
        <v>4484</v>
      </c>
      <c r="D2003" s="289" t="s">
        <v>4941</v>
      </c>
      <c r="E2003" s="604" t="s">
        <v>4942</v>
      </c>
      <c r="F2003" s="606" t="s">
        <v>25</v>
      </c>
      <c r="G2003" s="282">
        <v>11.2</v>
      </c>
      <c r="H2003" s="606">
        <v>5.5</v>
      </c>
      <c r="I2003" s="607">
        <v>11.816000000000001</v>
      </c>
      <c r="J2003" s="606">
        <v>12</v>
      </c>
      <c r="K2003" s="606">
        <v>0</v>
      </c>
      <c r="L2003" s="606">
        <v>30</v>
      </c>
    </row>
    <row r="2004" spans="2:12" ht="18.75" x14ac:dyDescent="0.25">
      <c r="B2004" s="289" t="s">
        <v>439</v>
      </c>
      <c r="C2004" s="587" t="s">
        <v>4484</v>
      </c>
      <c r="D2004" s="289" t="s">
        <v>4943</v>
      </c>
      <c r="E2004" s="604" t="s">
        <v>4944</v>
      </c>
      <c r="F2004" s="606" t="s">
        <v>25</v>
      </c>
      <c r="G2004" s="282">
        <v>2.75</v>
      </c>
      <c r="H2004" s="606">
        <v>5.5</v>
      </c>
      <c r="I2004" s="607">
        <v>2.9009999999999998</v>
      </c>
      <c r="J2004" s="606">
        <v>0</v>
      </c>
      <c r="K2004" s="606">
        <v>0</v>
      </c>
      <c r="L2004" s="606">
        <v>0</v>
      </c>
    </row>
    <row r="2005" spans="2:12" ht="18.75" x14ac:dyDescent="0.25">
      <c r="B2005" s="289" t="s">
        <v>439</v>
      </c>
      <c r="C2005" s="587" t="s">
        <v>4484</v>
      </c>
      <c r="D2005" s="289" t="s">
        <v>4945</v>
      </c>
      <c r="E2005" s="604" t="s">
        <v>2648</v>
      </c>
      <c r="F2005" s="606" t="s">
        <v>2380</v>
      </c>
      <c r="G2005" s="282">
        <v>40.448</v>
      </c>
      <c r="H2005" s="606">
        <v>5.5</v>
      </c>
      <c r="I2005" s="607">
        <v>42.673000000000002</v>
      </c>
      <c r="J2005" s="606">
        <v>0</v>
      </c>
      <c r="K2005" s="606">
        <v>0</v>
      </c>
      <c r="L2005" s="606">
        <v>0</v>
      </c>
    </row>
    <row r="2006" spans="2:12" ht="18.75" x14ac:dyDescent="0.25">
      <c r="B2006" s="289" t="s">
        <v>439</v>
      </c>
      <c r="C2006" s="587" t="s">
        <v>4484</v>
      </c>
      <c r="D2006" s="289" t="s">
        <v>4946</v>
      </c>
      <c r="E2006" s="604" t="s">
        <v>4947</v>
      </c>
      <c r="F2006" s="606" t="s">
        <v>1040</v>
      </c>
      <c r="G2006" s="282">
        <v>0</v>
      </c>
      <c r="H2006" s="606">
        <v>5.5</v>
      </c>
      <c r="I2006" s="607">
        <v>0</v>
      </c>
      <c r="J2006" s="606">
        <v>0</v>
      </c>
      <c r="K2006" s="606">
        <v>0</v>
      </c>
      <c r="L2006" s="606">
        <v>0</v>
      </c>
    </row>
    <row r="2007" spans="2:12" ht="18.75" x14ac:dyDescent="0.25">
      <c r="B2007" s="289" t="s">
        <v>439</v>
      </c>
      <c r="C2007" s="587" t="s">
        <v>4484</v>
      </c>
      <c r="D2007" s="289" t="s">
        <v>4948</v>
      </c>
      <c r="E2007" s="604" t="s">
        <v>4949</v>
      </c>
      <c r="F2007" s="606" t="s">
        <v>1304</v>
      </c>
      <c r="G2007" s="282">
        <v>1.9</v>
      </c>
      <c r="H2007" s="606">
        <v>5.5</v>
      </c>
      <c r="I2007" s="607">
        <v>2.004</v>
      </c>
      <c r="J2007" s="606">
        <v>12</v>
      </c>
      <c r="K2007" s="606">
        <v>12</v>
      </c>
      <c r="L2007" s="606">
        <v>30</v>
      </c>
    </row>
    <row r="2008" spans="2:12" ht="18.75" x14ac:dyDescent="0.25">
      <c r="B2008" s="289" t="s">
        <v>439</v>
      </c>
      <c r="C2008" s="587" t="s">
        <v>4484</v>
      </c>
      <c r="D2008" s="289" t="s">
        <v>4950</v>
      </c>
      <c r="E2008" s="604" t="s">
        <v>4951</v>
      </c>
      <c r="F2008" s="606" t="s">
        <v>1447</v>
      </c>
      <c r="G2008" s="282">
        <v>3.75</v>
      </c>
      <c r="H2008" s="606">
        <v>5.5</v>
      </c>
      <c r="I2008" s="607">
        <v>3.956</v>
      </c>
      <c r="J2008" s="606">
        <v>0</v>
      </c>
      <c r="K2008" s="606">
        <v>0</v>
      </c>
      <c r="L2008" s="606">
        <v>0</v>
      </c>
    </row>
    <row r="2009" spans="2:12" ht="18.75" x14ac:dyDescent="0.25">
      <c r="B2009" s="289" t="s">
        <v>439</v>
      </c>
      <c r="C2009" s="587" t="s">
        <v>4484</v>
      </c>
      <c r="D2009" s="289" t="s">
        <v>4952</v>
      </c>
      <c r="E2009" s="604" t="s">
        <v>2662</v>
      </c>
      <c r="F2009" s="606" t="s">
        <v>25</v>
      </c>
      <c r="G2009" s="282">
        <v>13.95</v>
      </c>
      <c r="H2009" s="606">
        <v>5.5</v>
      </c>
      <c r="I2009" s="607">
        <v>14.717000000000001</v>
      </c>
      <c r="J2009" s="606">
        <v>0</v>
      </c>
      <c r="K2009" s="606">
        <v>0</v>
      </c>
      <c r="L2009" s="606">
        <v>0</v>
      </c>
    </row>
    <row r="2010" spans="2:12" ht="18.75" x14ac:dyDescent="0.25">
      <c r="B2010" s="289" t="s">
        <v>439</v>
      </c>
      <c r="C2010" s="587" t="s">
        <v>4484</v>
      </c>
      <c r="D2010" s="289" t="s">
        <v>4953</v>
      </c>
      <c r="E2010" s="604" t="s">
        <v>4954</v>
      </c>
      <c r="F2010" s="606" t="s">
        <v>25</v>
      </c>
      <c r="G2010" s="282">
        <v>6.95</v>
      </c>
      <c r="H2010" s="606">
        <v>5.5</v>
      </c>
      <c r="I2010" s="607">
        <v>7.3319999999999999</v>
      </c>
      <c r="J2010" s="606">
        <v>25</v>
      </c>
      <c r="K2010" s="606">
        <v>5</v>
      </c>
      <c r="L2010" s="606">
        <v>95</v>
      </c>
    </row>
    <row r="2011" spans="2:12" ht="18.75" x14ac:dyDescent="0.25">
      <c r="B2011" s="289" t="s">
        <v>439</v>
      </c>
      <c r="C2011" s="587" t="s">
        <v>4484</v>
      </c>
      <c r="D2011" s="289" t="s">
        <v>4955</v>
      </c>
      <c r="E2011" s="604" t="s">
        <v>4956</v>
      </c>
      <c r="F2011" s="606" t="s">
        <v>25</v>
      </c>
      <c r="G2011" s="282">
        <v>1.35</v>
      </c>
      <c r="H2011" s="606">
        <v>5.5</v>
      </c>
      <c r="I2011" s="607">
        <v>1.4239999999999999</v>
      </c>
      <c r="J2011" s="606">
        <v>0</v>
      </c>
      <c r="K2011" s="606">
        <v>0</v>
      </c>
      <c r="L2011" s="606">
        <v>0</v>
      </c>
    </row>
    <row r="2012" spans="2:12" ht="18.75" x14ac:dyDescent="0.25">
      <c r="B2012" s="289" t="s">
        <v>439</v>
      </c>
      <c r="C2012" s="587" t="s">
        <v>4484</v>
      </c>
      <c r="D2012" s="289" t="s">
        <v>4957</v>
      </c>
      <c r="E2012" s="604" t="s">
        <v>4956</v>
      </c>
      <c r="F2012" s="606" t="s">
        <v>4501</v>
      </c>
      <c r="G2012" s="282">
        <v>1.1000000000000001</v>
      </c>
      <c r="H2012" s="606">
        <v>5.5</v>
      </c>
      <c r="I2012" s="607">
        <v>1.161</v>
      </c>
      <c r="J2012" s="606">
        <v>0</v>
      </c>
      <c r="K2012" s="606">
        <v>0</v>
      </c>
      <c r="L2012" s="606">
        <v>0</v>
      </c>
    </row>
    <row r="2013" spans="2:12" ht="18.75" x14ac:dyDescent="0.25">
      <c r="B2013" s="289" t="s">
        <v>439</v>
      </c>
      <c r="C2013" s="587" t="s">
        <v>4484</v>
      </c>
      <c r="D2013" s="289" t="s">
        <v>4958</v>
      </c>
      <c r="E2013" s="604" t="s">
        <v>4959</v>
      </c>
      <c r="F2013" s="606" t="s">
        <v>4508</v>
      </c>
      <c r="G2013" s="282">
        <v>1.2</v>
      </c>
      <c r="H2013" s="606">
        <v>5.5</v>
      </c>
      <c r="I2013" s="607">
        <v>1.266</v>
      </c>
      <c r="J2013" s="606">
        <v>0</v>
      </c>
      <c r="K2013" s="606">
        <v>0</v>
      </c>
      <c r="L2013" s="606">
        <v>0</v>
      </c>
    </row>
    <row r="2014" spans="2:12" ht="18.75" x14ac:dyDescent="0.25">
      <c r="B2014" s="289" t="s">
        <v>439</v>
      </c>
      <c r="C2014" s="587" t="s">
        <v>4484</v>
      </c>
      <c r="D2014" s="289" t="s">
        <v>4960</v>
      </c>
      <c r="E2014" s="604" t="s">
        <v>4961</v>
      </c>
      <c r="F2014" s="606" t="s">
        <v>25</v>
      </c>
      <c r="G2014" s="282">
        <v>3.5</v>
      </c>
      <c r="H2014" s="606">
        <v>5.5</v>
      </c>
      <c r="I2014" s="607">
        <v>3.6930000000000001</v>
      </c>
      <c r="J2014" s="606">
        <v>0</v>
      </c>
      <c r="K2014" s="606">
        <v>0</v>
      </c>
      <c r="L2014" s="606">
        <v>0</v>
      </c>
    </row>
    <row r="2015" spans="2:12" ht="18.75" x14ac:dyDescent="0.25">
      <c r="B2015" s="289" t="s">
        <v>439</v>
      </c>
      <c r="C2015" s="587" t="s">
        <v>4484</v>
      </c>
      <c r="D2015" s="289" t="s">
        <v>4962</v>
      </c>
      <c r="E2015" s="604" t="s">
        <v>4963</v>
      </c>
      <c r="F2015" s="606" t="s">
        <v>25</v>
      </c>
      <c r="G2015" s="282">
        <v>4.7</v>
      </c>
      <c r="H2015" s="606">
        <v>5.5</v>
      </c>
      <c r="I2015" s="607">
        <v>4.9589999999999996</v>
      </c>
      <c r="J2015" s="606">
        <v>0</v>
      </c>
      <c r="K2015" s="606">
        <v>0</v>
      </c>
      <c r="L2015" s="606">
        <v>0</v>
      </c>
    </row>
    <row r="2016" spans="2:12" ht="18.75" x14ac:dyDescent="0.25">
      <c r="B2016" s="289" t="s">
        <v>439</v>
      </c>
      <c r="C2016" s="587" t="s">
        <v>4484</v>
      </c>
      <c r="D2016" s="289" t="s">
        <v>4964</v>
      </c>
      <c r="E2016" s="604" t="s">
        <v>4965</v>
      </c>
      <c r="F2016" s="606" t="s">
        <v>25</v>
      </c>
      <c r="G2016" s="282">
        <v>14.5</v>
      </c>
      <c r="H2016" s="606">
        <v>5.5</v>
      </c>
      <c r="I2016" s="607">
        <v>15.298</v>
      </c>
      <c r="J2016" s="606">
        <v>0</v>
      </c>
      <c r="K2016" s="606">
        <v>0</v>
      </c>
      <c r="L2016" s="606">
        <v>0</v>
      </c>
    </row>
    <row r="2017" spans="2:12" ht="18.75" x14ac:dyDescent="0.25">
      <c r="B2017" s="289" t="s">
        <v>439</v>
      </c>
      <c r="C2017" s="587" t="s">
        <v>4484</v>
      </c>
      <c r="D2017" s="289" t="s">
        <v>4966</v>
      </c>
      <c r="E2017" s="604" t="s">
        <v>4967</v>
      </c>
      <c r="F2017" s="606" t="s">
        <v>4159</v>
      </c>
      <c r="G2017" s="282">
        <v>3.23</v>
      </c>
      <c r="H2017" s="606">
        <v>5.5</v>
      </c>
      <c r="I2017" s="607">
        <v>3.4079999999999999</v>
      </c>
      <c r="J2017" s="606">
        <v>0</v>
      </c>
      <c r="K2017" s="606">
        <v>0</v>
      </c>
      <c r="L2017" s="606">
        <v>0</v>
      </c>
    </row>
    <row r="2018" spans="2:12" ht="18.75" x14ac:dyDescent="0.25">
      <c r="B2018" s="289" t="s">
        <v>439</v>
      </c>
      <c r="C2018" s="587" t="s">
        <v>4484</v>
      </c>
      <c r="D2018" s="289" t="s">
        <v>4968</v>
      </c>
      <c r="E2018" s="604" t="s">
        <v>4969</v>
      </c>
      <c r="F2018" s="606" t="s">
        <v>4159</v>
      </c>
      <c r="G2018" s="282">
        <v>3.25</v>
      </c>
      <c r="H2018" s="606">
        <v>5.5</v>
      </c>
      <c r="I2018" s="607">
        <v>3.4289999999999998</v>
      </c>
      <c r="J2018" s="606">
        <v>0</v>
      </c>
      <c r="K2018" s="606">
        <v>0</v>
      </c>
      <c r="L2018" s="606">
        <v>0</v>
      </c>
    </row>
    <row r="2019" spans="2:12" ht="18.75" x14ac:dyDescent="0.25">
      <c r="B2019" s="289" t="s">
        <v>439</v>
      </c>
      <c r="C2019" s="587" t="s">
        <v>4484</v>
      </c>
      <c r="D2019" s="289" t="s">
        <v>4970</v>
      </c>
      <c r="E2019" s="604" t="s">
        <v>4971</v>
      </c>
      <c r="F2019" s="606" t="s">
        <v>25</v>
      </c>
      <c r="G2019" s="282">
        <v>14.5</v>
      </c>
      <c r="H2019" s="606">
        <v>5.5</v>
      </c>
      <c r="I2019" s="607">
        <v>15.298</v>
      </c>
      <c r="J2019" s="606">
        <v>0</v>
      </c>
      <c r="K2019" s="606">
        <v>0</v>
      </c>
      <c r="L2019" s="606">
        <v>0</v>
      </c>
    </row>
    <row r="2020" spans="2:12" ht="18.75" x14ac:dyDescent="0.25">
      <c r="B2020" s="289" t="s">
        <v>439</v>
      </c>
      <c r="C2020" s="587" t="s">
        <v>4484</v>
      </c>
      <c r="D2020" s="289" t="s">
        <v>4972</v>
      </c>
      <c r="E2020" s="604" t="s">
        <v>4973</v>
      </c>
      <c r="F2020" s="606" t="s">
        <v>956</v>
      </c>
      <c r="G2020" s="282">
        <v>2.79</v>
      </c>
      <c r="H2020" s="606">
        <v>5.5</v>
      </c>
      <c r="I2020" s="607">
        <v>2.9430000000000001</v>
      </c>
      <c r="J2020" s="606">
        <v>0</v>
      </c>
      <c r="K2020" s="606">
        <v>0</v>
      </c>
      <c r="L2020" s="606">
        <v>0</v>
      </c>
    </row>
    <row r="2021" spans="2:12" ht="18.75" x14ac:dyDescent="0.25">
      <c r="B2021" s="289" t="s">
        <v>439</v>
      </c>
      <c r="C2021" s="587" t="s">
        <v>4484</v>
      </c>
      <c r="D2021" s="289" t="s">
        <v>4974</v>
      </c>
      <c r="E2021" s="604" t="s">
        <v>4975</v>
      </c>
      <c r="F2021" s="606" t="s">
        <v>4159</v>
      </c>
      <c r="G2021" s="282">
        <v>0</v>
      </c>
      <c r="H2021" s="606">
        <v>5.5</v>
      </c>
      <c r="I2021" s="607">
        <v>0</v>
      </c>
      <c r="J2021" s="606">
        <v>0</v>
      </c>
      <c r="K2021" s="606">
        <v>0</v>
      </c>
      <c r="L2021" s="606">
        <v>0</v>
      </c>
    </row>
    <row r="2022" spans="2:12" ht="18.75" x14ac:dyDescent="0.25">
      <c r="B2022" s="289" t="s">
        <v>439</v>
      </c>
      <c r="C2022" s="587" t="s">
        <v>4484</v>
      </c>
      <c r="D2022" s="289" t="s">
        <v>4976</v>
      </c>
      <c r="E2022" s="604" t="s">
        <v>4977</v>
      </c>
      <c r="F2022" s="606" t="s">
        <v>4508</v>
      </c>
      <c r="G2022" s="282">
        <v>1.27</v>
      </c>
      <c r="H2022" s="606">
        <v>5.5</v>
      </c>
      <c r="I2022" s="607">
        <v>1.34</v>
      </c>
      <c r="J2022" s="606">
        <v>0</v>
      </c>
      <c r="K2022" s="606">
        <v>0</v>
      </c>
      <c r="L2022" s="606">
        <v>0</v>
      </c>
    </row>
    <row r="2023" spans="2:12" ht="18.75" x14ac:dyDescent="0.25">
      <c r="B2023" s="289" t="s">
        <v>439</v>
      </c>
      <c r="C2023" s="587" t="s">
        <v>4484</v>
      </c>
      <c r="D2023" s="289" t="s">
        <v>4978</v>
      </c>
      <c r="E2023" s="604" t="s">
        <v>4979</v>
      </c>
      <c r="F2023" s="606" t="s">
        <v>4501</v>
      </c>
      <c r="G2023" s="282">
        <v>1.3</v>
      </c>
      <c r="H2023" s="606">
        <v>5.5</v>
      </c>
      <c r="I2023" s="607">
        <v>1.3720000000000001</v>
      </c>
      <c r="J2023" s="606">
        <v>0</v>
      </c>
      <c r="K2023" s="606">
        <v>0</v>
      </c>
      <c r="L2023" s="606">
        <v>0</v>
      </c>
    </row>
    <row r="2024" spans="2:12" ht="18.75" x14ac:dyDescent="0.25">
      <c r="B2024" s="289" t="s">
        <v>439</v>
      </c>
      <c r="C2024" s="587" t="s">
        <v>4484</v>
      </c>
      <c r="D2024" s="289" t="s">
        <v>4980</v>
      </c>
      <c r="E2024" s="604" t="s">
        <v>4981</v>
      </c>
      <c r="F2024" s="606" t="s">
        <v>4159</v>
      </c>
      <c r="G2024" s="282">
        <v>0</v>
      </c>
      <c r="H2024" s="606">
        <v>5.5</v>
      </c>
      <c r="I2024" s="607">
        <v>0</v>
      </c>
      <c r="J2024" s="606">
        <v>0</v>
      </c>
      <c r="K2024" s="606">
        <v>0</v>
      </c>
      <c r="L2024" s="606">
        <v>0</v>
      </c>
    </row>
    <row r="2025" spans="2:12" ht="18.75" x14ac:dyDescent="0.25">
      <c r="B2025" s="289" t="s">
        <v>439</v>
      </c>
      <c r="C2025" s="587" t="s">
        <v>4484</v>
      </c>
      <c r="D2025" s="289" t="s">
        <v>4982</v>
      </c>
      <c r="E2025" s="604" t="s">
        <v>4983</v>
      </c>
      <c r="F2025" s="606" t="s">
        <v>25</v>
      </c>
      <c r="G2025" s="282">
        <v>5.5</v>
      </c>
      <c r="H2025" s="606">
        <v>5.5</v>
      </c>
      <c r="I2025" s="607">
        <v>5.8029999999999999</v>
      </c>
      <c r="J2025" s="606">
        <v>0</v>
      </c>
      <c r="K2025" s="606">
        <v>0</v>
      </c>
      <c r="L2025" s="606">
        <v>0</v>
      </c>
    </row>
    <row r="2026" spans="2:12" ht="18.75" x14ac:dyDescent="0.25">
      <c r="B2026" s="289" t="s">
        <v>439</v>
      </c>
      <c r="C2026" s="587" t="s">
        <v>4484</v>
      </c>
      <c r="D2026" s="289" t="s">
        <v>4984</v>
      </c>
      <c r="E2026" s="604" t="s">
        <v>4985</v>
      </c>
      <c r="F2026" s="606" t="s">
        <v>2842</v>
      </c>
      <c r="G2026" s="282">
        <v>8.8000000000000007</v>
      </c>
      <c r="H2026" s="606">
        <v>5.5</v>
      </c>
      <c r="I2026" s="607">
        <v>9.2840000000000007</v>
      </c>
      <c r="J2026" s="606">
        <v>0</v>
      </c>
      <c r="K2026" s="606">
        <v>0</v>
      </c>
      <c r="L2026" s="606">
        <v>0</v>
      </c>
    </row>
    <row r="2027" spans="2:12" ht="18.75" x14ac:dyDescent="0.25">
      <c r="B2027" s="289" t="s">
        <v>439</v>
      </c>
      <c r="C2027" s="587" t="s">
        <v>4484</v>
      </c>
      <c r="D2027" s="289" t="s">
        <v>4986</v>
      </c>
      <c r="E2027" s="604" t="s">
        <v>4987</v>
      </c>
      <c r="F2027" s="606" t="s">
        <v>25</v>
      </c>
      <c r="G2027" s="282">
        <v>4.5</v>
      </c>
      <c r="H2027" s="606">
        <v>5.5</v>
      </c>
      <c r="I2027" s="607">
        <v>4.7480000000000002</v>
      </c>
      <c r="J2027" s="606">
        <v>0</v>
      </c>
      <c r="K2027" s="606">
        <v>0</v>
      </c>
      <c r="L2027" s="606">
        <v>0</v>
      </c>
    </row>
    <row r="2028" spans="2:12" ht="18.75" x14ac:dyDescent="0.25">
      <c r="B2028" s="289" t="s">
        <v>439</v>
      </c>
      <c r="C2028" s="587" t="s">
        <v>4484</v>
      </c>
      <c r="D2028" s="289" t="s">
        <v>4988</v>
      </c>
      <c r="E2028" s="604" t="s">
        <v>4989</v>
      </c>
      <c r="F2028" s="606" t="s">
        <v>25</v>
      </c>
      <c r="G2028" s="282">
        <v>6.5</v>
      </c>
      <c r="H2028" s="606">
        <v>5.5</v>
      </c>
      <c r="I2028" s="607">
        <v>6.8579999999999997</v>
      </c>
      <c r="J2028" s="606">
        <v>0</v>
      </c>
      <c r="K2028" s="606">
        <v>0</v>
      </c>
      <c r="L2028" s="606">
        <v>0</v>
      </c>
    </row>
    <row r="2029" spans="2:12" ht="18.75" x14ac:dyDescent="0.25">
      <c r="B2029" s="289" t="s">
        <v>439</v>
      </c>
      <c r="C2029" s="587" t="s">
        <v>4484</v>
      </c>
      <c r="D2029" s="289" t="s">
        <v>4990</v>
      </c>
      <c r="E2029" s="604" t="s">
        <v>4991</v>
      </c>
      <c r="F2029" s="606" t="s">
        <v>25</v>
      </c>
      <c r="G2029" s="282">
        <v>5.9</v>
      </c>
      <c r="H2029" s="606">
        <v>5.5</v>
      </c>
      <c r="I2029" s="607">
        <v>6.2249999999999996</v>
      </c>
      <c r="J2029" s="606">
        <v>0</v>
      </c>
      <c r="K2029" s="606">
        <v>0</v>
      </c>
      <c r="L2029" s="606">
        <v>0</v>
      </c>
    </row>
    <row r="2030" spans="2:12" ht="18.75" x14ac:dyDescent="0.25">
      <c r="B2030" s="289" t="s">
        <v>439</v>
      </c>
      <c r="C2030" s="587" t="s">
        <v>4484</v>
      </c>
      <c r="D2030" s="289" t="s">
        <v>4992</v>
      </c>
      <c r="E2030" s="604" t="s">
        <v>4993</v>
      </c>
      <c r="F2030" s="606" t="s">
        <v>25</v>
      </c>
      <c r="G2030" s="282">
        <v>4.8499999999999996</v>
      </c>
      <c r="H2030" s="606">
        <v>5.5</v>
      </c>
      <c r="I2030" s="607">
        <v>5.117</v>
      </c>
      <c r="J2030" s="606">
        <v>0</v>
      </c>
      <c r="K2030" s="606">
        <v>0</v>
      </c>
      <c r="L2030" s="606">
        <v>0</v>
      </c>
    </row>
    <row r="2031" spans="2:12" ht="18.75" x14ac:dyDescent="0.25">
      <c r="B2031" s="289" t="s">
        <v>439</v>
      </c>
      <c r="C2031" s="587" t="s">
        <v>4484</v>
      </c>
      <c r="D2031" s="289" t="s">
        <v>4994</v>
      </c>
      <c r="E2031" s="604" t="s">
        <v>4995</v>
      </c>
      <c r="F2031" s="606" t="s">
        <v>1011</v>
      </c>
      <c r="G2031" s="282">
        <v>11</v>
      </c>
      <c r="H2031" s="606">
        <v>5.5</v>
      </c>
      <c r="I2031" s="607">
        <v>11.605</v>
      </c>
      <c r="J2031" s="606">
        <v>0</v>
      </c>
      <c r="K2031" s="606">
        <v>0</v>
      </c>
      <c r="L2031" s="606">
        <v>0</v>
      </c>
    </row>
    <row r="2032" spans="2:12" ht="18.75" x14ac:dyDescent="0.25">
      <c r="B2032" s="289" t="s">
        <v>439</v>
      </c>
      <c r="C2032" s="587" t="s">
        <v>4484</v>
      </c>
      <c r="D2032" s="289" t="s">
        <v>4996</v>
      </c>
      <c r="E2032" s="604" t="s">
        <v>4997</v>
      </c>
      <c r="F2032" s="606" t="s">
        <v>25</v>
      </c>
      <c r="G2032" s="282">
        <v>8</v>
      </c>
      <c r="H2032" s="606">
        <v>5.5</v>
      </c>
      <c r="I2032" s="607">
        <v>8.44</v>
      </c>
      <c r="J2032" s="606">
        <v>10</v>
      </c>
      <c r="K2032" s="606">
        <v>10</v>
      </c>
      <c r="L2032" s="606">
        <v>32</v>
      </c>
    </row>
    <row r="2033" spans="2:12" ht="18.75" x14ac:dyDescent="0.25">
      <c r="B2033" s="289" t="s">
        <v>439</v>
      </c>
      <c r="C2033" s="587" t="s">
        <v>4484</v>
      </c>
      <c r="D2033" s="289" t="s">
        <v>4998</v>
      </c>
      <c r="E2033" s="604" t="s">
        <v>4999</v>
      </c>
      <c r="F2033" s="606" t="s">
        <v>25</v>
      </c>
      <c r="G2033" s="282">
        <v>6.9</v>
      </c>
      <c r="H2033" s="606">
        <v>5.5</v>
      </c>
      <c r="I2033" s="607">
        <v>7.28</v>
      </c>
      <c r="J2033" s="606">
        <v>0</v>
      </c>
      <c r="K2033" s="606">
        <v>0</v>
      </c>
      <c r="L2033" s="606">
        <v>0</v>
      </c>
    </row>
    <row r="2034" spans="2:12" ht="18.75" x14ac:dyDescent="0.25">
      <c r="B2034" s="289" t="s">
        <v>439</v>
      </c>
      <c r="C2034" s="587" t="s">
        <v>4484</v>
      </c>
      <c r="D2034" s="289" t="s">
        <v>5000</v>
      </c>
      <c r="E2034" s="604" t="s">
        <v>5001</v>
      </c>
      <c r="F2034" s="606" t="s">
        <v>25</v>
      </c>
      <c r="G2034" s="282">
        <v>2.2080000000000002</v>
      </c>
      <c r="H2034" s="606">
        <v>5.5</v>
      </c>
      <c r="I2034" s="607">
        <v>2.3290000000000002</v>
      </c>
      <c r="J2034" s="606">
        <v>0</v>
      </c>
      <c r="K2034" s="606">
        <v>0</v>
      </c>
      <c r="L2034" s="606">
        <v>0</v>
      </c>
    </row>
    <row r="2035" spans="2:12" ht="18.75" x14ac:dyDescent="0.25">
      <c r="B2035" s="289" t="s">
        <v>439</v>
      </c>
      <c r="C2035" s="587" t="s">
        <v>4484</v>
      </c>
      <c r="D2035" s="289" t="s">
        <v>5002</v>
      </c>
      <c r="E2035" s="604" t="s">
        <v>5003</v>
      </c>
      <c r="F2035" s="606" t="s">
        <v>25</v>
      </c>
      <c r="G2035" s="282">
        <v>2.6</v>
      </c>
      <c r="H2035" s="606">
        <v>5.5</v>
      </c>
      <c r="I2035" s="607">
        <v>2.7429999999999999</v>
      </c>
      <c r="J2035" s="606">
        <v>10</v>
      </c>
      <c r="K2035" s="606">
        <v>2</v>
      </c>
      <c r="L2035" s="606">
        <v>32</v>
      </c>
    </row>
    <row r="2036" spans="2:12" ht="18.75" x14ac:dyDescent="0.25">
      <c r="B2036" s="289" t="s">
        <v>439</v>
      </c>
      <c r="C2036" s="587" t="s">
        <v>4484</v>
      </c>
      <c r="D2036" s="289" t="s">
        <v>5004</v>
      </c>
      <c r="E2036" s="604" t="s">
        <v>5005</v>
      </c>
      <c r="F2036" s="606" t="s">
        <v>25</v>
      </c>
      <c r="G2036" s="282">
        <v>1.65</v>
      </c>
      <c r="H2036" s="606">
        <v>5.5</v>
      </c>
      <c r="I2036" s="607">
        <v>1.7410000000000001</v>
      </c>
      <c r="J2036" s="606">
        <v>10</v>
      </c>
      <c r="K2036" s="606">
        <v>2</v>
      </c>
      <c r="L2036" s="606">
        <v>32</v>
      </c>
    </row>
    <row r="2037" spans="2:12" ht="18.75" x14ac:dyDescent="0.25">
      <c r="B2037" s="289" t="s">
        <v>439</v>
      </c>
      <c r="C2037" s="587" t="s">
        <v>4484</v>
      </c>
      <c r="D2037" s="289" t="s">
        <v>5006</v>
      </c>
      <c r="E2037" s="604" t="s">
        <v>5007</v>
      </c>
      <c r="F2037" s="606" t="s">
        <v>529</v>
      </c>
      <c r="G2037" s="282">
        <v>4</v>
      </c>
      <c r="H2037" s="606">
        <v>5.5</v>
      </c>
      <c r="I2037" s="607">
        <v>4.22</v>
      </c>
      <c r="J2037" s="606">
        <v>10</v>
      </c>
      <c r="K2037" s="606">
        <v>20</v>
      </c>
      <c r="L2037" s="606">
        <v>32</v>
      </c>
    </row>
    <row r="2038" spans="2:12" ht="18.75" x14ac:dyDescent="0.25">
      <c r="B2038" s="289" t="s">
        <v>439</v>
      </c>
      <c r="C2038" s="587" t="s">
        <v>4484</v>
      </c>
      <c r="D2038" s="289" t="s">
        <v>5008</v>
      </c>
      <c r="E2038" s="604" t="s">
        <v>5009</v>
      </c>
      <c r="F2038" s="606" t="s">
        <v>25</v>
      </c>
      <c r="G2038" s="282">
        <v>7.39</v>
      </c>
      <c r="H2038" s="606">
        <v>5.5</v>
      </c>
      <c r="I2038" s="607">
        <v>7.7960000000000003</v>
      </c>
      <c r="J2038" s="606">
        <v>0</v>
      </c>
      <c r="K2038" s="606">
        <v>0</v>
      </c>
      <c r="L2038" s="606">
        <v>0</v>
      </c>
    </row>
    <row r="2039" spans="2:12" ht="18.75" x14ac:dyDescent="0.25">
      <c r="B2039" s="289" t="s">
        <v>439</v>
      </c>
      <c r="C2039" s="587" t="s">
        <v>4484</v>
      </c>
      <c r="D2039" s="289" t="s">
        <v>5010</v>
      </c>
      <c r="E2039" s="604" t="s">
        <v>5011</v>
      </c>
      <c r="F2039" s="606" t="s">
        <v>25</v>
      </c>
      <c r="G2039" s="282">
        <v>3.6</v>
      </c>
      <c r="H2039" s="606">
        <v>5.5</v>
      </c>
      <c r="I2039" s="607">
        <v>3.798</v>
      </c>
      <c r="J2039" s="606">
        <v>0</v>
      </c>
      <c r="K2039" s="606">
        <v>2</v>
      </c>
      <c r="L2039" s="606">
        <v>170</v>
      </c>
    </row>
    <row r="2040" spans="2:12" ht="18.75" x14ac:dyDescent="0.25">
      <c r="B2040" s="289" t="s">
        <v>439</v>
      </c>
      <c r="C2040" s="587" t="s">
        <v>4484</v>
      </c>
      <c r="D2040" s="289" t="s">
        <v>5012</v>
      </c>
      <c r="E2040" s="604" t="s">
        <v>5013</v>
      </c>
      <c r="F2040" s="606" t="s">
        <v>25</v>
      </c>
      <c r="G2040" s="282">
        <v>3.6480000000000001</v>
      </c>
      <c r="H2040" s="606">
        <v>5.5</v>
      </c>
      <c r="I2040" s="607">
        <v>3.8490000000000002</v>
      </c>
      <c r="J2040" s="606">
        <v>0</v>
      </c>
      <c r="K2040" s="606">
        <v>0</v>
      </c>
      <c r="L2040" s="606">
        <v>0</v>
      </c>
    </row>
    <row r="2041" spans="2:12" ht="18.75" x14ac:dyDescent="0.25">
      <c r="B2041" s="289" t="s">
        <v>439</v>
      </c>
      <c r="C2041" s="587" t="s">
        <v>4484</v>
      </c>
      <c r="D2041" s="289" t="s">
        <v>5014</v>
      </c>
      <c r="E2041" s="604" t="s">
        <v>5015</v>
      </c>
      <c r="F2041" s="606" t="s">
        <v>25</v>
      </c>
      <c r="G2041" s="282">
        <v>6.77</v>
      </c>
      <c r="H2041" s="606">
        <v>5.5</v>
      </c>
      <c r="I2041" s="607">
        <v>7.1420000000000003</v>
      </c>
      <c r="J2041" s="606">
        <v>1.2</v>
      </c>
      <c r="K2041" s="606">
        <v>0</v>
      </c>
      <c r="L2041" s="606">
        <v>3</v>
      </c>
    </row>
    <row r="2042" spans="2:12" ht="18.75" x14ac:dyDescent="0.25">
      <c r="B2042" s="289" t="s">
        <v>439</v>
      </c>
      <c r="C2042" s="587" t="s">
        <v>4484</v>
      </c>
      <c r="D2042" s="289" t="s">
        <v>5016</v>
      </c>
      <c r="E2042" s="604" t="s">
        <v>5017</v>
      </c>
      <c r="F2042" s="606" t="s">
        <v>529</v>
      </c>
      <c r="G2042" s="282">
        <v>25.95</v>
      </c>
      <c r="H2042" s="606">
        <v>5.5</v>
      </c>
      <c r="I2042" s="607">
        <v>27.376999999999999</v>
      </c>
      <c r="J2042" s="606">
        <v>12</v>
      </c>
      <c r="K2042" s="606">
        <v>2.5</v>
      </c>
      <c r="L2042" s="606">
        <v>15</v>
      </c>
    </row>
    <row r="2043" spans="2:12" ht="18.75" x14ac:dyDescent="0.25">
      <c r="B2043" s="289" t="s">
        <v>439</v>
      </c>
      <c r="C2043" s="587" t="s">
        <v>4484</v>
      </c>
      <c r="D2043" s="289" t="s">
        <v>5018</v>
      </c>
      <c r="E2043" s="604" t="s">
        <v>5019</v>
      </c>
      <c r="F2043" s="606" t="s">
        <v>25</v>
      </c>
      <c r="G2043" s="282">
        <v>599</v>
      </c>
      <c r="H2043" s="606">
        <v>5.5</v>
      </c>
      <c r="I2043" s="607">
        <v>631.94500000000005</v>
      </c>
      <c r="J2043" s="606">
        <v>0</v>
      </c>
      <c r="K2043" s="606">
        <v>0</v>
      </c>
      <c r="L2043" s="606">
        <v>0</v>
      </c>
    </row>
    <row r="2044" spans="2:12" ht="18.75" x14ac:dyDescent="0.25">
      <c r="B2044" s="289" t="s">
        <v>439</v>
      </c>
      <c r="C2044" s="587" t="s">
        <v>4484</v>
      </c>
      <c r="D2044" s="289" t="s">
        <v>5020</v>
      </c>
      <c r="E2044" s="604" t="s">
        <v>5021</v>
      </c>
      <c r="F2044" s="606" t="s">
        <v>4159</v>
      </c>
      <c r="G2044" s="282">
        <v>0</v>
      </c>
      <c r="H2044" s="606">
        <v>5.5</v>
      </c>
      <c r="I2044" s="607">
        <v>0</v>
      </c>
      <c r="J2044" s="606">
        <v>0</v>
      </c>
      <c r="K2044" s="606">
        <v>0</v>
      </c>
      <c r="L2044" s="606">
        <v>0</v>
      </c>
    </row>
    <row r="2045" spans="2:12" ht="18.75" x14ac:dyDescent="0.25">
      <c r="B2045" s="289" t="s">
        <v>439</v>
      </c>
      <c r="C2045" s="587" t="s">
        <v>4484</v>
      </c>
      <c r="D2045" s="289" t="s">
        <v>5022</v>
      </c>
      <c r="E2045" s="604" t="s">
        <v>2962</v>
      </c>
      <c r="F2045" s="606" t="s">
        <v>4501</v>
      </c>
      <c r="G2045" s="282">
        <v>1.2</v>
      </c>
      <c r="H2045" s="606">
        <v>5.5</v>
      </c>
      <c r="I2045" s="607">
        <v>1.266</v>
      </c>
      <c r="J2045" s="606">
        <v>0</v>
      </c>
      <c r="K2045" s="606">
        <v>0</v>
      </c>
      <c r="L2045" s="606">
        <v>0</v>
      </c>
    </row>
    <row r="2046" spans="2:12" ht="18.75" x14ac:dyDescent="0.25">
      <c r="B2046" s="290" t="s">
        <v>414</v>
      </c>
      <c r="C2046" s="587" t="s">
        <v>4484</v>
      </c>
      <c r="D2046" s="290" t="s">
        <v>5023</v>
      </c>
      <c r="E2046" s="604" t="s">
        <v>5024</v>
      </c>
      <c r="F2046" s="606" t="s">
        <v>1027</v>
      </c>
      <c r="G2046" s="282">
        <v>1.7</v>
      </c>
      <c r="H2046" s="606">
        <v>5.5</v>
      </c>
      <c r="I2046" s="607">
        <v>1.7929999999999999</v>
      </c>
      <c r="J2046" s="606">
        <v>25</v>
      </c>
      <c r="K2046" s="606">
        <v>0</v>
      </c>
      <c r="L2046" s="606">
        <v>60</v>
      </c>
    </row>
    <row r="2047" spans="2:12" ht="18.75" x14ac:dyDescent="0.25">
      <c r="B2047" s="290" t="s">
        <v>414</v>
      </c>
      <c r="C2047" s="587" t="s">
        <v>4484</v>
      </c>
      <c r="D2047" s="290" t="s">
        <v>5025</v>
      </c>
      <c r="E2047" s="604" t="s">
        <v>5026</v>
      </c>
      <c r="F2047" s="606" t="s">
        <v>1027</v>
      </c>
      <c r="G2047" s="282">
        <v>2.58</v>
      </c>
      <c r="H2047" s="606">
        <v>5.5</v>
      </c>
      <c r="I2047" s="607">
        <v>2.722</v>
      </c>
      <c r="J2047" s="606">
        <v>25</v>
      </c>
      <c r="K2047" s="606">
        <v>0</v>
      </c>
      <c r="L2047" s="606">
        <v>60</v>
      </c>
    </row>
    <row r="2048" spans="2:12" ht="18.75" x14ac:dyDescent="0.25">
      <c r="B2048" s="290" t="s">
        <v>414</v>
      </c>
      <c r="C2048" s="587" t="s">
        <v>4484</v>
      </c>
      <c r="D2048" s="290" t="s">
        <v>5027</v>
      </c>
      <c r="E2048" s="604" t="s">
        <v>5028</v>
      </c>
      <c r="F2048" s="606" t="s">
        <v>4159</v>
      </c>
      <c r="G2048" s="282">
        <v>14</v>
      </c>
      <c r="H2048" s="606">
        <v>5.5</v>
      </c>
      <c r="I2048" s="607">
        <v>14.77</v>
      </c>
      <c r="J2048" s="606">
        <v>0</v>
      </c>
      <c r="K2048" s="606">
        <v>0</v>
      </c>
      <c r="L2048" s="606">
        <v>0</v>
      </c>
    </row>
    <row r="2049" spans="2:12" ht="18.75" x14ac:dyDescent="0.25">
      <c r="B2049" s="290" t="s">
        <v>414</v>
      </c>
      <c r="C2049" s="587" t="s">
        <v>4484</v>
      </c>
      <c r="D2049" s="290" t="s">
        <v>5029</v>
      </c>
      <c r="E2049" s="604" t="s">
        <v>5028</v>
      </c>
      <c r="F2049" s="606" t="s">
        <v>1040</v>
      </c>
      <c r="G2049" s="282">
        <v>0</v>
      </c>
      <c r="H2049" s="606">
        <v>5.5</v>
      </c>
      <c r="I2049" s="607">
        <v>0</v>
      </c>
      <c r="J2049" s="606">
        <v>0</v>
      </c>
      <c r="K2049" s="606">
        <v>0</v>
      </c>
      <c r="L2049" s="606">
        <v>0</v>
      </c>
    </row>
    <row r="2050" spans="2:12" ht="18.75" x14ac:dyDescent="0.25">
      <c r="B2050" s="290" t="s">
        <v>414</v>
      </c>
      <c r="C2050" s="587" t="s">
        <v>4484</v>
      </c>
      <c r="D2050" s="290" t="s">
        <v>5030</v>
      </c>
      <c r="E2050" s="604" t="s">
        <v>5031</v>
      </c>
      <c r="F2050" s="606" t="s">
        <v>25</v>
      </c>
      <c r="G2050" s="282">
        <v>0.84399999999999997</v>
      </c>
      <c r="H2050" s="606">
        <v>5.5</v>
      </c>
      <c r="I2050" s="607">
        <v>0.89</v>
      </c>
      <c r="J2050" s="606">
        <v>0</v>
      </c>
      <c r="K2050" s="606">
        <v>0</v>
      </c>
      <c r="L2050" s="606">
        <v>0</v>
      </c>
    </row>
    <row r="2051" spans="2:12" ht="18.75" x14ac:dyDescent="0.25">
      <c r="B2051" s="290" t="s">
        <v>414</v>
      </c>
      <c r="C2051" s="587" t="s">
        <v>4484</v>
      </c>
      <c r="D2051" s="290" t="s">
        <v>5032</v>
      </c>
      <c r="E2051" s="604" t="s">
        <v>5033</v>
      </c>
      <c r="F2051" s="606" t="s">
        <v>5034</v>
      </c>
      <c r="G2051" s="282">
        <v>0.221</v>
      </c>
      <c r="H2051" s="606">
        <v>5.5</v>
      </c>
      <c r="I2051" s="607">
        <v>0.23300000000000001</v>
      </c>
      <c r="J2051" s="606">
        <v>1</v>
      </c>
      <c r="K2051" s="606">
        <v>0.4</v>
      </c>
      <c r="L2051" s="606">
        <v>19</v>
      </c>
    </row>
    <row r="2052" spans="2:12" ht="18.75" x14ac:dyDescent="0.25">
      <c r="B2052" s="290" t="s">
        <v>414</v>
      </c>
      <c r="C2052" s="587" t="s">
        <v>4484</v>
      </c>
      <c r="D2052" s="290" t="s">
        <v>5035</v>
      </c>
      <c r="E2052" s="604" t="s">
        <v>5036</v>
      </c>
      <c r="F2052" s="606" t="s">
        <v>1014</v>
      </c>
      <c r="G2052" s="282">
        <v>3.8</v>
      </c>
      <c r="H2052" s="606">
        <v>5.5</v>
      </c>
      <c r="I2052" s="607">
        <v>4.0090000000000003</v>
      </c>
      <c r="J2052" s="606">
        <v>0</v>
      </c>
      <c r="K2052" s="606">
        <v>0</v>
      </c>
      <c r="L2052" s="606">
        <v>0</v>
      </c>
    </row>
    <row r="2053" spans="2:12" ht="18.75" x14ac:dyDescent="0.25">
      <c r="B2053" s="290" t="s">
        <v>414</v>
      </c>
      <c r="C2053" s="587" t="s">
        <v>4484</v>
      </c>
      <c r="D2053" s="290" t="s">
        <v>5037</v>
      </c>
      <c r="E2053" s="604" t="s">
        <v>5038</v>
      </c>
      <c r="F2053" s="606" t="s">
        <v>25</v>
      </c>
      <c r="G2053" s="282">
        <v>3.35</v>
      </c>
      <c r="H2053" s="606">
        <v>5.5</v>
      </c>
      <c r="I2053" s="607">
        <v>3.5339999999999998</v>
      </c>
      <c r="J2053" s="606">
        <v>0</v>
      </c>
      <c r="K2053" s="606">
        <v>0</v>
      </c>
      <c r="L2053" s="606">
        <v>0</v>
      </c>
    </row>
    <row r="2054" spans="2:12" ht="18.75" x14ac:dyDescent="0.25">
      <c r="B2054" s="290" t="s">
        <v>414</v>
      </c>
      <c r="C2054" s="587" t="s">
        <v>4484</v>
      </c>
      <c r="D2054" s="290" t="s">
        <v>5039</v>
      </c>
      <c r="E2054" s="604" t="s">
        <v>645</v>
      </c>
      <c r="F2054" s="606" t="s">
        <v>1027</v>
      </c>
      <c r="G2054" s="282">
        <v>2</v>
      </c>
      <c r="H2054" s="606">
        <v>5.5</v>
      </c>
      <c r="I2054" s="607">
        <v>2.11</v>
      </c>
      <c r="J2054" s="606">
        <v>0</v>
      </c>
      <c r="K2054" s="606">
        <v>0</v>
      </c>
      <c r="L2054" s="606">
        <v>0</v>
      </c>
    </row>
    <row r="2055" spans="2:12" ht="18.75" x14ac:dyDescent="0.25">
      <c r="B2055" s="290" t="s">
        <v>414</v>
      </c>
      <c r="C2055" s="587" t="s">
        <v>4484</v>
      </c>
      <c r="D2055" s="290" t="s">
        <v>5040</v>
      </c>
      <c r="E2055" s="604" t="s">
        <v>5041</v>
      </c>
      <c r="F2055" s="606" t="s">
        <v>4000</v>
      </c>
      <c r="G2055" s="282">
        <v>0.15</v>
      </c>
      <c r="H2055" s="606">
        <v>5.5</v>
      </c>
      <c r="I2055" s="607">
        <v>0.158</v>
      </c>
      <c r="J2055" s="606">
        <v>0.5</v>
      </c>
      <c r="K2055" s="606">
        <v>0</v>
      </c>
      <c r="L2055" s="606">
        <v>7.5</v>
      </c>
    </row>
    <row r="2056" spans="2:12" ht="18.75" x14ac:dyDescent="0.25">
      <c r="B2056" s="290" t="s">
        <v>414</v>
      </c>
      <c r="C2056" s="587" t="s">
        <v>4484</v>
      </c>
      <c r="D2056" s="290" t="s">
        <v>5042</v>
      </c>
      <c r="E2056" s="604" t="s">
        <v>5043</v>
      </c>
      <c r="F2056" s="606" t="s">
        <v>25</v>
      </c>
      <c r="G2056" s="282">
        <v>250</v>
      </c>
      <c r="H2056" s="606">
        <v>5.5</v>
      </c>
      <c r="I2056" s="607">
        <v>263.75</v>
      </c>
      <c r="J2056" s="606">
        <v>0</v>
      </c>
      <c r="K2056" s="606">
        <v>0</v>
      </c>
      <c r="L2056" s="606">
        <v>0</v>
      </c>
    </row>
    <row r="2057" spans="2:12" ht="18.75" x14ac:dyDescent="0.25">
      <c r="B2057" s="290" t="s">
        <v>414</v>
      </c>
      <c r="C2057" s="587" t="s">
        <v>4484</v>
      </c>
      <c r="D2057" s="290" t="s">
        <v>5044</v>
      </c>
      <c r="E2057" s="604" t="s">
        <v>5045</v>
      </c>
      <c r="F2057" s="606" t="s">
        <v>25</v>
      </c>
      <c r="G2057" s="282">
        <v>2.5</v>
      </c>
      <c r="H2057" s="606">
        <v>5.5</v>
      </c>
      <c r="I2057" s="607">
        <v>2.6379999999999999</v>
      </c>
      <c r="J2057" s="606">
        <v>50</v>
      </c>
      <c r="K2057" s="606">
        <v>50</v>
      </c>
      <c r="L2057" s="606">
        <v>75</v>
      </c>
    </row>
    <row r="2058" spans="2:12" ht="18.75" x14ac:dyDescent="0.25">
      <c r="B2058" s="290" t="s">
        <v>414</v>
      </c>
      <c r="C2058" s="587" t="s">
        <v>4484</v>
      </c>
      <c r="D2058" s="290" t="s">
        <v>5046</v>
      </c>
      <c r="E2058" s="604" t="s">
        <v>5047</v>
      </c>
      <c r="F2058" s="606" t="s">
        <v>25</v>
      </c>
      <c r="G2058" s="282">
        <v>0</v>
      </c>
      <c r="H2058" s="606">
        <v>5.5</v>
      </c>
      <c r="I2058" s="607">
        <v>0</v>
      </c>
      <c r="J2058" s="606">
        <v>0</v>
      </c>
      <c r="K2058" s="606">
        <v>0</v>
      </c>
      <c r="L2058" s="606">
        <v>0</v>
      </c>
    </row>
    <row r="2059" spans="2:12" ht="18.75" x14ac:dyDescent="0.25">
      <c r="B2059" s="290" t="s">
        <v>414</v>
      </c>
      <c r="C2059" s="587" t="s">
        <v>4484</v>
      </c>
      <c r="D2059" s="290" t="s">
        <v>5048</v>
      </c>
      <c r="E2059" s="604" t="s">
        <v>5049</v>
      </c>
      <c r="F2059" s="606" t="s">
        <v>25</v>
      </c>
      <c r="G2059" s="282">
        <v>3.9</v>
      </c>
      <c r="H2059" s="606">
        <v>5.5</v>
      </c>
      <c r="I2059" s="607">
        <v>4.1150000000000002</v>
      </c>
      <c r="J2059" s="606">
        <v>50</v>
      </c>
      <c r="K2059" s="606">
        <v>0</v>
      </c>
      <c r="L2059" s="606">
        <v>75</v>
      </c>
    </row>
    <row r="2060" spans="2:12" ht="18.75" x14ac:dyDescent="0.25">
      <c r="B2060" s="290" t="s">
        <v>414</v>
      </c>
      <c r="C2060" s="587" t="s">
        <v>4484</v>
      </c>
      <c r="D2060" s="290" t="s">
        <v>5050</v>
      </c>
      <c r="E2060" s="604" t="s">
        <v>5051</v>
      </c>
      <c r="F2060" s="606" t="s">
        <v>1027</v>
      </c>
      <c r="G2060" s="282">
        <v>0.59499999999999997</v>
      </c>
      <c r="H2060" s="606">
        <v>5.5</v>
      </c>
      <c r="I2060" s="607">
        <v>0.628</v>
      </c>
      <c r="J2060" s="606">
        <v>50</v>
      </c>
      <c r="K2060" s="606">
        <v>50</v>
      </c>
      <c r="L2060" s="606">
        <v>75</v>
      </c>
    </row>
    <row r="2061" spans="2:12" ht="18.75" x14ac:dyDescent="0.25">
      <c r="B2061" s="290" t="s">
        <v>414</v>
      </c>
      <c r="C2061" s="587" t="s">
        <v>4484</v>
      </c>
      <c r="D2061" s="290" t="s">
        <v>5052</v>
      </c>
      <c r="E2061" s="604" t="s">
        <v>648</v>
      </c>
      <c r="F2061" s="606" t="s">
        <v>25</v>
      </c>
      <c r="G2061" s="282">
        <v>2.35</v>
      </c>
      <c r="H2061" s="606">
        <v>5.5</v>
      </c>
      <c r="I2061" s="607">
        <v>2.4790000000000001</v>
      </c>
      <c r="J2061" s="606">
        <v>0</v>
      </c>
      <c r="K2061" s="606">
        <v>0</v>
      </c>
      <c r="L2061" s="606">
        <v>0</v>
      </c>
    </row>
    <row r="2062" spans="2:12" ht="18.75" x14ac:dyDescent="0.25">
      <c r="B2062" s="290" t="s">
        <v>414</v>
      </c>
      <c r="C2062" s="587" t="s">
        <v>4484</v>
      </c>
      <c r="D2062" s="290" t="s">
        <v>5053</v>
      </c>
      <c r="E2062" s="604" t="s">
        <v>5054</v>
      </c>
      <c r="F2062" s="606" t="s">
        <v>25</v>
      </c>
      <c r="G2062" s="282">
        <v>5.65</v>
      </c>
      <c r="H2062" s="606">
        <v>5.5</v>
      </c>
      <c r="I2062" s="607">
        <v>5.9610000000000003</v>
      </c>
      <c r="J2062" s="606">
        <v>0</v>
      </c>
      <c r="K2062" s="606">
        <v>0</v>
      </c>
      <c r="L2062" s="606">
        <v>0</v>
      </c>
    </row>
    <row r="2063" spans="2:12" ht="18.75" x14ac:dyDescent="0.25">
      <c r="B2063" s="290" t="s">
        <v>414</v>
      </c>
      <c r="C2063" s="587" t="s">
        <v>4484</v>
      </c>
      <c r="D2063" s="290" t="s">
        <v>5055</v>
      </c>
      <c r="E2063" s="604" t="s">
        <v>5056</v>
      </c>
      <c r="F2063" s="606" t="s">
        <v>1027</v>
      </c>
      <c r="G2063" s="282">
        <v>3.46</v>
      </c>
      <c r="H2063" s="606">
        <v>5.5</v>
      </c>
      <c r="I2063" s="607">
        <v>3.65</v>
      </c>
      <c r="J2063" s="606">
        <v>0</v>
      </c>
      <c r="K2063" s="606">
        <v>0</v>
      </c>
      <c r="L2063" s="606">
        <v>0</v>
      </c>
    </row>
    <row r="2064" spans="2:12" ht="18.75" x14ac:dyDescent="0.25">
      <c r="B2064" s="290" t="s">
        <v>414</v>
      </c>
      <c r="C2064" s="587" t="s">
        <v>4484</v>
      </c>
      <c r="D2064" s="290" t="s">
        <v>5057</v>
      </c>
      <c r="E2064" s="604" t="s">
        <v>5058</v>
      </c>
      <c r="F2064" s="606" t="s">
        <v>25</v>
      </c>
      <c r="G2064" s="282">
        <v>9</v>
      </c>
      <c r="H2064" s="606">
        <v>5.5</v>
      </c>
      <c r="I2064" s="607">
        <v>9.4949999999999992</v>
      </c>
      <c r="J2064" s="606">
        <v>1</v>
      </c>
      <c r="K2064" s="606">
        <v>0.2</v>
      </c>
      <c r="L2064" s="606">
        <v>12.3</v>
      </c>
    </row>
    <row r="2065" spans="2:12" ht="18.75" x14ac:dyDescent="0.25">
      <c r="B2065" s="290" t="s">
        <v>414</v>
      </c>
      <c r="C2065" s="587" t="s">
        <v>4484</v>
      </c>
      <c r="D2065" s="290" t="s">
        <v>5059</v>
      </c>
      <c r="E2065" s="604" t="s">
        <v>5060</v>
      </c>
      <c r="F2065" s="606" t="s">
        <v>25</v>
      </c>
      <c r="G2065" s="282">
        <v>11.8</v>
      </c>
      <c r="H2065" s="606">
        <v>5.5</v>
      </c>
      <c r="I2065" s="607">
        <v>12.449</v>
      </c>
      <c r="J2065" s="606">
        <v>10</v>
      </c>
      <c r="K2065" s="606">
        <v>0</v>
      </c>
      <c r="L2065" s="606">
        <v>70</v>
      </c>
    </row>
    <row r="2066" spans="2:12" ht="18.75" x14ac:dyDescent="0.25">
      <c r="B2066" s="290" t="s">
        <v>414</v>
      </c>
      <c r="C2066" s="587" t="s">
        <v>4484</v>
      </c>
      <c r="D2066" s="290" t="s">
        <v>5061</v>
      </c>
      <c r="E2066" s="604" t="s">
        <v>5062</v>
      </c>
      <c r="F2066" s="606" t="s">
        <v>5063</v>
      </c>
      <c r="G2066" s="282">
        <v>10</v>
      </c>
      <c r="H2066" s="606">
        <v>20</v>
      </c>
      <c r="I2066" s="607">
        <v>12</v>
      </c>
      <c r="J2066" s="606">
        <v>0</v>
      </c>
      <c r="K2066" s="606">
        <v>0</v>
      </c>
      <c r="L2066" s="606">
        <v>0</v>
      </c>
    </row>
    <row r="2067" spans="2:12" ht="18.75" x14ac:dyDescent="0.25">
      <c r="B2067" s="290" t="s">
        <v>414</v>
      </c>
      <c r="C2067" s="587" t="s">
        <v>4484</v>
      </c>
      <c r="D2067" s="290" t="s">
        <v>5064</v>
      </c>
      <c r="E2067" s="604" t="s">
        <v>5065</v>
      </c>
      <c r="F2067" s="606" t="s">
        <v>25</v>
      </c>
      <c r="G2067" s="282">
        <v>0</v>
      </c>
      <c r="H2067" s="606">
        <v>5.5</v>
      </c>
      <c r="I2067" s="607">
        <v>0</v>
      </c>
      <c r="J2067" s="606">
        <v>0</v>
      </c>
      <c r="K2067" s="606">
        <v>0</v>
      </c>
      <c r="L2067" s="606">
        <v>0</v>
      </c>
    </row>
    <row r="2068" spans="2:12" ht="18.75" x14ac:dyDescent="0.25">
      <c r="B2068" s="290" t="s">
        <v>414</v>
      </c>
      <c r="C2068" s="587" t="s">
        <v>4484</v>
      </c>
      <c r="D2068" s="290" t="s">
        <v>5066</v>
      </c>
      <c r="E2068" s="604" t="s">
        <v>5067</v>
      </c>
      <c r="F2068" s="606" t="s">
        <v>25</v>
      </c>
      <c r="G2068" s="282">
        <v>14</v>
      </c>
      <c r="H2068" s="606">
        <v>5.5</v>
      </c>
      <c r="I2068" s="607">
        <v>14.77</v>
      </c>
      <c r="J2068" s="606">
        <v>0</v>
      </c>
      <c r="K2068" s="606">
        <v>0</v>
      </c>
      <c r="L2068" s="606">
        <v>0</v>
      </c>
    </row>
    <row r="2069" spans="2:12" ht="18.75" x14ac:dyDescent="0.25">
      <c r="B2069" s="290" t="s">
        <v>414</v>
      </c>
      <c r="C2069" s="587" t="s">
        <v>4484</v>
      </c>
      <c r="D2069" s="290" t="s">
        <v>5068</v>
      </c>
      <c r="E2069" s="604" t="s">
        <v>5069</v>
      </c>
      <c r="F2069" s="606" t="s">
        <v>5070</v>
      </c>
      <c r="G2069" s="282">
        <v>6.5</v>
      </c>
      <c r="H2069" s="606">
        <v>20</v>
      </c>
      <c r="I2069" s="607">
        <v>7.8</v>
      </c>
      <c r="J2069" s="606">
        <v>0</v>
      </c>
      <c r="K2069" s="606">
        <v>0</v>
      </c>
      <c r="L2069" s="606">
        <v>0</v>
      </c>
    </row>
    <row r="2070" spans="2:12" ht="18.75" x14ac:dyDescent="0.25">
      <c r="B2070" s="290" t="s">
        <v>414</v>
      </c>
      <c r="C2070" s="587" t="s">
        <v>4484</v>
      </c>
      <c r="D2070" s="290" t="s">
        <v>5071</v>
      </c>
      <c r="E2070" s="604" t="s">
        <v>5072</v>
      </c>
      <c r="F2070" s="606" t="s">
        <v>2842</v>
      </c>
      <c r="G2070" s="282">
        <v>3.5</v>
      </c>
      <c r="H2070" s="606">
        <v>5.5</v>
      </c>
      <c r="I2070" s="607">
        <v>3.6930000000000001</v>
      </c>
      <c r="J2070" s="606">
        <v>0</v>
      </c>
      <c r="K2070" s="606">
        <v>0</v>
      </c>
      <c r="L2070" s="606">
        <v>0</v>
      </c>
    </row>
    <row r="2071" spans="2:12" ht="18.75" x14ac:dyDescent="0.25">
      <c r="B2071" s="290" t="s">
        <v>414</v>
      </c>
      <c r="C2071" s="587" t="s">
        <v>4484</v>
      </c>
      <c r="D2071" s="290" t="s">
        <v>5073</v>
      </c>
      <c r="E2071" s="604" t="s">
        <v>5074</v>
      </c>
      <c r="F2071" s="606" t="s">
        <v>1040</v>
      </c>
      <c r="G2071" s="282">
        <v>0.36199999999999999</v>
      </c>
      <c r="H2071" s="606">
        <v>5.5</v>
      </c>
      <c r="I2071" s="607">
        <v>0.38200000000000001</v>
      </c>
      <c r="J2071" s="606">
        <v>0</v>
      </c>
      <c r="K2071" s="606">
        <v>0</v>
      </c>
      <c r="L2071" s="606">
        <v>0</v>
      </c>
    </row>
    <row r="2072" spans="2:12" ht="18.75" x14ac:dyDescent="0.25">
      <c r="B2072" s="290" t="s">
        <v>414</v>
      </c>
      <c r="C2072" s="587" t="s">
        <v>4484</v>
      </c>
      <c r="D2072" s="290" t="s">
        <v>5075</v>
      </c>
      <c r="E2072" s="604" t="s">
        <v>5076</v>
      </c>
      <c r="F2072" s="606" t="s">
        <v>1040</v>
      </c>
      <c r="G2072" s="282">
        <v>10.682</v>
      </c>
      <c r="H2072" s="606">
        <v>5.5</v>
      </c>
      <c r="I2072" s="607">
        <v>11.27</v>
      </c>
      <c r="J2072" s="606">
        <v>0</v>
      </c>
      <c r="K2072" s="606">
        <v>0</v>
      </c>
      <c r="L2072" s="606">
        <v>0</v>
      </c>
    </row>
    <row r="2073" spans="2:12" ht="18.75" x14ac:dyDescent="0.25">
      <c r="B2073" s="290" t="s">
        <v>414</v>
      </c>
      <c r="C2073" s="587" t="s">
        <v>4484</v>
      </c>
      <c r="D2073" s="290" t="s">
        <v>5077</v>
      </c>
      <c r="E2073" s="604" t="s">
        <v>5078</v>
      </c>
      <c r="F2073" s="606" t="s">
        <v>25</v>
      </c>
      <c r="G2073" s="282">
        <v>1.77</v>
      </c>
      <c r="H2073" s="606">
        <v>5.5</v>
      </c>
      <c r="I2073" s="607">
        <v>1.867</v>
      </c>
      <c r="J2073" s="606">
        <v>0</v>
      </c>
      <c r="K2073" s="606">
        <v>0</v>
      </c>
      <c r="L2073" s="606">
        <v>0</v>
      </c>
    </row>
    <row r="2074" spans="2:12" ht="18.75" x14ac:dyDescent="0.25">
      <c r="B2074" s="290" t="s">
        <v>414</v>
      </c>
      <c r="C2074" s="587" t="s">
        <v>4484</v>
      </c>
      <c r="D2074" s="290" t="s">
        <v>5079</v>
      </c>
      <c r="E2074" s="604" t="s">
        <v>5080</v>
      </c>
      <c r="F2074" s="606" t="s">
        <v>25</v>
      </c>
      <c r="G2074" s="282">
        <v>15</v>
      </c>
      <c r="H2074" s="606">
        <v>5.5</v>
      </c>
      <c r="I2074" s="607">
        <v>15.824999999999999</v>
      </c>
      <c r="J2074" s="606">
        <v>0</v>
      </c>
      <c r="K2074" s="606">
        <v>0</v>
      </c>
      <c r="L2074" s="606">
        <v>0</v>
      </c>
    </row>
    <row r="2075" spans="2:12" ht="18.75" x14ac:dyDescent="0.25">
      <c r="B2075" s="290" t="s">
        <v>414</v>
      </c>
      <c r="C2075" s="587" t="s">
        <v>4484</v>
      </c>
      <c r="D2075" s="290" t="s">
        <v>5081</v>
      </c>
      <c r="E2075" s="604" t="s">
        <v>5082</v>
      </c>
      <c r="F2075" s="606" t="s">
        <v>1040</v>
      </c>
      <c r="G2075" s="282">
        <v>3.4940000000000002</v>
      </c>
      <c r="H2075" s="606">
        <v>5.5</v>
      </c>
      <c r="I2075" s="607">
        <v>3.6859999999999999</v>
      </c>
      <c r="J2075" s="606">
        <v>0</v>
      </c>
      <c r="K2075" s="606">
        <v>0</v>
      </c>
      <c r="L2075" s="606">
        <v>0</v>
      </c>
    </row>
    <row r="2076" spans="2:12" ht="18.75" x14ac:dyDescent="0.25">
      <c r="B2076" s="290" t="s">
        <v>414</v>
      </c>
      <c r="C2076" s="587" t="s">
        <v>4484</v>
      </c>
      <c r="D2076" s="290" t="s">
        <v>5083</v>
      </c>
      <c r="E2076" s="604" t="s">
        <v>5084</v>
      </c>
      <c r="F2076" s="606" t="s">
        <v>4723</v>
      </c>
      <c r="G2076" s="282">
        <v>4.5</v>
      </c>
      <c r="H2076" s="606">
        <v>5.5</v>
      </c>
      <c r="I2076" s="607">
        <v>4.7480000000000002</v>
      </c>
      <c r="J2076" s="606">
        <v>0</v>
      </c>
      <c r="K2076" s="606">
        <v>0</v>
      </c>
      <c r="L2076" s="606">
        <v>0</v>
      </c>
    </row>
    <row r="2077" spans="2:12" ht="18.75" x14ac:dyDescent="0.25">
      <c r="B2077" s="290" t="s">
        <v>414</v>
      </c>
      <c r="C2077" s="587" t="s">
        <v>4484</v>
      </c>
      <c r="D2077" s="290" t="s">
        <v>5085</v>
      </c>
      <c r="E2077" s="604" t="s">
        <v>5086</v>
      </c>
      <c r="F2077" s="606" t="s">
        <v>25</v>
      </c>
      <c r="G2077" s="282">
        <v>1</v>
      </c>
      <c r="H2077" s="606">
        <v>5.5</v>
      </c>
      <c r="I2077" s="607">
        <v>1.0549999999999999</v>
      </c>
      <c r="J2077" s="606">
        <v>0</v>
      </c>
      <c r="K2077" s="606">
        <v>0</v>
      </c>
      <c r="L2077" s="606">
        <v>0</v>
      </c>
    </row>
    <row r="2078" spans="2:12" ht="18.75" x14ac:dyDescent="0.25">
      <c r="B2078" s="290" t="s">
        <v>414</v>
      </c>
      <c r="C2078" s="587" t="s">
        <v>4484</v>
      </c>
      <c r="D2078" s="290" t="s">
        <v>5087</v>
      </c>
      <c r="E2078" s="604" t="s">
        <v>5088</v>
      </c>
      <c r="F2078" s="606" t="s">
        <v>25</v>
      </c>
      <c r="G2078" s="282">
        <v>0.55000000000000004</v>
      </c>
      <c r="H2078" s="606">
        <v>5.5</v>
      </c>
      <c r="I2078" s="607">
        <v>0.57999999999999996</v>
      </c>
      <c r="J2078" s="606">
        <v>0</v>
      </c>
      <c r="K2078" s="606">
        <v>0</v>
      </c>
      <c r="L2078" s="606">
        <v>0</v>
      </c>
    </row>
    <row r="2079" spans="2:12" ht="18.75" x14ac:dyDescent="0.25">
      <c r="B2079" s="290" t="s">
        <v>414</v>
      </c>
      <c r="C2079" s="587" t="s">
        <v>4484</v>
      </c>
      <c r="D2079" s="290" t="s">
        <v>5089</v>
      </c>
      <c r="E2079" s="604" t="s">
        <v>652</v>
      </c>
      <c r="F2079" s="606" t="s">
        <v>1014</v>
      </c>
      <c r="G2079" s="282">
        <v>0.4</v>
      </c>
      <c r="H2079" s="606">
        <v>5.5</v>
      </c>
      <c r="I2079" s="607">
        <v>0.42199999999999999</v>
      </c>
      <c r="J2079" s="606">
        <v>10</v>
      </c>
      <c r="K2079" s="606">
        <v>10</v>
      </c>
      <c r="L2079" s="606">
        <v>120</v>
      </c>
    </row>
    <row r="2080" spans="2:12" ht="18.75" x14ac:dyDescent="0.25">
      <c r="B2080" s="290" t="s">
        <v>414</v>
      </c>
      <c r="C2080" s="587" t="s">
        <v>4484</v>
      </c>
      <c r="D2080" s="290" t="s">
        <v>5090</v>
      </c>
      <c r="E2080" s="604" t="s">
        <v>5091</v>
      </c>
      <c r="F2080" s="606" t="s">
        <v>2081</v>
      </c>
      <c r="G2080" s="282">
        <v>3.9239999999999999</v>
      </c>
      <c r="H2080" s="606">
        <v>5.5</v>
      </c>
      <c r="I2080" s="607">
        <v>4.1399999999999997</v>
      </c>
      <c r="J2080" s="606">
        <v>0</v>
      </c>
      <c r="K2080" s="606">
        <v>0</v>
      </c>
      <c r="L2080" s="606">
        <v>0</v>
      </c>
    </row>
    <row r="2081" spans="2:12" ht="18.75" x14ac:dyDescent="0.25">
      <c r="B2081" s="290" t="s">
        <v>414</v>
      </c>
      <c r="C2081" s="587" t="s">
        <v>4484</v>
      </c>
      <c r="D2081" s="290" t="s">
        <v>5092</v>
      </c>
      <c r="E2081" s="604" t="s">
        <v>5093</v>
      </c>
      <c r="F2081" s="606" t="s">
        <v>25</v>
      </c>
      <c r="G2081" s="282">
        <v>10</v>
      </c>
      <c r="H2081" s="606">
        <v>5.5</v>
      </c>
      <c r="I2081" s="607">
        <v>10.55</v>
      </c>
      <c r="J2081" s="606">
        <v>0</v>
      </c>
      <c r="K2081" s="606">
        <v>0</v>
      </c>
      <c r="L2081" s="606">
        <v>0</v>
      </c>
    </row>
    <row r="2082" spans="2:12" ht="18.75" x14ac:dyDescent="0.25">
      <c r="B2082" s="290" t="s">
        <v>414</v>
      </c>
      <c r="C2082" s="587" t="s">
        <v>4484</v>
      </c>
      <c r="D2082" s="290" t="s">
        <v>5094</v>
      </c>
      <c r="E2082" s="604" t="s">
        <v>5095</v>
      </c>
      <c r="F2082" s="606" t="s">
        <v>4159</v>
      </c>
      <c r="G2082" s="282">
        <v>0</v>
      </c>
      <c r="H2082" s="606">
        <v>5.5</v>
      </c>
      <c r="I2082" s="607">
        <v>0</v>
      </c>
      <c r="J2082" s="606">
        <v>0</v>
      </c>
      <c r="K2082" s="606">
        <v>0</v>
      </c>
      <c r="L2082" s="606">
        <v>0</v>
      </c>
    </row>
    <row r="2083" spans="2:12" ht="18.75" x14ac:dyDescent="0.25">
      <c r="B2083" s="290" t="s">
        <v>414</v>
      </c>
      <c r="C2083" s="587" t="s">
        <v>4484</v>
      </c>
      <c r="D2083" s="290" t="s">
        <v>5096</v>
      </c>
      <c r="E2083" s="604" t="s">
        <v>5097</v>
      </c>
      <c r="F2083" s="606" t="s">
        <v>25</v>
      </c>
      <c r="G2083" s="282">
        <v>12.103999999999999</v>
      </c>
      <c r="H2083" s="606">
        <v>5.5</v>
      </c>
      <c r="I2083" s="607">
        <v>12.77</v>
      </c>
      <c r="J2083" s="606">
        <v>5</v>
      </c>
      <c r="K2083" s="606">
        <v>3</v>
      </c>
      <c r="L2083" s="606">
        <v>170</v>
      </c>
    </row>
    <row r="2084" spans="2:12" ht="18.75" x14ac:dyDescent="0.25">
      <c r="B2084" s="290" t="s">
        <v>414</v>
      </c>
      <c r="C2084" s="587" t="s">
        <v>4484</v>
      </c>
      <c r="D2084" s="290" t="s">
        <v>5098</v>
      </c>
      <c r="E2084" s="604" t="s">
        <v>2052</v>
      </c>
      <c r="F2084" s="606" t="s">
        <v>25</v>
      </c>
      <c r="G2084" s="282">
        <v>4.5999999999999996</v>
      </c>
      <c r="H2084" s="606">
        <v>5.5</v>
      </c>
      <c r="I2084" s="607">
        <v>4.8529999999999998</v>
      </c>
      <c r="J2084" s="606">
        <v>0</v>
      </c>
      <c r="K2084" s="606">
        <v>0</v>
      </c>
      <c r="L2084" s="606">
        <v>0</v>
      </c>
    </row>
    <row r="2085" spans="2:12" ht="18.75" x14ac:dyDescent="0.25">
      <c r="B2085" s="290" t="s">
        <v>414</v>
      </c>
      <c r="C2085" s="587" t="s">
        <v>4484</v>
      </c>
      <c r="D2085" s="290" t="s">
        <v>5099</v>
      </c>
      <c r="E2085" s="604" t="s">
        <v>5100</v>
      </c>
      <c r="F2085" s="606" t="s">
        <v>25</v>
      </c>
      <c r="G2085" s="282">
        <v>20</v>
      </c>
      <c r="H2085" s="606">
        <v>5.5</v>
      </c>
      <c r="I2085" s="607">
        <v>21.1</v>
      </c>
      <c r="J2085" s="606">
        <v>0</v>
      </c>
      <c r="K2085" s="606">
        <v>0</v>
      </c>
      <c r="L2085" s="606">
        <v>0</v>
      </c>
    </row>
    <row r="2086" spans="2:12" ht="18.75" x14ac:dyDescent="0.25">
      <c r="B2086" s="290" t="s">
        <v>414</v>
      </c>
      <c r="C2086" s="587" t="s">
        <v>4484</v>
      </c>
      <c r="D2086" s="290" t="s">
        <v>5101</v>
      </c>
      <c r="E2086" s="604" t="s">
        <v>5102</v>
      </c>
      <c r="F2086" s="606" t="s">
        <v>25</v>
      </c>
      <c r="G2086" s="282">
        <v>3</v>
      </c>
      <c r="H2086" s="606">
        <v>5.5</v>
      </c>
      <c r="I2086" s="607">
        <v>3.165</v>
      </c>
      <c r="J2086" s="606">
        <v>0</v>
      </c>
      <c r="K2086" s="606">
        <v>0</v>
      </c>
      <c r="L2086" s="606">
        <v>0</v>
      </c>
    </row>
    <row r="2087" spans="2:12" s="617" customFormat="1" ht="18.75" x14ac:dyDescent="0.25">
      <c r="B2087" s="290" t="s">
        <v>414</v>
      </c>
      <c r="C2087" s="587" t="s">
        <v>4484</v>
      </c>
      <c r="D2087" s="290" t="s">
        <v>5103</v>
      </c>
      <c r="E2087" s="604" t="s">
        <v>655</v>
      </c>
      <c r="F2087" s="606" t="s">
        <v>1027</v>
      </c>
      <c r="G2087" s="282">
        <v>2.7</v>
      </c>
      <c r="H2087" s="606">
        <v>5.5</v>
      </c>
      <c r="I2087" s="607">
        <v>2.8490000000000002</v>
      </c>
      <c r="J2087" s="606">
        <v>5</v>
      </c>
      <c r="K2087" s="606">
        <v>5</v>
      </c>
      <c r="L2087" s="606">
        <v>155</v>
      </c>
    </row>
    <row r="2088" spans="2:12" s="617" customFormat="1" ht="18.75" x14ac:dyDescent="0.25">
      <c r="B2088" s="290" t="s">
        <v>414</v>
      </c>
      <c r="C2088" s="587" t="s">
        <v>4484</v>
      </c>
      <c r="D2088" s="290" t="s">
        <v>5104</v>
      </c>
      <c r="E2088" s="604" t="s">
        <v>5105</v>
      </c>
      <c r="F2088" s="606" t="s">
        <v>1027</v>
      </c>
      <c r="G2088" s="282">
        <v>3.4</v>
      </c>
      <c r="H2088" s="606">
        <v>5.5</v>
      </c>
      <c r="I2088" s="607">
        <v>3.5870000000000002</v>
      </c>
      <c r="J2088" s="606">
        <v>0</v>
      </c>
      <c r="K2088" s="606">
        <v>0</v>
      </c>
      <c r="L2088" s="606">
        <v>0</v>
      </c>
    </row>
    <row r="2089" spans="2:12" s="617" customFormat="1" ht="18.75" x14ac:dyDescent="0.25">
      <c r="B2089" s="290" t="s">
        <v>414</v>
      </c>
      <c r="C2089" s="587" t="s">
        <v>4484</v>
      </c>
      <c r="D2089" s="290" t="s">
        <v>5106</v>
      </c>
      <c r="E2089" s="604" t="s">
        <v>5107</v>
      </c>
      <c r="F2089" s="606" t="s">
        <v>3048</v>
      </c>
      <c r="G2089" s="282">
        <v>2.15</v>
      </c>
      <c r="H2089" s="606">
        <v>5.5</v>
      </c>
      <c r="I2089" s="607">
        <v>2.2679999999999998</v>
      </c>
      <c r="J2089" s="606">
        <v>10</v>
      </c>
      <c r="K2089" s="606">
        <v>10</v>
      </c>
      <c r="L2089" s="606">
        <v>55</v>
      </c>
    </row>
    <row r="2090" spans="2:12" s="617" customFormat="1" ht="18.75" x14ac:dyDescent="0.25">
      <c r="B2090" s="290" t="s">
        <v>414</v>
      </c>
      <c r="C2090" s="587" t="s">
        <v>4484</v>
      </c>
      <c r="D2090" s="290" t="s">
        <v>5108</v>
      </c>
      <c r="E2090" s="604" t="s">
        <v>5109</v>
      </c>
      <c r="F2090" s="606" t="s">
        <v>1027</v>
      </c>
      <c r="G2090" s="282">
        <v>2.5</v>
      </c>
      <c r="H2090" s="606">
        <v>5.5</v>
      </c>
      <c r="I2090" s="607">
        <v>2.6379999999999999</v>
      </c>
      <c r="J2090" s="606">
        <v>5</v>
      </c>
      <c r="K2090" s="606">
        <v>5</v>
      </c>
      <c r="L2090" s="606">
        <v>28</v>
      </c>
    </row>
    <row r="2091" spans="2:12" s="617" customFormat="1" ht="18.75" x14ac:dyDescent="0.25">
      <c r="B2091" s="290" t="s">
        <v>414</v>
      </c>
      <c r="C2091" s="587" t="s">
        <v>4484</v>
      </c>
      <c r="D2091" s="290" t="s">
        <v>5110</v>
      </c>
      <c r="E2091" s="604" t="s">
        <v>5111</v>
      </c>
      <c r="F2091" s="606" t="s">
        <v>25</v>
      </c>
      <c r="G2091" s="282">
        <v>7.15</v>
      </c>
      <c r="H2091" s="606">
        <v>5.5</v>
      </c>
      <c r="I2091" s="607">
        <v>7.5430000000000001</v>
      </c>
      <c r="J2091" s="606">
        <v>0</v>
      </c>
      <c r="K2091" s="606">
        <v>0</v>
      </c>
      <c r="L2091" s="606">
        <v>0</v>
      </c>
    </row>
    <row r="2092" spans="2:12" s="617" customFormat="1" ht="18.75" x14ac:dyDescent="0.25">
      <c r="B2092" s="290" t="s">
        <v>414</v>
      </c>
      <c r="C2092" s="587" t="s">
        <v>4484</v>
      </c>
      <c r="D2092" s="290" t="s">
        <v>5112</v>
      </c>
      <c r="E2092" s="604" t="s">
        <v>5113</v>
      </c>
      <c r="F2092" s="606" t="s">
        <v>4159</v>
      </c>
      <c r="G2092" s="282">
        <v>3</v>
      </c>
      <c r="H2092" s="606">
        <v>5.5</v>
      </c>
      <c r="I2092" s="607">
        <v>3.165</v>
      </c>
      <c r="J2092" s="606">
        <v>0</v>
      </c>
      <c r="K2092" s="606">
        <v>0</v>
      </c>
      <c r="L2092" s="606">
        <v>0</v>
      </c>
    </row>
    <row r="2093" spans="2:12" s="617" customFormat="1" ht="18.75" x14ac:dyDescent="0.25">
      <c r="B2093" s="290" t="s">
        <v>414</v>
      </c>
      <c r="C2093" s="587" t="s">
        <v>4484</v>
      </c>
      <c r="D2093" s="290" t="s">
        <v>5114</v>
      </c>
      <c r="E2093" s="604" t="s">
        <v>5115</v>
      </c>
      <c r="F2093" s="606" t="s">
        <v>25</v>
      </c>
      <c r="G2093" s="282">
        <v>1</v>
      </c>
      <c r="H2093" s="606">
        <v>5.5</v>
      </c>
      <c r="I2093" s="607">
        <v>1.0549999999999999</v>
      </c>
      <c r="J2093" s="606">
        <v>0</v>
      </c>
      <c r="K2093" s="606">
        <v>0</v>
      </c>
      <c r="L2093" s="606">
        <v>0</v>
      </c>
    </row>
    <row r="2094" spans="2:12" s="617" customFormat="1" ht="18.75" x14ac:dyDescent="0.25">
      <c r="B2094" s="290" t="s">
        <v>414</v>
      </c>
      <c r="C2094" s="587" t="s">
        <v>4484</v>
      </c>
      <c r="D2094" s="290" t="s">
        <v>5116</v>
      </c>
      <c r="E2094" s="604" t="s">
        <v>5117</v>
      </c>
      <c r="F2094" s="606" t="s">
        <v>1027</v>
      </c>
      <c r="G2094" s="282">
        <v>2.25</v>
      </c>
      <c r="H2094" s="606">
        <v>5.5</v>
      </c>
      <c r="I2094" s="607">
        <v>2.3740000000000001</v>
      </c>
      <c r="J2094" s="606">
        <v>56</v>
      </c>
      <c r="K2094" s="606">
        <v>56</v>
      </c>
      <c r="L2094" s="606">
        <v>64</v>
      </c>
    </row>
    <row r="2095" spans="2:12" s="617" customFormat="1" ht="18.75" x14ac:dyDescent="0.25">
      <c r="B2095" s="290" t="s">
        <v>414</v>
      </c>
      <c r="C2095" s="587" t="s">
        <v>4484</v>
      </c>
      <c r="D2095" s="290" t="s">
        <v>5118</v>
      </c>
      <c r="E2095" s="604" t="s">
        <v>2232</v>
      </c>
      <c r="F2095" s="606" t="s">
        <v>25</v>
      </c>
      <c r="G2095" s="282">
        <v>11.5</v>
      </c>
      <c r="H2095" s="606">
        <v>5.5</v>
      </c>
      <c r="I2095" s="607">
        <v>12.132999999999999</v>
      </c>
      <c r="J2095" s="606">
        <v>0</v>
      </c>
      <c r="K2095" s="606">
        <v>0</v>
      </c>
      <c r="L2095" s="606">
        <v>0</v>
      </c>
    </row>
    <row r="2096" spans="2:12" s="617" customFormat="1" ht="18.75" x14ac:dyDescent="0.25">
      <c r="B2096" s="290" t="s">
        <v>414</v>
      </c>
      <c r="C2096" s="587" t="s">
        <v>4484</v>
      </c>
      <c r="D2096" s="290" t="s">
        <v>5119</v>
      </c>
      <c r="E2096" s="604" t="s">
        <v>5120</v>
      </c>
      <c r="F2096" s="606" t="s">
        <v>25</v>
      </c>
      <c r="G2096" s="282">
        <v>3.7160000000000002</v>
      </c>
      <c r="H2096" s="606">
        <v>5.5</v>
      </c>
      <c r="I2096" s="607">
        <v>3.92</v>
      </c>
      <c r="J2096" s="606">
        <v>0</v>
      </c>
      <c r="K2096" s="606">
        <v>0</v>
      </c>
      <c r="L2096" s="606">
        <v>0</v>
      </c>
    </row>
    <row r="2097" spans="2:12" s="617" customFormat="1" ht="18.75" x14ac:dyDescent="0.25">
      <c r="B2097" s="290" t="s">
        <v>414</v>
      </c>
      <c r="C2097" s="587" t="s">
        <v>4484</v>
      </c>
      <c r="D2097" s="290" t="s">
        <v>5121</v>
      </c>
      <c r="E2097" s="604" t="s">
        <v>5122</v>
      </c>
      <c r="F2097" s="606" t="s">
        <v>25</v>
      </c>
      <c r="G2097" s="282">
        <v>2.1</v>
      </c>
      <c r="H2097" s="606">
        <v>5.5</v>
      </c>
      <c r="I2097" s="607">
        <v>2.2160000000000002</v>
      </c>
      <c r="J2097" s="606">
        <v>0</v>
      </c>
      <c r="K2097" s="606">
        <v>0</v>
      </c>
      <c r="L2097" s="606">
        <v>0</v>
      </c>
    </row>
    <row r="2098" spans="2:12" s="617" customFormat="1" ht="18.75" x14ac:dyDescent="0.25">
      <c r="B2098" s="290" t="s">
        <v>414</v>
      </c>
      <c r="C2098" s="587" t="s">
        <v>4484</v>
      </c>
      <c r="D2098" s="290" t="s">
        <v>5123</v>
      </c>
      <c r="E2098" s="604" t="s">
        <v>5124</v>
      </c>
      <c r="F2098" s="606" t="s">
        <v>25</v>
      </c>
      <c r="G2098" s="282">
        <v>2.1</v>
      </c>
      <c r="H2098" s="606">
        <v>5.5</v>
      </c>
      <c r="I2098" s="607">
        <v>2.2160000000000002</v>
      </c>
      <c r="J2098" s="606">
        <v>10</v>
      </c>
      <c r="K2098" s="606">
        <v>0</v>
      </c>
      <c r="L2098" s="606">
        <v>90</v>
      </c>
    </row>
    <row r="2099" spans="2:12" s="617" customFormat="1" ht="18.75" x14ac:dyDescent="0.25">
      <c r="B2099" s="290" t="s">
        <v>414</v>
      </c>
      <c r="C2099" s="587" t="s">
        <v>4484</v>
      </c>
      <c r="D2099" s="290" t="s">
        <v>5125</v>
      </c>
      <c r="E2099" s="604" t="s">
        <v>5126</v>
      </c>
      <c r="F2099" s="606" t="s">
        <v>1027</v>
      </c>
      <c r="G2099" s="282">
        <v>0.54</v>
      </c>
      <c r="H2099" s="606">
        <v>5.5</v>
      </c>
      <c r="I2099" s="607">
        <v>0.56999999999999995</v>
      </c>
      <c r="J2099" s="606">
        <v>0</v>
      </c>
      <c r="K2099" s="606">
        <v>0</v>
      </c>
      <c r="L2099" s="606">
        <v>15</v>
      </c>
    </row>
    <row r="2100" spans="2:12" s="617" customFormat="1" ht="18.75" x14ac:dyDescent="0.25">
      <c r="B2100" s="290" t="s">
        <v>414</v>
      </c>
      <c r="C2100" s="587" t="s">
        <v>4484</v>
      </c>
      <c r="D2100" s="290" t="s">
        <v>5127</v>
      </c>
      <c r="E2100" s="604" t="s">
        <v>5128</v>
      </c>
      <c r="F2100" s="606" t="s">
        <v>1027</v>
      </c>
      <c r="G2100" s="282">
        <v>0.65</v>
      </c>
      <c r="H2100" s="606">
        <v>5.5</v>
      </c>
      <c r="I2100" s="607">
        <v>0.68600000000000005</v>
      </c>
      <c r="J2100" s="606">
        <v>1</v>
      </c>
      <c r="K2100" s="606">
        <v>1</v>
      </c>
      <c r="L2100" s="606">
        <v>25</v>
      </c>
    </row>
    <row r="2101" spans="2:12" s="617" customFormat="1" ht="18.75" x14ac:dyDescent="0.25">
      <c r="B2101" s="290" t="s">
        <v>414</v>
      </c>
      <c r="C2101" s="587" t="s">
        <v>4484</v>
      </c>
      <c r="D2101" s="290" t="s">
        <v>5129</v>
      </c>
      <c r="E2101" s="604" t="s">
        <v>5130</v>
      </c>
      <c r="F2101" s="606" t="s">
        <v>1027</v>
      </c>
      <c r="G2101" s="282">
        <v>0.75</v>
      </c>
      <c r="H2101" s="606">
        <v>5.5</v>
      </c>
      <c r="I2101" s="607">
        <v>0.79100000000000004</v>
      </c>
      <c r="J2101" s="606">
        <v>0</v>
      </c>
      <c r="K2101" s="606">
        <v>0</v>
      </c>
      <c r="L2101" s="606">
        <v>100</v>
      </c>
    </row>
    <row r="2102" spans="2:12" s="617" customFormat="1" ht="18.75" x14ac:dyDescent="0.25">
      <c r="B2102" s="290" t="s">
        <v>414</v>
      </c>
      <c r="C2102" s="587" t="s">
        <v>4484</v>
      </c>
      <c r="D2102" s="290" t="s">
        <v>5131</v>
      </c>
      <c r="E2102" s="604" t="s">
        <v>662</v>
      </c>
      <c r="F2102" s="606" t="s">
        <v>1027</v>
      </c>
      <c r="G2102" s="282">
        <v>3.15</v>
      </c>
      <c r="H2102" s="606">
        <v>5.5</v>
      </c>
      <c r="I2102" s="607">
        <v>3.323</v>
      </c>
      <c r="J2102" s="606">
        <v>0</v>
      </c>
      <c r="K2102" s="606">
        <v>0</v>
      </c>
      <c r="L2102" s="606">
        <v>0</v>
      </c>
    </row>
    <row r="2103" spans="2:12" s="617" customFormat="1" ht="18.75" x14ac:dyDescent="0.25">
      <c r="B2103" s="290" t="s">
        <v>414</v>
      </c>
      <c r="C2103" s="587" t="s">
        <v>4484</v>
      </c>
      <c r="D2103" s="290" t="s">
        <v>5132</v>
      </c>
      <c r="E2103" s="604" t="s">
        <v>5133</v>
      </c>
      <c r="F2103" s="606" t="s">
        <v>25</v>
      </c>
      <c r="G2103" s="282">
        <v>0</v>
      </c>
      <c r="H2103" s="606">
        <v>5.5</v>
      </c>
      <c r="I2103" s="607">
        <v>0</v>
      </c>
      <c r="J2103" s="606">
        <v>4</v>
      </c>
      <c r="K2103" s="606">
        <v>0</v>
      </c>
      <c r="L2103" s="606">
        <v>70</v>
      </c>
    </row>
    <row r="2104" spans="2:12" s="617" customFormat="1" ht="18.75" x14ac:dyDescent="0.25">
      <c r="B2104" s="290" t="s">
        <v>414</v>
      </c>
      <c r="C2104" s="587" t="s">
        <v>4484</v>
      </c>
      <c r="D2104" s="290" t="s">
        <v>5134</v>
      </c>
      <c r="E2104" s="604" t="s">
        <v>5135</v>
      </c>
      <c r="F2104" s="606" t="s">
        <v>25</v>
      </c>
      <c r="G2104" s="282">
        <v>5.5919999999999996</v>
      </c>
      <c r="H2104" s="606">
        <v>5.5</v>
      </c>
      <c r="I2104" s="607">
        <v>5.9</v>
      </c>
      <c r="J2104" s="606">
        <v>0</v>
      </c>
      <c r="K2104" s="606">
        <v>0</v>
      </c>
      <c r="L2104" s="606">
        <v>0</v>
      </c>
    </row>
    <row r="2105" spans="2:12" s="617" customFormat="1" ht="18.75" x14ac:dyDescent="0.25">
      <c r="B2105" s="290" t="s">
        <v>414</v>
      </c>
      <c r="C2105" s="587" t="s">
        <v>4484</v>
      </c>
      <c r="D2105" s="290" t="s">
        <v>5136</v>
      </c>
      <c r="E2105" s="604" t="s">
        <v>5137</v>
      </c>
      <c r="F2105" s="606" t="s">
        <v>2842</v>
      </c>
      <c r="G2105" s="282">
        <v>2</v>
      </c>
      <c r="H2105" s="606">
        <v>5.5</v>
      </c>
      <c r="I2105" s="607">
        <v>2.11</v>
      </c>
      <c r="J2105" s="606">
        <v>0</v>
      </c>
      <c r="K2105" s="606">
        <v>3</v>
      </c>
      <c r="L2105" s="606">
        <v>92</v>
      </c>
    </row>
    <row r="2106" spans="2:12" s="617" customFormat="1" ht="18.75" x14ac:dyDescent="0.25">
      <c r="B2106" s="290" t="s">
        <v>414</v>
      </c>
      <c r="C2106" s="587" t="s">
        <v>4484</v>
      </c>
      <c r="D2106" s="290" t="s">
        <v>5138</v>
      </c>
      <c r="E2106" s="604" t="s">
        <v>5139</v>
      </c>
      <c r="F2106" s="606" t="s">
        <v>25</v>
      </c>
      <c r="G2106" s="282">
        <v>24</v>
      </c>
      <c r="H2106" s="606">
        <v>5.5</v>
      </c>
      <c r="I2106" s="607">
        <v>25.32</v>
      </c>
      <c r="J2106" s="606">
        <v>0</v>
      </c>
      <c r="K2106" s="606">
        <v>0</v>
      </c>
      <c r="L2106" s="606">
        <v>0</v>
      </c>
    </row>
    <row r="2107" spans="2:12" s="617" customFormat="1" ht="18.75" x14ac:dyDescent="0.25">
      <c r="B2107" s="290" t="s">
        <v>414</v>
      </c>
      <c r="C2107" s="587" t="s">
        <v>4484</v>
      </c>
      <c r="D2107" s="290" t="s">
        <v>5140</v>
      </c>
      <c r="E2107" s="604" t="s">
        <v>5141</v>
      </c>
      <c r="F2107" s="606" t="s">
        <v>25</v>
      </c>
      <c r="G2107" s="282">
        <v>2.5</v>
      </c>
      <c r="H2107" s="606">
        <v>5.5</v>
      </c>
      <c r="I2107" s="607">
        <v>2.6379999999999999</v>
      </c>
      <c r="J2107" s="606">
        <v>0</v>
      </c>
      <c r="K2107" s="606">
        <v>0</v>
      </c>
      <c r="L2107" s="606">
        <v>0</v>
      </c>
    </row>
    <row r="2108" spans="2:12" s="617" customFormat="1" ht="18.75" x14ac:dyDescent="0.25">
      <c r="B2108" s="290" t="s">
        <v>414</v>
      </c>
      <c r="C2108" s="587" t="s">
        <v>4484</v>
      </c>
      <c r="D2108" s="290" t="s">
        <v>5142</v>
      </c>
      <c r="E2108" s="604" t="s">
        <v>5143</v>
      </c>
      <c r="F2108" s="606" t="s">
        <v>25</v>
      </c>
      <c r="G2108" s="282">
        <v>3.15</v>
      </c>
      <c r="H2108" s="606">
        <v>5.5</v>
      </c>
      <c r="I2108" s="607">
        <v>3.323</v>
      </c>
      <c r="J2108" s="606">
        <v>0</v>
      </c>
      <c r="K2108" s="606">
        <v>0</v>
      </c>
      <c r="L2108" s="606">
        <v>0</v>
      </c>
    </row>
    <row r="2109" spans="2:12" s="617" customFormat="1" ht="18.75" x14ac:dyDescent="0.25">
      <c r="B2109" s="290" t="s">
        <v>414</v>
      </c>
      <c r="C2109" s="587" t="s">
        <v>4484</v>
      </c>
      <c r="D2109" s="290" t="s">
        <v>5144</v>
      </c>
      <c r="E2109" s="604" t="s">
        <v>5145</v>
      </c>
      <c r="F2109" s="606" t="s">
        <v>1040</v>
      </c>
      <c r="G2109" s="282">
        <v>2.95</v>
      </c>
      <c r="H2109" s="606">
        <v>5.5</v>
      </c>
      <c r="I2109" s="607">
        <v>3.1120000000000001</v>
      </c>
      <c r="J2109" s="606">
        <v>0</v>
      </c>
      <c r="K2109" s="606">
        <v>0</v>
      </c>
      <c r="L2109" s="606">
        <v>0</v>
      </c>
    </row>
    <row r="2110" spans="2:12" s="617" customFormat="1" ht="18.75" x14ac:dyDescent="0.25">
      <c r="B2110" s="290" t="s">
        <v>414</v>
      </c>
      <c r="C2110" s="587" t="s">
        <v>4484</v>
      </c>
      <c r="D2110" s="290" t="s">
        <v>5146</v>
      </c>
      <c r="E2110" s="604" t="s">
        <v>5147</v>
      </c>
      <c r="F2110" s="606" t="s">
        <v>25</v>
      </c>
      <c r="G2110" s="282">
        <v>2.75</v>
      </c>
      <c r="H2110" s="606">
        <v>5.5</v>
      </c>
      <c r="I2110" s="607">
        <v>2.9009999999999998</v>
      </c>
      <c r="J2110" s="606">
        <v>0</v>
      </c>
      <c r="K2110" s="606">
        <v>0</v>
      </c>
      <c r="L2110" s="606">
        <v>60</v>
      </c>
    </row>
    <row r="2111" spans="2:12" s="617" customFormat="1" ht="18.75" x14ac:dyDescent="0.25">
      <c r="B2111" s="290" t="s">
        <v>414</v>
      </c>
      <c r="C2111" s="587" t="s">
        <v>4484</v>
      </c>
      <c r="D2111" s="290" t="s">
        <v>5148</v>
      </c>
      <c r="E2111" s="604" t="s">
        <v>5149</v>
      </c>
      <c r="F2111" s="606" t="s">
        <v>25</v>
      </c>
      <c r="G2111" s="282">
        <v>0</v>
      </c>
      <c r="H2111" s="606">
        <v>5.5</v>
      </c>
      <c r="I2111" s="607">
        <v>0</v>
      </c>
      <c r="J2111" s="606">
        <v>0</v>
      </c>
      <c r="K2111" s="606">
        <v>0</v>
      </c>
      <c r="L2111" s="606">
        <v>0</v>
      </c>
    </row>
    <row r="2112" spans="2:12" s="617" customFormat="1" ht="18.75" x14ac:dyDescent="0.25">
      <c r="B2112" s="290" t="s">
        <v>414</v>
      </c>
      <c r="C2112" s="587" t="s">
        <v>4484</v>
      </c>
      <c r="D2112" s="290" t="s">
        <v>5150</v>
      </c>
      <c r="E2112" s="604" t="s">
        <v>5151</v>
      </c>
      <c r="F2112" s="606" t="s">
        <v>25</v>
      </c>
      <c r="G2112" s="282">
        <v>3.15</v>
      </c>
      <c r="H2112" s="606">
        <v>5.5</v>
      </c>
      <c r="I2112" s="607">
        <v>3.323</v>
      </c>
      <c r="J2112" s="606">
        <v>0</v>
      </c>
      <c r="K2112" s="606">
        <v>0</v>
      </c>
      <c r="L2112" s="606">
        <v>135</v>
      </c>
    </row>
    <row r="2113" spans="2:12" s="617" customFormat="1" ht="18.75" x14ac:dyDescent="0.25">
      <c r="B2113" s="290" t="s">
        <v>414</v>
      </c>
      <c r="C2113" s="587" t="s">
        <v>4484</v>
      </c>
      <c r="D2113" s="290" t="s">
        <v>5152</v>
      </c>
      <c r="E2113" s="604" t="s">
        <v>5153</v>
      </c>
      <c r="F2113" s="606" t="s">
        <v>25</v>
      </c>
      <c r="G2113" s="282">
        <v>2.95</v>
      </c>
      <c r="H2113" s="606">
        <v>5.5</v>
      </c>
      <c r="I2113" s="607">
        <v>3.1120000000000001</v>
      </c>
      <c r="J2113" s="606">
        <v>0</v>
      </c>
      <c r="K2113" s="606">
        <v>0</v>
      </c>
      <c r="L2113" s="606">
        <v>0</v>
      </c>
    </row>
    <row r="2114" spans="2:12" s="617" customFormat="1" ht="18.75" x14ac:dyDescent="0.25">
      <c r="B2114" s="290" t="s">
        <v>414</v>
      </c>
      <c r="C2114" s="587" t="s">
        <v>4484</v>
      </c>
      <c r="D2114" s="290" t="s">
        <v>5154</v>
      </c>
      <c r="E2114" s="604" t="s">
        <v>5155</v>
      </c>
      <c r="F2114" s="606" t="s">
        <v>25</v>
      </c>
      <c r="G2114" s="282">
        <v>2.8</v>
      </c>
      <c r="H2114" s="606">
        <v>5.5</v>
      </c>
      <c r="I2114" s="607">
        <v>2.9540000000000002</v>
      </c>
      <c r="J2114" s="606">
        <v>0</v>
      </c>
      <c r="K2114" s="606">
        <v>0</v>
      </c>
      <c r="L2114" s="606">
        <v>135</v>
      </c>
    </row>
    <row r="2115" spans="2:12" s="617" customFormat="1" ht="18.75" x14ac:dyDescent="0.25">
      <c r="B2115" s="290" t="s">
        <v>414</v>
      </c>
      <c r="C2115" s="587" t="s">
        <v>4484</v>
      </c>
      <c r="D2115" s="290" t="s">
        <v>5156</v>
      </c>
      <c r="E2115" s="604" t="s">
        <v>5157</v>
      </c>
      <c r="F2115" s="606" t="s">
        <v>25</v>
      </c>
      <c r="G2115" s="282">
        <v>2.4500000000000002</v>
      </c>
      <c r="H2115" s="606">
        <v>5.5</v>
      </c>
      <c r="I2115" s="607">
        <v>2.585</v>
      </c>
      <c r="J2115" s="606">
        <v>5</v>
      </c>
      <c r="K2115" s="606">
        <v>0</v>
      </c>
      <c r="L2115" s="606">
        <v>135</v>
      </c>
    </row>
    <row r="2116" spans="2:12" s="617" customFormat="1" ht="18.75" x14ac:dyDescent="0.25">
      <c r="B2116" s="290" t="s">
        <v>414</v>
      </c>
      <c r="C2116" s="587" t="s">
        <v>4484</v>
      </c>
      <c r="D2116" s="290" t="s">
        <v>5158</v>
      </c>
      <c r="E2116" s="604" t="s">
        <v>5159</v>
      </c>
      <c r="F2116" s="606" t="s">
        <v>25</v>
      </c>
      <c r="G2116" s="282">
        <v>3.65</v>
      </c>
      <c r="H2116" s="606">
        <v>5.5</v>
      </c>
      <c r="I2116" s="607">
        <v>3.851</v>
      </c>
      <c r="J2116" s="606">
        <v>0</v>
      </c>
      <c r="K2116" s="606">
        <v>0</v>
      </c>
      <c r="L2116" s="606">
        <v>135</v>
      </c>
    </row>
    <row r="2117" spans="2:12" s="617" customFormat="1" ht="18.75" x14ac:dyDescent="0.25">
      <c r="B2117" s="290" t="s">
        <v>414</v>
      </c>
      <c r="C2117" s="587" t="s">
        <v>4484</v>
      </c>
      <c r="D2117" s="290" t="s">
        <v>5160</v>
      </c>
      <c r="E2117" s="604" t="s">
        <v>5161</v>
      </c>
      <c r="F2117" s="606" t="s">
        <v>25</v>
      </c>
      <c r="G2117" s="282">
        <v>3.222</v>
      </c>
      <c r="H2117" s="606">
        <v>5.5</v>
      </c>
      <c r="I2117" s="607">
        <v>3.399</v>
      </c>
      <c r="J2117" s="606">
        <v>0</v>
      </c>
      <c r="K2117" s="606">
        <v>0</v>
      </c>
      <c r="L2117" s="606">
        <v>0</v>
      </c>
    </row>
    <row r="2118" spans="2:12" s="617" customFormat="1" ht="18.75" x14ac:dyDescent="0.25">
      <c r="B2118" s="290" t="s">
        <v>414</v>
      </c>
      <c r="C2118" s="587" t="s">
        <v>4484</v>
      </c>
      <c r="D2118" s="290" t="s">
        <v>5162</v>
      </c>
      <c r="E2118" s="604" t="s">
        <v>5163</v>
      </c>
      <c r="F2118" s="606" t="s">
        <v>25</v>
      </c>
      <c r="G2118" s="282">
        <v>2.95</v>
      </c>
      <c r="H2118" s="606">
        <v>5.5</v>
      </c>
      <c r="I2118" s="607">
        <v>3.1120000000000001</v>
      </c>
      <c r="J2118" s="606">
        <v>0</v>
      </c>
      <c r="K2118" s="606">
        <v>0</v>
      </c>
      <c r="L2118" s="606">
        <v>0</v>
      </c>
    </row>
    <row r="2119" spans="2:12" s="617" customFormat="1" ht="18.75" x14ac:dyDescent="0.25">
      <c r="B2119" s="290" t="s">
        <v>414</v>
      </c>
      <c r="C2119" s="587" t="s">
        <v>4484</v>
      </c>
      <c r="D2119" s="290" t="s">
        <v>5164</v>
      </c>
      <c r="E2119" s="604" t="s">
        <v>5165</v>
      </c>
      <c r="F2119" s="606" t="s">
        <v>25</v>
      </c>
      <c r="G2119" s="282">
        <v>1.6</v>
      </c>
      <c r="H2119" s="606">
        <v>5.5</v>
      </c>
      <c r="I2119" s="607">
        <v>1.6879999999999999</v>
      </c>
      <c r="J2119" s="606">
        <v>0.6</v>
      </c>
      <c r="K2119" s="606">
        <v>0</v>
      </c>
      <c r="L2119" s="606">
        <v>24</v>
      </c>
    </row>
    <row r="2120" spans="2:12" s="617" customFormat="1" ht="18.75" x14ac:dyDescent="0.25">
      <c r="B2120" s="290" t="s">
        <v>414</v>
      </c>
      <c r="C2120" s="587" t="s">
        <v>4484</v>
      </c>
      <c r="D2120" s="290" t="s">
        <v>5166</v>
      </c>
      <c r="E2120" s="604" t="s">
        <v>5167</v>
      </c>
      <c r="F2120" s="606" t="s">
        <v>25</v>
      </c>
      <c r="G2120" s="282">
        <v>3</v>
      </c>
      <c r="H2120" s="606">
        <v>5.5</v>
      </c>
      <c r="I2120" s="607">
        <v>3.165</v>
      </c>
      <c r="J2120" s="606">
        <v>0</v>
      </c>
      <c r="K2120" s="606">
        <v>0</v>
      </c>
      <c r="L2120" s="606">
        <v>0</v>
      </c>
    </row>
    <row r="2121" spans="2:12" s="617" customFormat="1" ht="18.75" x14ac:dyDescent="0.25">
      <c r="B2121" s="290" t="s">
        <v>414</v>
      </c>
      <c r="C2121" s="587" t="s">
        <v>4484</v>
      </c>
      <c r="D2121" s="290" t="s">
        <v>5168</v>
      </c>
      <c r="E2121" s="604" t="s">
        <v>5167</v>
      </c>
      <c r="F2121" s="606" t="s">
        <v>1040</v>
      </c>
      <c r="G2121" s="282">
        <v>1.1000000000000001</v>
      </c>
      <c r="H2121" s="606">
        <v>5.5</v>
      </c>
      <c r="I2121" s="607">
        <v>1.161</v>
      </c>
      <c r="J2121" s="606">
        <v>0</v>
      </c>
      <c r="K2121" s="606">
        <v>0</v>
      </c>
      <c r="L2121" s="606">
        <v>0</v>
      </c>
    </row>
    <row r="2122" spans="2:12" s="617" customFormat="1" ht="18.75" x14ac:dyDescent="0.25">
      <c r="B2122" s="290" t="s">
        <v>414</v>
      </c>
      <c r="C2122" s="587" t="s">
        <v>4484</v>
      </c>
      <c r="D2122" s="290" t="s">
        <v>5169</v>
      </c>
      <c r="E2122" s="604" t="s">
        <v>5170</v>
      </c>
      <c r="F2122" s="606" t="s">
        <v>25</v>
      </c>
      <c r="G2122" s="282">
        <v>1.55</v>
      </c>
      <c r="H2122" s="606">
        <v>5.5</v>
      </c>
      <c r="I2122" s="607">
        <v>1.635</v>
      </c>
      <c r="J2122" s="606">
        <v>0</v>
      </c>
      <c r="K2122" s="606">
        <v>0</v>
      </c>
      <c r="L2122" s="606">
        <v>0</v>
      </c>
    </row>
    <row r="2123" spans="2:12" s="617" customFormat="1" ht="18.75" x14ac:dyDescent="0.25">
      <c r="B2123" s="290" t="s">
        <v>414</v>
      </c>
      <c r="C2123" s="587" t="s">
        <v>4484</v>
      </c>
      <c r="D2123" s="290" t="s">
        <v>5171</v>
      </c>
      <c r="E2123" s="604" t="s">
        <v>5172</v>
      </c>
      <c r="F2123" s="606" t="s">
        <v>1027</v>
      </c>
      <c r="G2123" s="282">
        <v>0.32200000000000001</v>
      </c>
      <c r="H2123" s="606">
        <v>5.5</v>
      </c>
      <c r="I2123" s="607">
        <v>0.34</v>
      </c>
      <c r="J2123" s="606">
        <v>0</v>
      </c>
      <c r="K2123" s="606">
        <v>0</v>
      </c>
      <c r="L2123" s="606">
        <v>120</v>
      </c>
    </row>
    <row r="2124" spans="2:12" s="617" customFormat="1" ht="18.75" x14ac:dyDescent="0.25">
      <c r="B2124" s="290" t="s">
        <v>414</v>
      </c>
      <c r="C2124" s="587" t="s">
        <v>4484</v>
      </c>
      <c r="D2124" s="290" t="s">
        <v>5173</v>
      </c>
      <c r="E2124" s="604" t="s">
        <v>5174</v>
      </c>
      <c r="F2124" s="606" t="s">
        <v>25</v>
      </c>
      <c r="G2124" s="282">
        <v>1.85</v>
      </c>
      <c r="H2124" s="606">
        <v>5.5</v>
      </c>
      <c r="I2124" s="607">
        <v>1.952</v>
      </c>
      <c r="J2124" s="606">
        <v>0</v>
      </c>
      <c r="K2124" s="606">
        <v>0</v>
      </c>
      <c r="L2124" s="606">
        <v>0</v>
      </c>
    </row>
    <row r="2125" spans="2:12" s="617" customFormat="1" ht="18.75" x14ac:dyDescent="0.25">
      <c r="B2125" s="290" t="s">
        <v>414</v>
      </c>
      <c r="C2125" s="587" t="s">
        <v>4484</v>
      </c>
      <c r="D2125" s="290" t="s">
        <v>5175</v>
      </c>
      <c r="E2125" s="604" t="s">
        <v>5176</v>
      </c>
      <c r="F2125" s="606" t="s">
        <v>25</v>
      </c>
      <c r="G2125" s="282">
        <v>1.55</v>
      </c>
      <c r="H2125" s="606">
        <v>5.5</v>
      </c>
      <c r="I2125" s="607">
        <v>1.635</v>
      </c>
      <c r="J2125" s="606">
        <v>3</v>
      </c>
      <c r="K2125" s="606">
        <v>0</v>
      </c>
      <c r="L2125" s="606">
        <v>120</v>
      </c>
    </row>
    <row r="2126" spans="2:12" s="617" customFormat="1" ht="18.75" x14ac:dyDescent="0.25">
      <c r="B2126" s="290" t="s">
        <v>414</v>
      </c>
      <c r="C2126" s="587" t="s">
        <v>4484</v>
      </c>
      <c r="D2126" s="290" t="s">
        <v>5177</v>
      </c>
      <c r="E2126" s="604" t="s">
        <v>5178</v>
      </c>
      <c r="F2126" s="606" t="s">
        <v>25</v>
      </c>
      <c r="G2126" s="282">
        <v>1.69</v>
      </c>
      <c r="H2126" s="606">
        <v>5.5</v>
      </c>
      <c r="I2126" s="607">
        <v>1.7829999999999999</v>
      </c>
      <c r="J2126" s="606">
        <v>3</v>
      </c>
      <c r="K2126" s="606">
        <v>0</v>
      </c>
      <c r="L2126" s="606">
        <v>120</v>
      </c>
    </row>
    <row r="2127" spans="2:12" s="617" customFormat="1" ht="18.75" x14ac:dyDescent="0.25">
      <c r="B2127" s="290" t="s">
        <v>414</v>
      </c>
      <c r="C2127" s="587" t="s">
        <v>4484</v>
      </c>
      <c r="D2127" s="290" t="s">
        <v>5179</v>
      </c>
      <c r="E2127" s="604" t="s">
        <v>5180</v>
      </c>
      <c r="F2127" s="606" t="s">
        <v>25</v>
      </c>
      <c r="G2127" s="282">
        <v>1.42</v>
      </c>
      <c r="H2127" s="606">
        <v>5.5</v>
      </c>
      <c r="I2127" s="607">
        <v>1.498</v>
      </c>
      <c r="J2127" s="606">
        <v>0</v>
      </c>
      <c r="K2127" s="606">
        <v>0</v>
      </c>
      <c r="L2127" s="606">
        <v>0</v>
      </c>
    </row>
    <row r="2128" spans="2:12" s="617" customFormat="1" ht="18.75" x14ac:dyDescent="0.25">
      <c r="B2128" s="290" t="s">
        <v>414</v>
      </c>
      <c r="C2128" s="587" t="s">
        <v>4484</v>
      </c>
      <c r="D2128" s="290" t="s">
        <v>5181</v>
      </c>
      <c r="E2128" s="604" t="s">
        <v>5182</v>
      </c>
      <c r="F2128" s="606" t="s">
        <v>25</v>
      </c>
      <c r="G2128" s="282">
        <v>3.15</v>
      </c>
      <c r="H2128" s="606">
        <v>5.5</v>
      </c>
      <c r="I2128" s="607">
        <v>3.323</v>
      </c>
      <c r="J2128" s="606">
        <v>0</v>
      </c>
      <c r="K2128" s="606">
        <v>0</v>
      </c>
      <c r="L2128" s="606">
        <v>0</v>
      </c>
    </row>
    <row r="2129" spans="2:12" s="617" customFormat="1" ht="18.75" x14ac:dyDescent="0.25">
      <c r="B2129" s="290" t="s">
        <v>414</v>
      </c>
      <c r="C2129" s="587" t="s">
        <v>4484</v>
      </c>
      <c r="D2129" s="290" t="s">
        <v>5183</v>
      </c>
      <c r="E2129" s="604" t="s">
        <v>5184</v>
      </c>
      <c r="F2129" s="606" t="s">
        <v>25</v>
      </c>
      <c r="G2129" s="282">
        <v>3.15</v>
      </c>
      <c r="H2129" s="606">
        <v>5.5</v>
      </c>
      <c r="I2129" s="607">
        <v>3.323</v>
      </c>
      <c r="J2129" s="606">
        <v>0</v>
      </c>
      <c r="K2129" s="606">
        <v>0</v>
      </c>
      <c r="L2129" s="606">
        <v>0</v>
      </c>
    </row>
    <row r="2130" spans="2:12" s="617" customFormat="1" ht="18.75" x14ac:dyDescent="0.25">
      <c r="B2130" s="290" t="s">
        <v>414</v>
      </c>
      <c r="C2130" s="587" t="s">
        <v>4484</v>
      </c>
      <c r="D2130" s="290" t="s">
        <v>5185</v>
      </c>
      <c r="E2130" s="604" t="s">
        <v>5186</v>
      </c>
      <c r="F2130" s="606" t="s">
        <v>25</v>
      </c>
      <c r="G2130" s="282">
        <v>5.95</v>
      </c>
      <c r="H2130" s="606">
        <v>5.5</v>
      </c>
      <c r="I2130" s="607">
        <v>6.2770000000000001</v>
      </c>
      <c r="J2130" s="606">
        <v>6</v>
      </c>
      <c r="K2130" s="606">
        <v>7</v>
      </c>
      <c r="L2130" s="606">
        <v>155</v>
      </c>
    </row>
    <row r="2131" spans="2:12" s="617" customFormat="1" ht="18.75" x14ac:dyDescent="0.25">
      <c r="B2131" s="290" t="s">
        <v>414</v>
      </c>
      <c r="C2131" s="587" t="s">
        <v>4484</v>
      </c>
      <c r="D2131" s="290" t="s">
        <v>5187</v>
      </c>
      <c r="E2131" s="604" t="s">
        <v>5188</v>
      </c>
      <c r="F2131" s="606" t="s">
        <v>25</v>
      </c>
      <c r="G2131" s="282">
        <v>2.42</v>
      </c>
      <c r="H2131" s="606">
        <v>5.5</v>
      </c>
      <c r="I2131" s="607">
        <v>2.5529999999999999</v>
      </c>
      <c r="J2131" s="606">
        <v>0</v>
      </c>
      <c r="K2131" s="606">
        <v>0</v>
      </c>
      <c r="L2131" s="606">
        <v>0</v>
      </c>
    </row>
    <row r="2132" spans="2:12" s="617" customFormat="1" ht="18.75" x14ac:dyDescent="0.25">
      <c r="B2132" s="290" t="s">
        <v>414</v>
      </c>
      <c r="C2132" s="587" t="s">
        <v>4484</v>
      </c>
      <c r="D2132" s="290" t="s">
        <v>5189</v>
      </c>
      <c r="E2132" s="604" t="s">
        <v>5190</v>
      </c>
      <c r="F2132" s="606" t="s">
        <v>25</v>
      </c>
      <c r="G2132" s="282">
        <v>4.1500000000000004</v>
      </c>
      <c r="H2132" s="606">
        <v>5.5</v>
      </c>
      <c r="I2132" s="607">
        <v>4.3780000000000001</v>
      </c>
      <c r="J2132" s="606">
        <v>6</v>
      </c>
      <c r="K2132" s="606">
        <v>7</v>
      </c>
      <c r="L2132" s="606">
        <v>155</v>
      </c>
    </row>
    <row r="2133" spans="2:12" s="617" customFormat="1" ht="18.75" x14ac:dyDescent="0.25">
      <c r="B2133" s="290" t="s">
        <v>414</v>
      </c>
      <c r="C2133" s="587" t="s">
        <v>4484</v>
      </c>
      <c r="D2133" s="290" t="s">
        <v>5191</v>
      </c>
      <c r="E2133" s="604" t="s">
        <v>5192</v>
      </c>
      <c r="F2133" s="606" t="s">
        <v>25</v>
      </c>
      <c r="G2133" s="282">
        <v>4.95</v>
      </c>
      <c r="H2133" s="606">
        <v>5.5</v>
      </c>
      <c r="I2133" s="607">
        <v>5.2220000000000004</v>
      </c>
      <c r="J2133" s="606">
        <v>12</v>
      </c>
      <c r="K2133" s="606">
        <v>0</v>
      </c>
      <c r="L2133" s="606">
        <v>70</v>
      </c>
    </row>
    <row r="2134" spans="2:12" s="617" customFormat="1" ht="18.75" x14ac:dyDescent="0.25">
      <c r="B2134" s="290" t="s">
        <v>414</v>
      </c>
      <c r="C2134" s="587" t="s">
        <v>4484</v>
      </c>
      <c r="D2134" s="290" t="s">
        <v>5193</v>
      </c>
      <c r="E2134" s="604" t="s">
        <v>5194</v>
      </c>
      <c r="F2134" s="606" t="s">
        <v>794</v>
      </c>
      <c r="G2134" s="282">
        <v>38</v>
      </c>
      <c r="H2134" s="606">
        <v>5.5</v>
      </c>
      <c r="I2134" s="607">
        <v>40.090000000000003</v>
      </c>
      <c r="J2134" s="606">
        <v>0</v>
      </c>
      <c r="K2134" s="606">
        <v>0</v>
      </c>
      <c r="L2134" s="606">
        <v>0</v>
      </c>
    </row>
    <row r="2135" spans="2:12" s="617" customFormat="1" ht="18.75" x14ac:dyDescent="0.25">
      <c r="B2135" s="291" t="s">
        <v>896</v>
      </c>
      <c r="C2135" s="587" t="s">
        <v>5195</v>
      </c>
      <c r="D2135" s="291" t="s">
        <v>5196</v>
      </c>
      <c r="E2135" s="604" t="s">
        <v>5197</v>
      </c>
      <c r="F2135" s="606" t="s">
        <v>25</v>
      </c>
      <c r="G2135" s="282">
        <v>4.6399999999999997</v>
      </c>
      <c r="H2135" s="606">
        <v>20</v>
      </c>
      <c r="I2135" s="607">
        <v>5.5679999999999996</v>
      </c>
      <c r="J2135" s="606">
        <v>0</v>
      </c>
      <c r="K2135" s="606">
        <v>0</v>
      </c>
      <c r="L2135" s="606">
        <v>0</v>
      </c>
    </row>
    <row r="2136" spans="2:12" s="617" customFormat="1" ht="18.75" x14ac:dyDescent="0.25">
      <c r="B2136" s="291" t="s">
        <v>896</v>
      </c>
      <c r="C2136" s="587" t="s">
        <v>5195</v>
      </c>
      <c r="D2136" s="291" t="s">
        <v>5198</v>
      </c>
      <c r="E2136" s="604" t="s">
        <v>5199</v>
      </c>
      <c r="F2136" s="606" t="s">
        <v>25</v>
      </c>
      <c r="G2136" s="282">
        <v>24</v>
      </c>
      <c r="H2136" s="606">
        <v>20</v>
      </c>
      <c r="I2136" s="607">
        <v>28.8</v>
      </c>
      <c r="J2136" s="606">
        <v>0</v>
      </c>
      <c r="K2136" s="606">
        <v>0</v>
      </c>
      <c r="L2136" s="606">
        <v>0</v>
      </c>
    </row>
    <row r="2137" spans="2:12" s="617" customFormat="1" ht="18.75" x14ac:dyDescent="0.25">
      <c r="B2137" s="291" t="s">
        <v>896</v>
      </c>
      <c r="C2137" s="587" t="s">
        <v>5195</v>
      </c>
      <c r="D2137" s="291" t="s">
        <v>5200</v>
      </c>
      <c r="E2137" s="604" t="s">
        <v>5201</v>
      </c>
      <c r="F2137" s="606" t="s">
        <v>944</v>
      </c>
      <c r="G2137" s="282">
        <v>6.0579999999999998</v>
      </c>
      <c r="H2137" s="606">
        <v>5.5</v>
      </c>
      <c r="I2137" s="607">
        <v>6.391</v>
      </c>
      <c r="J2137" s="606">
        <v>0</v>
      </c>
      <c r="K2137" s="606">
        <v>0</v>
      </c>
      <c r="L2137" s="606">
        <v>0</v>
      </c>
    </row>
    <row r="2138" spans="2:12" s="617" customFormat="1" ht="18.75" x14ac:dyDescent="0.25">
      <c r="B2138" s="292" t="s">
        <v>214</v>
      </c>
      <c r="C2138" s="587" t="s">
        <v>5202</v>
      </c>
      <c r="D2138" s="292" t="s">
        <v>5203</v>
      </c>
      <c r="E2138" s="604" t="s">
        <v>5204</v>
      </c>
      <c r="F2138" s="606" t="s">
        <v>25</v>
      </c>
      <c r="G2138" s="282">
        <v>6.11</v>
      </c>
      <c r="H2138" s="606">
        <v>5.5</v>
      </c>
      <c r="I2138" s="607">
        <v>6.4459999999999997</v>
      </c>
      <c r="J2138" s="606">
        <v>0</v>
      </c>
      <c r="K2138" s="606">
        <v>0</v>
      </c>
      <c r="L2138" s="606">
        <v>0</v>
      </c>
    </row>
    <row r="2139" spans="2:12" s="617" customFormat="1" ht="18.75" x14ac:dyDescent="0.25">
      <c r="B2139" s="292" t="s">
        <v>214</v>
      </c>
      <c r="C2139" s="587" t="s">
        <v>5202</v>
      </c>
      <c r="D2139" s="292" t="s">
        <v>5205</v>
      </c>
      <c r="E2139" s="604" t="s">
        <v>5206</v>
      </c>
      <c r="F2139" s="606" t="s">
        <v>25</v>
      </c>
      <c r="G2139" s="282">
        <v>5.4</v>
      </c>
      <c r="H2139" s="606">
        <v>5.5</v>
      </c>
      <c r="I2139" s="607">
        <v>5.6970000000000001</v>
      </c>
      <c r="J2139" s="606">
        <v>0</v>
      </c>
      <c r="K2139" s="606">
        <v>0</v>
      </c>
      <c r="L2139" s="606">
        <v>0</v>
      </c>
    </row>
    <row r="2140" spans="2:12" s="617" customFormat="1" ht="18.75" x14ac:dyDescent="0.25">
      <c r="B2140" s="292" t="s">
        <v>214</v>
      </c>
      <c r="C2140" s="587" t="s">
        <v>5202</v>
      </c>
      <c r="D2140" s="292" t="s">
        <v>5207</v>
      </c>
      <c r="E2140" s="604" t="s">
        <v>5208</v>
      </c>
      <c r="F2140" s="606" t="s">
        <v>25</v>
      </c>
      <c r="G2140" s="282">
        <v>11.279</v>
      </c>
      <c r="H2140" s="606">
        <v>5.5</v>
      </c>
      <c r="I2140" s="607">
        <v>11.898999999999999</v>
      </c>
      <c r="J2140" s="606">
        <v>27</v>
      </c>
      <c r="K2140" s="606">
        <v>3</v>
      </c>
      <c r="L2140" s="606">
        <v>30</v>
      </c>
    </row>
    <row r="2141" spans="2:12" s="617" customFormat="1" ht="18.75" x14ac:dyDescent="0.25">
      <c r="B2141" s="292" t="s">
        <v>214</v>
      </c>
      <c r="C2141" s="587" t="s">
        <v>5202</v>
      </c>
      <c r="D2141" s="292" t="s">
        <v>5209</v>
      </c>
      <c r="E2141" s="604" t="s">
        <v>5210</v>
      </c>
      <c r="F2141" s="606" t="s">
        <v>25</v>
      </c>
      <c r="G2141" s="282">
        <v>11.815</v>
      </c>
      <c r="H2141" s="606">
        <v>5.5</v>
      </c>
      <c r="I2141" s="607">
        <v>12.465</v>
      </c>
      <c r="J2141" s="606">
        <v>0</v>
      </c>
      <c r="K2141" s="606">
        <v>0</v>
      </c>
      <c r="L2141" s="606">
        <v>0</v>
      </c>
    </row>
    <row r="2142" spans="2:12" s="617" customFormat="1" ht="18.75" x14ac:dyDescent="0.25">
      <c r="B2142" s="292" t="s">
        <v>214</v>
      </c>
      <c r="C2142" s="587" t="s">
        <v>5202</v>
      </c>
      <c r="D2142" s="292" t="s">
        <v>5211</v>
      </c>
      <c r="E2142" s="604" t="s">
        <v>5212</v>
      </c>
      <c r="F2142" s="606" t="s">
        <v>5213</v>
      </c>
      <c r="G2142" s="282">
        <v>0</v>
      </c>
      <c r="H2142" s="606">
        <v>5.5</v>
      </c>
      <c r="I2142" s="607">
        <v>0</v>
      </c>
      <c r="J2142" s="606">
        <v>0</v>
      </c>
      <c r="K2142" s="606">
        <v>0</v>
      </c>
      <c r="L2142" s="606">
        <v>0</v>
      </c>
    </row>
    <row r="2143" spans="2:12" s="617" customFormat="1" ht="18.75" x14ac:dyDescent="0.25">
      <c r="B2143" s="292" t="s">
        <v>214</v>
      </c>
      <c r="C2143" s="587" t="s">
        <v>5202</v>
      </c>
      <c r="D2143" s="292" t="s">
        <v>5214</v>
      </c>
      <c r="E2143" s="604" t="s">
        <v>5215</v>
      </c>
      <c r="F2143" s="606" t="s">
        <v>807</v>
      </c>
      <c r="G2143" s="282">
        <v>22.933</v>
      </c>
      <c r="H2143" s="606">
        <v>5.5</v>
      </c>
      <c r="I2143" s="607">
        <v>24.193999999999999</v>
      </c>
      <c r="J2143" s="606">
        <v>0</v>
      </c>
      <c r="K2143" s="606">
        <v>0</v>
      </c>
      <c r="L2143" s="606">
        <v>0</v>
      </c>
    </row>
    <row r="2144" spans="2:12" s="617" customFormat="1" ht="18.75" x14ac:dyDescent="0.25">
      <c r="B2144" s="292" t="s">
        <v>214</v>
      </c>
      <c r="C2144" s="587" t="s">
        <v>5202</v>
      </c>
      <c r="D2144" s="292" t="s">
        <v>5216</v>
      </c>
      <c r="E2144" s="604" t="s">
        <v>5217</v>
      </c>
      <c r="F2144" s="606" t="s">
        <v>1011</v>
      </c>
      <c r="G2144" s="282">
        <v>23.03</v>
      </c>
      <c r="H2144" s="606">
        <v>5.5</v>
      </c>
      <c r="I2144" s="607">
        <v>24.297000000000001</v>
      </c>
      <c r="J2144" s="606">
        <v>0</v>
      </c>
      <c r="K2144" s="606">
        <v>0</v>
      </c>
      <c r="L2144" s="606">
        <v>0</v>
      </c>
    </row>
    <row r="2145" spans="2:12" s="617" customFormat="1" ht="30" x14ac:dyDescent="0.25">
      <c r="B2145" s="292" t="s">
        <v>214</v>
      </c>
      <c r="C2145" s="587" t="s">
        <v>5202</v>
      </c>
      <c r="D2145" s="292" t="s">
        <v>5218</v>
      </c>
      <c r="E2145" s="604" t="s">
        <v>5219</v>
      </c>
      <c r="F2145" s="606" t="s">
        <v>5220</v>
      </c>
      <c r="G2145" s="282">
        <v>24.308</v>
      </c>
      <c r="H2145" s="606">
        <v>5.5</v>
      </c>
      <c r="I2145" s="607">
        <v>25.645</v>
      </c>
      <c r="J2145" s="606">
        <v>0</v>
      </c>
      <c r="K2145" s="606">
        <v>0</v>
      </c>
      <c r="L2145" s="606">
        <v>0</v>
      </c>
    </row>
    <row r="2146" spans="2:12" s="617" customFormat="1" ht="18.75" x14ac:dyDescent="0.25">
      <c r="B2146" s="292" t="s">
        <v>214</v>
      </c>
      <c r="C2146" s="587" t="s">
        <v>5202</v>
      </c>
      <c r="D2146" s="292" t="s">
        <v>5221</v>
      </c>
      <c r="E2146" s="604" t="s">
        <v>5222</v>
      </c>
      <c r="F2146" s="606" t="s">
        <v>1011</v>
      </c>
      <c r="G2146" s="282">
        <v>16.8</v>
      </c>
      <c r="H2146" s="606">
        <v>5.5</v>
      </c>
      <c r="I2146" s="607">
        <v>17.724</v>
      </c>
      <c r="J2146" s="606">
        <v>0</v>
      </c>
      <c r="K2146" s="606">
        <v>0</v>
      </c>
      <c r="L2146" s="606">
        <v>0</v>
      </c>
    </row>
    <row r="2147" spans="2:12" s="617" customFormat="1" ht="18.75" x14ac:dyDescent="0.25">
      <c r="B2147" s="292" t="s">
        <v>214</v>
      </c>
      <c r="C2147" s="587" t="s">
        <v>5202</v>
      </c>
      <c r="D2147" s="292" t="s">
        <v>5223</v>
      </c>
      <c r="E2147" s="604" t="s">
        <v>5224</v>
      </c>
      <c r="F2147" s="606" t="s">
        <v>25</v>
      </c>
      <c r="G2147" s="282">
        <v>18.5</v>
      </c>
      <c r="H2147" s="606">
        <v>5.5</v>
      </c>
      <c r="I2147" s="607">
        <v>19.518000000000001</v>
      </c>
      <c r="J2147" s="606">
        <v>0</v>
      </c>
      <c r="K2147" s="606">
        <v>0</v>
      </c>
      <c r="L2147" s="606">
        <v>0</v>
      </c>
    </row>
    <row r="2148" spans="2:12" s="617" customFormat="1" ht="18.75" x14ac:dyDescent="0.25">
      <c r="B2148" s="292" t="s">
        <v>214</v>
      </c>
      <c r="C2148" s="587" t="s">
        <v>5202</v>
      </c>
      <c r="D2148" s="292" t="s">
        <v>5225</v>
      </c>
      <c r="E2148" s="604" t="s">
        <v>5226</v>
      </c>
      <c r="F2148" s="606" t="s">
        <v>5227</v>
      </c>
      <c r="G2148" s="282">
        <v>0.75800000000000001</v>
      </c>
      <c r="H2148" s="606">
        <v>5.5</v>
      </c>
      <c r="I2148" s="607">
        <v>0.8</v>
      </c>
      <c r="J2148" s="606">
        <v>0</v>
      </c>
      <c r="K2148" s="606">
        <v>0</v>
      </c>
      <c r="L2148" s="606">
        <v>0</v>
      </c>
    </row>
    <row r="2149" spans="2:12" s="617" customFormat="1" ht="18.75" x14ac:dyDescent="0.25">
      <c r="B2149" s="292" t="s">
        <v>214</v>
      </c>
      <c r="C2149" s="587" t="s">
        <v>5202</v>
      </c>
      <c r="D2149" s="292" t="s">
        <v>5228</v>
      </c>
      <c r="E2149" s="604" t="s">
        <v>5229</v>
      </c>
      <c r="F2149" s="606" t="s">
        <v>1022</v>
      </c>
      <c r="G2149" s="282">
        <v>26.5</v>
      </c>
      <c r="H2149" s="606">
        <v>5.5</v>
      </c>
      <c r="I2149" s="607">
        <v>27.957999999999998</v>
      </c>
      <c r="J2149" s="606">
        <v>0</v>
      </c>
      <c r="K2149" s="606">
        <v>0</v>
      </c>
      <c r="L2149" s="606">
        <v>0</v>
      </c>
    </row>
    <row r="2150" spans="2:12" s="617" customFormat="1" ht="18.75" x14ac:dyDescent="0.25">
      <c r="B2150" s="292" t="s">
        <v>214</v>
      </c>
      <c r="C2150" s="587" t="s">
        <v>5202</v>
      </c>
      <c r="D2150" s="292" t="s">
        <v>5230</v>
      </c>
      <c r="E2150" s="604" t="s">
        <v>5231</v>
      </c>
      <c r="F2150" s="606" t="s">
        <v>1022</v>
      </c>
      <c r="G2150" s="282">
        <v>18.57</v>
      </c>
      <c r="H2150" s="606">
        <v>5.5</v>
      </c>
      <c r="I2150" s="607">
        <v>19.591000000000001</v>
      </c>
      <c r="J2150" s="606">
        <v>0</v>
      </c>
      <c r="K2150" s="606">
        <v>0</v>
      </c>
      <c r="L2150" s="606">
        <v>0</v>
      </c>
    </row>
    <row r="2151" spans="2:12" s="617" customFormat="1" ht="18.75" x14ac:dyDescent="0.25">
      <c r="B2151" s="292" t="s">
        <v>214</v>
      </c>
      <c r="C2151" s="587" t="s">
        <v>5202</v>
      </c>
      <c r="D2151" s="292" t="s">
        <v>5232</v>
      </c>
      <c r="E2151" s="604" t="s">
        <v>5233</v>
      </c>
      <c r="F2151" s="606" t="s">
        <v>25</v>
      </c>
      <c r="G2151" s="282">
        <v>6.9139999999999997</v>
      </c>
      <c r="H2151" s="606">
        <v>5.5</v>
      </c>
      <c r="I2151" s="607">
        <v>7.2939999999999996</v>
      </c>
      <c r="J2151" s="606">
        <v>0</v>
      </c>
      <c r="K2151" s="606">
        <v>0</v>
      </c>
      <c r="L2151" s="606">
        <v>0</v>
      </c>
    </row>
    <row r="2152" spans="2:12" s="617" customFormat="1" ht="18.75" x14ac:dyDescent="0.25">
      <c r="B2152" s="292" t="s">
        <v>214</v>
      </c>
      <c r="C2152" s="587" t="s">
        <v>5202</v>
      </c>
      <c r="D2152" s="292" t="s">
        <v>5234</v>
      </c>
      <c r="E2152" s="604" t="s">
        <v>5235</v>
      </c>
      <c r="F2152" s="606" t="s">
        <v>25</v>
      </c>
      <c r="G2152" s="282">
        <v>1.77</v>
      </c>
      <c r="H2152" s="606">
        <v>5.5</v>
      </c>
      <c r="I2152" s="607">
        <v>1.867</v>
      </c>
      <c r="J2152" s="606">
        <v>0</v>
      </c>
      <c r="K2152" s="606">
        <v>0</v>
      </c>
      <c r="L2152" s="606">
        <v>0</v>
      </c>
    </row>
    <row r="2153" spans="2:12" s="617" customFormat="1" ht="18.75" x14ac:dyDescent="0.25">
      <c r="B2153" s="292" t="s">
        <v>214</v>
      </c>
      <c r="C2153" s="587" t="s">
        <v>5202</v>
      </c>
      <c r="D2153" s="292" t="s">
        <v>5236</v>
      </c>
      <c r="E2153" s="604" t="s">
        <v>5237</v>
      </c>
      <c r="F2153" s="606" t="s">
        <v>25</v>
      </c>
      <c r="G2153" s="282">
        <v>8.42</v>
      </c>
      <c r="H2153" s="606">
        <v>5.5</v>
      </c>
      <c r="I2153" s="607">
        <v>8.8829999999999991</v>
      </c>
      <c r="J2153" s="606">
        <v>160</v>
      </c>
      <c r="K2153" s="606">
        <v>160</v>
      </c>
      <c r="L2153" s="606">
        <v>23</v>
      </c>
    </row>
    <row r="2154" spans="2:12" s="617" customFormat="1" ht="18.75" x14ac:dyDescent="0.25">
      <c r="B2154" s="292" t="s">
        <v>214</v>
      </c>
      <c r="C2154" s="587" t="s">
        <v>5202</v>
      </c>
      <c r="D2154" s="292" t="s">
        <v>5238</v>
      </c>
      <c r="E2154" s="604" t="s">
        <v>5239</v>
      </c>
      <c r="F2154" s="606" t="s">
        <v>1022</v>
      </c>
      <c r="G2154" s="282">
        <v>37.689</v>
      </c>
      <c r="H2154" s="606">
        <v>5.5</v>
      </c>
      <c r="I2154" s="607">
        <v>39.762</v>
      </c>
      <c r="J2154" s="606">
        <v>0</v>
      </c>
      <c r="K2154" s="606">
        <v>0</v>
      </c>
      <c r="L2154" s="606">
        <v>0</v>
      </c>
    </row>
    <row r="2155" spans="2:12" s="617" customFormat="1" ht="18.75" x14ac:dyDescent="0.25">
      <c r="B2155" s="292" t="s">
        <v>214</v>
      </c>
      <c r="C2155" s="587" t="s">
        <v>5202</v>
      </c>
      <c r="D2155" s="292" t="s">
        <v>5240</v>
      </c>
      <c r="E2155" s="604" t="s">
        <v>5241</v>
      </c>
      <c r="F2155" s="606" t="s">
        <v>1022</v>
      </c>
      <c r="G2155" s="282">
        <v>36.098999999999997</v>
      </c>
      <c r="H2155" s="606">
        <v>5.5</v>
      </c>
      <c r="I2155" s="607">
        <v>38.084000000000003</v>
      </c>
      <c r="J2155" s="606">
        <v>0</v>
      </c>
      <c r="K2155" s="606">
        <v>0</v>
      </c>
      <c r="L2155" s="606">
        <v>0</v>
      </c>
    </row>
    <row r="2156" spans="2:12" s="617" customFormat="1" ht="18.75" x14ac:dyDescent="0.25">
      <c r="B2156" s="292" t="s">
        <v>214</v>
      </c>
      <c r="C2156" s="587" t="s">
        <v>5202</v>
      </c>
      <c r="D2156" s="292" t="s">
        <v>5242</v>
      </c>
      <c r="E2156" s="604" t="s">
        <v>5243</v>
      </c>
      <c r="F2156" s="606" t="s">
        <v>1022</v>
      </c>
      <c r="G2156" s="282">
        <v>33.950000000000003</v>
      </c>
      <c r="H2156" s="606">
        <v>5.5</v>
      </c>
      <c r="I2156" s="607">
        <v>35.817</v>
      </c>
      <c r="J2156" s="606">
        <v>0</v>
      </c>
      <c r="K2156" s="606">
        <v>0</v>
      </c>
      <c r="L2156" s="606">
        <v>0</v>
      </c>
    </row>
    <row r="2157" spans="2:12" s="617" customFormat="1" ht="18.75" x14ac:dyDescent="0.25">
      <c r="B2157" s="292" t="s">
        <v>214</v>
      </c>
      <c r="C2157" s="587" t="s">
        <v>5202</v>
      </c>
      <c r="D2157" s="292" t="s">
        <v>5244</v>
      </c>
      <c r="E2157" s="604" t="s">
        <v>5245</v>
      </c>
      <c r="F2157" s="606" t="s">
        <v>5246</v>
      </c>
      <c r="G2157" s="282">
        <v>0</v>
      </c>
      <c r="H2157" s="606">
        <v>5.5</v>
      </c>
      <c r="I2157" s="607">
        <v>0</v>
      </c>
      <c r="J2157" s="606">
        <v>0</v>
      </c>
      <c r="K2157" s="606">
        <v>0</v>
      </c>
      <c r="L2157" s="606">
        <v>0</v>
      </c>
    </row>
    <row r="2158" spans="2:12" s="617" customFormat="1" ht="18.75" x14ac:dyDescent="0.25">
      <c r="B2158" s="292" t="s">
        <v>214</v>
      </c>
      <c r="C2158" s="587" t="s">
        <v>5202</v>
      </c>
      <c r="D2158" s="292" t="s">
        <v>5247</v>
      </c>
      <c r="E2158" s="604" t="s">
        <v>5248</v>
      </c>
      <c r="F2158" s="606" t="s">
        <v>5249</v>
      </c>
      <c r="G2158" s="282">
        <v>0</v>
      </c>
      <c r="H2158" s="606">
        <v>5.5</v>
      </c>
      <c r="I2158" s="607">
        <v>0</v>
      </c>
      <c r="J2158" s="606">
        <v>0</v>
      </c>
      <c r="K2158" s="606">
        <v>0</v>
      </c>
      <c r="L2158" s="606">
        <v>0</v>
      </c>
    </row>
    <row r="2159" spans="2:12" s="617" customFormat="1" ht="18.75" x14ac:dyDescent="0.25">
      <c r="B2159" s="292" t="s">
        <v>214</v>
      </c>
      <c r="C2159" s="587" t="s">
        <v>5202</v>
      </c>
      <c r="D2159" s="292" t="s">
        <v>5250</v>
      </c>
      <c r="E2159" s="604" t="s">
        <v>5251</v>
      </c>
      <c r="F2159" s="606" t="s">
        <v>807</v>
      </c>
      <c r="G2159" s="282">
        <v>27.7</v>
      </c>
      <c r="H2159" s="606">
        <v>5.5</v>
      </c>
      <c r="I2159" s="607">
        <v>29.222999999999999</v>
      </c>
      <c r="J2159" s="606">
        <v>0</v>
      </c>
      <c r="K2159" s="606">
        <v>0</v>
      </c>
      <c r="L2159" s="606">
        <v>0</v>
      </c>
    </row>
    <row r="2160" spans="2:12" s="617" customFormat="1" ht="18.75" x14ac:dyDescent="0.25">
      <c r="B2160" s="292" t="s">
        <v>214</v>
      </c>
      <c r="C2160" s="587" t="s">
        <v>5202</v>
      </c>
      <c r="D2160" s="292" t="s">
        <v>5252</v>
      </c>
      <c r="E2160" s="604" t="s">
        <v>5253</v>
      </c>
      <c r="F2160" s="606" t="s">
        <v>5254</v>
      </c>
      <c r="G2160" s="282">
        <v>84.15</v>
      </c>
      <c r="H2160" s="606">
        <v>5.5</v>
      </c>
      <c r="I2160" s="607">
        <v>88.778000000000006</v>
      </c>
      <c r="J2160" s="606">
        <v>0</v>
      </c>
      <c r="K2160" s="606">
        <v>0</v>
      </c>
      <c r="L2160" s="606">
        <v>0</v>
      </c>
    </row>
    <row r="2161" spans="2:12" s="617" customFormat="1" ht="18.75" x14ac:dyDescent="0.25">
      <c r="B2161" s="292" t="s">
        <v>214</v>
      </c>
      <c r="C2161" s="587" t="s">
        <v>5202</v>
      </c>
      <c r="D2161" s="292" t="s">
        <v>5255</v>
      </c>
      <c r="E2161" s="604" t="s">
        <v>5256</v>
      </c>
      <c r="F2161" s="606" t="s">
        <v>5257</v>
      </c>
      <c r="G2161" s="282">
        <v>44.14</v>
      </c>
      <c r="H2161" s="606">
        <v>5.5</v>
      </c>
      <c r="I2161" s="607">
        <v>46.567999999999998</v>
      </c>
      <c r="J2161" s="606">
        <v>0</v>
      </c>
      <c r="K2161" s="606">
        <v>0</v>
      </c>
      <c r="L2161" s="606">
        <v>0</v>
      </c>
    </row>
    <row r="2162" spans="2:12" s="617" customFormat="1" ht="18.75" x14ac:dyDescent="0.25">
      <c r="B2162" s="292" t="s">
        <v>214</v>
      </c>
      <c r="C2162" s="587" t="s">
        <v>5202</v>
      </c>
      <c r="D2162" s="292" t="s">
        <v>5258</v>
      </c>
      <c r="E2162" s="604" t="s">
        <v>5259</v>
      </c>
      <c r="F2162" s="606" t="s">
        <v>5257</v>
      </c>
      <c r="G2162" s="282">
        <v>39.24</v>
      </c>
      <c r="H2162" s="606">
        <v>5.5</v>
      </c>
      <c r="I2162" s="607">
        <v>41.398000000000003</v>
      </c>
      <c r="J2162" s="606">
        <v>0</v>
      </c>
      <c r="K2162" s="606">
        <v>0</v>
      </c>
      <c r="L2162" s="606">
        <v>0</v>
      </c>
    </row>
    <row r="2163" spans="2:12" s="617" customFormat="1" ht="18.75" x14ac:dyDescent="0.25">
      <c r="B2163" s="292" t="s">
        <v>214</v>
      </c>
      <c r="C2163" s="587" t="s">
        <v>5202</v>
      </c>
      <c r="D2163" s="292" t="s">
        <v>5260</v>
      </c>
      <c r="E2163" s="604" t="s">
        <v>5261</v>
      </c>
      <c r="F2163" s="606" t="s">
        <v>1077</v>
      </c>
      <c r="G2163" s="282">
        <v>35.340000000000003</v>
      </c>
      <c r="H2163" s="606">
        <v>5.5</v>
      </c>
      <c r="I2163" s="607">
        <v>37.283999999999999</v>
      </c>
      <c r="J2163" s="606">
        <v>0</v>
      </c>
      <c r="K2163" s="606">
        <v>0</v>
      </c>
      <c r="L2163" s="606">
        <v>0</v>
      </c>
    </row>
    <row r="2164" spans="2:12" s="617" customFormat="1" ht="18.75" x14ac:dyDescent="0.25">
      <c r="B2164" s="292" t="s">
        <v>214</v>
      </c>
      <c r="C2164" s="587" t="s">
        <v>5202</v>
      </c>
      <c r="D2164" s="292" t="s">
        <v>5262</v>
      </c>
      <c r="E2164" s="604" t="s">
        <v>5263</v>
      </c>
      <c r="F2164" s="606" t="s">
        <v>529</v>
      </c>
      <c r="G2164" s="282">
        <v>1.34</v>
      </c>
      <c r="H2164" s="606">
        <v>5.5</v>
      </c>
      <c r="I2164" s="607">
        <v>1.4139999999999999</v>
      </c>
      <c r="J2164" s="606">
        <v>0</v>
      </c>
      <c r="K2164" s="606">
        <v>0</v>
      </c>
      <c r="L2164" s="606">
        <v>0</v>
      </c>
    </row>
    <row r="2165" spans="2:12" s="617" customFormat="1" ht="18.75" x14ac:dyDescent="0.25">
      <c r="B2165" s="292" t="s">
        <v>214</v>
      </c>
      <c r="C2165" s="587" t="s">
        <v>5202</v>
      </c>
      <c r="D2165" s="292" t="s">
        <v>5264</v>
      </c>
      <c r="E2165" s="604" t="s">
        <v>5265</v>
      </c>
      <c r="F2165" s="606" t="s">
        <v>25</v>
      </c>
      <c r="G2165" s="282">
        <v>3</v>
      </c>
      <c r="H2165" s="606">
        <v>5.5</v>
      </c>
      <c r="I2165" s="607">
        <v>3.165</v>
      </c>
      <c r="J2165" s="606">
        <v>0</v>
      </c>
      <c r="K2165" s="606">
        <v>0</v>
      </c>
      <c r="L2165" s="606">
        <v>0</v>
      </c>
    </row>
    <row r="2166" spans="2:12" s="617" customFormat="1" ht="18.75" x14ac:dyDescent="0.25">
      <c r="B2166" s="292" t="s">
        <v>214</v>
      </c>
      <c r="C2166" s="587" t="s">
        <v>5202</v>
      </c>
      <c r="D2166" s="292" t="s">
        <v>5266</v>
      </c>
      <c r="E2166" s="604" t="s">
        <v>5267</v>
      </c>
      <c r="F2166" s="606" t="s">
        <v>25</v>
      </c>
      <c r="G2166" s="282">
        <v>5.34</v>
      </c>
      <c r="H2166" s="606">
        <v>5.5</v>
      </c>
      <c r="I2166" s="607">
        <v>5.6340000000000003</v>
      </c>
      <c r="J2166" s="606">
        <v>0</v>
      </c>
      <c r="K2166" s="606">
        <v>0</v>
      </c>
      <c r="L2166" s="606">
        <v>0</v>
      </c>
    </row>
    <row r="2167" spans="2:12" s="617" customFormat="1" ht="18.75" x14ac:dyDescent="0.25">
      <c r="B2167" s="292" t="s">
        <v>214</v>
      </c>
      <c r="C2167" s="587" t="s">
        <v>5202</v>
      </c>
      <c r="D2167" s="292" t="s">
        <v>5268</v>
      </c>
      <c r="E2167" s="604" t="s">
        <v>5269</v>
      </c>
      <c r="F2167" s="606" t="s">
        <v>25</v>
      </c>
      <c r="G2167" s="282">
        <v>11.45</v>
      </c>
      <c r="H2167" s="606">
        <v>5.5</v>
      </c>
      <c r="I2167" s="607">
        <v>12.08</v>
      </c>
      <c r="J2167" s="606">
        <v>0</v>
      </c>
      <c r="K2167" s="606">
        <v>0</v>
      </c>
      <c r="L2167" s="606">
        <v>0</v>
      </c>
    </row>
    <row r="2168" spans="2:12" s="617" customFormat="1" ht="18.75" x14ac:dyDescent="0.25">
      <c r="B2168" s="292" t="s">
        <v>214</v>
      </c>
      <c r="C2168" s="587" t="s">
        <v>5202</v>
      </c>
      <c r="D2168" s="292" t="s">
        <v>5270</v>
      </c>
      <c r="E2168" s="604" t="s">
        <v>5271</v>
      </c>
      <c r="F2168" s="606" t="s">
        <v>25</v>
      </c>
      <c r="G2168" s="282">
        <v>11.87</v>
      </c>
      <c r="H2168" s="606">
        <v>5.5</v>
      </c>
      <c r="I2168" s="607">
        <v>12.523</v>
      </c>
      <c r="J2168" s="606">
        <v>0</v>
      </c>
      <c r="K2168" s="606">
        <v>0</v>
      </c>
      <c r="L2168" s="606">
        <v>0</v>
      </c>
    </row>
    <row r="2169" spans="2:12" s="617" customFormat="1" ht="18.75" x14ac:dyDescent="0.25">
      <c r="B2169" s="292" t="s">
        <v>214</v>
      </c>
      <c r="C2169" s="587" t="s">
        <v>5202</v>
      </c>
      <c r="D2169" s="292" t="s">
        <v>5272</v>
      </c>
      <c r="E2169" s="604" t="s">
        <v>5273</v>
      </c>
      <c r="F2169" s="606" t="s">
        <v>25</v>
      </c>
      <c r="G2169" s="282">
        <v>6.3890000000000002</v>
      </c>
      <c r="H2169" s="606">
        <v>5.5</v>
      </c>
      <c r="I2169" s="607">
        <v>6.74</v>
      </c>
      <c r="J2169" s="606">
        <v>0</v>
      </c>
      <c r="K2169" s="606">
        <v>0</v>
      </c>
      <c r="L2169" s="606">
        <v>0</v>
      </c>
    </row>
    <row r="2170" spans="2:12" s="617" customFormat="1" ht="18.75" x14ac:dyDescent="0.25">
      <c r="B2170" s="292" t="s">
        <v>214</v>
      </c>
      <c r="C2170" s="587" t="s">
        <v>5202</v>
      </c>
      <c r="D2170" s="292" t="s">
        <v>5274</v>
      </c>
      <c r="E2170" s="604" t="s">
        <v>5275</v>
      </c>
      <c r="F2170" s="606" t="s">
        <v>1141</v>
      </c>
      <c r="G2170" s="282">
        <v>25.9</v>
      </c>
      <c r="H2170" s="606">
        <v>5.5</v>
      </c>
      <c r="I2170" s="607">
        <v>27.324999999999999</v>
      </c>
      <c r="J2170" s="606">
        <v>160</v>
      </c>
      <c r="K2170" s="606">
        <v>15</v>
      </c>
      <c r="L2170" s="606">
        <v>0</v>
      </c>
    </row>
    <row r="2171" spans="2:12" s="617" customFormat="1" ht="18.75" x14ac:dyDescent="0.25">
      <c r="B2171" s="292" t="s">
        <v>214</v>
      </c>
      <c r="C2171" s="587" t="s">
        <v>5202</v>
      </c>
      <c r="D2171" s="292" t="s">
        <v>5276</v>
      </c>
      <c r="E2171" s="604" t="s">
        <v>5277</v>
      </c>
      <c r="F2171" s="606" t="s">
        <v>1519</v>
      </c>
      <c r="G2171" s="282">
        <v>4.88</v>
      </c>
      <c r="H2171" s="606">
        <v>5.5</v>
      </c>
      <c r="I2171" s="607">
        <v>5.1479999999999997</v>
      </c>
      <c r="J2171" s="606">
        <v>0</v>
      </c>
      <c r="K2171" s="606">
        <v>0</v>
      </c>
      <c r="L2171" s="606">
        <v>0</v>
      </c>
    </row>
    <row r="2172" spans="2:12" s="617" customFormat="1" ht="18.75" x14ac:dyDescent="0.25">
      <c r="B2172" s="292" t="s">
        <v>214</v>
      </c>
      <c r="C2172" s="587" t="s">
        <v>5202</v>
      </c>
      <c r="D2172" s="292" t="s">
        <v>5278</v>
      </c>
      <c r="E2172" s="604" t="s">
        <v>5279</v>
      </c>
      <c r="F2172" s="606" t="s">
        <v>25</v>
      </c>
      <c r="G2172" s="282">
        <v>19.510000000000002</v>
      </c>
      <c r="H2172" s="606">
        <v>5.5</v>
      </c>
      <c r="I2172" s="607">
        <v>20.582999999999998</v>
      </c>
      <c r="J2172" s="606">
        <v>20</v>
      </c>
      <c r="K2172" s="606">
        <v>30</v>
      </c>
      <c r="L2172" s="606">
        <v>365</v>
      </c>
    </row>
    <row r="2173" spans="2:12" s="617" customFormat="1" ht="18.75" x14ac:dyDescent="0.25">
      <c r="B2173" s="292" t="s">
        <v>214</v>
      </c>
      <c r="C2173" s="587" t="s">
        <v>5202</v>
      </c>
      <c r="D2173" s="292" t="s">
        <v>5280</v>
      </c>
      <c r="E2173" s="604" t="s">
        <v>5281</v>
      </c>
      <c r="F2173" s="606" t="s">
        <v>25</v>
      </c>
      <c r="G2173" s="282">
        <v>2.75</v>
      </c>
      <c r="H2173" s="606">
        <v>5.5</v>
      </c>
      <c r="I2173" s="607">
        <v>2.9009999999999998</v>
      </c>
      <c r="J2173" s="606">
        <v>25</v>
      </c>
      <c r="K2173" s="606">
        <v>2</v>
      </c>
      <c r="L2173" s="606">
        <v>5</v>
      </c>
    </row>
    <row r="2174" spans="2:12" s="617" customFormat="1" ht="18.75" x14ac:dyDescent="0.25">
      <c r="B2174" s="292" t="s">
        <v>214</v>
      </c>
      <c r="C2174" s="587" t="s">
        <v>5202</v>
      </c>
      <c r="D2174" s="292" t="s">
        <v>5282</v>
      </c>
      <c r="E2174" s="604" t="s">
        <v>5283</v>
      </c>
      <c r="F2174" s="606" t="s">
        <v>25</v>
      </c>
      <c r="G2174" s="282">
        <v>2.13</v>
      </c>
      <c r="H2174" s="606">
        <v>5.5</v>
      </c>
      <c r="I2174" s="607">
        <v>2.2469999999999999</v>
      </c>
      <c r="J2174" s="606">
        <v>20</v>
      </c>
      <c r="K2174" s="606">
        <v>2</v>
      </c>
      <c r="L2174" s="606">
        <v>25</v>
      </c>
    </row>
    <row r="2175" spans="2:12" s="617" customFormat="1" ht="18.75" x14ac:dyDescent="0.25">
      <c r="B2175" s="292" t="s">
        <v>214</v>
      </c>
      <c r="C2175" s="587" t="s">
        <v>5202</v>
      </c>
      <c r="D2175" s="292" t="s">
        <v>5284</v>
      </c>
      <c r="E2175" s="604" t="s">
        <v>5285</v>
      </c>
      <c r="F2175" s="606" t="s">
        <v>25</v>
      </c>
      <c r="G2175" s="282">
        <v>1.5640000000000001</v>
      </c>
      <c r="H2175" s="606">
        <v>5.5</v>
      </c>
      <c r="I2175" s="607">
        <v>1.65</v>
      </c>
      <c r="J2175" s="606">
        <v>0</v>
      </c>
      <c r="K2175" s="606">
        <v>0</v>
      </c>
      <c r="L2175" s="606">
        <v>0</v>
      </c>
    </row>
    <row r="2176" spans="2:12" ht="18.75" x14ac:dyDescent="0.25">
      <c r="B2176" s="292" t="s">
        <v>214</v>
      </c>
      <c r="C2176" s="587" t="s">
        <v>5202</v>
      </c>
      <c r="D2176" s="292" t="s">
        <v>5286</v>
      </c>
      <c r="E2176" s="604" t="s">
        <v>5287</v>
      </c>
      <c r="F2176" s="606" t="s">
        <v>25</v>
      </c>
      <c r="G2176" s="282">
        <v>6.49</v>
      </c>
      <c r="H2176" s="606">
        <v>5.5</v>
      </c>
      <c r="I2176" s="607">
        <v>6.8470000000000004</v>
      </c>
      <c r="J2176" s="606">
        <v>200</v>
      </c>
      <c r="K2176" s="606">
        <v>20</v>
      </c>
      <c r="L2176" s="606">
        <v>0</v>
      </c>
    </row>
    <row r="2177" spans="2:12" ht="18.75" x14ac:dyDescent="0.25">
      <c r="B2177" s="292" t="s">
        <v>214</v>
      </c>
      <c r="C2177" s="587" t="s">
        <v>5202</v>
      </c>
      <c r="D2177" s="292" t="s">
        <v>5288</v>
      </c>
      <c r="E2177" s="604" t="s">
        <v>5289</v>
      </c>
      <c r="F2177" s="606" t="s">
        <v>25</v>
      </c>
      <c r="G2177" s="282">
        <v>3.62</v>
      </c>
      <c r="H2177" s="606">
        <v>5.5</v>
      </c>
      <c r="I2177" s="607">
        <v>3.819</v>
      </c>
      <c r="J2177" s="606">
        <v>10</v>
      </c>
      <c r="K2177" s="606">
        <v>0</v>
      </c>
      <c r="L2177" s="606">
        <v>80</v>
      </c>
    </row>
    <row r="2178" spans="2:12" ht="18.75" x14ac:dyDescent="0.25">
      <c r="B2178" s="292" t="s">
        <v>214</v>
      </c>
      <c r="C2178" s="587" t="s">
        <v>5202</v>
      </c>
      <c r="D2178" s="292" t="s">
        <v>5290</v>
      </c>
      <c r="E2178" s="604" t="s">
        <v>5291</v>
      </c>
      <c r="F2178" s="606" t="s">
        <v>5292</v>
      </c>
      <c r="G2178" s="282">
        <v>33.81</v>
      </c>
      <c r="H2178" s="606">
        <v>5.5</v>
      </c>
      <c r="I2178" s="607">
        <v>35.67</v>
      </c>
      <c r="J2178" s="606">
        <v>0</v>
      </c>
      <c r="K2178" s="606">
        <v>0</v>
      </c>
      <c r="L2178" s="606">
        <v>0</v>
      </c>
    </row>
    <row r="2179" spans="2:12" ht="18.75" x14ac:dyDescent="0.25">
      <c r="B2179" s="292" t="s">
        <v>214</v>
      </c>
      <c r="C2179" s="587" t="s">
        <v>5202</v>
      </c>
      <c r="D2179" s="292" t="s">
        <v>5293</v>
      </c>
      <c r="E2179" s="604" t="s">
        <v>5294</v>
      </c>
      <c r="F2179" s="606" t="s">
        <v>25</v>
      </c>
      <c r="G2179" s="282">
        <v>5</v>
      </c>
      <c r="H2179" s="606">
        <v>5.5</v>
      </c>
      <c r="I2179" s="607">
        <v>5.2750000000000004</v>
      </c>
      <c r="J2179" s="606">
        <v>0</v>
      </c>
      <c r="K2179" s="606">
        <v>0</v>
      </c>
      <c r="L2179" s="606">
        <v>0</v>
      </c>
    </row>
    <row r="2180" spans="2:12" ht="18.75" x14ac:dyDescent="0.25">
      <c r="B2180" s="292" t="s">
        <v>214</v>
      </c>
      <c r="C2180" s="587" t="s">
        <v>5202</v>
      </c>
      <c r="D2180" s="292" t="s">
        <v>5295</v>
      </c>
      <c r="E2180" s="604" t="s">
        <v>5296</v>
      </c>
      <c r="F2180" s="606" t="s">
        <v>1378</v>
      </c>
      <c r="G2180" s="282">
        <v>7.5</v>
      </c>
      <c r="H2180" s="606">
        <v>5.5</v>
      </c>
      <c r="I2180" s="607">
        <v>7.9130000000000003</v>
      </c>
      <c r="J2180" s="606">
        <v>0</v>
      </c>
      <c r="K2180" s="606">
        <v>0</v>
      </c>
      <c r="L2180" s="606">
        <v>0</v>
      </c>
    </row>
    <row r="2181" spans="2:12" ht="18.75" x14ac:dyDescent="0.25">
      <c r="B2181" s="292" t="s">
        <v>214</v>
      </c>
      <c r="C2181" s="587" t="s">
        <v>5202</v>
      </c>
      <c r="D2181" s="292" t="s">
        <v>5297</v>
      </c>
      <c r="E2181" s="604" t="s">
        <v>5298</v>
      </c>
      <c r="F2181" s="606" t="s">
        <v>1378</v>
      </c>
      <c r="G2181" s="282">
        <v>3.73</v>
      </c>
      <c r="H2181" s="606">
        <v>5.5</v>
      </c>
      <c r="I2181" s="607">
        <v>3.9350000000000001</v>
      </c>
      <c r="J2181" s="606">
        <v>0</v>
      </c>
      <c r="K2181" s="606">
        <v>0</v>
      </c>
      <c r="L2181" s="606">
        <v>270</v>
      </c>
    </row>
    <row r="2182" spans="2:12" ht="18.75" x14ac:dyDescent="0.25">
      <c r="B2182" s="292" t="s">
        <v>214</v>
      </c>
      <c r="C2182" s="587" t="s">
        <v>5202</v>
      </c>
      <c r="D2182" s="292" t="s">
        <v>5299</v>
      </c>
      <c r="E2182" s="604" t="s">
        <v>5300</v>
      </c>
      <c r="F2182" s="606" t="s">
        <v>25</v>
      </c>
      <c r="G2182" s="282">
        <v>0</v>
      </c>
      <c r="H2182" s="606">
        <v>0</v>
      </c>
      <c r="I2182" s="607">
        <v>0</v>
      </c>
      <c r="J2182" s="606">
        <v>0</v>
      </c>
      <c r="K2182" s="606">
        <v>0</v>
      </c>
      <c r="L2182" s="606">
        <v>0</v>
      </c>
    </row>
    <row r="2183" spans="2:12" ht="18.75" x14ac:dyDescent="0.25">
      <c r="B2183" s="292" t="s">
        <v>214</v>
      </c>
      <c r="C2183" s="587" t="s">
        <v>5202</v>
      </c>
      <c r="D2183" s="292" t="s">
        <v>5301</v>
      </c>
      <c r="E2183" s="604" t="s">
        <v>5302</v>
      </c>
      <c r="F2183" s="606" t="s">
        <v>25</v>
      </c>
      <c r="G2183" s="282">
        <v>23</v>
      </c>
      <c r="H2183" s="606">
        <v>5.5</v>
      </c>
      <c r="I2183" s="607">
        <v>24.265000000000001</v>
      </c>
      <c r="J2183" s="606">
        <v>0</v>
      </c>
      <c r="K2183" s="606">
        <v>0</v>
      </c>
      <c r="L2183" s="606">
        <v>0</v>
      </c>
    </row>
    <row r="2184" spans="2:12" ht="18.75" x14ac:dyDescent="0.25">
      <c r="B2184" s="292" t="s">
        <v>214</v>
      </c>
      <c r="C2184" s="587" t="s">
        <v>5202</v>
      </c>
      <c r="D2184" s="292" t="s">
        <v>5303</v>
      </c>
      <c r="E2184" s="604" t="s">
        <v>5304</v>
      </c>
      <c r="F2184" s="606" t="s">
        <v>1120</v>
      </c>
      <c r="G2184" s="282">
        <v>19.38</v>
      </c>
      <c r="H2184" s="606">
        <v>5.5</v>
      </c>
      <c r="I2184" s="607">
        <v>20.446000000000002</v>
      </c>
      <c r="J2184" s="606">
        <v>0</v>
      </c>
      <c r="K2184" s="606">
        <v>0</v>
      </c>
      <c r="L2184" s="606">
        <v>0</v>
      </c>
    </row>
    <row r="2185" spans="2:12" ht="30" x14ac:dyDescent="0.25">
      <c r="B2185" s="292" t="s">
        <v>214</v>
      </c>
      <c r="C2185" s="587" t="s">
        <v>5202</v>
      </c>
      <c r="D2185" s="292" t="s">
        <v>5305</v>
      </c>
      <c r="E2185" s="604" t="s">
        <v>5306</v>
      </c>
      <c r="F2185" s="606" t="s">
        <v>5307</v>
      </c>
      <c r="G2185" s="282">
        <v>16.45</v>
      </c>
      <c r="H2185" s="606">
        <v>5.5</v>
      </c>
      <c r="I2185" s="607">
        <v>17.355</v>
      </c>
      <c r="J2185" s="606">
        <v>0</v>
      </c>
      <c r="K2185" s="606">
        <v>0</v>
      </c>
      <c r="L2185" s="606">
        <v>0</v>
      </c>
    </row>
    <row r="2186" spans="2:12" ht="18.75" x14ac:dyDescent="0.25">
      <c r="B2186" s="292" t="s">
        <v>214</v>
      </c>
      <c r="C2186" s="587" t="s">
        <v>5202</v>
      </c>
      <c r="D2186" s="292" t="s">
        <v>5308</v>
      </c>
      <c r="E2186" s="604" t="s">
        <v>5309</v>
      </c>
      <c r="F2186" s="606" t="s">
        <v>25</v>
      </c>
      <c r="G2186" s="282">
        <v>18.55</v>
      </c>
      <c r="H2186" s="606">
        <v>20</v>
      </c>
      <c r="I2186" s="607">
        <v>22.26</v>
      </c>
      <c r="J2186" s="606">
        <v>165</v>
      </c>
      <c r="K2186" s="606">
        <v>3</v>
      </c>
      <c r="L2186" s="606">
        <v>0</v>
      </c>
    </row>
    <row r="2187" spans="2:12" ht="18.75" x14ac:dyDescent="0.25">
      <c r="B2187" s="292" t="s">
        <v>214</v>
      </c>
      <c r="C2187" s="587" t="s">
        <v>5202</v>
      </c>
      <c r="D2187" s="292" t="s">
        <v>5310</v>
      </c>
      <c r="E2187" s="604" t="s">
        <v>5311</v>
      </c>
      <c r="F2187" s="606" t="s">
        <v>25</v>
      </c>
      <c r="G2187" s="282">
        <v>8.1999999999999993</v>
      </c>
      <c r="H2187" s="606">
        <v>5.5</v>
      </c>
      <c r="I2187" s="607">
        <v>8.6509999999999998</v>
      </c>
      <c r="J2187" s="606">
        <v>280</v>
      </c>
      <c r="K2187" s="606">
        <v>280</v>
      </c>
      <c r="L2187" s="606">
        <v>5</v>
      </c>
    </row>
    <row r="2188" spans="2:12" ht="30" x14ac:dyDescent="0.25">
      <c r="B2188" s="292" t="s">
        <v>214</v>
      </c>
      <c r="C2188" s="587" t="s">
        <v>5202</v>
      </c>
      <c r="D2188" s="292" t="s">
        <v>5312</v>
      </c>
      <c r="E2188" s="604" t="s">
        <v>5313</v>
      </c>
      <c r="F2188" s="606" t="s">
        <v>5314</v>
      </c>
      <c r="G2188" s="282">
        <v>11.35</v>
      </c>
      <c r="H2188" s="606">
        <v>5.5</v>
      </c>
      <c r="I2188" s="607">
        <v>11.974</v>
      </c>
      <c r="J2188" s="606">
        <v>0</v>
      </c>
      <c r="K2188" s="606">
        <v>0</v>
      </c>
      <c r="L2188" s="606">
        <v>0</v>
      </c>
    </row>
    <row r="2189" spans="2:12" ht="18.75" x14ac:dyDescent="0.25">
      <c r="B2189" s="292" t="s">
        <v>214</v>
      </c>
      <c r="C2189" s="587" t="s">
        <v>5202</v>
      </c>
      <c r="D2189" s="292" t="s">
        <v>5315</v>
      </c>
      <c r="E2189" s="604" t="s">
        <v>5316</v>
      </c>
      <c r="F2189" s="606" t="s">
        <v>25</v>
      </c>
      <c r="G2189" s="282">
        <v>15.9</v>
      </c>
      <c r="H2189" s="606">
        <v>5.5</v>
      </c>
      <c r="I2189" s="607">
        <v>16.774999999999999</v>
      </c>
      <c r="J2189" s="606">
        <v>200</v>
      </c>
      <c r="K2189" s="606">
        <v>40</v>
      </c>
      <c r="L2189" s="606">
        <v>10</v>
      </c>
    </row>
    <row r="2190" spans="2:12" ht="18.75" x14ac:dyDescent="0.25">
      <c r="B2190" s="292" t="s">
        <v>214</v>
      </c>
      <c r="C2190" s="587" t="s">
        <v>5202</v>
      </c>
      <c r="D2190" s="292" t="s">
        <v>5317</v>
      </c>
      <c r="E2190" s="604" t="s">
        <v>5318</v>
      </c>
      <c r="F2190" s="606" t="s">
        <v>25</v>
      </c>
      <c r="G2190" s="282">
        <v>0.1</v>
      </c>
      <c r="H2190" s="606">
        <v>5.5</v>
      </c>
      <c r="I2190" s="607">
        <v>0.106</v>
      </c>
      <c r="J2190" s="606">
        <v>0</v>
      </c>
      <c r="K2190" s="606">
        <v>0</v>
      </c>
      <c r="L2190" s="606">
        <v>0</v>
      </c>
    </row>
    <row r="2191" spans="2:12" ht="18.75" x14ac:dyDescent="0.25">
      <c r="B2191" s="292" t="s">
        <v>214</v>
      </c>
      <c r="C2191" s="587" t="s">
        <v>5202</v>
      </c>
      <c r="D2191" s="292" t="s">
        <v>5319</v>
      </c>
      <c r="E2191" s="604" t="s">
        <v>5320</v>
      </c>
      <c r="F2191" s="606" t="s">
        <v>1027</v>
      </c>
      <c r="G2191" s="282">
        <v>18.95</v>
      </c>
      <c r="H2191" s="606">
        <v>5.5</v>
      </c>
      <c r="I2191" s="607">
        <v>19.992000000000001</v>
      </c>
      <c r="J2191" s="606">
        <v>190</v>
      </c>
      <c r="K2191" s="606">
        <v>190</v>
      </c>
      <c r="L2191" s="606">
        <v>0</v>
      </c>
    </row>
    <row r="2192" spans="2:12" ht="18.75" x14ac:dyDescent="0.25">
      <c r="B2192" s="292" t="s">
        <v>214</v>
      </c>
      <c r="C2192" s="587" t="s">
        <v>5202</v>
      </c>
      <c r="D2192" s="292" t="s">
        <v>5321</v>
      </c>
      <c r="E2192" s="604" t="s">
        <v>5322</v>
      </c>
      <c r="F2192" s="606" t="s">
        <v>5323</v>
      </c>
      <c r="G2192" s="282">
        <v>58.09</v>
      </c>
      <c r="H2192" s="606">
        <v>5.5</v>
      </c>
      <c r="I2192" s="607">
        <v>61.284999999999997</v>
      </c>
      <c r="J2192" s="606">
        <v>0</v>
      </c>
      <c r="K2192" s="606">
        <v>0</v>
      </c>
      <c r="L2192" s="606">
        <v>0</v>
      </c>
    </row>
    <row r="2193" spans="2:12" ht="18.75" x14ac:dyDescent="0.25">
      <c r="B2193" s="292" t="s">
        <v>214</v>
      </c>
      <c r="C2193" s="587" t="s">
        <v>5202</v>
      </c>
      <c r="D2193" s="292" t="s">
        <v>5324</v>
      </c>
      <c r="E2193" s="604" t="s">
        <v>5325</v>
      </c>
      <c r="F2193" s="606" t="s">
        <v>25</v>
      </c>
      <c r="G2193" s="282">
        <v>13.48</v>
      </c>
      <c r="H2193" s="606">
        <v>5.5</v>
      </c>
      <c r="I2193" s="607">
        <v>14.221</v>
      </c>
      <c r="J2193" s="606">
        <v>0</v>
      </c>
      <c r="K2193" s="606">
        <v>0</v>
      </c>
      <c r="L2193" s="606">
        <v>0</v>
      </c>
    </row>
    <row r="2194" spans="2:12" ht="18.75" x14ac:dyDescent="0.25">
      <c r="B2194" s="292" t="s">
        <v>214</v>
      </c>
      <c r="C2194" s="587" t="s">
        <v>5202</v>
      </c>
      <c r="D2194" s="292" t="s">
        <v>5326</v>
      </c>
      <c r="E2194" s="604" t="s">
        <v>5327</v>
      </c>
      <c r="F2194" s="606" t="s">
        <v>25</v>
      </c>
      <c r="G2194" s="282">
        <v>20.95</v>
      </c>
      <c r="H2194" s="606">
        <v>5.5</v>
      </c>
      <c r="I2194" s="607">
        <v>22.102</v>
      </c>
      <c r="J2194" s="606">
        <v>0</v>
      </c>
      <c r="K2194" s="606">
        <v>0</v>
      </c>
      <c r="L2194" s="606">
        <v>0</v>
      </c>
    </row>
    <row r="2195" spans="2:12" ht="18.75" x14ac:dyDescent="0.25">
      <c r="B2195" s="292" t="s">
        <v>214</v>
      </c>
      <c r="C2195" s="587" t="s">
        <v>5202</v>
      </c>
      <c r="D2195" s="292" t="s">
        <v>5328</v>
      </c>
      <c r="E2195" s="604" t="s">
        <v>5329</v>
      </c>
      <c r="F2195" s="606" t="s">
        <v>25</v>
      </c>
      <c r="G2195" s="282">
        <v>8.9499999999999993</v>
      </c>
      <c r="H2195" s="606">
        <v>5.5</v>
      </c>
      <c r="I2195" s="607">
        <v>9.4420000000000002</v>
      </c>
      <c r="J2195" s="606">
        <v>0</v>
      </c>
      <c r="K2195" s="606">
        <v>0</v>
      </c>
      <c r="L2195" s="606">
        <v>0</v>
      </c>
    </row>
    <row r="2196" spans="2:12" ht="30" x14ac:dyDescent="0.25">
      <c r="B2196" s="292" t="s">
        <v>214</v>
      </c>
      <c r="C2196" s="587" t="s">
        <v>5202</v>
      </c>
      <c r="D2196" s="292" t="s">
        <v>5330</v>
      </c>
      <c r="E2196" s="604" t="s">
        <v>5331</v>
      </c>
      <c r="F2196" s="606" t="s">
        <v>5332</v>
      </c>
      <c r="G2196" s="282">
        <v>50.56</v>
      </c>
      <c r="H2196" s="606">
        <v>5.5</v>
      </c>
      <c r="I2196" s="607">
        <v>53.341000000000001</v>
      </c>
      <c r="J2196" s="606">
        <v>0</v>
      </c>
      <c r="K2196" s="606">
        <v>0</v>
      </c>
      <c r="L2196" s="606">
        <v>0</v>
      </c>
    </row>
    <row r="2197" spans="2:12" ht="18.75" x14ac:dyDescent="0.25">
      <c r="B2197" s="292" t="s">
        <v>214</v>
      </c>
      <c r="C2197" s="587" t="s">
        <v>5202</v>
      </c>
      <c r="D2197" s="292" t="s">
        <v>5333</v>
      </c>
      <c r="E2197" s="604" t="s">
        <v>5334</v>
      </c>
      <c r="F2197" s="606" t="s">
        <v>5335</v>
      </c>
      <c r="G2197" s="282">
        <v>0</v>
      </c>
      <c r="H2197" s="606">
        <v>5.5</v>
      </c>
      <c r="I2197" s="607">
        <v>0</v>
      </c>
      <c r="J2197" s="606">
        <v>0</v>
      </c>
      <c r="K2197" s="606">
        <v>0</v>
      </c>
      <c r="L2197" s="606">
        <v>0</v>
      </c>
    </row>
    <row r="2198" spans="2:12" ht="18.75" x14ac:dyDescent="0.25">
      <c r="B2198" s="292" t="s">
        <v>214</v>
      </c>
      <c r="C2198" s="587" t="s">
        <v>5202</v>
      </c>
      <c r="D2198" s="292" t="s">
        <v>5336</v>
      </c>
      <c r="E2198" s="604" t="s">
        <v>5337</v>
      </c>
      <c r="F2198" s="606" t="s">
        <v>25</v>
      </c>
      <c r="G2198" s="282">
        <v>3.69</v>
      </c>
      <c r="H2198" s="606">
        <v>5.5</v>
      </c>
      <c r="I2198" s="607">
        <v>3.8929999999999998</v>
      </c>
      <c r="J2198" s="606">
        <v>0</v>
      </c>
      <c r="K2198" s="606">
        <v>0</v>
      </c>
      <c r="L2198" s="606">
        <v>0</v>
      </c>
    </row>
    <row r="2199" spans="2:12" ht="18.75" x14ac:dyDescent="0.25">
      <c r="B2199" s="292" t="s">
        <v>214</v>
      </c>
      <c r="C2199" s="587" t="s">
        <v>5202</v>
      </c>
      <c r="D2199" s="292" t="s">
        <v>5338</v>
      </c>
      <c r="E2199" s="604" t="s">
        <v>5339</v>
      </c>
      <c r="F2199" s="606" t="s">
        <v>25</v>
      </c>
      <c r="G2199" s="282">
        <v>26.1</v>
      </c>
      <c r="H2199" s="606">
        <v>5.5</v>
      </c>
      <c r="I2199" s="607">
        <v>27.536000000000001</v>
      </c>
      <c r="J2199" s="606">
        <v>0</v>
      </c>
      <c r="K2199" s="606">
        <v>0</v>
      </c>
      <c r="L2199" s="606">
        <v>0</v>
      </c>
    </row>
    <row r="2200" spans="2:12" ht="18.75" x14ac:dyDescent="0.25">
      <c r="B2200" s="292" t="s">
        <v>214</v>
      </c>
      <c r="C2200" s="587" t="s">
        <v>5202</v>
      </c>
      <c r="D2200" s="292" t="s">
        <v>5340</v>
      </c>
      <c r="E2200" s="604" t="s">
        <v>5341</v>
      </c>
      <c r="F2200" s="606" t="s">
        <v>5342</v>
      </c>
      <c r="G2200" s="282">
        <v>28.39</v>
      </c>
      <c r="H2200" s="606">
        <v>5.5</v>
      </c>
      <c r="I2200" s="607">
        <v>29.951000000000001</v>
      </c>
      <c r="J2200" s="606">
        <v>0</v>
      </c>
      <c r="K2200" s="606">
        <v>0</v>
      </c>
      <c r="L2200" s="606">
        <v>0</v>
      </c>
    </row>
    <row r="2201" spans="2:12" ht="18.75" x14ac:dyDescent="0.25">
      <c r="B2201" s="292" t="s">
        <v>214</v>
      </c>
      <c r="C2201" s="587" t="s">
        <v>5202</v>
      </c>
      <c r="D2201" s="292" t="s">
        <v>5343</v>
      </c>
      <c r="E2201" s="604" t="s">
        <v>5344</v>
      </c>
      <c r="F2201" s="606" t="s">
        <v>25</v>
      </c>
      <c r="G2201" s="282">
        <v>8.99</v>
      </c>
      <c r="H2201" s="606">
        <v>5.5</v>
      </c>
      <c r="I2201" s="607">
        <v>9.484</v>
      </c>
      <c r="J2201" s="606">
        <v>0</v>
      </c>
      <c r="K2201" s="606">
        <v>0</v>
      </c>
      <c r="L2201" s="606">
        <v>0</v>
      </c>
    </row>
    <row r="2202" spans="2:12" ht="18.75" x14ac:dyDescent="0.25">
      <c r="B2202" s="292" t="s">
        <v>214</v>
      </c>
      <c r="C2202" s="587" t="s">
        <v>5202</v>
      </c>
      <c r="D2202" s="292" t="s">
        <v>5345</v>
      </c>
      <c r="E2202" s="604" t="s">
        <v>5346</v>
      </c>
      <c r="F2202" s="606" t="s">
        <v>25</v>
      </c>
      <c r="G2202" s="282">
        <v>7.71</v>
      </c>
      <c r="H2202" s="606">
        <v>5.5</v>
      </c>
      <c r="I2202" s="607">
        <v>8.1340000000000003</v>
      </c>
      <c r="J2202" s="606">
        <v>0</v>
      </c>
      <c r="K2202" s="606">
        <v>0</v>
      </c>
      <c r="L2202" s="606">
        <v>0</v>
      </c>
    </row>
    <row r="2203" spans="2:12" ht="18.75" x14ac:dyDescent="0.25">
      <c r="B2203" s="292" t="s">
        <v>214</v>
      </c>
      <c r="C2203" s="587" t="s">
        <v>5202</v>
      </c>
      <c r="D2203" s="292" t="s">
        <v>5347</v>
      </c>
      <c r="E2203" s="604" t="s">
        <v>5348</v>
      </c>
      <c r="F2203" s="606" t="s">
        <v>25</v>
      </c>
      <c r="G2203" s="282">
        <v>9.99</v>
      </c>
      <c r="H2203" s="606">
        <v>5.5</v>
      </c>
      <c r="I2203" s="607">
        <v>10.539</v>
      </c>
      <c r="J2203" s="606">
        <v>0</v>
      </c>
      <c r="K2203" s="606">
        <v>0</v>
      </c>
      <c r="L2203" s="606">
        <v>0</v>
      </c>
    </row>
    <row r="2204" spans="2:12" ht="18.75" x14ac:dyDescent="0.25">
      <c r="B2204" s="292" t="s">
        <v>214</v>
      </c>
      <c r="C2204" s="587" t="s">
        <v>5202</v>
      </c>
      <c r="D2204" s="292" t="s">
        <v>5349</v>
      </c>
      <c r="E2204" s="604" t="s">
        <v>5350</v>
      </c>
      <c r="F2204" s="606" t="s">
        <v>25</v>
      </c>
      <c r="G2204" s="282">
        <v>1</v>
      </c>
      <c r="H2204" s="606">
        <v>5.5</v>
      </c>
      <c r="I2204" s="607">
        <v>1.0549999999999999</v>
      </c>
      <c r="J2204" s="606">
        <v>21</v>
      </c>
      <c r="K2204" s="606">
        <v>20</v>
      </c>
      <c r="L2204" s="606">
        <v>4</v>
      </c>
    </row>
    <row r="2205" spans="2:12" ht="18.75" x14ac:dyDescent="0.25">
      <c r="B2205" s="292" t="s">
        <v>214</v>
      </c>
      <c r="C2205" s="587" t="s">
        <v>5202</v>
      </c>
      <c r="D2205" s="292" t="s">
        <v>5351</v>
      </c>
      <c r="E2205" s="604" t="s">
        <v>5352</v>
      </c>
      <c r="F2205" s="606" t="s">
        <v>25</v>
      </c>
      <c r="G2205" s="282">
        <v>2.7</v>
      </c>
      <c r="H2205" s="606">
        <v>5.5</v>
      </c>
      <c r="I2205" s="607">
        <v>2.8490000000000002</v>
      </c>
      <c r="J2205" s="606">
        <v>23</v>
      </c>
      <c r="K2205" s="606">
        <v>3</v>
      </c>
      <c r="L2205" s="606">
        <v>32</v>
      </c>
    </row>
    <row r="2206" spans="2:12" ht="18.75" x14ac:dyDescent="0.25">
      <c r="B2206" s="292" t="s">
        <v>214</v>
      </c>
      <c r="C2206" s="587" t="s">
        <v>5202</v>
      </c>
      <c r="D2206" s="292" t="s">
        <v>5353</v>
      </c>
      <c r="E2206" s="604" t="s">
        <v>5354</v>
      </c>
      <c r="F2206" s="606" t="s">
        <v>529</v>
      </c>
      <c r="G2206" s="282">
        <v>2.02</v>
      </c>
      <c r="H2206" s="606">
        <v>5.5</v>
      </c>
      <c r="I2206" s="607">
        <v>2.1309999999999998</v>
      </c>
      <c r="J2206" s="606">
        <v>0</v>
      </c>
      <c r="K2206" s="606">
        <v>0</v>
      </c>
      <c r="L2206" s="606">
        <v>0</v>
      </c>
    </row>
    <row r="2207" spans="2:12" ht="18.75" x14ac:dyDescent="0.25">
      <c r="B2207" s="292" t="s">
        <v>214</v>
      </c>
      <c r="C2207" s="587" t="s">
        <v>5202</v>
      </c>
      <c r="D2207" s="292" t="s">
        <v>5355</v>
      </c>
      <c r="E2207" s="604" t="s">
        <v>5356</v>
      </c>
      <c r="F2207" s="606" t="s">
        <v>25</v>
      </c>
      <c r="G2207" s="282">
        <v>49.99</v>
      </c>
      <c r="H2207" s="606">
        <v>5.5</v>
      </c>
      <c r="I2207" s="607">
        <v>52.738999999999997</v>
      </c>
      <c r="J2207" s="606">
        <v>0</v>
      </c>
      <c r="K2207" s="606">
        <v>0</v>
      </c>
      <c r="L2207" s="606">
        <v>0</v>
      </c>
    </row>
    <row r="2208" spans="2:12" ht="18.75" x14ac:dyDescent="0.25">
      <c r="B2208" s="292" t="s">
        <v>214</v>
      </c>
      <c r="C2208" s="587" t="s">
        <v>5202</v>
      </c>
      <c r="D2208" s="292" t="s">
        <v>5357</v>
      </c>
      <c r="E2208" s="604" t="s">
        <v>5358</v>
      </c>
      <c r="F2208" s="606" t="s">
        <v>25</v>
      </c>
      <c r="G2208" s="282">
        <v>8</v>
      </c>
      <c r="H2208" s="606">
        <v>5.5</v>
      </c>
      <c r="I2208" s="607">
        <v>8.44</v>
      </c>
      <c r="J2208" s="606">
        <v>0</v>
      </c>
      <c r="K2208" s="606">
        <v>0</v>
      </c>
      <c r="L2208" s="606">
        <v>0</v>
      </c>
    </row>
    <row r="2209" spans="2:12" ht="18.75" x14ac:dyDescent="0.25">
      <c r="B2209" s="292" t="s">
        <v>214</v>
      </c>
      <c r="C2209" s="587" t="s">
        <v>5202</v>
      </c>
      <c r="D2209" s="292" t="s">
        <v>5359</v>
      </c>
      <c r="E2209" s="604" t="s">
        <v>5360</v>
      </c>
      <c r="F2209" s="606" t="s">
        <v>1022</v>
      </c>
      <c r="G2209" s="282">
        <v>1.2</v>
      </c>
      <c r="H2209" s="606">
        <v>5.5</v>
      </c>
      <c r="I2209" s="607">
        <v>1.266</v>
      </c>
      <c r="J2209" s="606">
        <v>0</v>
      </c>
      <c r="K2209" s="606">
        <v>0</v>
      </c>
      <c r="L2209" s="606">
        <v>0</v>
      </c>
    </row>
    <row r="2210" spans="2:12" ht="18.75" x14ac:dyDescent="0.25">
      <c r="B2210" s="292" t="s">
        <v>214</v>
      </c>
      <c r="C2210" s="587" t="s">
        <v>5202</v>
      </c>
      <c r="D2210" s="292" t="s">
        <v>5361</v>
      </c>
      <c r="E2210" s="604" t="s">
        <v>5362</v>
      </c>
      <c r="F2210" s="606" t="s">
        <v>1027</v>
      </c>
      <c r="G2210" s="282">
        <v>3.3</v>
      </c>
      <c r="H2210" s="606">
        <v>5.5</v>
      </c>
      <c r="I2210" s="607">
        <v>3.4809999999999999</v>
      </c>
      <c r="J2210" s="606">
        <v>220</v>
      </c>
      <c r="K2210" s="606">
        <v>220</v>
      </c>
      <c r="L2210" s="606">
        <v>5</v>
      </c>
    </row>
    <row r="2211" spans="2:12" ht="18.75" x14ac:dyDescent="0.25">
      <c r="B2211" s="292" t="s">
        <v>214</v>
      </c>
      <c r="C2211" s="587" t="s">
        <v>5202</v>
      </c>
      <c r="D2211" s="292" t="s">
        <v>5363</v>
      </c>
      <c r="E2211" s="604" t="s">
        <v>5364</v>
      </c>
      <c r="F2211" s="606" t="s">
        <v>25</v>
      </c>
      <c r="G2211" s="282">
        <v>7.27</v>
      </c>
      <c r="H2211" s="606">
        <v>5.5</v>
      </c>
      <c r="I2211" s="607">
        <v>7.67</v>
      </c>
      <c r="J2211" s="606">
        <v>0</v>
      </c>
      <c r="K2211" s="606">
        <v>0</v>
      </c>
      <c r="L2211" s="606">
        <v>0</v>
      </c>
    </row>
    <row r="2212" spans="2:12" ht="18.75" x14ac:dyDescent="0.25">
      <c r="B2212" s="292" t="s">
        <v>214</v>
      </c>
      <c r="C2212" s="587" t="s">
        <v>5202</v>
      </c>
      <c r="D2212" s="292" t="s">
        <v>5365</v>
      </c>
      <c r="E2212" s="604" t="s">
        <v>5366</v>
      </c>
      <c r="F2212" s="606" t="s">
        <v>1077</v>
      </c>
      <c r="G2212" s="282">
        <v>34.549999999999997</v>
      </c>
      <c r="H2212" s="606">
        <v>5.5</v>
      </c>
      <c r="I2212" s="607">
        <v>36.450000000000003</v>
      </c>
      <c r="J2212" s="606">
        <v>0</v>
      </c>
      <c r="K2212" s="606">
        <v>0</v>
      </c>
      <c r="L2212" s="606">
        <v>0</v>
      </c>
    </row>
    <row r="2213" spans="2:12" ht="18.75" x14ac:dyDescent="0.25">
      <c r="B2213" s="292" t="s">
        <v>214</v>
      </c>
      <c r="C2213" s="587" t="s">
        <v>5202</v>
      </c>
      <c r="D2213" s="292" t="s">
        <v>5367</v>
      </c>
      <c r="E2213" s="604" t="s">
        <v>5368</v>
      </c>
      <c r="F2213" s="606" t="s">
        <v>5369</v>
      </c>
      <c r="G2213" s="282">
        <v>53.82</v>
      </c>
      <c r="H2213" s="606">
        <v>5.5</v>
      </c>
      <c r="I2213" s="607">
        <v>56.78</v>
      </c>
      <c r="J2213" s="606">
        <v>46</v>
      </c>
      <c r="K2213" s="606">
        <v>46</v>
      </c>
      <c r="L2213" s="606">
        <v>350</v>
      </c>
    </row>
    <row r="2214" spans="2:12" ht="18.75" x14ac:dyDescent="0.25">
      <c r="B2214" s="292" t="s">
        <v>214</v>
      </c>
      <c r="C2214" s="587" t="s">
        <v>5202</v>
      </c>
      <c r="D2214" s="292" t="s">
        <v>5370</v>
      </c>
      <c r="E2214" s="604" t="s">
        <v>5368</v>
      </c>
      <c r="F2214" s="606" t="s">
        <v>5371</v>
      </c>
      <c r="G2214" s="282">
        <v>55.22</v>
      </c>
      <c r="H2214" s="606">
        <v>5.5</v>
      </c>
      <c r="I2214" s="607">
        <v>58.256999999999998</v>
      </c>
      <c r="J2214" s="606">
        <v>46</v>
      </c>
      <c r="K2214" s="606">
        <v>280</v>
      </c>
      <c r="L2214" s="606">
        <v>350</v>
      </c>
    </row>
    <row r="2215" spans="2:12" ht="18.75" x14ac:dyDescent="0.25">
      <c r="B2215" s="292" t="s">
        <v>214</v>
      </c>
      <c r="C2215" s="587" t="s">
        <v>5202</v>
      </c>
      <c r="D2215" s="292" t="s">
        <v>5372</v>
      </c>
      <c r="E2215" s="604" t="s">
        <v>5373</v>
      </c>
      <c r="F2215" s="606" t="s">
        <v>1077</v>
      </c>
      <c r="G2215" s="282">
        <v>3.9430000000000001</v>
      </c>
      <c r="H2215" s="606">
        <v>5.5</v>
      </c>
      <c r="I2215" s="607">
        <v>4.16</v>
      </c>
      <c r="J2215" s="606">
        <v>0</v>
      </c>
      <c r="K2215" s="606">
        <v>0</v>
      </c>
      <c r="L2215" s="606">
        <v>0</v>
      </c>
    </row>
    <row r="2216" spans="2:12" ht="18.75" x14ac:dyDescent="0.25">
      <c r="B2216" s="292" t="s">
        <v>214</v>
      </c>
      <c r="C2216" s="587" t="s">
        <v>5202</v>
      </c>
      <c r="D2216" s="292" t="s">
        <v>5374</v>
      </c>
      <c r="E2216" s="604" t="s">
        <v>5375</v>
      </c>
      <c r="F2216" s="606" t="s">
        <v>25</v>
      </c>
      <c r="G2216" s="282">
        <v>10.95</v>
      </c>
      <c r="H2216" s="606">
        <v>5.5</v>
      </c>
      <c r="I2216" s="607">
        <v>11.552</v>
      </c>
      <c r="J2216" s="606">
        <v>0</v>
      </c>
      <c r="K2216" s="606">
        <v>0</v>
      </c>
      <c r="L2216" s="606">
        <v>0</v>
      </c>
    </row>
    <row r="2217" spans="2:12" ht="18.75" x14ac:dyDescent="0.25">
      <c r="B2217" s="292" t="s">
        <v>214</v>
      </c>
      <c r="C2217" s="587" t="s">
        <v>5202</v>
      </c>
      <c r="D2217" s="292" t="s">
        <v>5376</v>
      </c>
      <c r="E2217" s="604" t="s">
        <v>5377</v>
      </c>
      <c r="F2217" s="606" t="s">
        <v>25</v>
      </c>
      <c r="G2217" s="282">
        <v>7.5</v>
      </c>
      <c r="H2217" s="606">
        <v>5.5</v>
      </c>
      <c r="I2217" s="607">
        <v>7.9130000000000003</v>
      </c>
      <c r="J2217" s="606">
        <v>0</v>
      </c>
      <c r="K2217" s="606">
        <v>0</v>
      </c>
      <c r="L2217" s="606">
        <v>0</v>
      </c>
    </row>
    <row r="2218" spans="2:12" ht="18.75" x14ac:dyDescent="0.25">
      <c r="B2218" s="292" t="s">
        <v>214</v>
      </c>
      <c r="C2218" s="587" t="s">
        <v>5202</v>
      </c>
      <c r="D2218" s="292" t="s">
        <v>5378</v>
      </c>
      <c r="E2218" s="604" t="s">
        <v>5379</v>
      </c>
      <c r="F2218" s="606" t="s">
        <v>25</v>
      </c>
      <c r="G2218" s="282">
        <v>19.91</v>
      </c>
      <c r="H2218" s="606">
        <v>5.5</v>
      </c>
      <c r="I2218" s="607">
        <v>21.004999999999999</v>
      </c>
      <c r="J2218" s="606">
        <v>0</v>
      </c>
      <c r="K2218" s="606">
        <v>0</v>
      </c>
      <c r="L2218" s="606">
        <v>0</v>
      </c>
    </row>
    <row r="2219" spans="2:12" ht="18.75" x14ac:dyDescent="0.25">
      <c r="B2219" s="292" t="s">
        <v>214</v>
      </c>
      <c r="C2219" s="587" t="s">
        <v>5202</v>
      </c>
      <c r="D2219" s="292" t="s">
        <v>5380</v>
      </c>
      <c r="E2219" s="604" t="s">
        <v>5381</v>
      </c>
      <c r="F2219" s="606" t="s">
        <v>25</v>
      </c>
      <c r="G2219" s="282">
        <v>14.23</v>
      </c>
      <c r="H2219" s="606">
        <v>5.5</v>
      </c>
      <c r="I2219" s="607">
        <v>15.013</v>
      </c>
      <c r="J2219" s="606">
        <v>0</v>
      </c>
      <c r="K2219" s="606">
        <v>0</v>
      </c>
      <c r="L2219" s="606">
        <v>0</v>
      </c>
    </row>
    <row r="2220" spans="2:12" ht="18.75" x14ac:dyDescent="0.25">
      <c r="B2220" s="292" t="s">
        <v>214</v>
      </c>
      <c r="C2220" s="587" t="s">
        <v>5202</v>
      </c>
      <c r="D2220" s="292" t="s">
        <v>5382</v>
      </c>
      <c r="E2220" s="604" t="s">
        <v>5383</v>
      </c>
      <c r="F2220" s="606" t="s">
        <v>25</v>
      </c>
      <c r="G2220" s="282">
        <v>16.899999999999999</v>
      </c>
      <c r="H2220" s="606">
        <v>5.5</v>
      </c>
      <c r="I2220" s="607">
        <v>17.829999999999998</v>
      </c>
      <c r="J2220" s="606">
        <v>200</v>
      </c>
      <c r="K2220" s="606">
        <v>40</v>
      </c>
      <c r="L2220" s="606">
        <v>10</v>
      </c>
    </row>
    <row r="2221" spans="2:12" ht="18.75" x14ac:dyDescent="0.25">
      <c r="B2221" s="292" t="s">
        <v>214</v>
      </c>
      <c r="C2221" s="587" t="s">
        <v>5202</v>
      </c>
      <c r="D2221" s="292" t="s">
        <v>5384</v>
      </c>
      <c r="E2221" s="604" t="s">
        <v>5385</v>
      </c>
      <c r="F2221" s="606" t="s">
        <v>25</v>
      </c>
      <c r="G2221" s="282">
        <v>6.08</v>
      </c>
      <c r="H2221" s="606">
        <v>5.5</v>
      </c>
      <c r="I2221" s="607">
        <v>6.4139999999999997</v>
      </c>
      <c r="J2221" s="606">
        <v>180</v>
      </c>
      <c r="K2221" s="606">
        <v>20</v>
      </c>
      <c r="L2221" s="606">
        <v>0</v>
      </c>
    </row>
    <row r="2222" spans="2:12" ht="18.75" x14ac:dyDescent="0.25">
      <c r="B2222" s="292" t="s">
        <v>214</v>
      </c>
      <c r="C2222" s="587" t="s">
        <v>5202</v>
      </c>
      <c r="D2222" s="292" t="s">
        <v>5386</v>
      </c>
      <c r="E2222" s="604" t="s">
        <v>5387</v>
      </c>
      <c r="F2222" s="606" t="s">
        <v>25</v>
      </c>
      <c r="G2222" s="282">
        <v>25.95</v>
      </c>
      <c r="H2222" s="606">
        <v>5.5</v>
      </c>
      <c r="I2222" s="607">
        <v>27.376999999999999</v>
      </c>
      <c r="J2222" s="606">
        <v>0</v>
      </c>
      <c r="K2222" s="606">
        <v>30</v>
      </c>
      <c r="L2222" s="606">
        <v>0</v>
      </c>
    </row>
    <row r="2223" spans="2:12" ht="18.75" x14ac:dyDescent="0.25">
      <c r="B2223" s="292" t="s">
        <v>214</v>
      </c>
      <c r="C2223" s="587" t="s">
        <v>5202</v>
      </c>
      <c r="D2223" s="292" t="s">
        <v>5388</v>
      </c>
      <c r="E2223" s="604" t="s">
        <v>5389</v>
      </c>
      <c r="F2223" s="606" t="s">
        <v>25</v>
      </c>
      <c r="G2223" s="282">
        <v>18.899999999999999</v>
      </c>
      <c r="H2223" s="606">
        <v>5.5</v>
      </c>
      <c r="I2223" s="607">
        <v>19.940000000000001</v>
      </c>
      <c r="J2223" s="606">
        <v>0</v>
      </c>
      <c r="K2223" s="606">
        <v>0</v>
      </c>
      <c r="L2223" s="606">
        <v>0</v>
      </c>
    </row>
    <row r="2224" spans="2:12" ht="18.75" x14ac:dyDescent="0.25">
      <c r="B2224" s="292" t="s">
        <v>214</v>
      </c>
      <c r="C2224" s="587" t="s">
        <v>5202</v>
      </c>
      <c r="D2224" s="292" t="s">
        <v>5390</v>
      </c>
      <c r="E2224" s="604" t="s">
        <v>5391</v>
      </c>
      <c r="F2224" s="606" t="s">
        <v>25</v>
      </c>
      <c r="G2224" s="282">
        <v>1.9</v>
      </c>
      <c r="H2224" s="606">
        <v>5.5</v>
      </c>
      <c r="I2224" s="607">
        <v>2.004</v>
      </c>
      <c r="J2224" s="606">
        <v>0</v>
      </c>
      <c r="K2224" s="606">
        <v>0</v>
      </c>
      <c r="L2224" s="606">
        <v>0</v>
      </c>
    </row>
    <row r="2225" spans="2:12" ht="18.75" x14ac:dyDescent="0.25">
      <c r="B2225" s="292" t="s">
        <v>214</v>
      </c>
      <c r="C2225" s="587" t="s">
        <v>5202</v>
      </c>
      <c r="D2225" s="292" t="s">
        <v>5392</v>
      </c>
      <c r="E2225" s="604" t="s">
        <v>5393</v>
      </c>
      <c r="F2225" s="606" t="s">
        <v>1040</v>
      </c>
      <c r="G2225" s="282">
        <v>55</v>
      </c>
      <c r="H2225" s="606">
        <v>5.5</v>
      </c>
      <c r="I2225" s="607">
        <v>58.024999999999999</v>
      </c>
      <c r="J2225" s="606">
        <v>0</v>
      </c>
      <c r="K2225" s="606">
        <v>0</v>
      </c>
      <c r="L2225" s="606">
        <v>0</v>
      </c>
    </row>
    <row r="2226" spans="2:12" ht="18.75" x14ac:dyDescent="0.25">
      <c r="B2226" s="292" t="s">
        <v>214</v>
      </c>
      <c r="C2226" s="587" t="s">
        <v>5202</v>
      </c>
      <c r="D2226" s="292" t="s">
        <v>5394</v>
      </c>
      <c r="E2226" s="604" t="s">
        <v>5395</v>
      </c>
      <c r="F2226" s="606" t="s">
        <v>25</v>
      </c>
      <c r="G2226" s="282">
        <v>49.5</v>
      </c>
      <c r="H2226" s="606">
        <v>5.5</v>
      </c>
      <c r="I2226" s="607">
        <v>52.222999999999999</v>
      </c>
      <c r="J2226" s="606">
        <v>0</v>
      </c>
      <c r="K2226" s="606">
        <v>0</v>
      </c>
      <c r="L2226" s="606">
        <v>0</v>
      </c>
    </row>
    <row r="2227" spans="2:12" ht="18.75" x14ac:dyDescent="0.25">
      <c r="B2227" s="292" t="s">
        <v>214</v>
      </c>
      <c r="C2227" s="587" t="s">
        <v>5202</v>
      </c>
      <c r="D2227" s="292" t="s">
        <v>5396</v>
      </c>
      <c r="E2227" s="604" t="s">
        <v>5397</v>
      </c>
      <c r="F2227" s="606" t="s">
        <v>25</v>
      </c>
      <c r="G2227" s="282">
        <v>1.98</v>
      </c>
      <c r="H2227" s="606">
        <v>5.5</v>
      </c>
      <c r="I2227" s="607">
        <v>2.089</v>
      </c>
      <c r="J2227" s="606">
        <v>190</v>
      </c>
      <c r="K2227" s="606">
        <v>63</v>
      </c>
      <c r="L2227" s="606">
        <v>7</v>
      </c>
    </row>
    <row r="2228" spans="2:12" ht="18.75" x14ac:dyDescent="0.25">
      <c r="B2228" s="292" t="s">
        <v>214</v>
      </c>
      <c r="C2228" s="587" t="s">
        <v>5202</v>
      </c>
      <c r="D2228" s="292" t="s">
        <v>5398</v>
      </c>
      <c r="E2228" s="604" t="s">
        <v>5399</v>
      </c>
      <c r="F2228" s="606" t="s">
        <v>1077</v>
      </c>
      <c r="G2228" s="282">
        <v>7.87</v>
      </c>
      <c r="H2228" s="606">
        <v>5.5</v>
      </c>
      <c r="I2228" s="607">
        <v>8.3030000000000008</v>
      </c>
      <c r="J2228" s="606">
        <v>0</v>
      </c>
      <c r="K2228" s="606">
        <v>0</v>
      </c>
      <c r="L2228" s="606">
        <v>0</v>
      </c>
    </row>
    <row r="2229" spans="2:12" ht="18.75" x14ac:dyDescent="0.25">
      <c r="B2229" s="292" t="s">
        <v>214</v>
      </c>
      <c r="C2229" s="587" t="s">
        <v>5202</v>
      </c>
      <c r="D2229" s="292" t="s">
        <v>5400</v>
      </c>
      <c r="E2229" s="604" t="s">
        <v>5401</v>
      </c>
      <c r="F2229" s="606" t="s">
        <v>1077</v>
      </c>
      <c r="G2229" s="282">
        <v>38.07</v>
      </c>
      <c r="H2229" s="606">
        <v>5.5</v>
      </c>
      <c r="I2229" s="607">
        <v>40.164000000000001</v>
      </c>
      <c r="J2229" s="606">
        <v>0</v>
      </c>
      <c r="K2229" s="606">
        <v>0</v>
      </c>
      <c r="L2229" s="606">
        <v>0</v>
      </c>
    </row>
    <row r="2230" spans="2:12" ht="18.75" x14ac:dyDescent="0.25">
      <c r="B2230" s="292" t="s">
        <v>214</v>
      </c>
      <c r="C2230" s="587" t="s">
        <v>5202</v>
      </c>
      <c r="D2230" s="292" t="s">
        <v>5402</v>
      </c>
      <c r="E2230" s="604" t="s">
        <v>5403</v>
      </c>
      <c r="F2230" s="606" t="s">
        <v>1077</v>
      </c>
      <c r="G2230" s="282">
        <v>47.59</v>
      </c>
      <c r="H2230" s="606">
        <v>5.5</v>
      </c>
      <c r="I2230" s="607">
        <v>50.207000000000001</v>
      </c>
      <c r="J2230" s="606">
        <v>0</v>
      </c>
      <c r="K2230" s="606">
        <v>0</v>
      </c>
      <c r="L2230" s="606">
        <v>0</v>
      </c>
    </row>
    <row r="2231" spans="2:12" ht="18.75" x14ac:dyDescent="0.25">
      <c r="B2231" s="292" t="s">
        <v>214</v>
      </c>
      <c r="C2231" s="587" t="s">
        <v>5202</v>
      </c>
      <c r="D2231" s="292" t="s">
        <v>5404</v>
      </c>
      <c r="E2231" s="604" t="s">
        <v>5405</v>
      </c>
      <c r="F2231" s="606" t="s">
        <v>25</v>
      </c>
      <c r="G2231" s="282">
        <v>6.73</v>
      </c>
      <c r="H2231" s="606">
        <v>5.5</v>
      </c>
      <c r="I2231" s="607">
        <v>7.1</v>
      </c>
      <c r="J2231" s="606">
        <v>20</v>
      </c>
      <c r="K2231" s="606">
        <v>0</v>
      </c>
      <c r="L2231" s="606">
        <v>14</v>
      </c>
    </row>
    <row r="2232" spans="2:12" ht="18.75" x14ac:dyDescent="0.25">
      <c r="B2232" s="292" t="s">
        <v>214</v>
      </c>
      <c r="C2232" s="587" t="s">
        <v>5202</v>
      </c>
      <c r="D2232" s="292" t="s">
        <v>5406</v>
      </c>
      <c r="E2232" s="604" t="s">
        <v>5407</v>
      </c>
      <c r="F2232" s="606" t="s">
        <v>25</v>
      </c>
      <c r="G2232" s="282">
        <v>3.1</v>
      </c>
      <c r="H2232" s="606">
        <v>5.5</v>
      </c>
      <c r="I2232" s="607">
        <v>3.2709999999999999</v>
      </c>
      <c r="J2232" s="606">
        <v>0</v>
      </c>
      <c r="K2232" s="606">
        <v>0</v>
      </c>
      <c r="L2232" s="606">
        <v>0</v>
      </c>
    </row>
    <row r="2233" spans="2:12" ht="18.75" x14ac:dyDescent="0.25">
      <c r="B2233" s="292" t="s">
        <v>214</v>
      </c>
      <c r="C2233" s="587" t="s">
        <v>5202</v>
      </c>
      <c r="D2233" s="292" t="s">
        <v>5408</v>
      </c>
      <c r="E2233" s="604" t="s">
        <v>5409</v>
      </c>
      <c r="F2233" s="606" t="s">
        <v>25</v>
      </c>
      <c r="G2233" s="282">
        <v>5.34</v>
      </c>
      <c r="H2233" s="606">
        <v>5.5</v>
      </c>
      <c r="I2233" s="607">
        <v>5.6340000000000003</v>
      </c>
      <c r="J2233" s="606">
        <v>10</v>
      </c>
      <c r="K2233" s="606">
        <v>0</v>
      </c>
      <c r="L2233" s="606">
        <v>80</v>
      </c>
    </row>
    <row r="2234" spans="2:12" ht="18.75" x14ac:dyDescent="0.25">
      <c r="B2234" s="292" t="s">
        <v>214</v>
      </c>
      <c r="C2234" s="587" t="s">
        <v>5202</v>
      </c>
      <c r="D2234" s="292" t="s">
        <v>5410</v>
      </c>
      <c r="E2234" s="604" t="s">
        <v>5411</v>
      </c>
      <c r="F2234" s="606" t="s">
        <v>1285</v>
      </c>
      <c r="G2234" s="282">
        <v>1.7909999999999999</v>
      </c>
      <c r="H2234" s="606">
        <v>5.5</v>
      </c>
      <c r="I2234" s="607">
        <v>1.89</v>
      </c>
      <c r="J2234" s="606">
        <v>0</v>
      </c>
      <c r="K2234" s="606">
        <v>0</v>
      </c>
      <c r="L2234" s="606">
        <v>0</v>
      </c>
    </row>
    <row r="2235" spans="2:12" ht="18.75" x14ac:dyDescent="0.25">
      <c r="B2235" s="292" t="s">
        <v>214</v>
      </c>
      <c r="C2235" s="587" t="s">
        <v>5202</v>
      </c>
      <c r="D2235" s="292" t="s">
        <v>5412</v>
      </c>
      <c r="E2235" s="604" t="s">
        <v>5413</v>
      </c>
      <c r="F2235" s="606" t="s">
        <v>1040</v>
      </c>
      <c r="G2235" s="282">
        <v>0</v>
      </c>
      <c r="H2235" s="606">
        <v>5.5</v>
      </c>
      <c r="I2235" s="607">
        <v>0</v>
      </c>
      <c r="J2235" s="606">
        <v>0</v>
      </c>
      <c r="K2235" s="606">
        <v>0</v>
      </c>
      <c r="L2235" s="606">
        <v>0</v>
      </c>
    </row>
    <row r="2236" spans="2:12" ht="18.75" x14ac:dyDescent="0.25">
      <c r="B2236" s="292" t="s">
        <v>214</v>
      </c>
      <c r="C2236" s="587" t="s">
        <v>5202</v>
      </c>
      <c r="D2236" s="292" t="s">
        <v>5414</v>
      </c>
      <c r="E2236" s="604" t="s">
        <v>5415</v>
      </c>
      <c r="F2236" s="606" t="s">
        <v>25</v>
      </c>
      <c r="G2236" s="282">
        <v>1.88</v>
      </c>
      <c r="H2236" s="606">
        <v>5.5</v>
      </c>
      <c r="I2236" s="607">
        <v>1.9830000000000001</v>
      </c>
      <c r="J2236" s="606">
        <v>50</v>
      </c>
      <c r="K2236" s="606">
        <v>190</v>
      </c>
      <c r="L2236" s="606">
        <v>520</v>
      </c>
    </row>
    <row r="2237" spans="2:12" ht="18.75" x14ac:dyDescent="0.25">
      <c r="B2237" s="292" t="s">
        <v>214</v>
      </c>
      <c r="C2237" s="587" t="s">
        <v>5202</v>
      </c>
      <c r="D2237" s="292" t="s">
        <v>5416</v>
      </c>
      <c r="E2237" s="604" t="s">
        <v>5417</v>
      </c>
      <c r="F2237" s="606" t="s">
        <v>1447</v>
      </c>
      <c r="G2237" s="282">
        <v>8.69</v>
      </c>
      <c r="H2237" s="606">
        <v>5.5</v>
      </c>
      <c r="I2237" s="607">
        <v>9.1679999999999993</v>
      </c>
      <c r="J2237" s="606">
        <v>0</v>
      </c>
      <c r="K2237" s="606">
        <v>0</v>
      </c>
      <c r="L2237" s="606">
        <v>0</v>
      </c>
    </row>
    <row r="2238" spans="2:12" ht="30" x14ac:dyDescent="0.25">
      <c r="B2238" s="292" t="s">
        <v>214</v>
      </c>
      <c r="C2238" s="587" t="s">
        <v>5202</v>
      </c>
      <c r="D2238" s="292" t="s">
        <v>5418</v>
      </c>
      <c r="E2238" s="604" t="s">
        <v>5419</v>
      </c>
      <c r="F2238" s="606" t="s">
        <v>5420</v>
      </c>
      <c r="G2238" s="282">
        <v>14.041</v>
      </c>
      <c r="H2238" s="606">
        <v>5.5</v>
      </c>
      <c r="I2238" s="607">
        <v>14.813000000000001</v>
      </c>
      <c r="J2238" s="606">
        <v>0</v>
      </c>
      <c r="K2238" s="606">
        <v>0</v>
      </c>
      <c r="L2238" s="606">
        <v>0</v>
      </c>
    </row>
    <row r="2239" spans="2:12" ht="18.75" x14ac:dyDescent="0.25">
      <c r="B2239" s="292" t="s">
        <v>214</v>
      </c>
      <c r="C2239" s="587" t="s">
        <v>5202</v>
      </c>
      <c r="D2239" s="292" t="s">
        <v>5421</v>
      </c>
      <c r="E2239" s="604" t="s">
        <v>5422</v>
      </c>
      <c r="F2239" s="606" t="s">
        <v>25</v>
      </c>
      <c r="G2239" s="282">
        <v>1</v>
      </c>
      <c r="H2239" s="606">
        <v>5.5</v>
      </c>
      <c r="I2239" s="607">
        <v>1.0549999999999999</v>
      </c>
      <c r="J2239" s="606">
        <v>0</v>
      </c>
      <c r="K2239" s="606">
        <v>0</v>
      </c>
      <c r="L2239" s="606">
        <v>0</v>
      </c>
    </row>
    <row r="2240" spans="2:12" ht="18.75" x14ac:dyDescent="0.25">
      <c r="B2240" s="292" t="s">
        <v>214</v>
      </c>
      <c r="C2240" s="587" t="s">
        <v>5202</v>
      </c>
      <c r="D2240" s="292" t="s">
        <v>5423</v>
      </c>
      <c r="E2240" s="604" t="s">
        <v>5424</v>
      </c>
      <c r="F2240" s="606" t="s">
        <v>25</v>
      </c>
      <c r="G2240" s="282">
        <v>10.15</v>
      </c>
      <c r="H2240" s="606">
        <v>5.5</v>
      </c>
      <c r="I2240" s="607">
        <v>10.708</v>
      </c>
      <c r="J2240" s="606">
        <v>0</v>
      </c>
      <c r="K2240" s="606">
        <v>0</v>
      </c>
      <c r="L2240" s="606">
        <v>0</v>
      </c>
    </row>
    <row r="2241" spans="2:12" ht="18.75" x14ac:dyDescent="0.25">
      <c r="B2241" s="292" t="s">
        <v>214</v>
      </c>
      <c r="C2241" s="587" t="s">
        <v>5202</v>
      </c>
      <c r="D2241" s="292" t="s">
        <v>5425</v>
      </c>
      <c r="E2241" s="604" t="s">
        <v>5426</v>
      </c>
      <c r="F2241" s="606" t="s">
        <v>25</v>
      </c>
      <c r="G2241" s="282">
        <v>13.48</v>
      </c>
      <c r="H2241" s="606">
        <v>5.5</v>
      </c>
      <c r="I2241" s="607">
        <v>14.221</v>
      </c>
      <c r="J2241" s="606">
        <v>25</v>
      </c>
      <c r="K2241" s="606">
        <v>5</v>
      </c>
      <c r="L2241" s="606">
        <v>30</v>
      </c>
    </row>
    <row r="2242" spans="2:12" ht="18.75" x14ac:dyDescent="0.25">
      <c r="B2242" s="292" t="s">
        <v>214</v>
      </c>
      <c r="C2242" s="587" t="s">
        <v>5202</v>
      </c>
      <c r="D2242" s="292" t="s">
        <v>5427</v>
      </c>
      <c r="E2242" s="604" t="s">
        <v>5428</v>
      </c>
      <c r="F2242" s="606" t="s">
        <v>25</v>
      </c>
      <c r="G2242" s="282">
        <v>13.61</v>
      </c>
      <c r="H2242" s="606">
        <v>5.5</v>
      </c>
      <c r="I2242" s="607">
        <v>14.359</v>
      </c>
      <c r="J2242" s="606">
        <v>0</v>
      </c>
      <c r="K2242" s="606">
        <v>0</v>
      </c>
      <c r="L2242" s="606">
        <v>0</v>
      </c>
    </row>
    <row r="2243" spans="2:12" ht="18.75" x14ac:dyDescent="0.25">
      <c r="B2243" s="292" t="s">
        <v>214</v>
      </c>
      <c r="C2243" s="587" t="s">
        <v>5202</v>
      </c>
      <c r="D2243" s="292" t="s">
        <v>5429</v>
      </c>
      <c r="E2243" s="604" t="s">
        <v>5430</v>
      </c>
      <c r="F2243" s="606" t="s">
        <v>5431</v>
      </c>
      <c r="G2243" s="282">
        <v>6.5019999999999998</v>
      </c>
      <c r="H2243" s="606">
        <v>5.5</v>
      </c>
      <c r="I2243" s="607">
        <v>6.86</v>
      </c>
      <c r="J2243" s="606">
        <v>0</v>
      </c>
      <c r="K2243" s="606">
        <v>0</v>
      </c>
      <c r="L2243" s="606">
        <v>0</v>
      </c>
    </row>
    <row r="2244" spans="2:12" ht="18.75" x14ac:dyDescent="0.25">
      <c r="B2244" s="292" t="s">
        <v>214</v>
      </c>
      <c r="C2244" s="587" t="s">
        <v>5202</v>
      </c>
      <c r="D2244" s="292" t="s">
        <v>5432</v>
      </c>
      <c r="E2244" s="604" t="s">
        <v>5433</v>
      </c>
      <c r="F2244" s="606" t="s">
        <v>797</v>
      </c>
      <c r="G2244" s="282">
        <v>17.329999999999998</v>
      </c>
      <c r="H2244" s="606">
        <v>5.5</v>
      </c>
      <c r="I2244" s="607">
        <v>18.283000000000001</v>
      </c>
      <c r="J2244" s="606">
        <v>0</v>
      </c>
      <c r="K2244" s="606">
        <v>0</v>
      </c>
      <c r="L2244" s="606">
        <v>0</v>
      </c>
    </row>
    <row r="2245" spans="2:12" ht="18.75" x14ac:dyDescent="0.25">
      <c r="B2245" s="292" t="s">
        <v>214</v>
      </c>
      <c r="C2245" s="587" t="s">
        <v>5202</v>
      </c>
      <c r="D2245" s="292" t="s">
        <v>5434</v>
      </c>
      <c r="E2245" s="604" t="s">
        <v>5435</v>
      </c>
      <c r="F2245" s="606" t="s">
        <v>5431</v>
      </c>
      <c r="G2245" s="282">
        <v>18.86</v>
      </c>
      <c r="H2245" s="606">
        <v>5.5</v>
      </c>
      <c r="I2245" s="607">
        <v>19.896999999999998</v>
      </c>
      <c r="J2245" s="606">
        <v>0</v>
      </c>
      <c r="K2245" s="606">
        <v>0</v>
      </c>
      <c r="L2245" s="606">
        <v>0</v>
      </c>
    </row>
    <row r="2246" spans="2:12" ht="18.75" x14ac:dyDescent="0.25">
      <c r="B2246" s="292" t="s">
        <v>214</v>
      </c>
      <c r="C2246" s="587" t="s">
        <v>5202</v>
      </c>
      <c r="D2246" s="292" t="s">
        <v>5436</v>
      </c>
      <c r="E2246" s="604" t="s">
        <v>5437</v>
      </c>
      <c r="F2246" s="606" t="s">
        <v>1141</v>
      </c>
      <c r="G2246" s="282">
        <v>26.22</v>
      </c>
      <c r="H2246" s="606">
        <v>5.5</v>
      </c>
      <c r="I2246" s="607">
        <v>27.661999999999999</v>
      </c>
      <c r="J2246" s="606">
        <v>0</v>
      </c>
      <c r="K2246" s="606">
        <v>0</v>
      </c>
      <c r="L2246" s="606">
        <v>0</v>
      </c>
    </row>
    <row r="2247" spans="2:12" ht="18.75" x14ac:dyDescent="0.25">
      <c r="B2247" s="292" t="s">
        <v>214</v>
      </c>
      <c r="C2247" s="587" t="s">
        <v>5202</v>
      </c>
      <c r="D2247" s="292" t="s">
        <v>5438</v>
      </c>
      <c r="E2247" s="604" t="s">
        <v>5439</v>
      </c>
      <c r="F2247" s="606" t="s">
        <v>5431</v>
      </c>
      <c r="G2247" s="282">
        <v>17.989999999999998</v>
      </c>
      <c r="H2247" s="606">
        <v>5.5</v>
      </c>
      <c r="I2247" s="607">
        <v>18.978999999999999</v>
      </c>
      <c r="J2247" s="606">
        <v>0</v>
      </c>
      <c r="K2247" s="606">
        <v>0</v>
      </c>
      <c r="L2247" s="606">
        <v>0</v>
      </c>
    </row>
    <row r="2248" spans="2:12" ht="18.75" x14ac:dyDescent="0.25">
      <c r="B2248" s="292" t="s">
        <v>214</v>
      </c>
      <c r="C2248" s="587" t="s">
        <v>5202</v>
      </c>
      <c r="D2248" s="292" t="s">
        <v>5440</v>
      </c>
      <c r="E2248" s="604" t="s">
        <v>5441</v>
      </c>
      <c r="F2248" s="606" t="s">
        <v>1141</v>
      </c>
      <c r="G2248" s="282">
        <v>19.02</v>
      </c>
      <c r="H2248" s="606">
        <v>5.5</v>
      </c>
      <c r="I2248" s="607">
        <v>20.065999999999999</v>
      </c>
      <c r="J2248" s="606">
        <v>0</v>
      </c>
      <c r="K2248" s="606">
        <v>0</v>
      </c>
      <c r="L2248" s="606">
        <v>0</v>
      </c>
    </row>
    <row r="2249" spans="2:12" ht="18.75" x14ac:dyDescent="0.25">
      <c r="B2249" s="292" t="s">
        <v>214</v>
      </c>
      <c r="C2249" s="587" t="s">
        <v>5202</v>
      </c>
      <c r="D2249" s="292" t="s">
        <v>5442</v>
      </c>
      <c r="E2249" s="604" t="s">
        <v>5443</v>
      </c>
      <c r="F2249" s="606" t="s">
        <v>25</v>
      </c>
      <c r="G2249" s="282">
        <v>24</v>
      </c>
      <c r="H2249" s="606">
        <v>0</v>
      </c>
      <c r="I2249" s="607">
        <v>24</v>
      </c>
      <c r="J2249" s="606">
        <v>0</v>
      </c>
      <c r="K2249" s="606">
        <v>0</v>
      </c>
      <c r="L2249" s="606">
        <v>0</v>
      </c>
    </row>
    <row r="2250" spans="2:12" ht="18.75" x14ac:dyDescent="0.25">
      <c r="B2250" s="292" t="s">
        <v>214</v>
      </c>
      <c r="C2250" s="587" t="s">
        <v>5202</v>
      </c>
      <c r="D2250" s="292" t="s">
        <v>5444</v>
      </c>
      <c r="E2250" s="604" t="s">
        <v>5445</v>
      </c>
      <c r="F2250" s="606" t="s">
        <v>5431</v>
      </c>
      <c r="G2250" s="282">
        <v>22</v>
      </c>
      <c r="H2250" s="606">
        <v>5.5</v>
      </c>
      <c r="I2250" s="607">
        <v>23.21</v>
      </c>
      <c r="J2250" s="606">
        <v>35</v>
      </c>
      <c r="K2250" s="606">
        <v>35</v>
      </c>
      <c r="L2250" s="606">
        <v>250</v>
      </c>
    </row>
    <row r="2251" spans="2:12" ht="18.75" x14ac:dyDescent="0.25">
      <c r="B2251" s="292" t="s">
        <v>214</v>
      </c>
      <c r="C2251" s="587" t="s">
        <v>5202</v>
      </c>
      <c r="D2251" s="292" t="s">
        <v>5446</v>
      </c>
      <c r="E2251" s="604" t="s">
        <v>5447</v>
      </c>
      <c r="F2251" s="606" t="s">
        <v>5448</v>
      </c>
      <c r="G2251" s="282">
        <v>25.82</v>
      </c>
      <c r="H2251" s="606">
        <v>0.2</v>
      </c>
      <c r="I2251" s="607">
        <v>25.872</v>
      </c>
      <c r="J2251" s="606">
        <v>0</v>
      </c>
      <c r="K2251" s="606">
        <v>0</v>
      </c>
      <c r="L2251" s="606">
        <v>0</v>
      </c>
    </row>
    <row r="2252" spans="2:12" ht="18.75" x14ac:dyDescent="0.25">
      <c r="B2252" s="292" t="s">
        <v>214</v>
      </c>
      <c r="C2252" s="587" t="s">
        <v>5202</v>
      </c>
      <c r="D2252" s="292" t="s">
        <v>5449</v>
      </c>
      <c r="E2252" s="604" t="s">
        <v>5450</v>
      </c>
      <c r="F2252" s="606" t="s">
        <v>5451</v>
      </c>
      <c r="G2252" s="282">
        <v>25.82</v>
      </c>
      <c r="H2252" s="606">
        <v>0.2</v>
      </c>
      <c r="I2252" s="607">
        <v>25.872</v>
      </c>
      <c r="J2252" s="606">
        <v>0</v>
      </c>
      <c r="K2252" s="606">
        <v>0</v>
      </c>
      <c r="L2252" s="606">
        <v>0</v>
      </c>
    </row>
    <row r="2253" spans="2:12" ht="18.75" x14ac:dyDescent="0.25">
      <c r="B2253" s="292" t="s">
        <v>214</v>
      </c>
      <c r="C2253" s="587" t="s">
        <v>5202</v>
      </c>
      <c r="D2253" s="292" t="s">
        <v>5452</v>
      </c>
      <c r="E2253" s="604" t="s">
        <v>5453</v>
      </c>
      <c r="F2253" s="606" t="s">
        <v>5431</v>
      </c>
      <c r="G2253" s="282">
        <v>18.55</v>
      </c>
      <c r="H2253" s="606">
        <v>5.5</v>
      </c>
      <c r="I2253" s="607">
        <v>19.57</v>
      </c>
      <c r="J2253" s="606">
        <v>0</v>
      </c>
      <c r="K2253" s="606">
        <v>0</v>
      </c>
      <c r="L2253" s="606">
        <v>0</v>
      </c>
    </row>
    <row r="2254" spans="2:12" ht="18.75" x14ac:dyDescent="0.25">
      <c r="B2254" s="292" t="s">
        <v>214</v>
      </c>
      <c r="C2254" s="587" t="s">
        <v>5202</v>
      </c>
      <c r="D2254" s="292" t="s">
        <v>5454</v>
      </c>
      <c r="E2254" s="604" t="s">
        <v>5455</v>
      </c>
      <c r="F2254" s="606" t="s">
        <v>5431</v>
      </c>
      <c r="G2254" s="282">
        <v>17.989999999999998</v>
      </c>
      <c r="H2254" s="606">
        <v>5.5</v>
      </c>
      <c r="I2254" s="607">
        <v>18.978999999999999</v>
      </c>
      <c r="J2254" s="606">
        <v>0</v>
      </c>
      <c r="K2254" s="606">
        <v>0</v>
      </c>
      <c r="L2254" s="606">
        <v>0</v>
      </c>
    </row>
    <row r="2255" spans="2:12" ht="18.75" x14ac:dyDescent="0.25">
      <c r="B2255" s="292" t="s">
        <v>214</v>
      </c>
      <c r="C2255" s="587" t="s">
        <v>5202</v>
      </c>
      <c r="D2255" s="292" t="s">
        <v>5456</v>
      </c>
      <c r="E2255" s="604" t="s">
        <v>5457</v>
      </c>
      <c r="F2255" s="606" t="s">
        <v>797</v>
      </c>
      <c r="G2255" s="282">
        <v>2.645</v>
      </c>
      <c r="H2255" s="606">
        <v>5.5</v>
      </c>
      <c r="I2255" s="607">
        <v>2.79</v>
      </c>
      <c r="J2255" s="606">
        <v>0</v>
      </c>
      <c r="K2255" s="606">
        <v>0</v>
      </c>
      <c r="L2255" s="606">
        <v>0</v>
      </c>
    </row>
    <row r="2256" spans="2:12" ht="18.75" x14ac:dyDescent="0.25">
      <c r="B2256" s="292" t="s">
        <v>214</v>
      </c>
      <c r="C2256" s="587" t="s">
        <v>5202</v>
      </c>
      <c r="D2256" s="292" t="s">
        <v>5458</v>
      </c>
      <c r="E2256" s="604" t="s">
        <v>5459</v>
      </c>
      <c r="F2256" s="606" t="s">
        <v>1134</v>
      </c>
      <c r="G2256" s="282">
        <v>20.71</v>
      </c>
      <c r="H2256" s="606">
        <v>5.5</v>
      </c>
      <c r="I2256" s="607">
        <v>21.849</v>
      </c>
      <c r="J2256" s="606">
        <v>0</v>
      </c>
      <c r="K2256" s="606">
        <v>0</v>
      </c>
      <c r="L2256" s="606">
        <v>0</v>
      </c>
    </row>
    <row r="2257" spans="2:12" ht="18.75" x14ac:dyDescent="0.25">
      <c r="B2257" s="292" t="s">
        <v>214</v>
      </c>
      <c r="C2257" s="587" t="s">
        <v>5202</v>
      </c>
      <c r="D2257" s="292" t="s">
        <v>5460</v>
      </c>
      <c r="E2257" s="604" t="s">
        <v>5461</v>
      </c>
      <c r="F2257" s="606" t="s">
        <v>797</v>
      </c>
      <c r="G2257" s="282">
        <v>18.170000000000002</v>
      </c>
      <c r="H2257" s="606">
        <v>5.5</v>
      </c>
      <c r="I2257" s="607">
        <v>19.169</v>
      </c>
      <c r="J2257" s="606">
        <v>0</v>
      </c>
      <c r="K2257" s="606">
        <v>0</v>
      </c>
      <c r="L2257" s="606">
        <v>0</v>
      </c>
    </row>
    <row r="2258" spans="2:12" ht="18.75" x14ac:dyDescent="0.25">
      <c r="B2258" s="292" t="s">
        <v>214</v>
      </c>
      <c r="C2258" s="587" t="s">
        <v>5202</v>
      </c>
      <c r="D2258" s="292" t="s">
        <v>5462</v>
      </c>
      <c r="E2258" s="604" t="s">
        <v>5463</v>
      </c>
      <c r="F2258" s="606" t="s">
        <v>5464</v>
      </c>
      <c r="G2258" s="282">
        <v>32.85</v>
      </c>
      <c r="H2258" s="606">
        <v>5.5</v>
      </c>
      <c r="I2258" s="607">
        <v>34.656999999999996</v>
      </c>
      <c r="J2258" s="606">
        <v>0</v>
      </c>
      <c r="K2258" s="606">
        <v>0</v>
      </c>
      <c r="L2258" s="606">
        <v>0</v>
      </c>
    </row>
    <row r="2259" spans="2:12" ht="18.75" x14ac:dyDescent="0.25">
      <c r="B2259" s="292" t="s">
        <v>214</v>
      </c>
      <c r="C2259" s="587" t="s">
        <v>5202</v>
      </c>
      <c r="D2259" s="292" t="s">
        <v>5465</v>
      </c>
      <c r="E2259" s="604" t="s">
        <v>5466</v>
      </c>
      <c r="F2259" s="606" t="s">
        <v>5431</v>
      </c>
      <c r="G2259" s="282">
        <v>32.85</v>
      </c>
      <c r="H2259" s="606">
        <v>5.5</v>
      </c>
      <c r="I2259" s="607">
        <v>34.656999999999996</v>
      </c>
      <c r="J2259" s="606">
        <v>0</v>
      </c>
      <c r="K2259" s="606">
        <v>0</v>
      </c>
      <c r="L2259" s="606">
        <v>0</v>
      </c>
    </row>
    <row r="2260" spans="2:12" ht="18.75" x14ac:dyDescent="0.25">
      <c r="B2260" s="292" t="s">
        <v>214</v>
      </c>
      <c r="C2260" s="587" t="s">
        <v>5202</v>
      </c>
      <c r="D2260" s="292" t="s">
        <v>5467</v>
      </c>
      <c r="E2260" s="604" t="s">
        <v>5468</v>
      </c>
      <c r="F2260" s="606" t="s">
        <v>5431</v>
      </c>
      <c r="G2260" s="282">
        <v>15.534000000000001</v>
      </c>
      <c r="H2260" s="606">
        <v>5.5</v>
      </c>
      <c r="I2260" s="607">
        <v>16.388000000000002</v>
      </c>
      <c r="J2260" s="606">
        <v>0</v>
      </c>
      <c r="K2260" s="606">
        <v>0</v>
      </c>
      <c r="L2260" s="606">
        <v>0</v>
      </c>
    </row>
    <row r="2261" spans="2:12" ht="18.75" x14ac:dyDescent="0.25">
      <c r="B2261" s="292" t="s">
        <v>214</v>
      </c>
      <c r="C2261" s="587" t="s">
        <v>5202</v>
      </c>
      <c r="D2261" s="292" t="s">
        <v>5469</v>
      </c>
      <c r="E2261" s="604" t="s">
        <v>5470</v>
      </c>
      <c r="F2261" s="606" t="s">
        <v>5431</v>
      </c>
      <c r="G2261" s="282">
        <v>18.86</v>
      </c>
      <c r="H2261" s="606">
        <v>5.5</v>
      </c>
      <c r="I2261" s="607">
        <v>19.896999999999998</v>
      </c>
      <c r="J2261" s="606">
        <v>35</v>
      </c>
      <c r="K2261" s="606">
        <v>35</v>
      </c>
      <c r="L2261" s="606">
        <v>200</v>
      </c>
    </row>
    <row r="2262" spans="2:12" ht="18.75" x14ac:dyDescent="0.25">
      <c r="B2262" s="292" t="s">
        <v>214</v>
      </c>
      <c r="C2262" s="587" t="s">
        <v>5202</v>
      </c>
      <c r="D2262" s="292" t="s">
        <v>5471</v>
      </c>
      <c r="E2262" s="604" t="s">
        <v>5472</v>
      </c>
      <c r="F2262" s="606" t="s">
        <v>25</v>
      </c>
      <c r="G2262" s="282">
        <v>1.89</v>
      </c>
      <c r="H2262" s="606">
        <v>5.5</v>
      </c>
      <c r="I2262" s="607">
        <v>1.994</v>
      </c>
      <c r="J2262" s="606">
        <v>0</v>
      </c>
      <c r="K2262" s="606">
        <v>0</v>
      </c>
      <c r="L2262" s="606">
        <v>0</v>
      </c>
    </row>
    <row r="2263" spans="2:12" ht="18.75" x14ac:dyDescent="0.25">
      <c r="B2263" s="292" t="s">
        <v>214</v>
      </c>
      <c r="C2263" s="587" t="s">
        <v>5202</v>
      </c>
      <c r="D2263" s="292" t="s">
        <v>5473</v>
      </c>
      <c r="E2263" s="604" t="s">
        <v>1816</v>
      </c>
      <c r="F2263" s="606" t="s">
        <v>25</v>
      </c>
      <c r="G2263" s="282">
        <v>3.78</v>
      </c>
      <c r="H2263" s="606">
        <v>5.5</v>
      </c>
      <c r="I2263" s="607">
        <v>3.988</v>
      </c>
      <c r="J2263" s="606">
        <v>0</v>
      </c>
      <c r="K2263" s="606">
        <v>0</v>
      </c>
      <c r="L2263" s="606">
        <v>0</v>
      </c>
    </row>
    <row r="2264" spans="2:12" ht="18.75" x14ac:dyDescent="0.25">
      <c r="B2264" s="292" t="s">
        <v>214</v>
      </c>
      <c r="C2264" s="587" t="s">
        <v>5202</v>
      </c>
      <c r="D2264" s="292" t="s">
        <v>5474</v>
      </c>
      <c r="E2264" s="604" t="s">
        <v>5475</v>
      </c>
      <c r="F2264" s="606" t="s">
        <v>25</v>
      </c>
      <c r="G2264" s="282">
        <v>3.16</v>
      </c>
      <c r="H2264" s="606">
        <v>5.5</v>
      </c>
      <c r="I2264" s="607">
        <v>3.3340000000000001</v>
      </c>
      <c r="J2264" s="606">
        <v>0</v>
      </c>
      <c r="K2264" s="606">
        <v>0</v>
      </c>
      <c r="L2264" s="606">
        <v>0</v>
      </c>
    </row>
    <row r="2265" spans="2:12" ht="18.75" x14ac:dyDescent="0.25">
      <c r="B2265" s="292" t="s">
        <v>214</v>
      </c>
      <c r="C2265" s="587" t="s">
        <v>5202</v>
      </c>
      <c r="D2265" s="292" t="s">
        <v>5476</v>
      </c>
      <c r="E2265" s="604" t="s">
        <v>5477</v>
      </c>
      <c r="F2265" s="606" t="s">
        <v>25</v>
      </c>
      <c r="G2265" s="282">
        <v>6.16</v>
      </c>
      <c r="H2265" s="606">
        <v>5.5</v>
      </c>
      <c r="I2265" s="607">
        <v>6.4989999999999997</v>
      </c>
      <c r="J2265" s="606">
        <v>0</v>
      </c>
      <c r="K2265" s="606">
        <v>13</v>
      </c>
      <c r="L2265" s="606">
        <v>450</v>
      </c>
    </row>
    <row r="2266" spans="2:12" ht="18.75" x14ac:dyDescent="0.25">
      <c r="B2266" s="292" t="s">
        <v>214</v>
      </c>
      <c r="C2266" s="587" t="s">
        <v>5202</v>
      </c>
      <c r="D2266" s="292" t="s">
        <v>5478</v>
      </c>
      <c r="E2266" s="604" t="s">
        <v>5479</v>
      </c>
      <c r="F2266" s="606" t="s">
        <v>25</v>
      </c>
      <c r="G2266" s="282">
        <v>6.16</v>
      </c>
      <c r="H2266" s="606">
        <v>5.5</v>
      </c>
      <c r="I2266" s="607">
        <v>6.4989999999999997</v>
      </c>
      <c r="J2266" s="606">
        <v>0</v>
      </c>
      <c r="K2266" s="606">
        <v>13</v>
      </c>
      <c r="L2266" s="606">
        <v>450</v>
      </c>
    </row>
    <row r="2267" spans="2:12" ht="18.75" x14ac:dyDescent="0.25">
      <c r="B2267" s="292" t="s">
        <v>214</v>
      </c>
      <c r="C2267" s="587" t="s">
        <v>5202</v>
      </c>
      <c r="D2267" s="292" t="s">
        <v>5480</v>
      </c>
      <c r="E2267" s="604" t="s">
        <v>5481</v>
      </c>
      <c r="F2267" s="606" t="s">
        <v>25</v>
      </c>
      <c r="G2267" s="282">
        <v>5.2539999999999996</v>
      </c>
      <c r="H2267" s="606">
        <v>5.5</v>
      </c>
      <c r="I2267" s="607">
        <v>5.5430000000000001</v>
      </c>
      <c r="J2267" s="606">
        <v>15</v>
      </c>
      <c r="K2267" s="606">
        <v>2</v>
      </c>
      <c r="L2267" s="606">
        <v>40</v>
      </c>
    </row>
    <row r="2268" spans="2:12" ht="18.75" x14ac:dyDescent="0.25">
      <c r="B2268" s="292" t="s">
        <v>214</v>
      </c>
      <c r="C2268" s="587" t="s">
        <v>5202</v>
      </c>
      <c r="D2268" s="292" t="s">
        <v>5482</v>
      </c>
      <c r="E2268" s="604" t="s">
        <v>5483</v>
      </c>
      <c r="F2268" s="606" t="s">
        <v>1022</v>
      </c>
      <c r="G2268" s="282">
        <v>22.3</v>
      </c>
      <c r="H2268" s="606">
        <v>5.5</v>
      </c>
      <c r="I2268" s="607">
        <v>23.527000000000001</v>
      </c>
      <c r="J2268" s="606">
        <v>0</v>
      </c>
      <c r="K2268" s="606">
        <v>0</v>
      </c>
      <c r="L2268" s="606">
        <v>0</v>
      </c>
    </row>
    <row r="2269" spans="2:12" ht="18.75" x14ac:dyDescent="0.25">
      <c r="B2269" s="292" t="s">
        <v>214</v>
      </c>
      <c r="C2269" s="587" t="s">
        <v>5202</v>
      </c>
      <c r="D2269" s="292" t="s">
        <v>5484</v>
      </c>
      <c r="E2269" s="604" t="s">
        <v>5485</v>
      </c>
      <c r="F2269" s="606" t="s">
        <v>25</v>
      </c>
      <c r="G2269" s="282">
        <v>1.73</v>
      </c>
      <c r="H2269" s="606">
        <v>5.5</v>
      </c>
      <c r="I2269" s="607">
        <v>1.825</v>
      </c>
      <c r="J2269" s="606">
        <v>0</v>
      </c>
      <c r="K2269" s="606">
        <v>0</v>
      </c>
      <c r="L2269" s="606">
        <v>0</v>
      </c>
    </row>
    <row r="2270" spans="2:12" ht="18.75" x14ac:dyDescent="0.25">
      <c r="B2270" s="292" t="s">
        <v>214</v>
      </c>
      <c r="C2270" s="587" t="s">
        <v>5202</v>
      </c>
      <c r="D2270" s="292" t="s">
        <v>5486</v>
      </c>
      <c r="E2270" s="604" t="s">
        <v>5487</v>
      </c>
      <c r="F2270" s="606" t="s">
        <v>25</v>
      </c>
      <c r="G2270" s="282">
        <v>8.59</v>
      </c>
      <c r="H2270" s="606">
        <v>5.5</v>
      </c>
      <c r="I2270" s="607">
        <v>9.0619999999999994</v>
      </c>
      <c r="J2270" s="606">
        <v>0</v>
      </c>
      <c r="K2270" s="606">
        <v>0</v>
      </c>
      <c r="L2270" s="606">
        <v>0</v>
      </c>
    </row>
    <row r="2271" spans="2:12" ht="18.75" x14ac:dyDescent="0.25">
      <c r="B2271" s="292" t="s">
        <v>214</v>
      </c>
      <c r="C2271" s="587" t="s">
        <v>5202</v>
      </c>
      <c r="D2271" s="292" t="s">
        <v>5488</v>
      </c>
      <c r="E2271" s="604" t="s">
        <v>5489</v>
      </c>
      <c r="F2271" s="606" t="s">
        <v>25</v>
      </c>
      <c r="G2271" s="282">
        <v>7.26</v>
      </c>
      <c r="H2271" s="606">
        <v>5.5</v>
      </c>
      <c r="I2271" s="607">
        <v>7.6589999999999998</v>
      </c>
      <c r="J2271" s="606">
        <v>160</v>
      </c>
      <c r="K2271" s="606">
        <v>11</v>
      </c>
      <c r="L2271" s="606">
        <v>23</v>
      </c>
    </row>
    <row r="2272" spans="2:12" ht="18.75" x14ac:dyDescent="0.25">
      <c r="B2272" s="292" t="s">
        <v>214</v>
      </c>
      <c r="C2272" s="587" t="s">
        <v>5202</v>
      </c>
      <c r="D2272" s="292" t="s">
        <v>5490</v>
      </c>
      <c r="E2272" s="604" t="s">
        <v>5491</v>
      </c>
      <c r="F2272" s="606" t="s">
        <v>25</v>
      </c>
      <c r="G2272" s="282">
        <v>12.95</v>
      </c>
      <c r="H2272" s="606">
        <v>5.5</v>
      </c>
      <c r="I2272" s="607">
        <v>13.662000000000001</v>
      </c>
      <c r="J2272" s="606">
        <v>170</v>
      </c>
      <c r="K2272" s="606">
        <v>20</v>
      </c>
      <c r="L2272" s="606">
        <v>0</v>
      </c>
    </row>
    <row r="2273" spans="2:12" ht="18.75" x14ac:dyDescent="0.25">
      <c r="B2273" s="292" t="s">
        <v>214</v>
      </c>
      <c r="C2273" s="587" t="s">
        <v>5202</v>
      </c>
      <c r="D2273" s="292" t="s">
        <v>5492</v>
      </c>
      <c r="E2273" s="604" t="s">
        <v>5493</v>
      </c>
      <c r="F2273" s="606" t="s">
        <v>25</v>
      </c>
      <c r="G2273" s="282">
        <v>16.59</v>
      </c>
      <c r="H2273" s="606">
        <v>5.5</v>
      </c>
      <c r="I2273" s="607">
        <v>17.501999999999999</v>
      </c>
      <c r="J2273" s="606">
        <v>170</v>
      </c>
      <c r="K2273" s="606">
        <v>20</v>
      </c>
      <c r="L2273" s="606">
        <v>0</v>
      </c>
    </row>
    <row r="2274" spans="2:12" ht="18.75" x14ac:dyDescent="0.25">
      <c r="B2274" s="292" t="s">
        <v>214</v>
      </c>
      <c r="C2274" s="587" t="s">
        <v>5202</v>
      </c>
      <c r="D2274" s="292" t="s">
        <v>5494</v>
      </c>
      <c r="E2274" s="604" t="s">
        <v>5495</v>
      </c>
      <c r="F2274" s="606" t="s">
        <v>25</v>
      </c>
      <c r="G2274" s="282">
        <v>10.3</v>
      </c>
      <c r="H2274" s="606">
        <v>5.5</v>
      </c>
      <c r="I2274" s="607">
        <v>10.867000000000001</v>
      </c>
      <c r="J2274" s="606">
        <v>280</v>
      </c>
      <c r="K2274" s="606">
        <v>20</v>
      </c>
      <c r="L2274" s="606">
        <v>5</v>
      </c>
    </row>
    <row r="2275" spans="2:12" ht="18.75" x14ac:dyDescent="0.25">
      <c r="B2275" s="292" t="s">
        <v>214</v>
      </c>
      <c r="C2275" s="587" t="s">
        <v>5202</v>
      </c>
      <c r="D2275" s="292" t="s">
        <v>5496</v>
      </c>
      <c r="E2275" s="604" t="s">
        <v>5497</v>
      </c>
      <c r="F2275" s="606" t="s">
        <v>25</v>
      </c>
      <c r="G2275" s="282">
        <v>1</v>
      </c>
      <c r="H2275" s="606">
        <v>5.5</v>
      </c>
      <c r="I2275" s="607">
        <v>1.0549999999999999</v>
      </c>
      <c r="J2275" s="606">
        <v>0</v>
      </c>
      <c r="K2275" s="606">
        <v>0</v>
      </c>
      <c r="L2275" s="606">
        <v>0</v>
      </c>
    </row>
    <row r="2276" spans="2:12" ht="18.75" x14ac:dyDescent="0.25">
      <c r="B2276" s="292" t="s">
        <v>214</v>
      </c>
      <c r="C2276" s="587" t="s">
        <v>5202</v>
      </c>
      <c r="D2276" s="292" t="s">
        <v>5498</v>
      </c>
      <c r="E2276" s="604" t="s">
        <v>2061</v>
      </c>
      <c r="F2276" s="606" t="s">
        <v>25</v>
      </c>
      <c r="G2276" s="282">
        <v>5.78</v>
      </c>
      <c r="H2276" s="606">
        <v>5.5</v>
      </c>
      <c r="I2276" s="607">
        <v>6.0979999999999999</v>
      </c>
      <c r="J2276" s="606">
        <v>0</v>
      </c>
      <c r="K2276" s="606">
        <v>0</v>
      </c>
      <c r="L2276" s="606">
        <v>0</v>
      </c>
    </row>
    <row r="2277" spans="2:12" ht="18.75" x14ac:dyDescent="0.25">
      <c r="B2277" s="292" t="s">
        <v>214</v>
      </c>
      <c r="C2277" s="587" t="s">
        <v>5202</v>
      </c>
      <c r="D2277" s="292" t="s">
        <v>5499</v>
      </c>
      <c r="E2277" s="604" t="s">
        <v>5500</v>
      </c>
      <c r="F2277" s="606" t="s">
        <v>1011</v>
      </c>
      <c r="G2277" s="282">
        <v>22.66</v>
      </c>
      <c r="H2277" s="606">
        <v>5.5</v>
      </c>
      <c r="I2277" s="607">
        <v>23.905999999999999</v>
      </c>
      <c r="J2277" s="606">
        <v>0</v>
      </c>
      <c r="K2277" s="606">
        <v>0</v>
      </c>
      <c r="L2277" s="606">
        <v>0</v>
      </c>
    </row>
    <row r="2278" spans="2:12" ht="18.75" x14ac:dyDescent="0.25">
      <c r="B2278" s="292" t="s">
        <v>214</v>
      </c>
      <c r="C2278" s="587" t="s">
        <v>5202</v>
      </c>
      <c r="D2278" s="292" t="s">
        <v>5501</v>
      </c>
      <c r="E2278" s="604" t="s">
        <v>5502</v>
      </c>
      <c r="F2278" s="606" t="s">
        <v>25</v>
      </c>
      <c r="G2278" s="282">
        <v>2.12</v>
      </c>
      <c r="H2278" s="606">
        <v>5.5</v>
      </c>
      <c r="I2278" s="607">
        <v>2.2370000000000001</v>
      </c>
      <c r="J2278" s="606">
        <v>33</v>
      </c>
      <c r="K2278" s="606">
        <v>3</v>
      </c>
      <c r="L2278" s="606">
        <v>140</v>
      </c>
    </row>
    <row r="2279" spans="2:12" ht="18.75" x14ac:dyDescent="0.25">
      <c r="B2279" s="292" t="s">
        <v>214</v>
      </c>
      <c r="C2279" s="587" t="s">
        <v>5202</v>
      </c>
      <c r="D2279" s="292" t="s">
        <v>5503</v>
      </c>
      <c r="E2279" s="604" t="s">
        <v>5504</v>
      </c>
      <c r="F2279" s="606" t="s">
        <v>25</v>
      </c>
      <c r="G2279" s="282">
        <v>4.88</v>
      </c>
      <c r="H2279" s="606">
        <v>5.5</v>
      </c>
      <c r="I2279" s="607">
        <v>5.1479999999999997</v>
      </c>
      <c r="J2279" s="606">
        <v>0</v>
      </c>
      <c r="K2279" s="606">
        <v>0</v>
      </c>
      <c r="L2279" s="606">
        <v>0</v>
      </c>
    </row>
    <row r="2280" spans="2:12" ht="18.75" x14ac:dyDescent="0.25">
      <c r="B2280" s="292" t="s">
        <v>214</v>
      </c>
      <c r="C2280" s="587" t="s">
        <v>5202</v>
      </c>
      <c r="D2280" s="292" t="s">
        <v>5505</v>
      </c>
      <c r="E2280" s="604" t="s">
        <v>5506</v>
      </c>
      <c r="F2280" s="606" t="s">
        <v>25</v>
      </c>
      <c r="G2280" s="282">
        <v>1</v>
      </c>
      <c r="H2280" s="606">
        <v>5.5</v>
      </c>
      <c r="I2280" s="607">
        <v>1.0549999999999999</v>
      </c>
      <c r="J2280" s="606">
        <v>210</v>
      </c>
      <c r="K2280" s="606">
        <v>20</v>
      </c>
      <c r="L2280" s="606">
        <v>0</v>
      </c>
    </row>
    <row r="2281" spans="2:12" ht="18.75" x14ac:dyDescent="0.25">
      <c r="B2281" s="292" t="s">
        <v>214</v>
      </c>
      <c r="C2281" s="587" t="s">
        <v>5202</v>
      </c>
      <c r="D2281" s="292" t="s">
        <v>5507</v>
      </c>
      <c r="E2281" s="604" t="s">
        <v>5508</v>
      </c>
      <c r="F2281" s="606" t="s">
        <v>25</v>
      </c>
      <c r="G2281" s="282">
        <v>12.87</v>
      </c>
      <c r="H2281" s="606">
        <v>5.5</v>
      </c>
      <c r="I2281" s="607">
        <v>13.577999999999999</v>
      </c>
      <c r="J2281" s="606">
        <v>0</v>
      </c>
      <c r="K2281" s="606">
        <v>0</v>
      </c>
      <c r="L2281" s="606">
        <v>0</v>
      </c>
    </row>
    <row r="2282" spans="2:12" ht="18.75" x14ac:dyDescent="0.25">
      <c r="B2282" s="292" t="s">
        <v>214</v>
      </c>
      <c r="C2282" s="587" t="s">
        <v>5202</v>
      </c>
      <c r="D2282" s="292" t="s">
        <v>5509</v>
      </c>
      <c r="E2282" s="604" t="s">
        <v>5510</v>
      </c>
      <c r="F2282" s="606" t="s">
        <v>25</v>
      </c>
      <c r="G2282" s="282">
        <v>6.49</v>
      </c>
      <c r="H2282" s="606">
        <v>5.5</v>
      </c>
      <c r="I2282" s="607">
        <v>6.8470000000000004</v>
      </c>
      <c r="J2282" s="606">
        <v>0</v>
      </c>
      <c r="K2282" s="606">
        <v>0</v>
      </c>
      <c r="L2282" s="606">
        <v>0</v>
      </c>
    </row>
    <row r="2283" spans="2:12" ht="18.75" x14ac:dyDescent="0.25">
      <c r="B2283" s="292" t="s">
        <v>214</v>
      </c>
      <c r="C2283" s="587" t="s">
        <v>5202</v>
      </c>
      <c r="D2283" s="292" t="s">
        <v>5511</v>
      </c>
      <c r="E2283" s="604" t="s">
        <v>5512</v>
      </c>
      <c r="F2283" s="606" t="s">
        <v>25</v>
      </c>
      <c r="G2283" s="282">
        <v>3.1970000000000001</v>
      </c>
      <c r="H2283" s="606">
        <v>5.5</v>
      </c>
      <c r="I2283" s="607">
        <v>3.3730000000000002</v>
      </c>
      <c r="J2283" s="606">
        <v>0</v>
      </c>
      <c r="K2283" s="606">
        <v>0</v>
      </c>
      <c r="L2283" s="606">
        <v>0</v>
      </c>
    </row>
    <row r="2284" spans="2:12" ht="18.75" x14ac:dyDescent="0.25">
      <c r="B2284" s="292" t="s">
        <v>214</v>
      </c>
      <c r="C2284" s="587" t="s">
        <v>5202</v>
      </c>
      <c r="D2284" s="292" t="s">
        <v>5513</v>
      </c>
      <c r="E2284" s="604" t="s">
        <v>5514</v>
      </c>
      <c r="F2284" s="606" t="s">
        <v>2759</v>
      </c>
      <c r="G2284" s="282">
        <v>3.87</v>
      </c>
      <c r="H2284" s="606">
        <v>5.5</v>
      </c>
      <c r="I2284" s="607">
        <v>4.0830000000000002</v>
      </c>
      <c r="J2284" s="606">
        <v>160</v>
      </c>
      <c r="K2284" s="606">
        <v>15</v>
      </c>
      <c r="L2284" s="606">
        <v>0</v>
      </c>
    </row>
    <row r="2285" spans="2:12" ht="18.75" x14ac:dyDescent="0.25">
      <c r="B2285" s="292" t="s">
        <v>214</v>
      </c>
      <c r="C2285" s="587" t="s">
        <v>5202</v>
      </c>
      <c r="D2285" s="292" t="s">
        <v>5515</v>
      </c>
      <c r="E2285" s="604" t="s">
        <v>5516</v>
      </c>
      <c r="F2285" s="606" t="s">
        <v>5517</v>
      </c>
      <c r="G2285" s="282">
        <v>53.05</v>
      </c>
      <c r="H2285" s="606">
        <v>5.5</v>
      </c>
      <c r="I2285" s="607">
        <v>55.968000000000004</v>
      </c>
      <c r="J2285" s="606">
        <v>0</v>
      </c>
      <c r="K2285" s="606">
        <v>0</v>
      </c>
      <c r="L2285" s="606">
        <v>0</v>
      </c>
    </row>
    <row r="2286" spans="2:12" ht="18.75" x14ac:dyDescent="0.25">
      <c r="B2286" s="292" t="s">
        <v>214</v>
      </c>
      <c r="C2286" s="587" t="s">
        <v>5202</v>
      </c>
      <c r="D2286" s="292" t="s">
        <v>5518</v>
      </c>
      <c r="E2286" s="604" t="s">
        <v>5519</v>
      </c>
      <c r="F2286" s="606" t="s">
        <v>5342</v>
      </c>
      <c r="G2286" s="282">
        <v>33.76</v>
      </c>
      <c r="H2286" s="606">
        <v>5.5</v>
      </c>
      <c r="I2286" s="607">
        <v>35.616999999999997</v>
      </c>
      <c r="J2286" s="606">
        <v>0</v>
      </c>
      <c r="K2286" s="606">
        <v>0</v>
      </c>
      <c r="L2286" s="606">
        <v>0</v>
      </c>
    </row>
    <row r="2287" spans="2:12" ht="18.75" x14ac:dyDescent="0.25">
      <c r="B2287" s="292" t="s">
        <v>214</v>
      </c>
      <c r="C2287" s="587" t="s">
        <v>5202</v>
      </c>
      <c r="D2287" s="292" t="s">
        <v>5520</v>
      </c>
      <c r="E2287" s="604" t="s">
        <v>5521</v>
      </c>
      <c r="F2287" s="606" t="s">
        <v>1022</v>
      </c>
      <c r="G2287" s="282">
        <v>26.058</v>
      </c>
      <c r="H2287" s="606">
        <v>5.5</v>
      </c>
      <c r="I2287" s="607">
        <v>27.491</v>
      </c>
      <c r="J2287" s="606">
        <v>0</v>
      </c>
      <c r="K2287" s="606">
        <v>0</v>
      </c>
      <c r="L2287" s="606">
        <v>0</v>
      </c>
    </row>
    <row r="2288" spans="2:12" ht="18.75" x14ac:dyDescent="0.25">
      <c r="B2288" s="292" t="s">
        <v>214</v>
      </c>
      <c r="C2288" s="587" t="s">
        <v>5202</v>
      </c>
      <c r="D2288" s="292" t="s">
        <v>5522</v>
      </c>
      <c r="E2288" s="604" t="s">
        <v>5523</v>
      </c>
      <c r="F2288" s="606" t="s">
        <v>1077</v>
      </c>
      <c r="G2288" s="282">
        <v>34.950000000000003</v>
      </c>
      <c r="H2288" s="606">
        <v>5.5</v>
      </c>
      <c r="I2288" s="607">
        <v>36.872</v>
      </c>
      <c r="J2288" s="606">
        <v>0</v>
      </c>
      <c r="K2288" s="606">
        <v>0</v>
      </c>
      <c r="L2288" s="606">
        <v>0</v>
      </c>
    </row>
    <row r="2289" spans="2:12" ht="18.75" x14ac:dyDescent="0.25">
      <c r="B2289" s="292" t="s">
        <v>214</v>
      </c>
      <c r="C2289" s="587" t="s">
        <v>5202</v>
      </c>
      <c r="D2289" s="292" t="s">
        <v>5524</v>
      </c>
      <c r="E2289" s="604" t="s">
        <v>5525</v>
      </c>
      <c r="F2289" s="606" t="s">
        <v>5526</v>
      </c>
      <c r="G2289" s="282">
        <v>66</v>
      </c>
      <c r="H2289" s="606">
        <v>5.5</v>
      </c>
      <c r="I2289" s="607">
        <v>69.63</v>
      </c>
      <c r="J2289" s="606">
        <v>0</v>
      </c>
      <c r="K2289" s="606">
        <v>0</v>
      </c>
      <c r="L2289" s="606">
        <v>0</v>
      </c>
    </row>
    <row r="2290" spans="2:12" ht="18.75" x14ac:dyDescent="0.25">
      <c r="B2290" s="292" t="s">
        <v>214</v>
      </c>
      <c r="C2290" s="587" t="s">
        <v>5202</v>
      </c>
      <c r="D2290" s="292" t="s">
        <v>5527</v>
      </c>
      <c r="E2290" s="604" t="s">
        <v>5528</v>
      </c>
      <c r="F2290" s="606" t="s">
        <v>5529</v>
      </c>
      <c r="G2290" s="282">
        <v>33.69</v>
      </c>
      <c r="H2290" s="606">
        <v>5.5</v>
      </c>
      <c r="I2290" s="607">
        <v>35.542999999999999</v>
      </c>
      <c r="J2290" s="606">
        <v>0</v>
      </c>
      <c r="K2290" s="606">
        <v>0</v>
      </c>
      <c r="L2290" s="606">
        <v>0</v>
      </c>
    </row>
    <row r="2291" spans="2:12" ht="18.75" x14ac:dyDescent="0.25">
      <c r="B2291" s="292" t="s">
        <v>214</v>
      </c>
      <c r="C2291" s="587" t="s">
        <v>5202</v>
      </c>
      <c r="D2291" s="292" t="s">
        <v>5530</v>
      </c>
      <c r="E2291" s="604" t="s">
        <v>5531</v>
      </c>
      <c r="F2291" s="606" t="s">
        <v>1022</v>
      </c>
      <c r="G2291" s="282">
        <v>30.962</v>
      </c>
      <c r="H2291" s="606">
        <v>5.5</v>
      </c>
      <c r="I2291" s="607">
        <v>32.664999999999999</v>
      </c>
      <c r="J2291" s="606">
        <v>0</v>
      </c>
      <c r="K2291" s="606">
        <v>0</v>
      </c>
      <c r="L2291" s="606">
        <v>0</v>
      </c>
    </row>
    <row r="2292" spans="2:12" ht="18.75" x14ac:dyDescent="0.25">
      <c r="B2292" s="292" t="s">
        <v>214</v>
      </c>
      <c r="C2292" s="587" t="s">
        <v>5202</v>
      </c>
      <c r="D2292" s="292" t="s">
        <v>5532</v>
      </c>
      <c r="E2292" s="604" t="s">
        <v>5533</v>
      </c>
      <c r="F2292" s="606" t="s">
        <v>1077</v>
      </c>
      <c r="G2292" s="282">
        <v>40.880000000000003</v>
      </c>
      <c r="H2292" s="606">
        <v>5.5</v>
      </c>
      <c r="I2292" s="607">
        <v>43.128</v>
      </c>
      <c r="J2292" s="606">
        <v>0</v>
      </c>
      <c r="K2292" s="606">
        <v>0</v>
      </c>
      <c r="L2292" s="606">
        <v>0</v>
      </c>
    </row>
    <row r="2293" spans="2:12" ht="18.75" x14ac:dyDescent="0.25">
      <c r="B2293" s="292" t="s">
        <v>214</v>
      </c>
      <c r="C2293" s="587" t="s">
        <v>5202</v>
      </c>
      <c r="D2293" s="292" t="s">
        <v>5534</v>
      </c>
      <c r="E2293" s="604" t="s">
        <v>5535</v>
      </c>
      <c r="F2293" s="606" t="s">
        <v>1077</v>
      </c>
      <c r="G2293" s="282">
        <v>22.22</v>
      </c>
      <c r="H2293" s="606">
        <v>5.5</v>
      </c>
      <c r="I2293" s="607">
        <v>23.442</v>
      </c>
      <c r="J2293" s="606">
        <v>0</v>
      </c>
      <c r="K2293" s="606">
        <v>0</v>
      </c>
      <c r="L2293" s="606">
        <v>0</v>
      </c>
    </row>
    <row r="2294" spans="2:12" ht="18.75" x14ac:dyDescent="0.25">
      <c r="B2294" s="292" t="s">
        <v>214</v>
      </c>
      <c r="C2294" s="587" t="s">
        <v>5202</v>
      </c>
      <c r="D2294" s="292" t="s">
        <v>5536</v>
      </c>
      <c r="E2294" s="604" t="s">
        <v>5537</v>
      </c>
      <c r="F2294" s="606" t="s">
        <v>5538</v>
      </c>
      <c r="G2294" s="282">
        <v>43.76</v>
      </c>
      <c r="H2294" s="606">
        <v>5.5</v>
      </c>
      <c r="I2294" s="607">
        <v>46.167000000000002</v>
      </c>
      <c r="J2294" s="606">
        <v>0</v>
      </c>
      <c r="K2294" s="606">
        <v>0</v>
      </c>
      <c r="L2294" s="606">
        <v>0</v>
      </c>
    </row>
    <row r="2295" spans="2:12" ht="18.75" x14ac:dyDescent="0.25">
      <c r="B2295" s="292" t="s">
        <v>214</v>
      </c>
      <c r="C2295" s="587" t="s">
        <v>5202</v>
      </c>
      <c r="D2295" s="292" t="s">
        <v>5539</v>
      </c>
      <c r="E2295" s="604" t="s">
        <v>5540</v>
      </c>
      <c r="F2295" s="606" t="s">
        <v>1141</v>
      </c>
      <c r="G2295" s="282">
        <v>15.9</v>
      </c>
      <c r="H2295" s="606">
        <v>5.5</v>
      </c>
      <c r="I2295" s="607">
        <v>16.774999999999999</v>
      </c>
      <c r="J2295" s="606">
        <v>60</v>
      </c>
      <c r="K2295" s="606">
        <v>190</v>
      </c>
      <c r="L2295" s="606">
        <v>310</v>
      </c>
    </row>
    <row r="2296" spans="2:12" ht="18.75" x14ac:dyDescent="0.25">
      <c r="B2296" s="292" t="s">
        <v>214</v>
      </c>
      <c r="C2296" s="587" t="s">
        <v>5202</v>
      </c>
      <c r="D2296" s="292" t="s">
        <v>5541</v>
      </c>
      <c r="E2296" s="604" t="s">
        <v>5542</v>
      </c>
      <c r="F2296" s="606" t="s">
        <v>1077</v>
      </c>
      <c r="G2296" s="282">
        <v>18.63</v>
      </c>
      <c r="H2296" s="606">
        <v>5.5</v>
      </c>
      <c r="I2296" s="607">
        <v>19.655000000000001</v>
      </c>
      <c r="J2296" s="606">
        <v>0</v>
      </c>
      <c r="K2296" s="606">
        <v>0</v>
      </c>
      <c r="L2296" s="606">
        <v>0</v>
      </c>
    </row>
    <row r="2297" spans="2:12" ht="18.75" x14ac:dyDescent="0.25">
      <c r="B2297" s="292" t="s">
        <v>214</v>
      </c>
      <c r="C2297" s="587" t="s">
        <v>5202</v>
      </c>
      <c r="D2297" s="292" t="s">
        <v>5543</v>
      </c>
      <c r="E2297" s="604" t="s">
        <v>5544</v>
      </c>
      <c r="F2297" s="606" t="s">
        <v>807</v>
      </c>
      <c r="G2297" s="282">
        <v>45.71</v>
      </c>
      <c r="H2297" s="606">
        <v>5.5</v>
      </c>
      <c r="I2297" s="607">
        <v>48.223999999999997</v>
      </c>
      <c r="J2297" s="606">
        <v>0</v>
      </c>
      <c r="K2297" s="606">
        <v>0</v>
      </c>
      <c r="L2297" s="606">
        <v>0</v>
      </c>
    </row>
    <row r="2298" spans="2:12" ht="18.75" x14ac:dyDescent="0.25">
      <c r="B2298" s="292" t="s">
        <v>214</v>
      </c>
      <c r="C2298" s="587" t="s">
        <v>5202</v>
      </c>
      <c r="D2298" s="292" t="s">
        <v>5545</v>
      </c>
      <c r="E2298" s="604" t="s">
        <v>5546</v>
      </c>
      <c r="F2298" s="606" t="s">
        <v>1077</v>
      </c>
      <c r="G2298" s="282">
        <v>44.08</v>
      </c>
      <c r="H2298" s="606">
        <v>5.5</v>
      </c>
      <c r="I2298" s="607">
        <v>46.503999999999998</v>
      </c>
      <c r="J2298" s="606">
        <v>0</v>
      </c>
      <c r="K2298" s="606">
        <v>0</v>
      </c>
      <c r="L2298" s="606">
        <v>0</v>
      </c>
    </row>
    <row r="2299" spans="2:12" ht="18.75" x14ac:dyDescent="0.25">
      <c r="B2299" s="292" t="s">
        <v>214</v>
      </c>
      <c r="C2299" s="587" t="s">
        <v>5202</v>
      </c>
      <c r="D2299" s="292" t="s">
        <v>5547</v>
      </c>
      <c r="E2299" s="604" t="s">
        <v>5548</v>
      </c>
      <c r="F2299" s="606" t="s">
        <v>2759</v>
      </c>
      <c r="G2299" s="282">
        <v>35</v>
      </c>
      <c r="H2299" s="606">
        <v>5.5</v>
      </c>
      <c r="I2299" s="607">
        <v>36.924999999999997</v>
      </c>
      <c r="J2299" s="606">
        <v>0</v>
      </c>
      <c r="K2299" s="606">
        <v>0</v>
      </c>
      <c r="L2299" s="606">
        <v>0</v>
      </c>
    </row>
    <row r="2300" spans="2:12" ht="30" x14ac:dyDescent="0.25">
      <c r="B2300" s="292" t="s">
        <v>214</v>
      </c>
      <c r="C2300" s="587" t="s">
        <v>5202</v>
      </c>
      <c r="D2300" s="292" t="s">
        <v>5549</v>
      </c>
      <c r="E2300" s="604" t="s">
        <v>5550</v>
      </c>
      <c r="F2300" s="606" t="s">
        <v>5551</v>
      </c>
      <c r="G2300" s="282">
        <v>24</v>
      </c>
      <c r="H2300" s="606">
        <v>5.5</v>
      </c>
      <c r="I2300" s="607">
        <v>25.32</v>
      </c>
      <c r="J2300" s="606">
        <v>0</v>
      </c>
      <c r="K2300" s="606">
        <v>0</v>
      </c>
      <c r="L2300" s="606">
        <v>0</v>
      </c>
    </row>
    <row r="2301" spans="2:12" ht="18.75" x14ac:dyDescent="0.25">
      <c r="B2301" s="292" t="s">
        <v>214</v>
      </c>
      <c r="C2301" s="587" t="s">
        <v>5202</v>
      </c>
      <c r="D2301" s="292" t="s">
        <v>5552</v>
      </c>
      <c r="E2301" s="604" t="s">
        <v>5553</v>
      </c>
      <c r="F2301" s="606" t="s">
        <v>5554</v>
      </c>
      <c r="G2301" s="282">
        <v>34.299999999999997</v>
      </c>
      <c r="H2301" s="606">
        <v>5.5</v>
      </c>
      <c r="I2301" s="607">
        <v>36.186</v>
      </c>
      <c r="J2301" s="606">
        <v>0</v>
      </c>
      <c r="K2301" s="606">
        <v>0</v>
      </c>
      <c r="L2301" s="606">
        <v>0</v>
      </c>
    </row>
    <row r="2302" spans="2:12" ht="18.75" x14ac:dyDescent="0.25">
      <c r="B2302" s="292" t="s">
        <v>214</v>
      </c>
      <c r="C2302" s="587" t="s">
        <v>5202</v>
      </c>
      <c r="D2302" s="292" t="s">
        <v>5555</v>
      </c>
      <c r="E2302" s="604" t="s">
        <v>5556</v>
      </c>
      <c r="F2302" s="606" t="s">
        <v>1077</v>
      </c>
      <c r="G2302" s="282">
        <v>9.52</v>
      </c>
      <c r="H2302" s="606">
        <v>5.5</v>
      </c>
      <c r="I2302" s="607">
        <v>10.044</v>
      </c>
      <c r="J2302" s="606">
        <v>0</v>
      </c>
      <c r="K2302" s="606">
        <v>0</v>
      </c>
      <c r="L2302" s="606">
        <v>0</v>
      </c>
    </row>
    <row r="2303" spans="2:12" ht="18.75" x14ac:dyDescent="0.25">
      <c r="B2303" s="292" t="s">
        <v>214</v>
      </c>
      <c r="C2303" s="587" t="s">
        <v>5202</v>
      </c>
      <c r="D2303" s="292" t="s">
        <v>5557</v>
      </c>
      <c r="E2303" s="604" t="s">
        <v>5558</v>
      </c>
      <c r="F2303" s="606" t="s">
        <v>1077</v>
      </c>
      <c r="G2303" s="282">
        <v>48.68</v>
      </c>
      <c r="H2303" s="606">
        <v>5.5</v>
      </c>
      <c r="I2303" s="607">
        <v>51.356999999999999</v>
      </c>
      <c r="J2303" s="606">
        <v>0</v>
      </c>
      <c r="K2303" s="606">
        <v>0</v>
      </c>
      <c r="L2303" s="606">
        <v>0</v>
      </c>
    </row>
    <row r="2304" spans="2:12" ht="18.75" x14ac:dyDescent="0.25">
      <c r="B2304" s="292" t="s">
        <v>214</v>
      </c>
      <c r="C2304" s="587" t="s">
        <v>5202</v>
      </c>
      <c r="D2304" s="292" t="s">
        <v>5559</v>
      </c>
      <c r="E2304" s="604" t="s">
        <v>5560</v>
      </c>
      <c r="F2304" s="606" t="s">
        <v>5561</v>
      </c>
      <c r="G2304" s="282">
        <v>35.82</v>
      </c>
      <c r="H2304" s="606">
        <v>5.5</v>
      </c>
      <c r="I2304" s="607">
        <v>37.79</v>
      </c>
      <c r="J2304" s="606">
        <v>0</v>
      </c>
      <c r="K2304" s="606">
        <v>0</v>
      </c>
      <c r="L2304" s="606">
        <v>0</v>
      </c>
    </row>
    <row r="2305" spans="2:12" ht="18.75" x14ac:dyDescent="0.25">
      <c r="B2305" s="292" t="s">
        <v>214</v>
      </c>
      <c r="C2305" s="587" t="s">
        <v>5202</v>
      </c>
      <c r="D2305" s="292" t="s">
        <v>5562</v>
      </c>
      <c r="E2305" s="604" t="s">
        <v>5563</v>
      </c>
      <c r="F2305" s="606" t="s">
        <v>2759</v>
      </c>
      <c r="G2305" s="282">
        <v>67.930000000000007</v>
      </c>
      <c r="H2305" s="606">
        <v>5.5</v>
      </c>
      <c r="I2305" s="607">
        <v>71.665999999999997</v>
      </c>
      <c r="J2305" s="606">
        <v>0</v>
      </c>
      <c r="K2305" s="606">
        <v>0</v>
      </c>
      <c r="L2305" s="606">
        <v>0</v>
      </c>
    </row>
    <row r="2306" spans="2:12" ht="18.75" x14ac:dyDescent="0.25">
      <c r="B2306" s="292" t="s">
        <v>214</v>
      </c>
      <c r="C2306" s="587" t="s">
        <v>5202</v>
      </c>
      <c r="D2306" s="292" t="s">
        <v>5564</v>
      </c>
      <c r="E2306" s="604" t="s">
        <v>5565</v>
      </c>
      <c r="F2306" s="606" t="s">
        <v>1027</v>
      </c>
      <c r="G2306" s="282">
        <v>9.86</v>
      </c>
      <c r="H2306" s="606">
        <v>5.5</v>
      </c>
      <c r="I2306" s="607">
        <v>10.401999999999999</v>
      </c>
      <c r="J2306" s="606">
        <v>0</v>
      </c>
      <c r="K2306" s="606">
        <v>0</v>
      </c>
      <c r="L2306" s="606">
        <v>0</v>
      </c>
    </row>
    <row r="2307" spans="2:12" ht="18.75" x14ac:dyDescent="0.25">
      <c r="B2307" s="292" t="s">
        <v>214</v>
      </c>
      <c r="C2307" s="587" t="s">
        <v>5202</v>
      </c>
      <c r="D2307" s="292" t="s">
        <v>5566</v>
      </c>
      <c r="E2307" s="604" t="s">
        <v>5567</v>
      </c>
      <c r="F2307" s="606" t="s">
        <v>25</v>
      </c>
      <c r="G2307" s="282">
        <v>7.72</v>
      </c>
      <c r="H2307" s="606">
        <v>5.5</v>
      </c>
      <c r="I2307" s="607">
        <v>8.1449999999999996</v>
      </c>
      <c r="J2307" s="606">
        <v>0</v>
      </c>
      <c r="K2307" s="606">
        <v>0</v>
      </c>
      <c r="L2307" s="606">
        <v>0</v>
      </c>
    </row>
    <row r="2308" spans="2:12" ht="18.75" x14ac:dyDescent="0.25">
      <c r="B2308" s="292" t="s">
        <v>214</v>
      </c>
      <c r="C2308" s="587" t="s">
        <v>5202</v>
      </c>
      <c r="D2308" s="292" t="s">
        <v>5568</v>
      </c>
      <c r="E2308" s="604" t="s">
        <v>5569</v>
      </c>
      <c r="F2308" s="606" t="s">
        <v>25</v>
      </c>
      <c r="G2308" s="282">
        <v>4.8499999999999996</v>
      </c>
      <c r="H2308" s="606">
        <v>5.5</v>
      </c>
      <c r="I2308" s="607">
        <v>5.117</v>
      </c>
      <c r="J2308" s="606">
        <v>0</v>
      </c>
      <c r="K2308" s="606">
        <v>0</v>
      </c>
      <c r="L2308" s="606">
        <v>0</v>
      </c>
    </row>
    <row r="2309" spans="2:12" ht="18.75" x14ac:dyDescent="0.25">
      <c r="B2309" s="292" t="s">
        <v>214</v>
      </c>
      <c r="C2309" s="587" t="s">
        <v>5202</v>
      </c>
      <c r="D2309" s="292" t="s">
        <v>5570</v>
      </c>
      <c r="E2309" s="604" t="s">
        <v>5571</v>
      </c>
      <c r="F2309" s="606" t="s">
        <v>25</v>
      </c>
      <c r="G2309" s="282">
        <v>29.9</v>
      </c>
      <c r="H2309" s="606">
        <v>5.5</v>
      </c>
      <c r="I2309" s="607">
        <v>31.545000000000002</v>
      </c>
      <c r="J2309" s="606">
        <v>0</v>
      </c>
      <c r="K2309" s="606">
        <v>0</v>
      </c>
      <c r="L2309" s="606">
        <v>0</v>
      </c>
    </row>
    <row r="2310" spans="2:12" ht="18.75" x14ac:dyDescent="0.25">
      <c r="B2310" s="292" t="s">
        <v>214</v>
      </c>
      <c r="C2310" s="587" t="s">
        <v>5202</v>
      </c>
      <c r="D2310" s="292" t="s">
        <v>5572</v>
      </c>
      <c r="E2310" s="604" t="s">
        <v>5573</v>
      </c>
      <c r="F2310" s="606" t="s">
        <v>25</v>
      </c>
      <c r="G2310" s="282">
        <v>5.78</v>
      </c>
      <c r="H2310" s="606">
        <v>5.5</v>
      </c>
      <c r="I2310" s="607">
        <v>6.0979999999999999</v>
      </c>
      <c r="J2310" s="606">
        <v>200</v>
      </c>
      <c r="K2310" s="606">
        <v>30</v>
      </c>
      <c r="L2310" s="606">
        <v>30</v>
      </c>
    </row>
    <row r="2311" spans="2:12" ht="18.75" x14ac:dyDescent="0.25">
      <c r="B2311" s="292" t="s">
        <v>214</v>
      </c>
      <c r="C2311" s="587" t="s">
        <v>5202</v>
      </c>
      <c r="D2311" s="292" t="s">
        <v>5574</v>
      </c>
      <c r="E2311" s="604" t="s">
        <v>5575</v>
      </c>
      <c r="F2311" s="606" t="s">
        <v>25</v>
      </c>
      <c r="G2311" s="282">
        <v>3.8</v>
      </c>
      <c r="H2311" s="606">
        <v>5.5</v>
      </c>
      <c r="I2311" s="607">
        <v>4.0090000000000003</v>
      </c>
      <c r="J2311" s="606">
        <v>10</v>
      </c>
      <c r="K2311" s="606">
        <v>10</v>
      </c>
      <c r="L2311" s="606">
        <v>120</v>
      </c>
    </row>
    <row r="2312" spans="2:12" ht="18.75" x14ac:dyDescent="0.25">
      <c r="B2312" s="292" t="s">
        <v>214</v>
      </c>
      <c r="C2312" s="587" t="s">
        <v>5202</v>
      </c>
      <c r="D2312" s="292" t="s">
        <v>5576</v>
      </c>
      <c r="E2312" s="604" t="s">
        <v>5577</v>
      </c>
      <c r="F2312" s="606" t="s">
        <v>25</v>
      </c>
      <c r="G2312" s="282">
        <v>7.72</v>
      </c>
      <c r="H2312" s="606">
        <v>5.5</v>
      </c>
      <c r="I2312" s="607">
        <v>8.1449999999999996</v>
      </c>
      <c r="J2312" s="606">
        <v>0</v>
      </c>
      <c r="K2312" s="606">
        <v>0</v>
      </c>
      <c r="L2312" s="606">
        <v>0</v>
      </c>
    </row>
    <row r="2313" spans="2:12" ht="18.75" x14ac:dyDescent="0.25">
      <c r="B2313" s="292" t="s">
        <v>214</v>
      </c>
      <c r="C2313" s="587" t="s">
        <v>5202</v>
      </c>
      <c r="D2313" s="292" t="s">
        <v>5578</v>
      </c>
      <c r="E2313" s="604" t="s">
        <v>5579</v>
      </c>
      <c r="F2313" s="606" t="s">
        <v>25</v>
      </c>
      <c r="G2313" s="282">
        <v>7.32</v>
      </c>
      <c r="H2313" s="606">
        <v>5.5</v>
      </c>
      <c r="I2313" s="607">
        <v>7.7229999999999999</v>
      </c>
      <c r="J2313" s="606">
        <v>5</v>
      </c>
      <c r="K2313" s="606">
        <v>5</v>
      </c>
      <c r="L2313" s="606">
        <v>150</v>
      </c>
    </row>
    <row r="2314" spans="2:12" ht="18.75" x14ac:dyDescent="0.25">
      <c r="B2314" s="292" t="s">
        <v>214</v>
      </c>
      <c r="C2314" s="587" t="s">
        <v>5202</v>
      </c>
      <c r="D2314" s="292" t="s">
        <v>5580</v>
      </c>
      <c r="E2314" s="604" t="s">
        <v>5581</v>
      </c>
      <c r="F2314" s="606" t="s">
        <v>25</v>
      </c>
      <c r="G2314" s="282">
        <v>38.6</v>
      </c>
      <c r="H2314" s="606">
        <v>5.5</v>
      </c>
      <c r="I2314" s="607">
        <v>40.722999999999999</v>
      </c>
      <c r="J2314" s="606">
        <v>0</v>
      </c>
      <c r="K2314" s="606">
        <v>5</v>
      </c>
      <c r="L2314" s="606">
        <v>35</v>
      </c>
    </row>
    <row r="2315" spans="2:12" ht="18.75" x14ac:dyDescent="0.25">
      <c r="B2315" s="292" t="s">
        <v>214</v>
      </c>
      <c r="C2315" s="587" t="s">
        <v>5202</v>
      </c>
      <c r="D2315" s="292" t="s">
        <v>5582</v>
      </c>
      <c r="E2315" s="604" t="s">
        <v>5583</v>
      </c>
      <c r="F2315" s="606" t="s">
        <v>25</v>
      </c>
      <c r="G2315" s="282">
        <v>38.6</v>
      </c>
      <c r="H2315" s="606">
        <v>5.5</v>
      </c>
      <c r="I2315" s="607">
        <v>40.722999999999999</v>
      </c>
      <c r="J2315" s="606">
        <v>0</v>
      </c>
      <c r="K2315" s="606">
        <v>0</v>
      </c>
      <c r="L2315" s="606">
        <v>0</v>
      </c>
    </row>
    <row r="2316" spans="2:12" ht="18.75" x14ac:dyDescent="0.25">
      <c r="B2316" s="292" t="s">
        <v>214</v>
      </c>
      <c r="C2316" s="587" t="s">
        <v>5202</v>
      </c>
      <c r="D2316" s="292" t="s">
        <v>5584</v>
      </c>
      <c r="E2316" s="604" t="s">
        <v>5585</v>
      </c>
      <c r="F2316" s="606" t="s">
        <v>25</v>
      </c>
      <c r="G2316" s="282">
        <v>0</v>
      </c>
      <c r="H2316" s="606">
        <v>5.5</v>
      </c>
      <c r="I2316" s="607">
        <v>0</v>
      </c>
      <c r="J2316" s="606">
        <v>0</v>
      </c>
      <c r="K2316" s="606">
        <v>0</v>
      </c>
      <c r="L2316" s="606">
        <v>0</v>
      </c>
    </row>
    <row r="2317" spans="2:12" ht="18.75" x14ac:dyDescent="0.25">
      <c r="B2317" s="292" t="s">
        <v>214</v>
      </c>
      <c r="C2317" s="587" t="s">
        <v>5202</v>
      </c>
      <c r="D2317" s="292" t="s">
        <v>5586</v>
      </c>
      <c r="E2317" s="604" t="s">
        <v>5587</v>
      </c>
      <c r="F2317" s="606" t="s">
        <v>25</v>
      </c>
      <c r="G2317" s="282">
        <v>2.73</v>
      </c>
      <c r="H2317" s="606">
        <v>5.5</v>
      </c>
      <c r="I2317" s="607">
        <v>2.88</v>
      </c>
      <c r="J2317" s="606">
        <v>0</v>
      </c>
      <c r="K2317" s="606">
        <v>0</v>
      </c>
      <c r="L2317" s="606">
        <v>0</v>
      </c>
    </row>
    <row r="2318" spans="2:12" ht="18.75" x14ac:dyDescent="0.25">
      <c r="B2318" s="292" t="s">
        <v>214</v>
      </c>
      <c r="C2318" s="587" t="s">
        <v>5202</v>
      </c>
      <c r="D2318" s="292" t="s">
        <v>5588</v>
      </c>
      <c r="E2318" s="604" t="s">
        <v>4830</v>
      </c>
      <c r="F2318" s="606" t="s">
        <v>529</v>
      </c>
      <c r="G2318" s="282">
        <v>3.78</v>
      </c>
      <c r="H2318" s="606">
        <v>5.5</v>
      </c>
      <c r="I2318" s="607">
        <v>3.988</v>
      </c>
      <c r="J2318" s="606">
        <v>0</v>
      </c>
      <c r="K2318" s="606">
        <v>0</v>
      </c>
      <c r="L2318" s="606">
        <v>0</v>
      </c>
    </row>
    <row r="2319" spans="2:12" ht="18.75" x14ac:dyDescent="0.25">
      <c r="B2319" s="292" t="s">
        <v>214</v>
      </c>
      <c r="C2319" s="587" t="s">
        <v>5202</v>
      </c>
      <c r="D2319" s="292" t="s">
        <v>5589</v>
      </c>
      <c r="E2319" s="604" t="s">
        <v>5590</v>
      </c>
      <c r="F2319" s="606" t="s">
        <v>794</v>
      </c>
      <c r="G2319" s="282">
        <v>0</v>
      </c>
      <c r="H2319" s="606">
        <v>5.5</v>
      </c>
      <c r="I2319" s="607">
        <v>0</v>
      </c>
      <c r="J2319" s="606">
        <v>0</v>
      </c>
      <c r="K2319" s="606">
        <v>0</v>
      </c>
      <c r="L2319" s="606">
        <v>0</v>
      </c>
    </row>
    <row r="2320" spans="2:12" ht="18.75" x14ac:dyDescent="0.25">
      <c r="B2320" s="292" t="s">
        <v>214</v>
      </c>
      <c r="C2320" s="587" t="s">
        <v>5202</v>
      </c>
      <c r="D2320" s="292" t="s">
        <v>5591</v>
      </c>
      <c r="E2320" s="604" t="s">
        <v>5592</v>
      </c>
      <c r="F2320" s="606" t="s">
        <v>25</v>
      </c>
      <c r="G2320" s="282">
        <v>1.5</v>
      </c>
      <c r="H2320" s="606">
        <v>5.5</v>
      </c>
      <c r="I2320" s="607">
        <v>1.583</v>
      </c>
      <c r="J2320" s="606">
        <v>0</v>
      </c>
      <c r="K2320" s="606">
        <v>0</v>
      </c>
      <c r="L2320" s="606">
        <v>0</v>
      </c>
    </row>
    <row r="2321" spans="2:12" ht="18.75" x14ac:dyDescent="0.25">
      <c r="B2321" s="292" t="s">
        <v>214</v>
      </c>
      <c r="C2321" s="587" t="s">
        <v>5202</v>
      </c>
      <c r="D2321" s="292" t="s">
        <v>5593</v>
      </c>
      <c r="E2321" s="604" t="s">
        <v>5594</v>
      </c>
      <c r="F2321" s="606" t="s">
        <v>5335</v>
      </c>
      <c r="G2321" s="282">
        <v>50.44</v>
      </c>
      <c r="H2321" s="606">
        <v>5.5</v>
      </c>
      <c r="I2321" s="607">
        <v>53.213999999999999</v>
      </c>
      <c r="J2321" s="606">
        <v>0</v>
      </c>
      <c r="K2321" s="606">
        <v>0</v>
      </c>
      <c r="L2321" s="606">
        <v>0</v>
      </c>
    </row>
    <row r="2322" spans="2:12" ht="18.75" x14ac:dyDescent="0.25">
      <c r="B2322" s="292" t="s">
        <v>214</v>
      </c>
      <c r="C2322" s="587" t="s">
        <v>5202</v>
      </c>
      <c r="D2322" s="292" t="s">
        <v>5595</v>
      </c>
      <c r="E2322" s="604" t="s">
        <v>5596</v>
      </c>
      <c r="F2322" s="606" t="s">
        <v>1077</v>
      </c>
      <c r="G2322" s="282">
        <v>45.521000000000001</v>
      </c>
      <c r="H2322" s="606">
        <v>5.5</v>
      </c>
      <c r="I2322" s="607">
        <v>48.024999999999999</v>
      </c>
      <c r="J2322" s="606">
        <v>0</v>
      </c>
      <c r="K2322" s="606">
        <v>0</v>
      </c>
      <c r="L2322" s="606">
        <v>0</v>
      </c>
    </row>
    <row r="2323" spans="2:12" ht="18.75" x14ac:dyDescent="0.25">
      <c r="B2323" s="292" t="s">
        <v>214</v>
      </c>
      <c r="C2323" s="587" t="s">
        <v>5202</v>
      </c>
      <c r="D2323" s="292" t="s">
        <v>5597</v>
      </c>
      <c r="E2323" s="604" t="s">
        <v>5598</v>
      </c>
      <c r="F2323" s="606" t="s">
        <v>1077</v>
      </c>
      <c r="G2323" s="282">
        <v>45.473999999999997</v>
      </c>
      <c r="H2323" s="606">
        <v>5.5</v>
      </c>
      <c r="I2323" s="607">
        <v>47.975000000000001</v>
      </c>
      <c r="J2323" s="606">
        <v>0</v>
      </c>
      <c r="K2323" s="606">
        <v>0</v>
      </c>
      <c r="L2323" s="606">
        <v>0</v>
      </c>
    </row>
    <row r="2324" spans="2:12" ht="18.75" x14ac:dyDescent="0.25">
      <c r="B2324" s="292" t="s">
        <v>214</v>
      </c>
      <c r="C2324" s="587" t="s">
        <v>5202</v>
      </c>
      <c r="D2324" s="292" t="s">
        <v>5599</v>
      </c>
      <c r="E2324" s="604" t="s">
        <v>5600</v>
      </c>
      <c r="F2324" s="606" t="s">
        <v>5335</v>
      </c>
      <c r="G2324" s="282">
        <v>0</v>
      </c>
      <c r="H2324" s="606">
        <v>5.5</v>
      </c>
      <c r="I2324" s="607">
        <v>0</v>
      </c>
      <c r="J2324" s="606">
        <v>0</v>
      </c>
      <c r="K2324" s="606">
        <v>0</v>
      </c>
      <c r="L2324" s="606">
        <v>0</v>
      </c>
    </row>
    <row r="2325" spans="2:12" ht="18.75" x14ac:dyDescent="0.25">
      <c r="B2325" s="292" t="s">
        <v>214</v>
      </c>
      <c r="C2325" s="587" t="s">
        <v>5202</v>
      </c>
      <c r="D2325" s="292" t="s">
        <v>5601</v>
      </c>
      <c r="E2325" s="604" t="s">
        <v>5602</v>
      </c>
      <c r="F2325" s="606" t="s">
        <v>1027</v>
      </c>
      <c r="G2325" s="282">
        <v>22.17</v>
      </c>
      <c r="H2325" s="606">
        <v>5.5</v>
      </c>
      <c r="I2325" s="607">
        <v>23.388999999999999</v>
      </c>
      <c r="J2325" s="606">
        <v>8.5</v>
      </c>
      <c r="K2325" s="606">
        <v>1</v>
      </c>
      <c r="L2325" s="606">
        <v>58</v>
      </c>
    </row>
    <row r="2326" spans="2:12" ht="18.75" x14ac:dyDescent="0.25">
      <c r="B2326" s="292" t="s">
        <v>214</v>
      </c>
      <c r="C2326" s="587" t="s">
        <v>5202</v>
      </c>
      <c r="D2326" s="292" t="s">
        <v>5603</v>
      </c>
      <c r="E2326" s="604" t="s">
        <v>5602</v>
      </c>
      <c r="F2326" s="606" t="s">
        <v>5604</v>
      </c>
      <c r="G2326" s="282">
        <v>22.17</v>
      </c>
      <c r="H2326" s="606">
        <v>5.5</v>
      </c>
      <c r="I2326" s="607">
        <v>23.388999999999999</v>
      </c>
      <c r="J2326" s="606">
        <v>0</v>
      </c>
      <c r="K2326" s="606">
        <v>0</v>
      </c>
      <c r="L2326" s="606">
        <v>0</v>
      </c>
    </row>
    <row r="2327" spans="2:12" ht="18.75" x14ac:dyDescent="0.25">
      <c r="B2327" s="292" t="s">
        <v>214</v>
      </c>
      <c r="C2327" s="587" t="s">
        <v>5202</v>
      </c>
      <c r="D2327" s="292" t="s">
        <v>5605</v>
      </c>
      <c r="E2327" s="604" t="s">
        <v>5606</v>
      </c>
      <c r="F2327" s="606" t="s">
        <v>1120</v>
      </c>
      <c r="G2327" s="282">
        <v>16.690000000000001</v>
      </c>
      <c r="H2327" s="606">
        <v>5.5</v>
      </c>
      <c r="I2327" s="607">
        <v>17.608000000000001</v>
      </c>
      <c r="J2327" s="606">
        <v>0</v>
      </c>
      <c r="K2327" s="606">
        <v>0</v>
      </c>
      <c r="L2327" s="606">
        <v>0</v>
      </c>
    </row>
    <row r="2328" spans="2:12" ht="18.75" x14ac:dyDescent="0.25">
      <c r="B2328" s="292" t="s">
        <v>214</v>
      </c>
      <c r="C2328" s="587" t="s">
        <v>5202</v>
      </c>
      <c r="D2328" s="292" t="s">
        <v>5607</v>
      </c>
      <c r="E2328" s="604" t="s">
        <v>5608</v>
      </c>
      <c r="F2328" s="606" t="s">
        <v>5609</v>
      </c>
      <c r="G2328" s="282">
        <v>0</v>
      </c>
      <c r="H2328" s="606">
        <v>5.5</v>
      </c>
      <c r="I2328" s="607">
        <v>0</v>
      </c>
      <c r="J2328" s="606">
        <v>0</v>
      </c>
      <c r="K2328" s="606">
        <v>0</v>
      </c>
      <c r="L2328" s="606">
        <v>0</v>
      </c>
    </row>
    <row r="2329" spans="2:12" ht="18.75" x14ac:dyDescent="0.25">
      <c r="B2329" s="292" t="s">
        <v>214</v>
      </c>
      <c r="C2329" s="587" t="s">
        <v>5202</v>
      </c>
      <c r="D2329" s="292" t="s">
        <v>5610</v>
      </c>
      <c r="E2329" s="604" t="s">
        <v>5611</v>
      </c>
      <c r="F2329" s="606" t="s">
        <v>25</v>
      </c>
      <c r="G2329" s="282">
        <v>30</v>
      </c>
      <c r="H2329" s="606">
        <v>5.5</v>
      </c>
      <c r="I2329" s="607">
        <v>31.65</v>
      </c>
      <c r="J2329" s="606">
        <v>0</v>
      </c>
      <c r="K2329" s="606">
        <v>0</v>
      </c>
      <c r="L2329" s="606">
        <v>0</v>
      </c>
    </row>
    <row r="2330" spans="2:12" ht="18.75" x14ac:dyDescent="0.25">
      <c r="B2330" s="292" t="s">
        <v>214</v>
      </c>
      <c r="C2330" s="587" t="s">
        <v>5202</v>
      </c>
      <c r="D2330" s="292" t="s">
        <v>5612</v>
      </c>
      <c r="E2330" s="604" t="s">
        <v>5613</v>
      </c>
      <c r="F2330" s="606" t="s">
        <v>25</v>
      </c>
      <c r="G2330" s="282">
        <v>23.99</v>
      </c>
      <c r="H2330" s="606">
        <v>5.5</v>
      </c>
      <c r="I2330" s="607">
        <v>25.309000000000001</v>
      </c>
      <c r="J2330" s="606">
        <v>200</v>
      </c>
      <c r="K2330" s="606">
        <v>40</v>
      </c>
      <c r="L2330" s="606">
        <v>0</v>
      </c>
    </row>
    <row r="2331" spans="2:12" ht="18.75" x14ac:dyDescent="0.25">
      <c r="B2331" s="292" t="s">
        <v>214</v>
      </c>
      <c r="C2331" s="587" t="s">
        <v>5202</v>
      </c>
      <c r="D2331" s="292" t="s">
        <v>5614</v>
      </c>
      <c r="E2331" s="604" t="s">
        <v>5615</v>
      </c>
      <c r="F2331" s="606" t="s">
        <v>25</v>
      </c>
      <c r="G2331" s="282">
        <v>7.33</v>
      </c>
      <c r="H2331" s="606">
        <v>5.5</v>
      </c>
      <c r="I2331" s="607">
        <v>7.7329999999999997</v>
      </c>
      <c r="J2331" s="606">
        <v>0</v>
      </c>
      <c r="K2331" s="606">
        <v>0</v>
      </c>
      <c r="L2331" s="606">
        <v>0</v>
      </c>
    </row>
    <row r="2332" spans="2:12" ht="18.75" x14ac:dyDescent="0.25">
      <c r="B2332" s="292" t="s">
        <v>214</v>
      </c>
      <c r="C2332" s="587" t="s">
        <v>5202</v>
      </c>
      <c r="D2332" s="292" t="s">
        <v>5616</v>
      </c>
      <c r="E2332" s="604" t="s">
        <v>5617</v>
      </c>
      <c r="F2332" s="606" t="s">
        <v>25</v>
      </c>
      <c r="G2332" s="282">
        <v>11.6</v>
      </c>
      <c r="H2332" s="606">
        <v>5.5</v>
      </c>
      <c r="I2332" s="607">
        <v>12.238</v>
      </c>
      <c r="J2332" s="606">
        <v>0</v>
      </c>
      <c r="K2332" s="606">
        <v>0</v>
      </c>
      <c r="L2332" s="606">
        <v>0</v>
      </c>
    </row>
    <row r="2333" spans="2:12" ht="18.75" x14ac:dyDescent="0.25">
      <c r="B2333" s="292" t="s">
        <v>214</v>
      </c>
      <c r="C2333" s="587" t="s">
        <v>5202</v>
      </c>
      <c r="D2333" s="292" t="s">
        <v>5618</v>
      </c>
      <c r="E2333" s="604" t="s">
        <v>5619</v>
      </c>
      <c r="F2333" s="606" t="s">
        <v>25</v>
      </c>
      <c r="G2333" s="282">
        <v>15.95</v>
      </c>
      <c r="H2333" s="606">
        <v>5.5</v>
      </c>
      <c r="I2333" s="607">
        <v>16.827000000000002</v>
      </c>
      <c r="J2333" s="606">
        <v>180</v>
      </c>
      <c r="K2333" s="606">
        <v>5</v>
      </c>
      <c r="L2333" s="606">
        <v>0</v>
      </c>
    </row>
    <row r="2334" spans="2:12" ht="18.75" x14ac:dyDescent="0.25">
      <c r="B2334" s="292" t="s">
        <v>214</v>
      </c>
      <c r="C2334" s="587" t="s">
        <v>5202</v>
      </c>
      <c r="D2334" s="292" t="s">
        <v>5620</v>
      </c>
      <c r="E2334" s="604" t="s">
        <v>5621</v>
      </c>
      <c r="F2334" s="606" t="s">
        <v>1014</v>
      </c>
      <c r="G2334" s="282">
        <v>2.2389999999999999</v>
      </c>
      <c r="H2334" s="606">
        <v>5.5</v>
      </c>
      <c r="I2334" s="607">
        <v>2.3620000000000001</v>
      </c>
      <c r="J2334" s="606">
        <v>0</v>
      </c>
      <c r="K2334" s="606">
        <v>0</v>
      </c>
      <c r="L2334" s="606">
        <v>0</v>
      </c>
    </row>
    <row r="2335" spans="2:12" ht="18.75" x14ac:dyDescent="0.25">
      <c r="B2335" s="292" t="s">
        <v>214</v>
      </c>
      <c r="C2335" s="587" t="s">
        <v>5202</v>
      </c>
      <c r="D2335" s="292" t="s">
        <v>5622</v>
      </c>
      <c r="E2335" s="604" t="s">
        <v>5623</v>
      </c>
      <c r="F2335" s="606" t="s">
        <v>1022</v>
      </c>
      <c r="G2335" s="282">
        <v>14.5</v>
      </c>
      <c r="H2335" s="606">
        <v>5.5</v>
      </c>
      <c r="I2335" s="607">
        <v>15.298</v>
      </c>
      <c r="J2335" s="606">
        <v>0</v>
      </c>
      <c r="K2335" s="606">
        <v>0</v>
      </c>
      <c r="L2335" s="606">
        <v>0</v>
      </c>
    </row>
    <row r="2336" spans="2:12" ht="18.75" x14ac:dyDescent="0.25">
      <c r="B2336" s="292" t="s">
        <v>214</v>
      </c>
      <c r="C2336" s="587" t="s">
        <v>5202</v>
      </c>
      <c r="D2336" s="292" t="s">
        <v>5624</v>
      </c>
      <c r="E2336" s="604" t="s">
        <v>5625</v>
      </c>
      <c r="F2336" s="606" t="s">
        <v>1141</v>
      </c>
      <c r="G2336" s="282">
        <v>10.72</v>
      </c>
      <c r="H2336" s="606">
        <v>5.5</v>
      </c>
      <c r="I2336" s="607">
        <v>11.31</v>
      </c>
      <c r="J2336" s="606">
        <v>0</v>
      </c>
      <c r="K2336" s="606">
        <v>0</v>
      </c>
      <c r="L2336" s="606">
        <v>0</v>
      </c>
    </row>
    <row r="2337" spans="2:12" ht="18.75" x14ac:dyDescent="0.25">
      <c r="B2337" s="292" t="s">
        <v>214</v>
      </c>
      <c r="C2337" s="587" t="s">
        <v>5202</v>
      </c>
      <c r="D2337" s="292" t="s">
        <v>5626</v>
      </c>
      <c r="E2337" s="604" t="s">
        <v>5627</v>
      </c>
      <c r="F2337" s="606" t="s">
        <v>5628</v>
      </c>
      <c r="G2337" s="282">
        <v>24.81</v>
      </c>
      <c r="H2337" s="606">
        <v>5.5</v>
      </c>
      <c r="I2337" s="607">
        <v>26.175000000000001</v>
      </c>
      <c r="J2337" s="606">
        <v>0</v>
      </c>
      <c r="K2337" s="606">
        <v>0</v>
      </c>
      <c r="L2337" s="606">
        <v>0</v>
      </c>
    </row>
    <row r="2338" spans="2:12" ht="18.75" x14ac:dyDescent="0.25">
      <c r="B2338" s="292" t="s">
        <v>214</v>
      </c>
      <c r="C2338" s="587" t="s">
        <v>5202</v>
      </c>
      <c r="D2338" s="292" t="s">
        <v>5629</v>
      </c>
      <c r="E2338" s="604" t="s">
        <v>5630</v>
      </c>
      <c r="F2338" s="606" t="s">
        <v>5213</v>
      </c>
      <c r="G2338" s="282">
        <v>23.56</v>
      </c>
      <c r="H2338" s="606">
        <v>5.5</v>
      </c>
      <c r="I2338" s="607">
        <v>24.856000000000002</v>
      </c>
      <c r="J2338" s="606">
        <v>0</v>
      </c>
      <c r="K2338" s="606">
        <v>0</v>
      </c>
      <c r="L2338" s="606">
        <v>0</v>
      </c>
    </row>
    <row r="2339" spans="2:12" ht="30" x14ac:dyDescent="0.25">
      <c r="B2339" s="292" t="s">
        <v>214</v>
      </c>
      <c r="C2339" s="587" t="s">
        <v>5202</v>
      </c>
      <c r="D2339" s="292" t="s">
        <v>5631</v>
      </c>
      <c r="E2339" s="604" t="s">
        <v>5632</v>
      </c>
      <c r="F2339" s="606" t="s">
        <v>5633</v>
      </c>
      <c r="G2339" s="282">
        <v>10.29</v>
      </c>
      <c r="H2339" s="606">
        <v>5.5</v>
      </c>
      <c r="I2339" s="607">
        <v>10.856</v>
      </c>
      <c r="J2339" s="606">
        <v>0</v>
      </c>
      <c r="K2339" s="606">
        <v>0</v>
      </c>
      <c r="L2339" s="606">
        <v>0</v>
      </c>
    </row>
    <row r="2340" spans="2:12" ht="18.75" x14ac:dyDescent="0.25">
      <c r="B2340" s="292" t="s">
        <v>214</v>
      </c>
      <c r="C2340" s="587" t="s">
        <v>5202</v>
      </c>
      <c r="D2340" s="292" t="s">
        <v>5634</v>
      </c>
      <c r="E2340" s="604" t="s">
        <v>5635</v>
      </c>
      <c r="F2340" s="606" t="s">
        <v>1077</v>
      </c>
      <c r="G2340" s="282">
        <v>39.000999999999998</v>
      </c>
      <c r="H2340" s="606">
        <v>5.5</v>
      </c>
      <c r="I2340" s="607">
        <v>41.146000000000001</v>
      </c>
      <c r="J2340" s="606">
        <v>0</v>
      </c>
      <c r="K2340" s="606">
        <v>0</v>
      </c>
      <c r="L2340" s="606">
        <v>0</v>
      </c>
    </row>
    <row r="2341" spans="2:12" ht="18.75" x14ac:dyDescent="0.25">
      <c r="B2341" s="292" t="s">
        <v>214</v>
      </c>
      <c r="C2341" s="587" t="s">
        <v>5202</v>
      </c>
      <c r="D2341" s="292" t="s">
        <v>5636</v>
      </c>
      <c r="E2341" s="604" t="s">
        <v>5637</v>
      </c>
      <c r="F2341" s="606" t="s">
        <v>5638</v>
      </c>
      <c r="G2341" s="282">
        <v>44.5</v>
      </c>
      <c r="H2341" s="606">
        <v>5.5</v>
      </c>
      <c r="I2341" s="607">
        <v>46.948</v>
      </c>
      <c r="J2341" s="606">
        <v>0</v>
      </c>
      <c r="K2341" s="606">
        <v>0</v>
      </c>
      <c r="L2341" s="606">
        <v>0</v>
      </c>
    </row>
    <row r="2342" spans="2:12" ht="18.75" x14ac:dyDescent="0.25">
      <c r="B2342" s="292" t="s">
        <v>214</v>
      </c>
      <c r="C2342" s="587" t="s">
        <v>5202</v>
      </c>
      <c r="D2342" s="292" t="s">
        <v>5639</v>
      </c>
      <c r="E2342" s="604" t="s">
        <v>5640</v>
      </c>
      <c r="F2342" s="606" t="s">
        <v>1027</v>
      </c>
      <c r="G2342" s="282">
        <v>23.75</v>
      </c>
      <c r="H2342" s="606">
        <v>5.5</v>
      </c>
      <c r="I2342" s="607">
        <v>25.056000000000001</v>
      </c>
      <c r="J2342" s="606">
        <v>0</v>
      </c>
      <c r="K2342" s="606">
        <v>0</v>
      </c>
      <c r="L2342" s="606">
        <v>0</v>
      </c>
    </row>
    <row r="2343" spans="2:12" ht="18.75" x14ac:dyDescent="0.25">
      <c r="B2343" s="292" t="s">
        <v>214</v>
      </c>
      <c r="C2343" s="587" t="s">
        <v>5202</v>
      </c>
      <c r="D2343" s="292" t="s">
        <v>5641</v>
      </c>
      <c r="E2343" s="604" t="s">
        <v>5642</v>
      </c>
      <c r="F2343" s="606" t="s">
        <v>5638</v>
      </c>
      <c r="G2343" s="282">
        <v>44.5</v>
      </c>
      <c r="H2343" s="606">
        <v>5.5</v>
      </c>
      <c r="I2343" s="607">
        <v>46.948</v>
      </c>
      <c r="J2343" s="606">
        <v>0</v>
      </c>
      <c r="K2343" s="606">
        <v>0</v>
      </c>
      <c r="L2343" s="606">
        <v>0</v>
      </c>
    </row>
    <row r="2344" spans="2:12" ht="18.75" x14ac:dyDescent="0.25">
      <c r="B2344" s="292" t="s">
        <v>214</v>
      </c>
      <c r="C2344" s="587" t="s">
        <v>5202</v>
      </c>
      <c r="D2344" s="292" t="s">
        <v>5643</v>
      </c>
      <c r="E2344" s="604" t="s">
        <v>5644</v>
      </c>
      <c r="F2344" s="606" t="s">
        <v>5342</v>
      </c>
      <c r="G2344" s="282">
        <v>37.22</v>
      </c>
      <c r="H2344" s="606">
        <v>5.5</v>
      </c>
      <c r="I2344" s="607">
        <v>39.267000000000003</v>
      </c>
      <c r="J2344" s="606">
        <v>0</v>
      </c>
      <c r="K2344" s="606">
        <v>0</v>
      </c>
      <c r="L2344" s="606">
        <v>0</v>
      </c>
    </row>
    <row r="2345" spans="2:12" ht="18.75" x14ac:dyDescent="0.25">
      <c r="B2345" s="292" t="s">
        <v>214</v>
      </c>
      <c r="C2345" s="587" t="s">
        <v>5202</v>
      </c>
      <c r="D2345" s="292" t="s">
        <v>5645</v>
      </c>
      <c r="E2345" s="604" t="s">
        <v>5646</v>
      </c>
      <c r="F2345" s="606" t="s">
        <v>5647</v>
      </c>
      <c r="G2345" s="282">
        <v>35.76</v>
      </c>
      <c r="H2345" s="606">
        <v>5.5</v>
      </c>
      <c r="I2345" s="607">
        <v>37.726999999999997</v>
      </c>
      <c r="J2345" s="606">
        <v>0</v>
      </c>
      <c r="K2345" s="606">
        <v>0</v>
      </c>
      <c r="L2345" s="606">
        <v>0</v>
      </c>
    </row>
    <row r="2346" spans="2:12" ht="18.75" x14ac:dyDescent="0.25">
      <c r="B2346" s="292" t="s">
        <v>214</v>
      </c>
      <c r="C2346" s="587" t="s">
        <v>5202</v>
      </c>
      <c r="D2346" s="292" t="s">
        <v>5648</v>
      </c>
      <c r="E2346" s="604" t="s">
        <v>5649</v>
      </c>
      <c r="F2346" s="606" t="s">
        <v>807</v>
      </c>
      <c r="G2346" s="282">
        <v>58.55</v>
      </c>
      <c r="H2346" s="606">
        <v>5.5</v>
      </c>
      <c r="I2346" s="607">
        <v>61.77</v>
      </c>
      <c r="J2346" s="606">
        <v>0</v>
      </c>
      <c r="K2346" s="606">
        <v>0</v>
      </c>
      <c r="L2346" s="606">
        <v>0</v>
      </c>
    </row>
    <row r="2347" spans="2:12" ht="18.75" x14ac:dyDescent="0.25">
      <c r="B2347" s="292" t="s">
        <v>214</v>
      </c>
      <c r="C2347" s="587" t="s">
        <v>5202</v>
      </c>
      <c r="D2347" s="292" t="s">
        <v>5650</v>
      </c>
      <c r="E2347" s="604" t="s">
        <v>5651</v>
      </c>
      <c r="F2347" s="606" t="s">
        <v>807</v>
      </c>
      <c r="G2347" s="282">
        <v>60.61</v>
      </c>
      <c r="H2347" s="606">
        <v>5.5</v>
      </c>
      <c r="I2347" s="607">
        <v>63.944000000000003</v>
      </c>
      <c r="J2347" s="606">
        <v>0</v>
      </c>
      <c r="K2347" s="606">
        <v>0</v>
      </c>
      <c r="L2347" s="606">
        <v>0</v>
      </c>
    </row>
    <row r="2348" spans="2:12" ht="18.75" x14ac:dyDescent="0.25">
      <c r="B2348" s="292" t="s">
        <v>214</v>
      </c>
      <c r="C2348" s="587" t="s">
        <v>5202</v>
      </c>
      <c r="D2348" s="292" t="s">
        <v>5652</v>
      </c>
      <c r="E2348" s="604" t="s">
        <v>5653</v>
      </c>
      <c r="F2348" s="606" t="s">
        <v>5654</v>
      </c>
      <c r="G2348" s="282">
        <v>66.650000000000006</v>
      </c>
      <c r="H2348" s="606">
        <v>5.5</v>
      </c>
      <c r="I2348" s="607">
        <v>70.316000000000003</v>
      </c>
      <c r="J2348" s="606">
        <v>0</v>
      </c>
      <c r="K2348" s="606">
        <v>0</v>
      </c>
      <c r="L2348" s="606">
        <v>0</v>
      </c>
    </row>
    <row r="2349" spans="2:12" ht="18.75" x14ac:dyDescent="0.25">
      <c r="B2349" s="292" t="s">
        <v>214</v>
      </c>
      <c r="C2349" s="587" t="s">
        <v>5202</v>
      </c>
      <c r="D2349" s="292" t="s">
        <v>5655</v>
      </c>
      <c r="E2349" s="604" t="s">
        <v>5653</v>
      </c>
      <c r="F2349" s="606" t="s">
        <v>5561</v>
      </c>
      <c r="G2349" s="282">
        <v>66.650000000000006</v>
      </c>
      <c r="H2349" s="606">
        <v>5.5</v>
      </c>
      <c r="I2349" s="607">
        <v>70.316000000000003</v>
      </c>
      <c r="J2349" s="606">
        <v>0</v>
      </c>
      <c r="K2349" s="606">
        <v>0</v>
      </c>
      <c r="L2349" s="606">
        <v>0</v>
      </c>
    </row>
    <row r="2350" spans="2:12" ht="18.75" x14ac:dyDescent="0.25">
      <c r="B2350" s="292" t="s">
        <v>214</v>
      </c>
      <c r="C2350" s="587" t="s">
        <v>5202</v>
      </c>
      <c r="D2350" s="292" t="s">
        <v>5656</v>
      </c>
      <c r="E2350" s="604" t="s">
        <v>5657</v>
      </c>
      <c r="F2350" s="606" t="s">
        <v>1077</v>
      </c>
      <c r="G2350" s="282">
        <v>39.770000000000003</v>
      </c>
      <c r="H2350" s="606">
        <v>5.5</v>
      </c>
      <c r="I2350" s="607">
        <v>41.957000000000001</v>
      </c>
      <c r="J2350" s="606">
        <v>0</v>
      </c>
      <c r="K2350" s="606">
        <v>0</v>
      </c>
      <c r="L2350" s="606">
        <v>0</v>
      </c>
    </row>
    <row r="2351" spans="2:12" ht="18.75" x14ac:dyDescent="0.25">
      <c r="B2351" s="292" t="s">
        <v>214</v>
      </c>
      <c r="C2351" s="587" t="s">
        <v>5202</v>
      </c>
      <c r="D2351" s="292" t="s">
        <v>5658</v>
      </c>
      <c r="E2351" s="604" t="s">
        <v>5659</v>
      </c>
      <c r="F2351" s="606" t="s">
        <v>5660</v>
      </c>
      <c r="G2351" s="282">
        <v>39.770000000000003</v>
      </c>
      <c r="H2351" s="606">
        <v>5.5</v>
      </c>
      <c r="I2351" s="607">
        <v>41.957000000000001</v>
      </c>
      <c r="J2351" s="606">
        <v>0</v>
      </c>
      <c r="K2351" s="606">
        <v>0</v>
      </c>
      <c r="L2351" s="606">
        <v>0</v>
      </c>
    </row>
    <row r="2352" spans="2:12" ht="18.75" x14ac:dyDescent="0.25">
      <c r="B2352" s="292" t="s">
        <v>214</v>
      </c>
      <c r="C2352" s="587" t="s">
        <v>5202</v>
      </c>
      <c r="D2352" s="292" t="s">
        <v>5661</v>
      </c>
      <c r="E2352" s="604" t="s">
        <v>5662</v>
      </c>
      <c r="F2352" s="606" t="s">
        <v>5561</v>
      </c>
      <c r="G2352" s="282">
        <v>60.09</v>
      </c>
      <c r="H2352" s="606">
        <v>5.5</v>
      </c>
      <c r="I2352" s="607">
        <v>63.395000000000003</v>
      </c>
      <c r="J2352" s="606">
        <v>0</v>
      </c>
      <c r="K2352" s="606">
        <v>0</v>
      </c>
      <c r="L2352" s="606">
        <v>0</v>
      </c>
    </row>
    <row r="2353" spans="2:12" ht="18.75" x14ac:dyDescent="0.25">
      <c r="B2353" s="292" t="s">
        <v>214</v>
      </c>
      <c r="C2353" s="587" t="s">
        <v>5202</v>
      </c>
      <c r="D2353" s="292" t="s">
        <v>5663</v>
      </c>
      <c r="E2353" s="604" t="s">
        <v>5664</v>
      </c>
      <c r="F2353" s="606" t="s">
        <v>1077</v>
      </c>
      <c r="G2353" s="282">
        <v>57.73</v>
      </c>
      <c r="H2353" s="606">
        <v>5.5</v>
      </c>
      <c r="I2353" s="607">
        <v>60.905000000000001</v>
      </c>
      <c r="J2353" s="606">
        <v>0</v>
      </c>
      <c r="K2353" s="606">
        <v>0</v>
      </c>
      <c r="L2353" s="606">
        <v>0</v>
      </c>
    </row>
    <row r="2354" spans="2:12" ht="18.75" x14ac:dyDescent="0.25">
      <c r="B2354" s="292" t="s">
        <v>214</v>
      </c>
      <c r="C2354" s="587" t="s">
        <v>5202</v>
      </c>
      <c r="D2354" s="292" t="s">
        <v>5665</v>
      </c>
      <c r="E2354" s="604" t="s">
        <v>5666</v>
      </c>
      <c r="F2354" s="606" t="s">
        <v>5667</v>
      </c>
      <c r="G2354" s="282">
        <v>25.72</v>
      </c>
      <c r="H2354" s="606">
        <v>5.5</v>
      </c>
      <c r="I2354" s="607">
        <v>27.135000000000002</v>
      </c>
      <c r="J2354" s="606">
        <v>0</v>
      </c>
      <c r="K2354" s="606">
        <v>0</v>
      </c>
      <c r="L2354" s="606">
        <v>0</v>
      </c>
    </row>
    <row r="2355" spans="2:12" ht="18.75" x14ac:dyDescent="0.25">
      <c r="B2355" s="292" t="s">
        <v>214</v>
      </c>
      <c r="C2355" s="587" t="s">
        <v>5202</v>
      </c>
      <c r="D2355" s="292" t="s">
        <v>5668</v>
      </c>
      <c r="E2355" s="604" t="s">
        <v>5666</v>
      </c>
      <c r="F2355" s="606" t="s">
        <v>5669</v>
      </c>
      <c r="G2355" s="282">
        <v>62.43</v>
      </c>
      <c r="H2355" s="606">
        <v>5.5</v>
      </c>
      <c r="I2355" s="607">
        <v>65.864000000000004</v>
      </c>
      <c r="J2355" s="606">
        <v>0</v>
      </c>
      <c r="K2355" s="606">
        <v>0</v>
      </c>
      <c r="L2355" s="606">
        <v>0</v>
      </c>
    </row>
    <row r="2356" spans="2:12" ht="18.75" x14ac:dyDescent="0.25">
      <c r="B2356" s="292" t="s">
        <v>214</v>
      </c>
      <c r="C2356" s="587" t="s">
        <v>5202</v>
      </c>
      <c r="D2356" s="292" t="s">
        <v>5670</v>
      </c>
      <c r="E2356" s="604" t="s">
        <v>5671</v>
      </c>
      <c r="F2356" s="606" t="s">
        <v>5672</v>
      </c>
      <c r="G2356" s="282">
        <v>47.53</v>
      </c>
      <c r="H2356" s="606">
        <v>5.5</v>
      </c>
      <c r="I2356" s="607">
        <v>50.143999999999998</v>
      </c>
      <c r="J2356" s="606">
        <v>0</v>
      </c>
      <c r="K2356" s="606">
        <v>0</v>
      </c>
      <c r="L2356" s="606">
        <v>0</v>
      </c>
    </row>
    <row r="2357" spans="2:12" ht="18.75" x14ac:dyDescent="0.25">
      <c r="B2357" s="292" t="s">
        <v>214</v>
      </c>
      <c r="C2357" s="587" t="s">
        <v>5202</v>
      </c>
      <c r="D2357" s="292" t="s">
        <v>5673</v>
      </c>
      <c r="E2357" s="604" t="s">
        <v>5674</v>
      </c>
      <c r="F2357" s="606" t="s">
        <v>25</v>
      </c>
      <c r="G2357" s="282">
        <v>3.024</v>
      </c>
      <c r="H2357" s="606">
        <v>5.5</v>
      </c>
      <c r="I2357" s="607">
        <v>3.19</v>
      </c>
      <c r="J2357" s="606">
        <v>13</v>
      </c>
      <c r="K2357" s="606">
        <v>2</v>
      </c>
      <c r="L2357" s="606">
        <v>68</v>
      </c>
    </row>
    <row r="2358" spans="2:12" ht="18.75" x14ac:dyDescent="0.25">
      <c r="B2358" s="292" t="s">
        <v>214</v>
      </c>
      <c r="C2358" s="587" t="s">
        <v>5202</v>
      </c>
      <c r="D2358" s="292" t="s">
        <v>5675</v>
      </c>
      <c r="E2358" s="604" t="s">
        <v>5676</v>
      </c>
      <c r="F2358" s="606" t="s">
        <v>1027</v>
      </c>
      <c r="G2358" s="282">
        <v>33.268999999999998</v>
      </c>
      <c r="H2358" s="606">
        <v>5.5</v>
      </c>
      <c r="I2358" s="607">
        <v>35.098999999999997</v>
      </c>
      <c r="J2358" s="606">
        <v>4.2</v>
      </c>
      <c r="K2358" s="606">
        <v>4.2</v>
      </c>
      <c r="L2358" s="606">
        <v>28</v>
      </c>
    </row>
    <row r="2359" spans="2:12" ht="18.75" x14ac:dyDescent="0.25">
      <c r="B2359" s="292" t="s">
        <v>214</v>
      </c>
      <c r="C2359" s="587" t="s">
        <v>5202</v>
      </c>
      <c r="D2359" s="292" t="s">
        <v>5677</v>
      </c>
      <c r="E2359" s="604" t="s">
        <v>5678</v>
      </c>
      <c r="F2359" s="606" t="s">
        <v>25</v>
      </c>
      <c r="G2359" s="282">
        <v>3.6379999999999999</v>
      </c>
      <c r="H2359" s="606">
        <v>5.5</v>
      </c>
      <c r="I2359" s="607">
        <v>3.8380000000000001</v>
      </c>
      <c r="J2359" s="606">
        <v>50</v>
      </c>
      <c r="K2359" s="606">
        <v>4</v>
      </c>
      <c r="L2359" s="606">
        <v>90</v>
      </c>
    </row>
    <row r="2360" spans="2:12" ht="18.75" x14ac:dyDescent="0.25">
      <c r="B2360" s="292" t="s">
        <v>214</v>
      </c>
      <c r="C2360" s="587" t="s">
        <v>5202</v>
      </c>
      <c r="D2360" s="292" t="s">
        <v>5679</v>
      </c>
      <c r="E2360" s="604" t="s">
        <v>5680</v>
      </c>
      <c r="F2360" s="606" t="s">
        <v>5369</v>
      </c>
      <c r="G2360" s="282">
        <v>55.22</v>
      </c>
      <c r="H2360" s="606">
        <v>5.5</v>
      </c>
      <c r="I2360" s="607">
        <v>58.256999999999998</v>
      </c>
      <c r="J2360" s="606">
        <v>0</v>
      </c>
      <c r="K2360" s="606">
        <v>0</v>
      </c>
      <c r="L2360" s="606">
        <v>30</v>
      </c>
    </row>
    <row r="2361" spans="2:12" ht="18.75" x14ac:dyDescent="0.25">
      <c r="B2361" s="292" t="s">
        <v>214</v>
      </c>
      <c r="C2361" s="587" t="s">
        <v>5202</v>
      </c>
      <c r="D2361" s="292" t="s">
        <v>5681</v>
      </c>
      <c r="E2361" s="604" t="s">
        <v>5682</v>
      </c>
      <c r="F2361" s="606" t="s">
        <v>1077</v>
      </c>
      <c r="G2361" s="282">
        <v>84.72</v>
      </c>
      <c r="H2361" s="606">
        <v>5.5</v>
      </c>
      <c r="I2361" s="607">
        <v>89.38</v>
      </c>
      <c r="J2361" s="606">
        <v>0</v>
      </c>
      <c r="K2361" s="606">
        <v>0</v>
      </c>
      <c r="L2361" s="606">
        <v>0</v>
      </c>
    </row>
    <row r="2362" spans="2:12" ht="18.75" x14ac:dyDescent="0.25">
      <c r="B2362" s="292" t="s">
        <v>214</v>
      </c>
      <c r="C2362" s="587" t="s">
        <v>5202</v>
      </c>
      <c r="D2362" s="292" t="s">
        <v>5683</v>
      </c>
      <c r="E2362" s="604" t="s">
        <v>5684</v>
      </c>
      <c r="F2362" s="606" t="s">
        <v>1022</v>
      </c>
      <c r="G2362" s="282">
        <v>30.15</v>
      </c>
      <c r="H2362" s="606">
        <v>5.5</v>
      </c>
      <c r="I2362" s="607">
        <v>31.808</v>
      </c>
      <c r="J2362" s="606">
        <v>0</v>
      </c>
      <c r="K2362" s="606">
        <v>0</v>
      </c>
      <c r="L2362" s="606">
        <v>0</v>
      </c>
    </row>
    <row r="2363" spans="2:12" ht="18.75" x14ac:dyDescent="0.25">
      <c r="B2363" s="292" t="s">
        <v>214</v>
      </c>
      <c r="C2363" s="587" t="s">
        <v>5202</v>
      </c>
      <c r="D2363" s="292" t="s">
        <v>5685</v>
      </c>
      <c r="E2363" s="604" t="s">
        <v>5686</v>
      </c>
      <c r="F2363" s="606" t="s">
        <v>1022</v>
      </c>
      <c r="G2363" s="282">
        <v>23.75</v>
      </c>
      <c r="H2363" s="606">
        <v>5.5</v>
      </c>
      <c r="I2363" s="607">
        <v>25.056000000000001</v>
      </c>
      <c r="J2363" s="606">
        <v>0</v>
      </c>
      <c r="K2363" s="606">
        <v>0</v>
      </c>
      <c r="L2363" s="606">
        <v>0</v>
      </c>
    </row>
    <row r="2364" spans="2:12" ht="18.75" x14ac:dyDescent="0.25">
      <c r="B2364" s="292" t="s">
        <v>214</v>
      </c>
      <c r="C2364" s="587" t="s">
        <v>5202</v>
      </c>
      <c r="D2364" s="292" t="s">
        <v>5687</v>
      </c>
      <c r="E2364" s="604" t="s">
        <v>5688</v>
      </c>
      <c r="F2364" s="606" t="s">
        <v>1022</v>
      </c>
      <c r="G2364" s="282">
        <v>34.03</v>
      </c>
      <c r="H2364" s="606">
        <v>5.5</v>
      </c>
      <c r="I2364" s="607">
        <v>35.902000000000001</v>
      </c>
      <c r="J2364" s="606">
        <v>0</v>
      </c>
      <c r="K2364" s="606">
        <v>0</v>
      </c>
      <c r="L2364" s="606">
        <v>0</v>
      </c>
    </row>
    <row r="2365" spans="2:12" ht="18.75" x14ac:dyDescent="0.25">
      <c r="B2365" s="292" t="s">
        <v>214</v>
      </c>
      <c r="C2365" s="587" t="s">
        <v>5202</v>
      </c>
      <c r="D2365" s="292" t="s">
        <v>5689</v>
      </c>
      <c r="E2365" s="604" t="s">
        <v>5690</v>
      </c>
      <c r="F2365" s="606" t="s">
        <v>1022</v>
      </c>
      <c r="G2365" s="282">
        <v>0.45700000000000002</v>
      </c>
      <c r="H2365" s="606">
        <v>5.5</v>
      </c>
      <c r="I2365" s="607">
        <v>0.48199999999999998</v>
      </c>
      <c r="J2365" s="606">
        <v>0</v>
      </c>
      <c r="K2365" s="606">
        <v>0</v>
      </c>
      <c r="L2365" s="606">
        <v>0</v>
      </c>
    </row>
    <row r="2366" spans="2:12" ht="18.75" x14ac:dyDescent="0.25">
      <c r="B2366" s="292" t="s">
        <v>214</v>
      </c>
      <c r="C2366" s="587" t="s">
        <v>5202</v>
      </c>
      <c r="D2366" s="292" t="s">
        <v>5691</v>
      </c>
      <c r="E2366" s="604" t="s">
        <v>5692</v>
      </c>
      <c r="F2366" s="606" t="s">
        <v>25</v>
      </c>
      <c r="G2366" s="282">
        <v>1</v>
      </c>
      <c r="H2366" s="606">
        <v>5.5</v>
      </c>
      <c r="I2366" s="607">
        <v>1.0549999999999999</v>
      </c>
      <c r="J2366" s="606">
        <v>0</v>
      </c>
      <c r="K2366" s="606">
        <v>330</v>
      </c>
      <c r="L2366" s="606">
        <v>60</v>
      </c>
    </row>
    <row r="2367" spans="2:12" ht="18.75" x14ac:dyDescent="0.25">
      <c r="B2367" s="292" t="s">
        <v>214</v>
      </c>
      <c r="C2367" s="587" t="s">
        <v>5202</v>
      </c>
      <c r="D2367" s="292" t="s">
        <v>5693</v>
      </c>
      <c r="E2367" s="604" t="s">
        <v>5694</v>
      </c>
      <c r="F2367" s="606" t="s">
        <v>5695</v>
      </c>
      <c r="G2367" s="282">
        <v>0</v>
      </c>
      <c r="H2367" s="606">
        <v>5.5</v>
      </c>
      <c r="I2367" s="607">
        <v>0</v>
      </c>
      <c r="J2367" s="606">
        <v>0</v>
      </c>
      <c r="K2367" s="606">
        <v>0</v>
      </c>
      <c r="L2367" s="606">
        <v>0</v>
      </c>
    </row>
    <row r="2368" spans="2:12" ht="18.75" x14ac:dyDescent="0.25">
      <c r="B2368" s="292" t="s">
        <v>214</v>
      </c>
      <c r="C2368" s="587" t="s">
        <v>5202</v>
      </c>
      <c r="D2368" s="292" t="s">
        <v>5696</v>
      </c>
      <c r="E2368" s="604" t="s">
        <v>5697</v>
      </c>
      <c r="F2368" s="606" t="s">
        <v>25</v>
      </c>
      <c r="G2368" s="282">
        <v>18.2</v>
      </c>
      <c r="H2368" s="606">
        <v>5.5</v>
      </c>
      <c r="I2368" s="607">
        <v>19.201000000000001</v>
      </c>
      <c r="J2368" s="606">
        <v>0</v>
      </c>
      <c r="K2368" s="606">
        <v>0</v>
      </c>
      <c r="L2368" s="606">
        <v>0</v>
      </c>
    </row>
    <row r="2369" spans="2:12" ht="18.75" x14ac:dyDescent="0.25">
      <c r="B2369" s="292" t="s">
        <v>214</v>
      </c>
      <c r="C2369" s="587" t="s">
        <v>5202</v>
      </c>
      <c r="D2369" s="292" t="s">
        <v>5698</v>
      </c>
      <c r="E2369" s="604" t="s">
        <v>5699</v>
      </c>
      <c r="F2369" s="606" t="s">
        <v>25</v>
      </c>
      <c r="G2369" s="282">
        <v>1.29</v>
      </c>
      <c r="H2369" s="606">
        <v>5.5</v>
      </c>
      <c r="I2369" s="607">
        <v>1.361</v>
      </c>
      <c r="J2369" s="606">
        <v>0</v>
      </c>
      <c r="K2369" s="606">
        <v>0</v>
      </c>
      <c r="L2369" s="606">
        <v>0</v>
      </c>
    </row>
    <row r="2370" spans="2:12" ht="18.75" x14ac:dyDescent="0.25">
      <c r="B2370" s="292" t="s">
        <v>214</v>
      </c>
      <c r="C2370" s="587" t="s">
        <v>5202</v>
      </c>
      <c r="D2370" s="292" t="s">
        <v>5700</v>
      </c>
      <c r="E2370" s="604" t="s">
        <v>5701</v>
      </c>
      <c r="F2370" s="606" t="s">
        <v>1027</v>
      </c>
      <c r="G2370" s="282">
        <v>0</v>
      </c>
      <c r="H2370" s="606">
        <v>5.5</v>
      </c>
      <c r="I2370" s="607">
        <v>0</v>
      </c>
      <c r="J2370" s="606">
        <v>0</v>
      </c>
      <c r="K2370" s="606">
        <v>0</v>
      </c>
      <c r="L2370" s="606">
        <v>0</v>
      </c>
    </row>
    <row r="2371" spans="2:12" ht="18.75" x14ac:dyDescent="0.25">
      <c r="B2371" s="292" t="s">
        <v>214</v>
      </c>
      <c r="C2371" s="587" t="s">
        <v>5202</v>
      </c>
      <c r="D2371" s="292" t="s">
        <v>5702</v>
      </c>
      <c r="E2371" s="604" t="s">
        <v>5703</v>
      </c>
      <c r="F2371" s="606" t="s">
        <v>30</v>
      </c>
      <c r="G2371" s="282">
        <v>7.95</v>
      </c>
      <c r="H2371" s="606">
        <v>5.5</v>
      </c>
      <c r="I2371" s="607">
        <v>8.3870000000000005</v>
      </c>
      <c r="J2371" s="606">
        <v>0</v>
      </c>
      <c r="K2371" s="606">
        <v>0</v>
      </c>
      <c r="L2371" s="606">
        <v>0</v>
      </c>
    </row>
    <row r="2372" spans="2:12" ht="18.75" x14ac:dyDescent="0.25">
      <c r="B2372" s="292" t="s">
        <v>214</v>
      </c>
      <c r="C2372" s="587" t="s">
        <v>5202</v>
      </c>
      <c r="D2372" s="292" t="s">
        <v>5704</v>
      </c>
      <c r="E2372" s="604" t="s">
        <v>5705</v>
      </c>
      <c r="F2372" s="606" t="s">
        <v>30</v>
      </c>
      <c r="G2372" s="282">
        <v>7.5</v>
      </c>
      <c r="H2372" s="606">
        <v>5.5</v>
      </c>
      <c r="I2372" s="607">
        <v>7.9130000000000003</v>
      </c>
      <c r="J2372" s="606">
        <v>0</v>
      </c>
      <c r="K2372" s="606">
        <v>0</v>
      </c>
      <c r="L2372" s="606">
        <v>150</v>
      </c>
    </row>
    <row r="2373" spans="2:12" ht="18.75" x14ac:dyDescent="0.25">
      <c r="B2373" s="292" t="s">
        <v>214</v>
      </c>
      <c r="C2373" s="587" t="s">
        <v>5202</v>
      </c>
      <c r="D2373" s="292" t="s">
        <v>5706</v>
      </c>
      <c r="E2373" s="604" t="s">
        <v>5707</v>
      </c>
      <c r="F2373" s="606" t="s">
        <v>30</v>
      </c>
      <c r="G2373" s="282">
        <v>7.95</v>
      </c>
      <c r="H2373" s="606">
        <v>5.5</v>
      </c>
      <c r="I2373" s="607">
        <v>8.3870000000000005</v>
      </c>
      <c r="J2373" s="606">
        <v>0</v>
      </c>
      <c r="K2373" s="606">
        <v>0</v>
      </c>
      <c r="L2373" s="606">
        <v>0</v>
      </c>
    </row>
    <row r="2374" spans="2:12" ht="18.75" x14ac:dyDescent="0.25">
      <c r="B2374" s="292" t="s">
        <v>214</v>
      </c>
      <c r="C2374" s="587" t="s">
        <v>5202</v>
      </c>
      <c r="D2374" s="292" t="s">
        <v>5708</v>
      </c>
      <c r="E2374" s="604" t="s">
        <v>5709</v>
      </c>
      <c r="F2374" s="606" t="s">
        <v>797</v>
      </c>
      <c r="G2374" s="282">
        <v>5.6189999999999998</v>
      </c>
      <c r="H2374" s="606">
        <v>5.5</v>
      </c>
      <c r="I2374" s="607">
        <v>5.9279999999999999</v>
      </c>
      <c r="J2374" s="606">
        <v>0</v>
      </c>
      <c r="K2374" s="606">
        <v>0</v>
      </c>
      <c r="L2374" s="606">
        <v>110</v>
      </c>
    </row>
    <row r="2375" spans="2:12" ht="18.75" x14ac:dyDescent="0.25">
      <c r="B2375" s="292" t="s">
        <v>214</v>
      </c>
      <c r="C2375" s="587" t="s">
        <v>5202</v>
      </c>
      <c r="D2375" s="292" t="s">
        <v>5710</v>
      </c>
      <c r="E2375" s="604" t="s">
        <v>5711</v>
      </c>
      <c r="F2375" s="606" t="s">
        <v>30</v>
      </c>
      <c r="G2375" s="282">
        <v>8.5</v>
      </c>
      <c r="H2375" s="606">
        <v>5.5</v>
      </c>
      <c r="I2375" s="607">
        <v>8.968</v>
      </c>
      <c r="J2375" s="606">
        <v>0</v>
      </c>
      <c r="K2375" s="606">
        <v>0</v>
      </c>
      <c r="L2375" s="606">
        <v>50</v>
      </c>
    </row>
    <row r="2376" spans="2:12" ht="18.75" x14ac:dyDescent="0.25">
      <c r="B2376" s="292" t="s">
        <v>214</v>
      </c>
      <c r="C2376" s="587" t="s">
        <v>5202</v>
      </c>
      <c r="D2376" s="292" t="s">
        <v>5712</v>
      </c>
      <c r="E2376" s="604" t="s">
        <v>5713</v>
      </c>
      <c r="F2376" s="606" t="s">
        <v>30</v>
      </c>
      <c r="G2376" s="282">
        <v>8.5</v>
      </c>
      <c r="H2376" s="606">
        <v>5.5</v>
      </c>
      <c r="I2376" s="607">
        <v>8.968</v>
      </c>
      <c r="J2376" s="606">
        <v>0</v>
      </c>
      <c r="K2376" s="606">
        <v>0</v>
      </c>
      <c r="L2376" s="606">
        <v>0</v>
      </c>
    </row>
    <row r="2377" spans="2:12" ht="18.75" x14ac:dyDescent="0.25">
      <c r="B2377" s="292" t="s">
        <v>214</v>
      </c>
      <c r="C2377" s="587" t="s">
        <v>5202</v>
      </c>
      <c r="D2377" s="292" t="s">
        <v>5714</v>
      </c>
      <c r="E2377" s="604" t="s">
        <v>5715</v>
      </c>
      <c r="F2377" s="606" t="s">
        <v>1134</v>
      </c>
      <c r="G2377" s="282">
        <v>7.95</v>
      </c>
      <c r="H2377" s="606">
        <v>5.5</v>
      </c>
      <c r="I2377" s="607">
        <v>8.3870000000000005</v>
      </c>
      <c r="J2377" s="606">
        <v>0</v>
      </c>
      <c r="K2377" s="606">
        <v>0</v>
      </c>
      <c r="L2377" s="606">
        <v>110</v>
      </c>
    </row>
    <row r="2378" spans="2:12" ht="18.75" x14ac:dyDescent="0.25">
      <c r="B2378" s="292" t="s">
        <v>214</v>
      </c>
      <c r="C2378" s="587" t="s">
        <v>5202</v>
      </c>
      <c r="D2378" s="292" t="s">
        <v>5716</v>
      </c>
      <c r="E2378" s="604" t="s">
        <v>5717</v>
      </c>
      <c r="F2378" s="606" t="s">
        <v>30</v>
      </c>
      <c r="G2378" s="282">
        <v>7.5</v>
      </c>
      <c r="H2378" s="606">
        <v>5.5</v>
      </c>
      <c r="I2378" s="607">
        <v>7.9130000000000003</v>
      </c>
      <c r="J2378" s="606">
        <v>0</v>
      </c>
      <c r="K2378" s="606">
        <v>0</v>
      </c>
      <c r="L2378" s="606">
        <v>110</v>
      </c>
    </row>
    <row r="2379" spans="2:12" ht="18.75" x14ac:dyDescent="0.25">
      <c r="B2379" s="292" t="s">
        <v>214</v>
      </c>
      <c r="C2379" s="587" t="s">
        <v>5202</v>
      </c>
      <c r="D2379" s="292" t="s">
        <v>5718</v>
      </c>
      <c r="E2379" s="604" t="s">
        <v>5719</v>
      </c>
      <c r="F2379" s="606" t="s">
        <v>30</v>
      </c>
      <c r="G2379" s="282">
        <v>11.95</v>
      </c>
      <c r="H2379" s="606">
        <v>5.5</v>
      </c>
      <c r="I2379" s="607">
        <v>12.606999999999999</v>
      </c>
      <c r="J2379" s="606">
        <v>0</v>
      </c>
      <c r="K2379" s="606">
        <v>0</v>
      </c>
      <c r="L2379" s="606">
        <v>110</v>
      </c>
    </row>
    <row r="2380" spans="2:12" ht="18.75" x14ac:dyDescent="0.25">
      <c r="B2380" s="292" t="s">
        <v>214</v>
      </c>
      <c r="C2380" s="587" t="s">
        <v>5202</v>
      </c>
      <c r="D2380" s="292" t="s">
        <v>5720</v>
      </c>
      <c r="E2380" s="604" t="s">
        <v>5721</v>
      </c>
      <c r="F2380" s="606" t="s">
        <v>797</v>
      </c>
      <c r="G2380" s="282">
        <v>7.5</v>
      </c>
      <c r="H2380" s="606">
        <v>5.5</v>
      </c>
      <c r="I2380" s="607">
        <v>7.9130000000000003</v>
      </c>
      <c r="J2380" s="606">
        <v>0</v>
      </c>
      <c r="K2380" s="606">
        <v>0</v>
      </c>
      <c r="L2380" s="606">
        <v>0</v>
      </c>
    </row>
    <row r="2381" spans="2:12" ht="18.75" x14ac:dyDescent="0.25">
      <c r="B2381" s="292" t="s">
        <v>214</v>
      </c>
      <c r="C2381" s="587" t="s">
        <v>5202</v>
      </c>
      <c r="D2381" s="292" t="s">
        <v>5722</v>
      </c>
      <c r="E2381" s="604" t="s">
        <v>5723</v>
      </c>
      <c r="F2381" s="606" t="s">
        <v>1134</v>
      </c>
      <c r="G2381" s="282">
        <v>6.5490000000000004</v>
      </c>
      <c r="H2381" s="606">
        <v>5.5</v>
      </c>
      <c r="I2381" s="607">
        <v>6.9089999999999998</v>
      </c>
      <c r="J2381" s="606">
        <v>0</v>
      </c>
      <c r="K2381" s="606">
        <v>0</v>
      </c>
      <c r="L2381" s="606">
        <v>0</v>
      </c>
    </row>
    <row r="2382" spans="2:12" ht="18.75" x14ac:dyDescent="0.25">
      <c r="B2382" s="292" t="s">
        <v>214</v>
      </c>
      <c r="C2382" s="587" t="s">
        <v>5202</v>
      </c>
      <c r="D2382" s="292" t="s">
        <v>5724</v>
      </c>
      <c r="E2382" s="604" t="s">
        <v>5725</v>
      </c>
      <c r="F2382" s="606" t="s">
        <v>30</v>
      </c>
      <c r="G2382" s="282">
        <v>8.5</v>
      </c>
      <c r="H2382" s="606">
        <v>5.5</v>
      </c>
      <c r="I2382" s="607">
        <v>8.968</v>
      </c>
      <c r="J2382" s="606">
        <v>0</v>
      </c>
      <c r="K2382" s="606">
        <v>0</v>
      </c>
      <c r="L2382" s="606">
        <v>0</v>
      </c>
    </row>
    <row r="2383" spans="2:12" ht="18.75" x14ac:dyDescent="0.25">
      <c r="B2383" s="292" t="s">
        <v>214</v>
      </c>
      <c r="C2383" s="587" t="s">
        <v>5202</v>
      </c>
      <c r="D2383" s="292" t="s">
        <v>5726</v>
      </c>
      <c r="E2383" s="604" t="s">
        <v>5727</v>
      </c>
      <c r="F2383" s="606" t="s">
        <v>25</v>
      </c>
      <c r="G2383" s="282">
        <v>8.9499999999999993</v>
      </c>
      <c r="H2383" s="606">
        <v>5.5</v>
      </c>
      <c r="I2383" s="607">
        <v>9.4420000000000002</v>
      </c>
      <c r="J2383" s="606">
        <v>0</v>
      </c>
      <c r="K2383" s="606">
        <v>0</v>
      </c>
      <c r="L2383" s="606">
        <v>0</v>
      </c>
    </row>
    <row r="2384" spans="2:12" ht="18.75" x14ac:dyDescent="0.25">
      <c r="B2384" s="292" t="s">
        <v>214</v>
      </c>
      <c r="C2384" s="587" t="s">
        <v>5202</v>
      </c>
      <c r="D2384" s="292" t="s">
        <v>5728</v>
      </c>
      <c r="E2384" s="604" t="s">
        <v>5729</v>
      </c>
      <c r="F2384" s="606" t="s">
        <v>797</v>
      </c>
      <c r="G2384" s="282">
        <v>7.95</v>
      </c>
      <c r="H2384" s="606">
        <v>5.5</v>
      </c>
      <c r="I2384" s="607">
        <v>8.3870000000000005</v>
      </c>
      <c r="J2384" s="606">
        <v>0</v>
      </c>
      <c r="K2384" s="606">
        <v>0</v>
      </c>
      <c r="L2384" s="606">
        <v>110</v>
      </c>
    </row>
    <row r="2385" spans="2:12" ht="18.75" x14ac:dyDescent="0.25">
      <c r="B2385" s="292" t="s">
        <v>214</v>
      </c>
      <c r="C2385" s="587" t="s">
        <v>5202</v>
      </c>
      <c r="D2385" s="292" t="s">
        <v>5730</v>
      </c>
      <c r="E2385" s="604" t="s">
        <v>5731</v>
      </c>
      <c r="F2385" s="606" t="s">
        <v>797</v>
      </c>
      <c r="G2385" s="282">
        <v>8.9499999999999993</v>
      </c>
      <c r="H2385" s="606">
        <v>5.5</v>
      </c>
      <c r="I2385" s="607">
        <v>9.4420000000000002</v>
      </c>
      <c r="J2385" s="606">
        <v>0</v>
      </c>
      <c r="K2385" s="606">
        <v>0</v>
      </c>
      <c r="L2385" s="606">
        <v>135</v>
      </c>
    </row>
    <row r="2386" spans="2:12" ht="18.75" x14ac:dyDescent="0.25">
      <c r="B2386" s="292" t="s">
        <v>214</v>
      </c>
      <c r="C2386" s="587" t="s">
        <v>5202</v>
      </c>
      <c r="D2386" s="292" t="s">
        <v>5732</v>
      </c>
      <c r="E2386" s="604" t="s">
        <v>5733</v>
      </c>
      <c r="F2386" s="606" t="s">
        <v>529</v>
      </c>
      <c r="G2386" s="282">
        <v>0</v>
      </c>
      <c r="H2386" s="606">
        <v>5.5</v>
      </c>
      <c r="I2386" s="607">
        <v>0</v>
      </c>
      <c r="J2386" s="606">
        <v>0</v>
      </c>
      <c r="K2386" s="606">
        <v>0</v>
      </c>
      <c r="L2386" s="606">
        <v>0</v>
      </c>
    </row>
    <row r="2387" spans="2:12" ht="18.75" x14ac:dyDescent="0.25">
      <c r="B2387" s="292" t="s">
        <v>214</v>
      </c>
      <c r="C2387" s="587" t="s">
        <v>5202</v>
      </c>
      <c r="D2387" s="292" t="s">
        <v>5734</v>
      </c>
      <c r="E2387" s="604" t="s">
        <v>5735</v>
      </c>
      <c r="F2387" s="606" t="s">
        <v>25</v>
      </c>
      <c r="G2387" s="282">
        <v>9.5</v>
      </c>
      <c r="H2387" s="606">
        <v>5.5</v>
      </c>
      <c r="I2387" s="607">
        <v>10.023</v>
      </c>
      <c r="J2387" s="606">
        <v>0</v>
      </c>
      <c r="K2387" s="606">
        <v>0</v>
      </c>
      <c r="L2387" s="606">
        <v>0</v>
      </c>
    </row>
    <row r="2388" spans="2:12" ht="18.75" x14ac:dyDescent="0.25">
      <c r="B2388" s="292" t="s">
        <v>214</v>
      </c>
      <c r="C2388" s="587" t="s">
        <v>5202</v>
      </c>
      <c r="D2388" s="292" t="s">
        <v>5736</v>
      </c>
      <c r="E2388" s="604" t="s">
        <v>5737</v>
      </c>
      <c r="F2388" s="606" t="s">
        <v>1134</v>
      </c>
      <c r="G2388" s="282">
        <v>9.5</v>
      </c>
      <c r="H2388" s="606">
        <v>5.5</v>
      </c>
      <c r="I2388" s="607">
        <v>10.023</v>
      </c>
      <c r="J2388" s="606">
        <v>0</v>
      </c>
      <c r="K2388" s="606">
        <v>0</v>
      </c>
      <c r="L2388" s="606">
        <v>0</v>
      </c>
    </row>
    <row r="2389" spans="2:12" ht="18.75" x14ac:dyDescent="0.25">
      <c r="B2389" s="292" t="s">
        <v>214</v>
      </c>
      <c r="C2389" s="587" t="s">
        <v>5202</v>
      </c>
      <c r="D2389" s="292" t="s">
        <v>5738</v>
      </c>
      <c r="E2389" s="604" t="s">
        <v>5739</v>
      </c>
      <c r="F2389" s="606" t="s">
        <v>797</v>
      </c>
      <c r="G2389" s="282">
        <v>7.5</v>
      </c>
      <c r="H2389" s="606">
        <v>5.5</v>
      </c>
      <c r="I2389" s="607">
        <v>7.9130000000000003</v>
      </c>
      <c r="J2389" s="606">
        <v>0</v>
      </c>
      <c r="K2389" s="606">
        <v>0</v>
      </c>
      <c r="L2389" s="606">
        <v>130</v>
      </c>
    </row>
    <row r="2390" spans="2:12" ht="18.75" x14ac:dyDescent="0.25">
      <c r="B2390" s="292" t="s">
        <v>214</v>
      </c>
      <c r="C2390" s="587" t="s">
        <v>5202</v>
      </c>
      <c r="D2390" s="292" t="s">
        <v>5740</v>
      </c>
      <c r="E2390" s="604" t="s">
        <v>5741</v>
      </c>
      <c r="F2390" s="606" t="s">
        <v>30</v>
      </c>
      <c r="G2390" s="282">
        <v>6.95</v>
      </c>
      <c r="H2390" s="606">
        <v>5.5</v>
      </c>
      <c r="I2390" s="607">
        <v>7.3319999999999999</v>
      </c>
      <c r="J2390" s="606">
        <v>0</v>
      </c>
      <c r="K2390" s="606">
        <v>0</v>
      </c>
      <c r="L2390" s="606">
        <v>150</v>
      </c>
    </row>
    <row r="2391" spans="2:12" ht="18.75" x14ac:dyDescent="0.25">
      <c r="B2391" s="292" t="s">
        <v>214</v>
      </c>
      <c r="C2391" s="587" t="s">
        <v>5202</v>
      </c>
      <c r="D2391" s="292" t="s">
        <v>5742</v>
      </c>
      <c r="E2391" s="604" t="s">
        <v>5743</v>
      </c>
      <c r="F2391" s="606" t="s">
        <v>797</v>
      </c>
      <c r="G2391" s="282">
        <v>6.95</v>
      </c>
      <c r="H2391" s="606">
        <v>5.5</v>
      </c>
      <c r="I2391" s="607">
        <v>7.3319999999999999</v>
      </c>
      <c r="J2391" s="606">
        <v>0</v>
      </c>
      <c r="K2391" s="606">
        <v>0</v>
      </c>
      <c r="L2391" s="606">
        <v>0</v>
      </c>
    </row>
    <row r="2392" spans="2:12" ht="18.75" x14ac:dyDescent="0.25">
      <c r="B2392" s="292" t="s">
        <v>214</v>
      </c>
      <c r="C2392" s="587" t="s">
        <v>5202</v>
      </c>
      <c r="D2392" s="292" t="s">
        <v>5744</v>
      </c>
      <c r="E2392" s="604" t="s">
        <v>5745</v>
      </c>
      <c r="F2392" s="606" t="s">
        <v>1134</v>
      </c>
      <c r="G2392" s="282">
        <v>7.99</v>
      </c>
      <c r="H2392" s="606">
        <v>5.5</v>
      </c>
      <c r="I2392" s="607">
        <v>8.4290000000000003</v>
      </c>
      <c r="J2392" s="606">
        <v>0</v>
      </c>
      <c r="K2392" s="606">
        <v>0</v>
      </c>
      <c r="L2392" s="606">
        <v>0</v>
      </c>
    </row>
    <row r="2393" spans="2:12" ht="18.75" x14ac:dyDescent="0.25">
      <c r="B2393" s="292" t="s">
        <v>214</v>
      </c>
      <c r="C2393" s="587" t="s">
        <v>5202</v>
      </c>
      <c r="D2393" s="292" t="s">
        <v>5746</v>
      </c>
      <c r="E2393" s="604" t="s">
        <v>5747</v>
      </c>
      <c r="F2393" s="606" t="s">
        <v>797</v>
      </c>
      <c r="G2393" s="282">
        <v>9.9499999999999993</v>
      </c>
      <c r="H2393" s="606">
        <v>5.5</v>
      </c>
      <c r="I2393" s="607">
        <v>10.497</v>
      </c>
      <c r="J2393" s="606">
        <v>0</v>
      </c>
      <c r="K2393" s="606">
        <v>0</v>
      </c>
      <c r="L2393" s="606">
        <v>135</v>
      </c>
    </row>
    <row r="2394" spans="2:12" ht="18.75" x14ac:dyDescent="0.25">
      <c r="B2394" s="292" t="s">
        <v>214</v>
      </c>
      <c r="C2394" s="587" t="s">
        <v>5202</v>
      </c>
      <c r="D2394" s="292" t="s">
        <v>5748</v>
      </c>
      <c r="E2394" s="604" t="s">
        <v>5749</v>
      </c>
      <c r="F2394" s="606" t="s">
        <v>30</v>
      </c>
      <c r="G2394" s="282">
        <v>0</v>
      </c>
      <c r="H2394" s="606">
        <v>5.5</v>
      </c>
      <c r="I2394" s="607">
        <v>0</v>
      </c>
      <c r="J2394" s="606">
        <v>0</v>
      </c>
      <c r="K2394" s="606">
        <v>0</v>
      </c>
      <c r="L2394" s="606">
        <v>0</v>
      </c>
    </row>
    <row r="2395" spans="2:12" ht="18.75" x14ac:dyDescent="0.25">
      <c r="B2395" s="292" t="s">
        <v>214</v>
      </c>
      <c r="C2395" s="587" t="s">
        <v>5202</v>
      </c>
      <c r="D2395" s="292" t="s">
        <v>5750</v>
      </c>
      <c r="E2395" s="604" t="s">
        <v>5751</v>
      </c>
      <c r="F2395" s="606" t="s">
        <v>30</v>
      </c>
      <c r="G2395" s="282">
        <v>6.9690000000000003</v>
      </c>
      <c r="H2395" s="606">
        <v>5.5</v>
      </c>
      <c r="I2395" s="607">
        <v>7.3520000000000003</v>
      </c>
      <c r="J2395" s="606">
        <v>0</v>
      </c>
      <c r="K2395" s="606">
        <v>0</v>
      </c>
      <c r="L2395" s="606">
        <v>0</v>
      </c>
    </row>
    <row r="2396" spans="2:12" ht="18.75" x14ac:dyDescent="0.25">
      <c r="B2396" s="292" t="s">
        <v>214</v>
      </c>
      <c r="C2396" s="587" t="s">
        <v>5202</v>
      </c>
      <c r="D2396" s="292" t="s">
        <v>5752</v>
      </c>
      <c r="E2396" s="604" t="s">
        <v>5753</v>
      </c>
      <c r="F2396" s="606" t="s">
        <v>25</v>
      </c>
      <c r="G2396" s="282">
        <v>1.97</v>
      </c>
      <c r="H2396" s="606">
        <v>5.5</v>
      </c>
      <c r="I2396" s="607">
        <v>2.0779999999999998</v>
      </c>
      <c r="J2396" s="606">
        <v>0</v>
      </c>
      <c r="K2396" s="606">
        <v>1</v>
      </c>
      <c r="L2396" s="606">
        <v>60</v>
      </c>
    </row>
    <row r="2397" spans="2:12" ht="18.75" x14ac:dyDescent="0.25">
      <c r="B2397" s="292" t="s">
        <v>214</v>
      </c>
      <c r="C2397" s="587" t="s">
        <v>5202</v>
      </c>
      <c r="D2397" s="292" t="s">
        <v>5754</v>
      </c>
      <c r="E2397" s="604" t="s">
        <v>5755</v>
      </c>
      <c r="F2397" s="606" t="s">
        <v>25</v>
      </c>
      <c r="G2397" s="282">
        <v>2.86</v>
      </c>
      <c r="H2397" s="606">
        <v>5.5</v>
      </c>
      <c r="I2397" s="607">
        <v>3.0169999999999999</v>
      </c>
      <c r="J2397" s="606">
        <v>0</v>
      </c>
      <c r="K2397" s="606">
        <v>6</v>
      </c>
      <c r="L2397" s="606">
        <v>62</v>
      </c>
    </row>
    <row r="2398" spans="2:12" ht="18.75" x14ac:dyDescent="0.25">
      <c r="B2398" s="292" t="s">
        <v>214</v>
      </c>
      <c r="C2398" s="587" t="s">
        <v>5202</v>
      </c>
      <c r="D2398" s="292" t="s">
        <v>5756</v>
      </c>
      <c r="E2398" s="604" t="s">
        <v>5757</v>
      </c>
      <c r="F2398" s="606" t="s">
        <v>529</v>
      </c>
      <c r="G2398" s="282">
        <v>8.5</v>
      </c>
      <c r="H2398" s="606">
        <v>5.5</v>
      </c>
      <c r="I2398" s="607">
        <v>8.968</v>
      </c>
      <c r="J2398" s="606">
        <v>0</v>
      </c>
      <c r="K2398" s="606">
        <v>0</v>
      </c>
      <c r="L2398" s="606">
        <v>0</v>
      </c>
    </row>
    <row r="2399" spans="2:12" ht="18.75" x14ac:dyDescent="0.25">
      <c r="B2399" s="292" t="s">
        <v>214</v>
      </c>
      <c r="C2399" s="587" t="s">
        <v>5202</v>
      </c>
      <c r="D2399" s="292" t="s">
        <v>5758</v>
      </c>
      <c r="E2399" s="604" t="s">
        <v>5759</v>
      </c>
      <c r="F2399" s="606" t="s">
        <v>25</v>
      </c>
      <c r="G2399" s="282">
        <v>2.29</v>
      </c>
      <c r="H2399" s="606">
        <v>5.5</v>
      </c>
      <c r="I2399" s="607">
        <v>2.4159999999999999</v>
      </c>
      <c r="J2399" s="606">
        <v>0</v>
      </c>
      <c r="K2399" s="606">
        <v>1</v>
      </c>
      <c r="L2399" s="606">
        <v>60</v>
      </c>
    </row>
    <row r="2400" spans="2:12" ht="18.75" x14ac:dyDescent="0.25">
      <c r="B2400" s="292" t="s">
        <v>214</v>
      </c>
      <c r="C2400" s="587" t="s">
        <v>5202</v>
      </c>
      <c r="D2400" s="292" t="s">
        <v>5760</v>
      </c>
      <c r="E2400" s="604" t="s">
        <v>5761</v>
      </c>
      <c r="F2400" s="606" t="s">
        <v>25</v>
      </c>
      <c r="G2400" s="282">
        <v>8.9499999999999993</v>
      </c>
      <c r="H2400" s="606">
        <v>5.5</v>
      </c>
      <c r="I2400" s="607">
        <v>9.4420000000000002</v>
      </c>
      <c r="J2400" s="606">
        <v>0</v>
      </c>
      <c r="K2400" s="606">
        <v>0</v>
      </c>
      <c r="L2400" s="606">
        <v>0</v>
      </c>
    </row>
    <row r="2401" spans="2:12" ht="18.75" x14ac:dyDescent="0.25">
      <c r="B2401" s="292" t="s">
        <v>214</v>
      </c>
      <c r="C2401" s="587" t="s">
        <v>5202</v>
      </c>
      <c r="D2401" s="292" t="s">
        <v>5762</v>
      </c>
      <c r="E2401" s="604" t="s">
        <v>5763</v>
      </c>
      <c r="F2401" s="606" t="s">
        <v>25</v>
      </c>
      <c r="G2401" s="282">
        <v>1.34</v>
      </c>
      <c r="H2401" s="606">
        <v>5.5</v>
      </c>
      <c r="I2401" s="607">
        <v>1.4139999999999999</v>
      </c>
      <c r="J2401" s="606">
        <v>0</v>
      </c>
      <c r="K2401" s="606">
        <v>0</v>
      </c>
      <c r="L2401" s="606">
        <v>0</v>
      </c>
    </row>
    <row r="2402" spans="2:12" ht="18.75" x14ac:dyDescent="0.25">
      <c r="B2402" s="292" t="s">
        <v>214</v>
      </c>
      <c r="C2402" s="587" t="s">
        <v>5202</v>
      </c>
      <c r="D2402" s="292" t="s">
        <v>5764</v>
      </c>
      <c r="E2402" s="604" t="s">
        <v>5765</v>
      </c>
      <c r="F2402" s="606" t="s">
        <v>25</v>
      </c>
      <c r="G2402" s="282">
        <v>14.95</v>
      </c>
      <c r="H2402" s="606">
        <v>5.5</v>
      </c>
      <c r="I2402" s="607">
        <v>15.772</v>
      </c>
      <c r="J2402" s="606">
        <v>0</v>
      </c>
      <c r="K2402" s="606">
        <v>0</v>
      </c>
      <c r="L2402" s="606">
        <v>0</v>
      </c>
    </row>
    <row r="2403" spans="2:12" ht="18.75" x14ac:dyDescent="0.25">
      <c r="B2403" s="292" t="s">
        <v>214</v>
      </c>
      <c r="C2403" s="587" t="s">
        <v>5202</v>
      </c>
      <c r="D2403" s="292" t="s">
        <v>5766</v>
      </c>
      <c r="E2403" s="604" t="s">
        <v>5767</v>
      </c>
      <c r="F2403" s="606" t="s">
        <v>1077</v>
      </c>
      <c r="G2403" s="282">
        <v>22.75</v>
      </c>
      <c r="H2403" s="606">
        <v>5.5</v>
      </c>
      <c r="I2403" s="607">
        <v>24.001000000000001</v>
      </c>
      <c r="J2403" s="606">
        <v>0</v>
      </c>
      <c r="K2403" s="606">
        <v>0</v>
      </c>
      <c r="L2403" s="606">
        <v>0</v>
      </c>
    </row>
    <row r="2404" spans="2:12" ht="30" x14ac:dyDescent="0.25">
      <c r="B2404" s="292" t="s">
        <v>214</v>
      </c>
      <c r="C2404" s="587" t="s">
        <v>5202</v>
      </c>
      <c r="D2404" s="292" t="s">
        <v>5768</v>
      </c>
      <c r="E2404" s="604" t="s">
        <v>5769</v>
      </c>
      <c r="F2404" s="606" t="s">
        <v>5770</v>
      </c>
      <c r="G2404" s="282">
        <v>5.4169999999999998</v>
      </c>
      <c r="H2404" s="606">
        <v>20</v>
      </c>
      <c r="I2404" s="607">
        <v>6.5</v>
      </c>
      <c r="J2404" s="606">
        <v>0</v>
      </c>
      <c r="K2404" s="606">
        <v>0</v>
      </c>
      <c r="L2404" s="606">
        <v>0</v>
      </c>
    </row>
    <row r="2405" spans="2:12" ht="18.75" x14ac:dyDescent="0.25">
      <c r="B2405" s="292" t="s">
        <v>214</v>
      </c>
      <c r="C2405" s="587" t="s">
        <v>5202</v>
      </c>
      <c r="D2405" s="292" t="s">
        <v>5771</v>
      </c>
      <c r="E2405" s="604" t="s">
        <v>5772</v>
      </c>
      <c r="F2405" s="606" t="s">
        <v>1040</v>
      </c>
      <c r="G2405" s="282">
        <v>27.01</v>
      </c>
      <c r="H2405" s="606">
        <v>0</v>
      </c>
      <c r="I2405" s="607">
        <v>27.01</v>
      </c>
      <c r="J2405" s="606">
        <v>0</v>
      </c>
      <c r="K2405" s="606">
        <v>0</v>
      </c>
      <c r="L2405" s="606">
        <v>0</v>
      </c>
    </row>
    <row r="2406" spans="2:12" ht="18.75" x14ac:dyDescent="0.25">
      <c r="B2406" s="292" t="s">
        <v>214</v>
      </c>
      <c r="C2406" s="587" t="s">
        <v>5202</v>
      </c>
      <c r="D2406" s="292" t="s">
        <v>5773</v>
      </c>
      <c r="E2406" s="604" t="s">
        <v>5774</v>
      </c>
      <c r="F2406" s="606" t="s">
        <v>25</v>
      </c>
      <c r="G2406" s="282">
        <v>2.64</v>
      </c>
      <c r="H2406" s="606">
        <v>5.5</v>
      </c>
      <c r="I2406" s="607">
        <v>2.7850000000000001</v>
      </c>
      <c r="J2406" s="606">
        <v>280</v>
      </c>
      <c r="K2406" s="606">
        <v>280</v>
      </c>
      <c r="L2406" s="606">
        <v>0</v>
      </c>
    </row>
    <row r="2407" spans="2:12" ht="18.75" x14ac:dyDescent="0.25">
      <c r="B2407" s="292" t="s">
        <v>214</v>
      </c>
      <c r="C2407" s="587" t="s">
        <v>5202</v>
      </c>
      <c r="D2407" s="292" t="s">
        <v>5775</v>
      </c>
      <c r="E2407" s="604" t="s">
        <v>5776</v>
      </c>
      <c r="F2407" s="606" t="s">
        <v>25</v>
      </c>
      <c r="G2407" s="282">
        <v>3.36</v>
      </c>
      <c r="H2407" s="606">
        <v>5.5</v>
      </c>
      <c r="I2407" s="607">
        <v>3.5449999999999999</v>
      </c>
      <c r="J2407" s="606">
        <v>0</v>
      </c>
      <c r="K2407" s="606">
        <v>0</v>
      </c>
      <c r="L2407" s="606">
        <v>0</v>
      </c>
    </row>
    <row r="2408" spans="2:12" ht="18.75" x14ac:dyDescent="0.25">
      <c r="B2408" s="292" t="s">
        <v>214</v>
      </c>
      <c r="C2408" s="587" t="s">
        <v>5202</v>
      </c>
      <c r="D2408" s="292" t="s">
        <v>5777</v>
      </c>
      <c r="E2408" s="604" t="s">
        <v>5778</v>
      </c>
      <c r="F2408" s="606" t="s">
        <v>25</v>
      </c>
      <c r="G2408" s="282">
        <v>1</v>
      </c>
      <c r="H2408" s="606">
        <v>5.5</v>
      </c>
      <c r="I2408" s="607">
        <v>1.0549999999999999</v>
      </c>
      <c r="J2408" s="606">
        <v>0</v>
      </c>
      <c r="K2408" s="606">
        <v>40</v>
      </c>
      <c r="L2408" s="606">
        <v>0</v>
      </c>
    </row>
    <row r="2409" spans="2:12" ht="18.75" x14ac:dyDescent="0.25">
      <c r="B2409" s="292" t="s">
        <v>214</v>
      </c>
      <c r="C2409" s="587" t="s">
        <v>5202</v>
      </c>
      <c r="D2409" s="292" t="s">
        <v>5779</v>
      </c>
      <c r="E2409" s="604" t="s">
        <v>5780</v>
      </c>
      <c r="F2409" s="606" t="s">
        <v>25</v>
      </c>
      <c r="G2409" s="282">
        <v>2.75</v>
      </c>
      <c r="H2409" s="606">
        <v>5.5</v>
      </c>
      <c r="I2409" s="607">
        <v>2.9009999999999998</v>
      </c>
      <c r="J2409" s="606">
        <v>0</v>
      </c>
      <c r="K2409" s="606">
        <v>0</v>
      </c>
      <c r="L2409" s="606">
        <v>0</v>
      </c>
    </row>
    <row r="2410" spans="2:12" ht="18.75" x14ac:dyDescent="0.25">
      <c r="B2410" s="292" t="s">
        <v>214</v>
      </c>
      <c r="C2410" s="587" t="s">
        <v>5202</v>
      </c>
      <c r="D2410" s="292" t="s">
        <v>5781</v>
      </c>
      <c r="E2410" s="604" t="s">
        <v>5782</v>
      </c>
      <c r="F2410" s="606" t="s">
        <v>1141</v>
      </c>
      <c r="G2410" s="282">
        <v>1</v>
      </c>
      <c r="H2410" s="606">
        <v>5.5</v>
      </c>
      <c r="I2410" s="607">
        <v>1.0549999999999999</v>
      </c>
      <c r="J2410" s="606">
        <v>0</v>
      </c>
      <c r="K2410" s="606">
        <v>590</v>
      </c>
      <c r="L2410" s="606">
        <v>30</v>
      </c>
    </row>
    <row r="2411" spans="2:12" ht="18.75" x14ac:dyDescent="0.25">
      <c r="B2411" s="292" t="s">
        <v>214</v>
      </c>
      <c r="C2411" s="587" t="s">
        <v>5202</v>
      </c>
      <c r="D2411" s="292" t="s">
        <v>5783</v>
      </c>
      <c r="E2411" s="604" t="s">
        <v>5784</v>
      </c>
      <c r="F2411" s="606" t="s">
        <v>25</v>
      </c>
      <c r="G2411" s="282">
        <v>7.7</v>
      </c>
      <c r="H2411" s="606">
        <v>5.5</v>
      </c>
      <c r="I2411" s="607">
        <v>8.1240000000000006</v>
      </c>
      <c r="J2411" s="606">
        <v>0</v>
      </c>
      <c r="K2411" s="606">
        <v>0</v>
      </c>
      <c r="L2411" s="606">
        <v>0</v>
      </c>
    </row>
    <row r="2412" spans="2:12" ht="18.75" x14ac:dyDescent="0.25">
      <c r="B2412" s="292" t="s">
        <v>214</v>
      </c>
      <c r="C2412" s="587" t="s">
        <v>5202</v>
      </c>
      <c r="D2412" s="292" t="s">
        <v>5785</v>
      </c>
      <c r="E2412" s="604" t="s">
        <v>5786</v>
      </c>
      <c r="F2412" s="606" t="s">
        <v>25</v>
      </c>
      <c r="G2412" s="282">
        <v>8.08</v>
      </c>
      <c r="H2412" s="606">
        <v>5.5</v>
      </c>
      <c r="I2412" s="607">
        <v>8.5239999999999991</v>
      </c>
      <c r="J2412" s="606">
        <v>0</v>
      </c>
      <c r="K2412" s="606">
        <v>0</v>
      </c>
      <c r="L2412" s="606">
        <v>0</v>
      </c>
    </row>
    <row r="2413" spans="2:12" ht="18.75" x14ac:dyDescent="0.25">
      <c r="B2413" s="292" t="s">
        <v>214</v>
      </c>
      <c r="C2413" s="587" t="s">
        <v>5202</v>
      </c>
      <c r="D2413" s="292" t="s">
        <v>5787</v>
      </c>
      <c r="E2413" s="604" t="s">
        <v>5788</v>
      </c>
      <c r="F2413" s="606" t="s">
        <v>5431</v>
      </c>
      <c r="G2413" s="282">
        <v>22.09</v>
      </c>
      <c r="H2413" s="606">
        <v>5.5</v>
      </c>
      <c r="I2413" s="607">
        <v>23.305</v>
      </c>
      <c r="J2413" s="606">
        <v>0</v>
      </c>
      <c r="K2413" s="606">
        <v>0</v>
      </c>
      <c r="L2413" s="606">
        <v>0</v>
      </c>
    </row>
    <row r="2414" spans="2:12" ht="18.75" x14ac:dyDescent="0.25">
      <c r="B2414" s="292" t="s">
        <v>214</v>
      </c>
      <c r="C2414" s="587" t="s">
        <v>5202</v>
      </c>
      <c r="D2414" s="292" t="s">
        <v>5789</v>
      </c>
      <c r="E2414" s="604" t="s">
        <v>5790</v>
      </c>
      <c r="F2414" s="606" t="s">
        <v>25</v>
      </c>
      <c r="G2414" s="282">
        <v>22.09</v>
      </c>
      <c r="H2414" s="606">
        <v>5.5</v>
      </c>
      <c r="I2414" s="607">
        <v>23.305</v>
      </c>
      <c r="J2414" s="606">
        <v>0</v>
      </c>
      <c r="K2414" s="606">
        <v>0</v>
      </c>
      <c r="L2414" s="606">
        <v>0</v>
      </c>
    </row>
    <row r="2415" spans="2:12" ht="18.75" x14ac:dyDescent="0.25">
      <c r="B2415" s="292" t="s">
        <v>214</v>
      </c>
      <c r="C2415" s="587" t="s">
        <v>5202</v>
      </c>
      <c r="D2415" s="292" t="s">
        <v>5791</v>
      </c>
      <c r="E2415" s="604" t="s">
        <v>5792</v>
      </c>
      <c r="F2415" s="606" t="s">
        <v>5431</v>
      </c>
      <c r="G2415" s="282">
        <v>14.57</v>
      </c>
      <c r="H2415" s="606">
        <v>5.5</v>
      </c>
      <c r="I2415" s="607">
        <v>15.371</v>
      </c>
      <c r="J2415" s="606">
        <v>0</v>
      </c>
      <c r="K2415" s="606">
        <v>0</v>
      </c>
      <c r="L2415" s="606">
        <v>0</v>
      </c>
    </row>
    <row r="2416" spans="2:12" ht="18.75" x14ac:dyDescent="0.25">
      <c r="B2416" s="292" t="s">
        <v>214</v>
      </c>
      <c r="C2416" s="587" t="s">
        <v>5202</v>
      </c>
      <c r="D2416" s="292" t="s">
        <v>5793</v>
      </c>
      <c r="E2416" s="604" t="s">
        <v>5794</v>
      </c>
      <c r="F2416" s="606" t="s">
        <v>5431</v>
      </c>
      <c r="G2416" s="282">
        <v>19.25</v>
      </c>
      <c r="H2416" s="606">
        <v>5.5</v>
      </c>
      <c r="I2416" s="607">
        <v>20.309000000000001</v>
      </c>
      <c r="J2416" s="606">
        <v>0</v>
      </c>
      <c r="K2416" s="606">
        <v>0</v>
      </c>
      <c r="L2416" s="606">
        <v>0</v>
      </c>
    </row>
    <row r="2417" spans="2:12" ht="18.75" x14ac:dyDescent="0.25">
      <c r="B2417" s="292" t="s">
        <v>214</v>
      </c>
      <c r="C2417" s="587" t="s">
        <v>5202</v>
      </c>
      <c r="D2417" s="292" t="s">
        <v>5795</v>
      </c>
      <c r="E2417" s="604" t="s">
        <v>5796</v>
      </c>
      <c r="F2417" s="606" t="s">
        <v>30</v>
      </c>
      <c r="G2417" s="282">
        <v>19.57</v>
      </c>
      <c r="H2417" s="606">
        <v>5.5</v>
      </c>
      <c r="I2417" s="607">
        <v>20.646000000000001</v>
      </c>
      <c r="J2417" s="606">
        <v>0</v>
      </c>
      <c r="K2417" s="606">
        <v>0</v>
      </c>
      <c r="L2417" s="606">
        <v>0</v>
      </c>
    </row>
    <row r="2418" spans="2:12" ht="18.75" x14ac:dyDescent="0.25">
      <c r="B2418" s="292" t="s">
        <v>214</v>
      </c>
      <c r="C2418" s="587" t="s">
        <v>5202</v>
      </c>
      <c r="D2418" s="292" t="s">
        <v>5797</v>
      </c>
      <c r="E2418" s="604" t="s">
        <v>5798</v>
      </c>
      <c r="F2418" s="606" t="s">
        <v>5431</v>
      </c>
      <c r="G2418" s="282">
        <v>18.55</v>
      </c>
      <c r="H2418" s="606">
        <v>5.5</v>
      </c>
      <c r="I2418" s="607">
        <v>19.57</v>
      </c>
      <c r="J2418" s="606">
        <v>0</v>
      </c>
      <c r="K2418" s="606">
        <v>0</v>
      </c>
      <c r="L2418" s="606">
        <v>255</v>
      </c>
    </row>
    <row r="2419" spans="2:12" ht="18.75" x14ac:dyDescent="0.25">
      <c r="B2419" s="292" t="s">
        <v>214</v>
      </c>
      <c r="C2419" s="587" t="s">
        <v>5202</v>
      </c>
      <c r="D2419" s="292" t="s">
        <v>5799</v>
      </c>
      <c r="E2419" s="604" t="s">
        <v>5800</v>
      </c>
      <c r="F2419" s="606" t="s">
        <v>25</v>
      </c>
      <c r="G2419" s="282">
        <v>18.86</v>
      </c>
      <c r="H2419" s="606">
        <v>5.5</v>
      </c>
      <c r="I2419" s="607">
        <v>19.896999999999998</v>
      </c>
      <c r="J2419" s="606">
        <v>0</v>
      </c>
      <c r="K2419" s="606">
        <v>0</v>
      </c>
      <c r="L2419" s="606">
        <v>0</v>
      </c>
    </row>
    <row r="2420" spans="2:12" ht="18.75" x14ac:dyDescent="0.25">
      <c r="B2420" s="292" t="s">
        <v>214</v>
      </c>
      <c r="C2420" s="587" t="s">
        <v>5202</v>
      </c>
      <c r="D2420" s="292" t="s">
        <v>5801</v>
      </c>
      <c r="E2420" s="604" t="s">
        <v>5802</v>
      </c>
      <c r="F2420" s="606" t="s">
        <v>797</v>
      </c>
      <c r="G2420" s="282">
        <v>17.79</v>
      </c>
      <c r="H2420" s="606">
        <v>5.5</v>
      </c>
      <c r="I2420" s="607">
        <v>18.768000000000001</v>
      </c>
      <c r="J2420" s="606">
        <v>0</v>
      </c>
      <c r="K2420" s="606">
        <v>0</v>
      </c>
      <c r="L2420" s="606">
        <v>0</v>
      </c>
    </row>
    <row r="2421" spans="2:12" ht="18.75" x14ac:dyDescent="0.25">
      <c r="B2421" s="292" t="s">
        <v>214</v>
      </c>
      <c r="C2421" s="587" t="s">
        <v>5202</v>
      </c>
      <c r="D2421" s="292" t="s">
        <v>5803</v>
      </c>
      <c r="E2421" s="604" t="s">
        <v>5804</v>
      </c>
      <c r="F2421" s="606" t="s">
        <v>5431</v>
      </c>
      <c r="G2421" s="282">
        <v>19.57</v>
      </c>
      <c r="H2421" s="606">
        <v>5.5</v>
      </c>
      <c r="I2421" s="607">
        <v>20.646000000000001</v>
      </c>
      <c r="J2421" s="606">
        <v>0</v>
      </c>
      <c r="K2421" s="606">
        <v>0</v>
      </c>
      <c r="L2421" s="606">
        <v>0</v>
      </c>
    </row>
    <row r="2422" spans="2:12" ht="18.75" x14ac:dyDescent="0.25">
      <c r="B2422" s="292" t="s">
        <v>214</v>
      </c>
      <c r="C2422" s="587" t="s">
        <v>5202</v>
      </c>
      <c r="D2422" s="292" t="s">
        <v>5805</v>
      </c>
      <c r="E2422" s="604" t="s">
        <v>5806</v>
      </c>
      <c r="F2422" s="606" t="s">
        <v>5431</v>
      </c>
      <c r="G2422" s="282">
        <v>16.559999999999999</v>
      </c>
      <c r="H2422" s="606">
        <v>5.5</v>
      </c>
      <c r="I2422" s="607">
        <v>17.471</v>
      </c>
      <c r="J2422" s="606">
        <v>0</v>
      </c>
      <c r="K2422" s="606">
        <v>0</v>
      </c>
      <c r="L2422" s="606">
        <v>0</v>
      </c>
    </row>
    <row r="2423" spans="2:12" ht="18.75" x14ac:dyDescent="0.25">
      <c r="B2423" s="292" t="s">
        <v>214</v>
      </c>
      <c r="C2423" s="587" t="s">
        <v>5202</v>
      </c>
      <c r="D2423" s="292" t="s">
        <v>5807</v>
      </c>
      <c r="E2423" s="604" t="s">
        <v>5808</v>
      </c>
      <c r="F2423" s="606" t="s">
        <v>5431</v>
      </c>
      <c r="G2423" s="282">
        <v>22.09</v>
      </c>
      <c r="H2423" s="606">
        <v>5.5</v>
      </c>
      <c r="I2423" s="607">
        <v>23.305</v>
      </c>
      <c r="J2423" s="606">
        <v>0</v>
      </c>
      <c r="K2423" s="606">
        <v>0</v>
      </c>
      <c r="L2423" s="606">
        <v>0</v>
      </c>
    </row>
    <row r="2424" spans="2:12" ht="18.75" x14ac:dyDescent="0.25">
      <c r="B2424" s="292" t="s">
        <v>214</v>
      </c>
      <c r="C2424" s="587" t="s">
        <v>5202</v>
      </c>
      <c r="D2424" s="292" t="s">
        <v>5809</v>
      </c>
      <c r="E2424" s="604" t="s">
        <v>5810</v>
      </c>
      <c r="F2424" s="606" t="s">
        <v>5431</v>
      </c>
      <c r="G2424" s="282">
        <v>22.09</v>
      </c>
      <c r="H2424" s="606">
        <v>5.5</v>
      </c>
      <c r="I2424" s="607">
        <v>23.305</v>
      </c>
      <c r="J2424" s="606">
        <v>0</v>
      </c>
      <c r="K2424" s="606">
        <v>0</v>
      </c>
      <c r="L2424" s="606">
        <v>0</v>
      </c>
    </row>
    <row r="2425" spans="2:12" ht="18.75" x14ac:dyDescent="0.25">
      <c r="B2425" s="292" t="s">
        <v>214</v>
      </c>
      <c r="C2425" s="587" t="s">
        <v>5202</v>
      </c>
      <c r="D2425" s="292" t="s">
        <v>5811</v>
      </c>
      <c r="E2425" s="604" t="s">
        <v>5812</v>
      </c>
      <c r="F2425" s="606" t="s">
        <v>1134</v>
      </c>
      <c r="G2425" s="282">
        <v>19.57</v>
      </c>
      <c r="H2425" s="606">
        <v>5.5</v>
      </c>
      <c r="I2425" s="607">
        <v>20.646000000000001</v>
      </c>
      <c r="J2425" s="606">
        <v>0</v>
      </c>
      <c r="K2425" s="606">
        <v>0</v>
      </c>
      <c r="L2425" s="606">
        <v>0</v>
      </c>
    </row>
    <row r="2426" spans="2:12" ht="18.75" x14ac:dyDescent="0.25">
      <c r="B2426" s="292" t="s">
        <v>214</v>
      </c>
      <c r="C2426" s="587" t="s">
        <v>5202</v>
      </c>
      <c r="D2426" s="292" t="s">
        <v>5813</v>
      </c>
      <c r="E2426" s="604" t="s">
        <v>5814</v>
      </c>
      <c r="F2426" s="606" t="s">
        <v>1447</v>
      </c>
      <c r="G2426" s="282">
        <v>2.5</v>
      </c>
      <c r="H2426" s="606">
        <v>20</v>
      </c>
      <c r="I2426" s="607">
        <v>3</v>
      </c>
      <c r="J2426" s="606">
        <v>0</v>
      </c>
      <c r="K2426" s="606">
        <v>0</v>
      </c>
      <c r="L2426" s="606">
        <v>0</v>
      </c>
    </row>
    <row r="2427" spans="2:12" ht="18.75" x14ac:dyDescent="0.25">
      <c r="B2427" s="292" t="s">
        <v>214</v>
      </c>
      <c r="C2427" s="587" t="s">
        <v>5202</v>
      </c>
      <c r="D2427" s="292" t="s">
        <v>5815</v>
      </c>
      <c r="E2427" s="604" t="s">
        <v>5816</v>
      </c>
      <c r="F2427" s="606" t="s">
        <v>1077</v>
      </c>
      <c r="G2427" s="282">
        <v>44.04</v>
      </c>
      <c r="H2427" s="606">
        <v>5.5</v>
      </c>
      <c r="I2427" s="607">
        <v>46.462000000000003</v>
      </c>
      <c r="J2427" s="606">
        <v>0</v>
      </c>
      <c r="K2427" s="606">
        <v>0</v>
      </c>
      <c r="L2427" s="606">
        <v>0</v>
      </c>
    </row>
    <row r="2428" spans="2:12" ht="18.75" x14ac:dyDescent="0.25">
      <c r="B2428" s="292" t="s">
        <v>214</v>
      </c>
      <c r="C2428" s="587" t="s">
        <v>5202</v>
      </c>
      <c r="D2428" s="292" t="s">
        <v>5817</v>
      </c>
      <c r="E2428" s="604" t="s">
        <v>5818</v>
      </c>
      <c r="F2428" s="606" t="s">
        <v>25</v>
      </c>
      <c r="G2428" s="282">
        <v>3.5609999999999999</v>
      </c>
      <c r="H2428" s="606">
        <v>5.5</v>
      </c>
      <c r="I2428" s="607">
        <v>3.7570000000000001</v>
      </c>
      <c r="J2428" s="606">
        <v>0</v>
      </c>
      <c r="K2428" s="606">
        <v>0</v>
      </c>
      <c r="L2428" s="606">
        <v>0</v>
      </c>
    </row>
    <row r="2429" spans="2:12" ht="18.75" x14ac:dyDescent="0.25">
      <c r="B2429" s="292" t="s">
        <v>214</v>
      </c>
      <c r="C2429" s="587" t="s">
        <v>5202</v>
      </c>
      <c r="D2429" s="292" t="s">
        <v>5819</v>
      </c>
      <c r="E2429" s="604" t="s">
        <v>5820</v>
      </c>
      <c r="F2429" s="606" t="s">
        <v>1027</v>
      </c>
      <c r="G2429" s="282">
        <v>11.61</v>
      </c>
      <c r="H2429" s="606">
        <v>5.5</v>
      </c>
      <c r="I2429" s="607">
        <v>12.249000000000001</v>
      </c>
      <c r="J2429" s="606">
        <v>0</v>
      </c>
      <c r="K2429" s="606">
        <v>0</v>
      </c>
      <c r="L2429" s="606">
        <v>0</v>
      </c>
    </row>
    <row r="2430" spans="2:12" ht="18.75" x14ac:dyDescent="0.25">
      <c r="B2430" s="292" t="s">
        <v>214</v>
      </c>
      <c r="C2430" s="587" t="s">
        <v>5202</v>
      </c>
      <c r="D2430" s="292" t="s">
        <v>5821</v>
      </c>
      <c r="E2430" s="604" t="s">
        <v>5822</v>
      </c>
      <c r="F2430" s="606" t="s">
        <v>1022</v>
      </c>
      <c r="G2430" s="282">
        <v>7.66</v>
      </c>
      <c r="H2430" s="606">
        <v>5.5</v>
      </c>
      <c r="I2430" s="607">
        <v>8.0809999999999995</v>
      </c>
      <c r="J2430" s="606">
        <v>0</v>
      </c>
      <c r="K2430" s="606">
        <v>0</v>
      </c>
      <c r="L2430" s="606">
        <v>0</v>
      </c>
    </row>
    <row r="2431" spans="2:12" ht="18.75" x14ac:dyDescent="0.25">
      <c r="B2431" s="292" t="s">
        <v>214</v>
      </c>
      <c r="C2431" s="587" t="s">
        <v>5202</v>
      </c>
      <c r="D2431" s="292" t="s">
        <v>5823</v>
      </c>
      <c r="E2431" s="604" t="s">
        <v>5824</v>
      </c>
      <c r="F2431" s="606" t="s">
        <v>5825</v>
      </c>
      <c r="G2431" s="282">
        <v>10.48</v>
      </c>
      <c r="H2431" s="606">
        <v>5.5</v>
      </c>
      <c r="I2431" s="607">
        <v>11.055999999999999</v>
      </c>
      <c r="J2431" s="606">
        <v>0</v>
      </c>
      <c r="K2431" s="606">
        <v>0</v>
      </c>
      <c r="L2431" s="606">
        <v>0</v>
      </c>
    </row>
    <row r="2432" spans="2:12" ht="18.75" x14ac:dyDescent="0.25">
      <c r="B2432" s="292" t="s">
        <v>214</v>
      </c>
      <c r="C2432" s="587" t="s">
        <v>5202</v>
      </c>
      <c r="D2432" s="292" t="s">
        <v>5826</v>
      </c>
      <c r="E2432" s="604" t="s">
        <v>5827</v>
      </c>
      <c r="F2432" s="606" t="s">
        <v>4154</v>
      </c>
      <c r="G2432" s="282">
        <v>44.35</v>
      </c>
      <c r="H2432" s="606">
        <v>5.5</v>
      </c>
      <c r="I2432" s="607">
        <v>46.789000000000001</v>
      </c>
      <c r="J2432" s="606">
        <v>0</v>
      </c>
      <c r="K2432" s="606">
        <v>0</v>
      </c>
      <c r="L2432" s="606">
        <v>0</v>
      </c>
    </row>
    <row r="2433" spans="2:12" ht="18.75" x14ac:dyDescent="0.25">
      <c r="B2433" s="292" t="s">
        <v>214</v>
      </c>
      <c r="C2433" s="587" t="s">
        <v>5202</v>
      </c>
      <c r="D2433" s="292" t="s">
        <v>5828</v>
      </c>
      <c r="E2433" s="604" t="s">
        <v>5829</v>
      </c>
      <c r="F2433" s="606" t="s">
        <v>4154</v>
      </c>
      <c r="G2433" s="282">
        <v>40.25</v>
      </c>
      <c r="H2433" s="606">
        <v>5.5</v>
      </c>
      <c r="I2433" s="607">
        <v>42.463999999999999</v>
      </c>
      <c r="J2433" s="606">
        <v>0</v>
      </c>
      <c r="K2433" s="606">
        <v>0</v>
      </c>
      <c r="L2433" s="606">
        <v>0</v>
      </c>
    </row>
    <row r="2434" spans="2:12" ht="18.75" x14ac:dyDescent="0.25">
      <c r="B2434" s="293" t="s">
        <v>891</v>
      </c>
      <c r="C2434" s="587" t="s">
        <v>892</v>
      </c>
      <c r="D2434" s="293" t="s">
        <v>5830</v>
      </c>
      <c r="E2434" s="604" t="s">
        <v>5831</v>
      </c>
      <c r="F2434" s="606" t="s">
        <v>5832</v>
      </c>
      <c r="G2434" s="282">
        <v>6.96</v>
      </c>
      <c r="H2434" s="606">
        <v>20</v>
      </c>
      <c r="I2434" s="607">
        <v>8.3520000000000003</v>
      </c>
      <c r="J2434" s="606">
        <v>0</v>
      </c>
      <c r="K2434" s="606">
        <v>0</v>
      </c>
      <c r="L2434" s="606">
        <v>0</v>
      </c>
    </row>
    <row r="2435" spans="2:12" ht="18.75" x14ac:dyDescent="0.25">
      <c r="B2435" s="293" t="s">
        <v>891</v>
      </c>
      <c r="C2435" s="587" t="s">
        <v>892</v>
      </c>
      <c r="D2435" s="293" t="s">
        <v>5833</v>
      </c>
      <c r="E2435" s="604" t="s">
        <v>5834</v>
      </c>
      <c r="F2435" s="606" t="s">
        <v>3018</v>
      </c>
      <c r="G2435" s="282">
        <v>5.3460000000000001</v>
      </c>
      <c r="H2435" s="606">
        <v>5.5</v>
      </c>
      <c r="I2435" s="607">
        <v>5.64</v>
      </c>
      <c r="J2435" s="606">
        <v>0</v>
      </c>
      <c r="K2435" s="606">
        <v>0</v>
      </c>
      <c r="L2435" s="606">
        <v>0</v>
      </c>
    </row>
    <row r="2436" spans="2:12" ht="18.75" x14ac:dyDescent="0.25">
      <c r="B2436" s="293" t="s">
        <v>891</v>
      </c>
      <c r="C2436" s="587" t="s">
        <v>892</v>
      </c>
      <c r="D2436" s="293" t="s">
        <v>5835</v>
      </c>
      <c r="E2436" s="604" t="s">
        <v>5836</v>
      </c>
      <c r="F2436" s="606" t="s">
        <v>1120</v>
      </c>
      <c r="G2436" s="282">
        <v>2.36</v>
      </c>
      <c r="H2436" s="606">
        <v>5.5</v>
      </c>
      <c r="I2436" s="607">
        <v>2.4900000000000002</v>
      </c>
      <c r="J2436" s="606">
        <v>0</v>
      </c>
      <c r="K2436" s="606">
        <v>0</v>
      </c>
      <c r="L2436" s="606">
        <v>0</v>
      </c>
    </row>
    <row r="2437" spans="2:12" ht="18.75" x14ac:dyDescent="0.25">
      <c r="B2437" s="293" t="s">
        <v>891</v>
      </c>
      <c r="C2437" s="587" t="s">
        <v>892</v>
      </c>
      <c r="D2437" s="293" t="s">
        <v>5837</v>
      </c>
      <c r="E2437" s="604" t="s">
        <v>5838</v>
      </c>
      <c r="F2437" s="606" t="s">
        <v>956</v>
      </c>
      <c r="G2437" s="282">
        <v>8</v>
      </c>
      <c r="H2437" s="606">
        <v>5.5</v>
      </c>
      <c r="I2437" s="607">
        <v>8.44</v>
      </c>
      <c r="J2437" s="606">
        <v>0</v>
      </c>
      <c r="K2437" s="606">
        <v>0</v>
      </c>
      <c r="L2437" s="606">
        <v>0</v>
      </c>
    </row>
    <row r="2438" spans="2:12" ht="18.75" x14ac:dyDescent="0.25">
      <c r="B2438" s="293" t="s">
        <v>891</v>
      </c>
      <c r="C2438" s="587" t="s">
        <v>892</v>
      </c>
      <c r="D2438" s="293" t="s">
        <v>5839</v>
      </c>
      <c r="E2438" s="604" t="s">
        <v>5840</v>
      </c>
      <c r="F2438" s="606" t="s">
        <v>956</v>
      </c>
      <c r="G2438" s="282">
        <v>2.08</v>
      </c>
      <c r="H2438" s="606">
        <v>5.5</v>
      </c>
      <c r="I2438" s="607">
        <v>2.194</v>
      </c>
      <c r="J2438" s="606">
        <v>0</v>
      </c>
      <c r="K2438" s="606">
        <v>0</v>
      </c>
      <c r="L2438" s="606">
        <v>0</v>
      </c>
    </row>
    <row r="2439" spans="2:12" ht="18.75" x14ac:dyDescent="0.25">
      <c r="B2439" s="293" t="s">
        <v>891</v>
      </c>
      <c r="C2439" s="587" t="s">
        <v>892</v>
      </c>
      <c r="D2439" s="293" t="s">
        <v>5841</v>
      </c>
      <c r="E2439" s="604" t="s">
        <v>5842</v>
      </c>
      <c r="F2439" s="606" t="s">
        <v>1027</v>
      </c>
      <c r="G2439" s="282">
        <v>2.1040000000000001</v>
      </c>
      <c r="H2439" s="606">
        <v>5.5</v>
      </c>
      <c r="I2439" s="607">
        <v>2.2200000000000002</v>
      </c>
      <c r="J2439" s="606">
        <v>90</v>
      </c>
      <c r="K2439" s="606">
        <v>90</v>
      </c>
      <c r="L2439" s="606">
        <v>780</v>
      </c>
    </row>
    <row r="2440" spans="2:12" ht="18.75" x14ac:dyDescent="0.25">
      <c r="B2440" s="293" t="s">
        <v>891</v>
      </c>
      <c r="C2440" s="587" t="s">
        <v>892</v>
      </c>
      <c r="D2440" s="293" t="s">
        <v>5843</v>
      </c>
      <c r="E2440" s="604" t="s">
        <v>5844</v>
      </c>
      <c r="F2440" s="606" t="s">
        <v>5845</v>
      </c>
      <c r="G2440" s="282">
        <v>15.4</v>
      </c>
      <c r="H2440" s="606">
        <v>5.5</v>
      </c>
      <c r="I2440" s="607">
        <v>16.247</v>
      </c>
      <c r="J2440" s="606">
        <v>0</v>
      </c>
      <c r="K2440" s="606">
        <v>0</v>
      </c>
      <c r="L2440" s="606">
        <v>0</v>
      </c>
    </row>
    <row r="2441" spans="2:12" ht="18.75" x14ac:dyDescent="0.25">
      <c r="B2441" s="293" t="s">
        <v>891</v>
      </c>
      <c r="C2441" s="587" t="s">
        <v>892</v>
      </c>
      <c r="D2441" s="293" t="s">
        <v>5846</v>
      </c>
      <c r="E2441" s="604" t="s">
        <v>5847</v>
      </c>
      <c r="F2441" s="606" t="s">
        <v>1077</v>
      </c>
      <c r="G2441" s="282">
        <v>0.56399999999999995</v>
      </c>
      <c r="H2441" s="606">
        <v>5.5</v>
      </c>
      <c r="I2441" s="607">
        <v>0.59499999999999997</v>
      </c>
      <c r="J2441" s="606">
        <v>0</v>
      </c>
      <c r="K2441" s="606">
        <v>0</v>
      </c>
      <c r="L2441" s="606">
        <v>0</v>
      </c>
    </row>
    <row r="2442" spans="2:12" ht="18.75" x14ac:dyDescent="0.25">
      <c r="B2442" s="293" t="s">
        <v>891</v>
      </c>
      <c r="C2442" s="587" t="s">
        <v>892</v>
      </c>
      <c r="D2442" s="293" t="s">
        <v>5848</v>
      </c>
      <c r="E2442" s="604" t="s">
        <v>5849</v>
      </c>
      <c r="F2442" s="606" t="s">
        <v>1141</v>
      </c>
      <c r="G2442" s="282">
        <v>1.8580000000000001</v>
      </c>
      <c r="H2442" s="606">
        <v>5.5</v>
      </c>
      <c r="I2442" s="607">
        <v>1.96</v>
      </c>
      <c r="J2442" s="606">
        <v>0</v>
      </c>
      <c r="K2442" s="606">
        <v>0</v>
      </c>
      <c r="L2442" s="606">
        <v>0</v>
      </c>
    </row>
    <row r="2443" spans="2:12" ht="18.75" x14ac:dyDescent="0.25">
      <c r="B2443" s="293" t="s">
        <v>891</v>
      </c>
      <c r="C2443" s="587" t="s">
        <v>892</v>
      </c>
      <c r="D2443" s="293" t="s">
        <v>5850</v>
      </c>
      <c r="E2443" s="604" t="s">
        <v>5851</v>
      </c>
      <c r="F2443" s="606" t="s">
        <v>1141</v>
      </c>
      <c r="G2443" s="282">
        <v>13.9</v>
      </c>
      <c r="H2443" s="606">
        <v>5.5</v>
      </c>
      <c r="I2443" s="607">
        <v>14.664999999999999</v>
      </c>
      <c r="J2443" s="606">
        <v>0</v>
      </c>
      <c r="K2443" s="606">
        <v>0</v>
      </c>
      <c r="L2443" s="606">
        <v>0</v>
      </c>
    </row>
    <row r="2444" spans="2:12" ht="18.75" x14ac:dyDescent="0.25">
      <c r="B2444" s="293" t="s">
        <v>891</v>
      </c>
      <c r="C2444" s="587" t="s">
        <v>892</v>
      </c>
      <c r="D2444" s="293" t="s">
        <v>5852</v>
      </c>
      <c r="E2444" s="604" t="s">
        <v>5853</v>
      </c>
      <c r="F2444" s="606" t="s">
        <v>1043</v>
      </c>
      <c r="G2444" s="282">
        <v>4.3099999999999996</v>
      </c>
      <c r="H2444" s="606">
        <v>20</v>
      </c>
      <c r="I2444" s="607">
        <v>5.1719999999999997</v>
      </c>
      <c r="J2444" s="606">
        <v>0</v>
      </c>
      <c r="K2444" s="606">
        <v>0</v>
      </c>
      <c r="L2444" s="606">
        <v>0</v>
      </c>
    </row>
    <row r="2445" spans="2:12" ht="18.75" x14ac:dyDescent="0.25">
      <c r="B2445" s="293" t="s">
        <v>891</v>
      </c>
      <c r="C2445" s="587" t="s">
        <v>892</v>
      </c>
      <c r="D2445" s="293" t="s">
        <v>5854</v>
      </c>
      <c r="E2445" s="604" t="s">
        <v>5855</v>
      </c>
      <c r="F2445" s="606" t="s">
        <v>2759</v>
      </c>
      <c r="G2445" s="282">
        <v>24.17</v>
      </c>
      <c r="H2445" s="606">
        <v>5.5</v>
      </c>
      <c r="I2445" s="607">
        <v>25.498999999999999</v>
      </c>
      <c r="J2445" s="606">
        <v>0</v>
      </c>
      <c r="K2445" s="606">
        <v>0</v>
      </c>
      <c r="L2445" s="606">
        <v>0</v>
      </c>
    </row>
    <row r="2446" spans="2:12" ht="18.75" x14ac:dyDescent="0.25">
      <c r="B2446" s="293" t="s">
        <v>891</v>
      </c>
      <c r="C2446" s="587" t="s">
        <v>892</v>
      </c>
      <c r="D2446" s="293" t="s">
        <v>5856</v>
      </c>
      <c r="E2446" s="604" t="s">
        <v>5857</v>
      </c>
      <c r="F2446" s="606" t="s">
        <v>25</v>
      </c>
      <c r="G2446" s="282">
        <v>2.98</v>
      </c>
      <c r="H2446" s="606">
        <v>5.5</v>
      </c>
      <c r="I2446" s="607">
        <v>3.1440000000000001</v>
      </c>
      <c r="J2446" s="606">
        <v>0</v>
      </c>
      <c r="K2446" s="606">
        <v>0</v>
      </c>
      <c r="L2446" s="606">
        <v>0</v>
      </c>
    </row>
    <row r="2447" spans="2:12" ht="18.75" x14ac:dyDescent="0.25">
      <c r="B2447" s="293" t="s">
        <v>891</v>
      </c>
      <c r="C2447" s="587" t="s">
        <v>892</v>
      </c>
      <c r="D2447" s="293" t="s">
        <v>5858</v>
      </c>
      <c r="E2447" s="604" t="s">
        <v>5859</v>
      </c>
      <c r="F2447" s="606" t="s">
        <v>5860</v>
      </c>
      <c r="G2447" s="282">
        <v>15.893000000000001</v>
      </c>
      <c r="H2447" s="606">
        <v>5.5</v>
      </c>
      <c r="I2447" s="607">
        <v>16.766999999999999</v>
      </c>
      <c r="J2447" s="606">
        <v>0</v>
      </c>
      <c r="K2447" s="606">
        <v>0</v>
      </c>
      <c r="L2447" s="606">
        <v>0</v>
      </c>
    </row>
    <row r="2448" spans="2:12" ht="18.75" x14ac:dyDescent="0.25">
      <c r="B2448" s="293" t="s">
        <v>891</v>
      </c>
      <c r="C2448" s="587" t="s">
        <v>892</v>
      </c>
      <c r="D2448" s="293" t="s">
        <v>5861</v>
      </c>
      <c r="E2448" s="604" t="s">
        <v>5862</v>
      </c>
      <c r="F2448" s="606" t="s">
        <v>25</v>
      </c>
      <c r="G2448" s="282">
        <v>5.31</v>
      </c>
      <c r="H2448" s="606">
        <v>5.5</v>
      </c>
      <c r="I2448" s="607">
        <v>5.6020000000000003</v>
      </c>
      <c r="J2448" s="606">
        <v>190</v>
      </c>
      <c r="K2448" s="606">
        <v>63</v>
      </c>
      <c r="L2448" s="606">
        <v>7</v>
      </c>
    </row>
    <row r="2449" spans="2:12" ht="18.75" x14ac:dyDescent="0.25">
      <c r="B2449" s="293" t="s">
        <v>891</v>
      </c>
      <c r="C2449" s="587" t="s">
        <v>892</v>
      </c>
      <c r="D2449" s="293" t="s">
        <v>5863</v>
      </c>
      <c r="E2449" s="604" t="s">
        <v>5864</v>
      </c>
      <c r="F2449" s="606" t="s">
        <v>529</v>
      </c>
      <c r="G2449" s="282">
        <v>8.5</v>
      </c>
      <c r="H2449" s="606">
        <v>5.5</v>
      </c>
      <c r="I2449" s="607">
        <v>8.968</v>
      </c>
      <c r="J2449" s="606">
        <v>150</v>
      </c>
      <c r="K2449" s="606">
        <v>250</v>
      </c>
      <c r="L2449" s="606">
        <v>5</v>
      </c>
    </row>
    <row r="2450" spans="2:12" ht="18.75" x14ac:dyDescent="0.25">
      <c r="B2450" s="293" t="s">
        <v>891</v>
      </c>
      <c r="C2450" s="587" t="s">
        <v>892</v>
      </c>
      <c r="D2450" s="293" t="s">
        <v>5865</v>
      </c>
      <c r="E2450" s="604" t="s">
        <v>5866</v>
      </c>
      <c r="F2450" s="606" t="s">
        <v>30</v>
      </c>
      <c r="G2450" s="282">
        <v>11.5</v>
      </c>
      <c r="H2450" s="606">
        <v>5.5</v>
      </c>
      <c r="I2450" s="607">
        <v>12.132999999999999</v>
      </c>
      <c r="J2450" s="606">
        <v>10</v>
      </c>
      <c r="K2450" s="606">
        <v>2</v>
      </c>
      <c r="L2450" s="606">
        <v>40</v>
      </c>
    </row>
    <row r="2451" spans="2:12" ht="18.75" x14ac:dyDescent="0.25">
      <c r="B2451" s="293" t="s">
        <v>891</v>
      </c>
      <c r="C2451" s="587" t="s">
        <v>892</v>
      </c>
      <c r="D2451" s="293" t="s">
        <v>5867</v>
      </c>
      <c r="E2451" s="604" t="s">
        <v>5868</v>
      </c>
      <c r="F2451" s="606" t="s">
        <v>30</v>
      </c>
      <c r="G2451" s="282">
        <v>14.446</v>
      </c>
      <c r="H2451" s="606">
        <v>5.5</v>
      </c>
      <c r="I2451" s="607">
        <v>15.241</v>
      </c>
      <c r="J2451" s="606">
        <v>10</v>
      </c>
      <c r="K2451" s="606">
        <v>2</v>
      </c>
      <c r="L2451" s="606">
        <v>40</v>
      </c>
    </row>
    <row r="2452" spans="2:12" ht="18.75" x14ac:dyDescent="0.25">
      <c r="B2452" s="293" t="s">
        <v>891</v>
      </c>
      <c r="C2452" s="587" t="s">
        <v>892</v>
      </c>
      <c r="D2452" s="293" t="s">
        <v>5869</v>
      </c>
      <c r="E2452" s="604" t="s">
        <v>5870</v>
      </c>
      <c r="F2452" s="606" t="s">
        <v>30</v>
      </c>
      <c r="G2452" s="282">
        <v>20.754000000000001</v>
      </c>
      <c r="H2452" s="606">
        <v>5.5</v>
      </c>
      <c r="I2452" s="607">
        <v>21.895</v>
      </c>
      <c r="J2452" s="606">
        <v>10</v>
      </c>
      <c r="K2452" s="606">
        <v>2</v>
      </c>
      <c r="L2452" s="606">
        <v>40</v>
      </c>
    </row>
    <row r="2453" spans="2:12" ht="18.75" x14ac:dyDescent="0.25">
      <c r="B2453" s="293" t="s">
        <v>891</v>
      </c>
      <c r="C2453" s="587" t="s">
        <v>892</v>
      </c>
      <c r="D2453" s="293" t="s">
        <v>5871</v>
      </c>
      <c r="E2453" s="604" t="s">
        <v>5872</v>
      </c>
      <c r="F2453" s="606" t="s">
        <v>797</v>
      </c>
      <c r="G2453" s="282">
        <v>10.99</v>
      </c>
      <c r="H2453" s="606">
        <v>5.5</v>
      </c>
      <c r="I2453" s="607">
        <v>11.593999999999999</v>
      </c>
      <c r="J2453" s="606">
        <v>10</v>
      </c>
      <c r="K2453" s="606">
        <v>40</v>
      </c>
      <c r="L2453" s="606">
        <v>120</v>
      </c>
    </row>
    <row r="2454" spans="2:12" ht="18.75" x14ac:dyDescent="0.25">
      <c r="B2454" s="293" t="s">
        <v>891</v>
      </c>
      <c r="C2454" s="587" t="s">
        <v>892</v>
      </c>
      <c r="D2454" s="293" t="s">
        <v>5873</v>
      </c>
      <c r="E2454" s="604" t="s">
        <v>5874</v>
      </c>
      <c r="F2454" s="606" t="s">
        <v>30</v>
      </c>
      <c r="G2454" s="282">
        <v>19.919</v>
      </c>
      <c r="H2454" s="606">
        <v>5.5</v>
      </c>
      <c r="I2454" s="607">
        <v>21.015000000000001</v>
      </c>
      <c r="J2454" s="606">
        <v>10</v>
      </c>
      <c r="K2454" s="606">
        <v>2</v>
      </c>
      <c r="L2454" s="606">
        <v>40</v>
      </c>
    </row>
    <row r="2455" spans="2:12" ht="18.75" x14ac:dyDescent="0.25">
      <c r="B2455" s="293" t="s">
        <v>891</v>
      </c>
      <c r="C2455" s="587" t="s">
        <v>892</v>
      </c>
      <c r="D2455" s="293" t="s">
        <v>5875</v>
      </c>
      <c r="E2455" s="604" t="s">
        <v>5876</v>
      </c>
      <c r="F2455" s="606" t="s">
        <v>30</v>
      </c>
      <c r="G2455" s="282">
        <v>11.9</v>
      </c>
      <c r="H2455" s="606">
        <v>5.5</v>
      </c>
      <c r="I2455" s="607">
        <v>12.555</v>
      </c>
      <c r="J2455" s="606">
        <v>10</v>
      </c>
      <c r="K2455" s="606">
        <v>2</v>
      </c>
      <c r="L2455" s="606">
        <v>40</v>
      </c>
    </row>
    <row r="2456" spans="2:12" ht="18.75" x14ac:dyDescent="0.25">
      <c r="B2456" s="293" t="s">
        <v>891</v>
      </c>
      <c r="C2456" s="587" t="s">
        <v>892</v>
      </c>
      <c r="D2456" s="293" t="s">
        <v>5877</v>
      </c>
      <c r="E2456" s="604" t="s">
        <v>5878</v>
      </c>
      <c r="F2456" s="606" t="s">
        <v>25</v>
      </c>
      <c r="G2456" s="282">
        <v>9.8119999999999994</v>
      </c>
      <c r="H2456" s="606">
        <v>5.5</v>
      </c>
      <c r="I2456" s="607">
        <v>10.352</v>
      </c>
      <c r="J2456" s="606">
        <v>10</v>
      </c>
      <c r="K2456" s="606">
        <v>10</v>
      </c>
      <c r="L2456" s="606">
        <v>120</v>
      </c>
    </row>
    <row r="2457" spans="2:12" ht="18.75" x14ac:dyDescent="0.25">
      <c r="B2457" s="293" t="s">
        <v>891</v>
      </c>
      <c r="C2457" s="587" t="s">
        <v>892</v>
      </c>
      <c r="D2457" s="293" t="s">
        <v>5879</v>
      </c>
      <c r="E2457" s="604" t="s">
        <v>5880</v>
      </c>
      <c r="F2457" s="606" t="s">
        <v>30</v>
      </c>
      <c r="G2457" s="282">
        <v>8.5</v>
      </c>
      <c r="H2457" s="606">
        <v>5.5</v>
      </c>
      <c r="I2457" s="607">
        <v>8.968</v>
      </c>
      <c r="J2457" s="606">
        <v>0</v>
      </c>
      <c r="K2457" s="606">
        <v>2</v>
      </c>
      <c r="L2457" s="606">
        <v>40</v>
      </c>
    </row>
    <row r="2458" spans="2:12" ht="30" x14ac:dyDescent="0.25">
      <c r="B2458" s="293" t="s">
        <v>891</v>
      </c>
      <c r="C2458" s="587" t="s">
        <v>892</v>
      </c>
      <c r="D2458" s="293" t="s">
        <v>5881</v>
      </c>
      <c r="E2458" s="604" t="s">
        <v>5882</v>
      </c>
      <c r="F2458" s="606" t="s">
        <v>5883</v>
      </c>
      <c r="G2458" s="282">
        <v>5.5919999999999996</v>
      </c>
      <c r="H2458" s="606">
        <v>5.5</v>
      </c>
      <c r="I2458" s="607">
        <v>5.9</v>
      </c>
      <c r="J2458" s="606">
        <v>0</v>
      </c>
      <c r="K2458" s="606">
        <v>0</v>
      </c>
      <c r="L2458" s="606">
        <v>0</v>
      </c>
    </row>
    <row r="2459" spans="2:12" ht="18.75" x14ac:dyDescent="0.25">
      <c r="B2459" s="293" t="s">
        <v>891</v>
      </c>
      <c r="C2459" s="587" t="s">
        <v>892</v>
      </c>
      <c r="D2459" s="293" t="s">
        <v>5884</v>
      </c>
      <c r="E2459" s="604" t="s">
        <v>1709</v>
      </c>
      <c r="F2459" s="606" t="s">
        <v>30</v>
      </c>
      <c r="G2459" s="282">
        <v>21.367999999999999</v>
      </c>
      <c r="H2459" s="606">
        <v>5.5</v>
      </c>
      <c r="I2459" s="607">
        <v>22.542999999999999</v>
      </c>
      <c r="J2459" s="606">
        <v>5</v>
      </c>
      <c r="K2459" s="606">
        <v>0</v>
      </c>
      <c r="L2459" s="606">
        <v>4</v>
      </c>
    </row>
    <row r="2460" spans="2:12" ht="18.75" x14ac:dyDescent="0.25">
      <c r="B2460" s="293" t="s">
        <v>891</v>
      </c>
      <c r="C2460" s="587" t="s">
        <v>892</v>
      </c>
      <c r="D2460" s="293" t="s">
        <v>5885</v>
      </c>
      <c r="E2460" s="604" t="s">
        <v>5886</v>
      </c>
      <c r="F2460" s="606" t="s">
        <v>30</v>
      </c>
      <c r="G2460" s="282">
        <v>17.353000000000002</v>
      </c>
      <c r="H2460" s="606">
        <v>5.5</v>
      </c>
      <c r="I2460" s="607">
        <v>18.306999999999999</v>
      </c>
      <c r="J2460" s="606">
        <v>845</v>
      </c>
      <c r="K2460" s="606">
        <v>0</v>
      </c>
      <c r="L2460" s="606">
        <v>0</v>
      </c>
    </row>
    <row r="2461" spans="2:12" ht="18.75" x14ac:dyDescent="0.25">
      <c r="B2461" s="293" t="s">
        <v>891</v>
      </c>
      <c r="C2461" s="587" t="s">
        <v>892</v>
      </c>
      <c r="D2461" s="293" t="s">
        <v>5887</v>
      </c>
      <c r="E2461" s="604" t="s">
        <v>5888</v>
      </c>
      <c r="F2461" s="606" t="s">
        <v>25</v>
      </c>
      <c r="G2461" s="282">
        <v>11.8</v>
      </c>
      <c r="H2461" s="606">
        <v>5.5</v>
      </c>
      <c r="I2461" s="607">
        <v>12.449</v>
      </c>
      <c r="J2461" s="606">
        <v>0</v>
      </c>
      <c r="K2461" s="606">
        <v>0</v>
      </c>
      <c r="L2461" s="606">
        <v>0</v>
      </c>
    </row>
    <row r="2462" spans="2:12" ht="18.75" x14ac:dyDescent="0.25">
      <c r="B2462" s="293" t="s">
        <v>891</v>
      </c>
      <c r="C2462" s="587" t="s">
        <v>892</v>
      </c>
      <c r="D2462" s="293" t="s">
        <v>5889</v>
      </c>
      <c r="E2462" s="604" t="s">
        <v>5890</v>
      </c>
      <c r="F2462" s="606" t="s">
        <v>25</v>
      </c>
      <c r="G2462" s="282">
        <v>1</v>
      </c>
      <c r="H2462" s="606">
        <v>5.5</v>
      </c>
      <c r="I2462" s="607">
        <v>1.0549999999999999</v>
      </c>
      <c r="J2462" s="606">
        <v>10</v>
      </c>
      <c r="K2462" s="606">
        <v>100</v>
      </c>
      <c r="L2462" s="606">
        <v>150</v>
      </c>
    </row>
    <row r="2463" spans="2:12" ht="18.75" x14ac:dyDescent="0.25">
      <c r="B2463" s="293" t="s">
        <v>891</v>
      </c>
      <c r="C2463" s="587" t="s">
        <v>892</v>
      </c>
      <c r="D2463" s="293" t="s">
        <v>5891</v>
      </c>
      <c r="E2463" s="604" t="s">
        <v>5892</v>
      </c>
      <c r="F2463" s="606" t="s">
        <v>25</v>
      </c>
      <c r="G2463" s="282">
        <v>5.0999999999999996</v>
      </c>
      <c r="H2463" s="606">
        <v>5.5</v>
      </c>
      <c r="I2463" s="607">
        <v>5.3810000000000002</v>
      </c>
      <c r="J2463" s="606">
        <v>0</v>
      </c>
      <c r="K2463" s="606">
        <v>0</v>
      </c>
      <c r="L2463" s="606">
        <v>0</v>
      </c>
    </row>
    <row r="2464" spans="2:12" ht="18.75" x14ac:dyDescent="0.25">
      <c r="B2464" s="293" t="s">
        <v>891</v>
      </c>
      <c r="C2464" s="587" t="s">
        <v>892</v>
      </c>
      <c r="D2464" s="293" t="s">
        <v>5893</v>
      </c>
      <c r="E2464" s="604" t="s">
        <v>5894</v>
      </c>
      <c r="F2464" s="606" t="s">
        <v>1040</v>
      </c>
      <c r="G2464" s="282">
        <v>2.61</v>
      </c>
      <c r="H2464" s="606">
        <v>5.5</v>
      </c>
      <c r="I2464" s="607">
        <v>2.754</v>
      </c>
      <c r="J2464" s="606">
        <v>0</v>
      </c>
      <c r="K2464" s="606">
        <v>0</v>
      </c>
      <c r="L2464" s="606">
        <v>0</v>
      </c>
    </row>
    <row r="2465" spans="2:12" ht="18.75" x14ac:dyDescent="0.25">
      <c r="B2465" s="293" t="s">
        <v>891</v>
      </c>
      <c r="C2465" s="587" t="s">
        <v>892</v>
      </c>
      <c r="D2465" s="293" t="s">
        <v>5895</v>
      </c>
      <c r="E2465" s="604" t="s">
        <v>5896</v>
      </c>
      <c r="F2465" s="606" t="s">
        <v>1447</v>
      </c>
      <c r="G2465" s="282">
        <v>0.33</v>
      </c>
      <c r="H2465" s="606">
        <v>5.5</v>
      </c>
      <c r="I2465" s="607">
        <v>0.34799999999999998</v>
      </c>
      <c r="J2465" s="606">
        <v>0</v>
      </c>
      <c r="K2465" s="606">
        <v>0</v>
      </c>
      <c r="L2465" s="606">
        <v>0</v>
      </c>
    </row>
    <row r="2466" spans="2:12" ht="18.75" x14ac:dyDescent="0.25">
      <c r="B2466" s="293" t="s">
        <v>891</v>
      </c>
      <c r="C2466" s="587" t="s">
        <v>892</v>
      </c>
      <c r="D2466" s="293" t="s">
        <v>5897</v>
      </c>
      <c r="E2466" s="604" t="s">
        <v>5898</v>
      </c>
      <c r="F2466" s="606" t="s">
        <v>1040</v>
      </c>
      <c r="G2466" s="282">
        <v>0</v>
      </c>
      <c r="H2466" s="606">
        <v>0</v>
      </c>
      <c r="I2466" s="607">
        <v>0</v>
      </c>
      <c r="J2466" s="606">
        <v>0</v>
      </c>
      <c r="K2466" s="606">
        <v>0</v>
      </c>
      <c r="L2466" s="606">
        <v>0</v>
      </c>
    </row>
    <row r="2467" spans="2:12" ht="18.75" x14ac:dyDescent="0.25">
      <c r="B2467" s="293" t="s">
        <v>891</v>
      </c>
      <c r="C2467" s="587" t="s">
        <v>892</v>
      </c>
      <c r="D2467" s="293" t="s">
        <v>5899</v>
      </c>
      <c r="E2467" s="604" t="s">
        <v>5900</v>
      </c>
      <c r="F2467" s="606" t="s">
        <v>956</v>
      </c>
      <c r="G2467" s="282">
        <v>2.5499999999999998</v>
      </c>
      <c r="H2467" s="606">
        <v>5.5</v>
      </c>
      <c r="I2467" s="607">
        <v>2.69</v>
      </c>
      <c r="J2467" s="606">
        <v>0</v>
      </c>
      <c r="K2467" s="606">
        <v>0</v>
      </c>
      <c r="L2467" s="606">
        <v>0</v>
      </c>
    </row>
    <row r="2468" spans="2:12" ht="18.75" x14ac:dyDescent="0.25">
      <c r="B2468" s="293" t="s">
        <v>891</v>
      </c>
      <c r="C2468" s="587" t="s">
        <v>892</v>
      </c>
      <c r="D2468" s="293" t="s">
        <v>5901</v>
      </c>
      <c r="E2468" s="604" t="s">
        <v>5902</v>
      </c>
      <c r="F2468" s="606" t="s">
        <v>1027</v>
      </c>
      <c r="G2468" s="282">
        <v>1</v>
      </c>
      <c r="H2468" s="606">
        <v>5.5</v>
      </c>
      <c r="I2468" s="607">
        <v>1.0549999999999999</v>
      </c>
      <c r="J2468" s="606">
        <v>0</v>
      </c>
      <c r="K2468" s="606">
        <v>0</v>
      </c>
      <c r="L2468" s="606">
        <v>0</v>
      </c>
    </row>
    <row r="2469" spans="2:12" ht="18.75" x14ac:dyDescent="0.25">
      <c r="B2469" s="293" t="s">
        <v>891</v>
      </c>
      <c r="C2469" s="587" t="s">
        <v>892</v>
      </c>
      <c r="D2469" s="293" t="s">
        <v>5903</v>
      </c>
      <c r="E2469" s="604" t="s">
        <v>5904</v>
      </c>
      <c r="F2469" s="606" t="s">
        <v>25</v>
      </c>
      <c r="G2469" s="282">
        <v>0.26</v>
      </c>
      <c r="H2469" s="606">
        <v>5.5</v>
      </c>
      <c r="I2469" s="607">
        <v>0.27400000000000002</v>
      </c>
      <c r="J2469" s="606">
        <v>75</v>
      </c>
      <c r="K2469" s="606">
        <v>76</v>
      </c>
      <c r="L2469" s="606">
        <v>54</v>
      </c>
    </row>
    <row r="2470" spans="2:12" ht="18.75" x14ac:dyDescent="0.25">
      <c r="B2470" s="293" t="s">
        <v>891</v>
      </c>
      <c r="C2470" s="587" t="s">
        <v>892</v>
      </c>
      <c r="D2470" s="293" t="s">
        <v>5905</v>
      </c>
      <c r="E2470" s="604" t="s">
        <v>5906</v>
      </c>
      <c r="F2470" s="606" t="s">
        <v>1077</v>
      </c>
      <c r="G2470" s="282">
        <v>6.9000000000000006E-2</v>
      </c>
      <c r="H2470" s="606">
        <v>5.5</v>
      </c>
      <c r="I2470" s="607">
        <v>7.2999999999999995E-2</v>
      </c>
      <c r="J2470" s="606">
        <v>0</v>
      </c>
      <c r="K2470" s="606">
        <v>0</v>
      </c>
      <c r="L2470" s="606">
        <v>0</v>
      </c>
    </row>
    <row r="2471" spans="2:12" ht="18.75" x14ac:dyDescent="0.25">
      <c r="B2471" s="293" t="s">
        <v>891</v>
      </c>
      <c r="C2471" s="587" t="s">
        <v>892</v>
      </c>
      <c r="D2471" s="293" t="s">
        <v>5907</v>
      </c>
      <c r="E2471" s="604" t="s">
        <v>5908</v>
      </c>
      <c r="F2471" s="606" t="s">
        <v>1077</v>
      </c>
      <c r="G2471" s="282">
        <v>39.880000000000003</v>
      </c>
      <c r="H2471" s="606">
        <v>5.5</v>
      </c>
      <c r="I2471" s="607">
        <v>42.073</v>
      </c>
      <c r="J2471" s="606">
        <v>0</v>
      </c>
      <c r="K2471" s="606">
        <v>0</v>
      </c>
      <c r="L2471" s="606">
        <v>0</v>
      </c>
    </row>
    <row r="2472" spans="2:12" ht="18.75" x14ac:dyDescent="0.25">
      <c r="B2472" s="293" t="s">
        <v>891</v>
      </c>
      <c r="C2472" s="587" t="s">
        <v>892</v>
      </c>
      <c r="D2472" s="293" t="s">
        <v>5909</v>
      </c>
      <c r="E2472" s="604" t="s">
        <v>5910</v>
      </c>
      <c r="F2472" s="606" t="s">
        <v>1077</v>
      </c>
      <c r="G2472" s="282">
        <v>57.52</v>
      </c>
      <c r="H2472" s="606">
        <v>5.5</v>
      </c>
      <c r="I2472" s="607">
        <v>60.683999999999997</v>
      </c>
      <c r="J2472" s="606">
        <v>0</v>
      </c>
      <c r="K2472" s="606">
        <v>0</v>
      </c>
      <c r="L2472" s="606">
        <v>0</v>
      </c>
    </row>
    <row r="2473" spans="2:12" ht="18.75" x14ac:dyDescent="0.25">
      <c r="B2473" s="293" t="s">
        <v>891</v>
      </c>
      <c r="C2473" s="587" t="s">
        <v>892</v>
      </c>
      <c r="D2473" s="293" t="s">
        <v>5911</v>
      </c>
      <c r="E2473" s="604" t="s">
        <v>5912</v>
      </c>
      <c r="F2473" s="606" t="s">
        <v>1077</v>
      </c>
      <c r="G2473" s="282">
        <v>47.26</v>
      </c>
      <c r="H2473" s="606">
        <v>5.5</v>
      </c>
      <c r="I2473" s="607">
        <v>49.859000000000002</v>
      </c>
      <c r="J2473" s="606">
        <v>0</v>
      </c>
      <c r="K2473" s="606">
        <v>0</v>
      </c>
      <c r="L2473" s="606">
        <v>0</v>
      </c>
    </row>
    <row r="2474" spans="2:12" ht="18.75" x14ac:dyDescent="0.25">
      <c r="B2474" s="293" t="s">
        <v>891</v>
      </c>
      <c r="C2474" s="587" t="s">
        <v>892</v>
      </c>
      <c r="D2474" s="293" t="s">
        <v>5913</v>
      </c>
      <c r="E2474" s="604" t="s">
        <v>5914</v>
      </c>
      <c r="F2474" s="606" t="s">
        <v>1077</v>
      </c>
      <c r="G2474" s="282">
        <v>26.06</v>
      </c>
      <c r="H2474" s="606">
        <v>5.5</v>
      </c>
      <c r="I2474" s="607">
        <v>27.492999999999999</v>
      </c>
      <c r="J2474" s="606">
        <v>0</v>
      </c>
      <c r="K2474" s="606">
        <v>0</v>
      </c>
      <c r="L2474" s="606">
        <v>0</v>
      </c>
    </row>
    <row r="2475" spans="2:12" ht="18.75" x14ac:dyDescent="0.25">
      <c r="B2475" s="293" t="s">
        <v>891</v>
      </c>
      <c r="C2475" s="587" t="s">
        <v>892</v>
      </c>
      <c r="D2475" s="293" t="s">
        <v>5915</v>
      </c>
      <c r="E2475" s="604" t="s">
        <v>5916</v>
      </c>
      <c r="F2475" s="606" t="s">
        <v>1077</v>
      </c>
      <c r="G2475" s="282">
        <v>62.9</v>
      </c>
      <c r="H2475" s="606">
        <v>5.5</v>
      </c>
      <c r="I2475" s="607">
        <v>66.36</v>
      </c>
      <c r="J2475" s="606">
        <v>0</v>
      </c>
      <c r="K2475" s="606">
        <v>0</v>
      </c>
      <c r="L2475" s="606">
        <v>0</v>
      </c>
    </row>
    <row r="2476" spans="2:12" ht="18.75" x14ac:dyDescent="0.25">
      <c r="B2476" s="293" t="s">
        <v>891</v>
      </c>
      <c r="C2476" s="587" t="s">
        <v>892</v>
      </c>
      <c r="D2476" s="293" t="s">
        <v>5917</v>
      </c>
      <c r="E2476" s="604" t="s">
        <v>5918</v>
      </c>
      <c r="F2476" s="606" t="s">
        <v>1077</v>
      </c>
      <c r="G2476" s="282">
        <v>32.130000000000003</v>
      </c>
      <c r="H2476" s="606">
        <v>5.5</v>
      </c>
      <c r="I2476" s="607">
        <v>33.896999999999998</v>
      </c>
      <c r="J2476" s="606">
        <v>0</v>
      </c>
      <c r="K2476" s="606">
        <v>0</v>
      </c>
      <c r="L2476" s="606">
        <v>0</v>
      </c>
    </row>
    <row r="2477" spans="2:12" ht="18.75" x14ac:dyDescent="0.25">
      <c r="B2477" s="293" t="s">
        <v>891</v>
      </c>
      <c r="C2477" s="587" t="s">
        <v>892</v>
      </c>
      <c r="D2477" s="293" t="s">
        <v>5919</v>
      </c>
      <c r="E2477" s="604" t="s">
        <v>5920</v>
      </c>
      <c r="F2477" s="606" t="s">
        <v>1077</v>
      </c>
      <c r="G2477" s="282">
        <v>15.4</v>
      </c>
      <c r="H2477" s="606">
        <v>5.5</v>
      </c>
      <c r="I2477" s="607">
        <v>16.247</v>
      </c>
      <c r="J2477" s="606">
        <v>0</v>
      </c>
      <c r="K2477" s="606">
        <v>0</v>
      </c>
      <c r="L2477" s="606">
        <v>0</v>
      </c>
    </row>
    <row r="2478" spans="2:12" ht="18.75" x14ac:dyDescent="0.25">
      <c r="B2478" s="293" t="s">
        <v>891</v>
      </c>
      <c r="C2478" s="587" t="s">
        <v>892</v>
      </c>
      <c r="D2478" s="293" t="s">
        <v>5921</v>
      </c>
      <c r="E2478" s="604" t="s">
        <v>5922</v>
      </c>
      <c r="F2478" s="606" t="s">
        <v>1077</v>
      </c>
      <c r="G2478" s="282">
        <v>24.26</v>
      </c>
      <c r="H2478" s="606">
        <v>5.5</v>
      </c>
      <c r="I2478" s="607">
        <v>25.594000000000001</v>
      </c>
      <c r="J2478" s="606">
        <v>0</v>
      </c>
      <c r="K2478" s="606">
        <v>0</v>
      </c>
      <c r="L2478" s="606">
        <v>0</v>
      </c>
    </row>
    <row r="2479" spans="2:12" ht="18.75" x14ac:dyDescent="0.25">
      <c r="B2479" s="293" t="s">
        <v>891</v>
      </c>
      <c r="C2479" s="587" t="s">
        <v>892</v>
      </c>
      <c r="D2479" s="293" t="s">
        <v>5923</v>
      </c>
      <c r="E2479" s="604" t="s">
        <v>5924</v>
      </c>
      <c r="F2479" s="606" t="s">
        <v>1077</v>
      </c>
      <c r="G2479" s="282">
        <v>34.35</v>
      </c>
      <c r="H2479" s="606">
        <v>5.5</v>
      </c>
      <c r="I2479" s="607">
        <v>36.238999999999997</v>
      </c>
      <c r="J2479" s="606">
        <v>0</v>
      </c>
      <c r="K2479" s="606">
        <v>0</v>
      </c>
      <c r="L2479" s="606">
        <v>0</v>
      </c>
    </row>
    <row r="2480" spans="2:12" ht="18.75" x14ac:dyDescent="0.25">
      <c r="B2480" s="293" t="s">
        <v>891</v>
      </c>
      <c r="C2480" s="587" t="s">
        <v>892</v>
      </c>
      <c r="D2480" s="293" t="s">
        <v>5925</v>
      </c>
      <c r="E2480" s="604" t="s">
        <v>5926</v>
      </c>
      <c r="F2480" s="606" t="s">
        <v>1077</v>
      </c>
      <c r="G2480" s="282">
        <v>46.34</v>
      </c>
      <c r="H2480" s="606">
        <v>5.5</v>
      </c>
      <c r="I2480" s="607">
        <v>48.889000000000003</v>
      </c>
      <c r="J2480" s="606">
        <v>0</v>
      </c>
      <c r="K2480" s="606">
        <v>0</v>
      </c>
      <c r="L2480" s="606">
        <v>0</v>
      </c>
    </row>
    <row r="2481" spans="2:12" ht="18.75" x14ac:dyDescent="0.25">
      <c r="B2481" s="293" t="s">
        <v>891</v>
      </c>
      <c r="C2481" s="587" t="s">
        <v>892</v>
      </c>
      <c r="D2481" s="293" t="s">
        <v>5927</v>
      </c>
      <c r="E2481" s="604" t="s">
        <v>5928</v>
      </c>
      <c r="F2481" s="606" t="s">
        <v>2759</v>
      </c>
      <c r="G2481" s="282">
        <v>22.85</v>
      </c>
      <c r="H2481" s="606">
        <v>5.5</v>
      </c>
      <c r="I2481" s="607">
        <v>24.106999999999999</v>
      </c>
      <c r="J2481" s="606">
        <v>0</v>
      </c>
      <c r="K2481" s="606">
        <v>0</v>
      </c>
      <c r="L2481" s="606">
        <v>0</v>
      </c>
    </row>
    <row r="2482" spans="2:12" ht="18.75" x14ac:dyDescent="0.25">
      <c r="B2482" s="293" t="s">
        <v>891</v>
      </c>
      <c r="C2482" s="587" t="s">
        <v>892</v>
      </c>
      <c r="D2482" s="293" t="s">
        <v>5929</v>
      </c>
      <c r="E2482" s="604" t="s">
        <v>5930</v>
      </c>
      <c r="F2482" s="606" t="s">
        <v>1077</v>
      </c>
      <c r="G2482" s="282">
        <v>33.96</v>
      </c>
      <c r="H2482" s="606">
        <v>5.5</v>
      </c>
      <c r="I2482" s="607">
        <v>35.828000000000003</v>
      </c>
      <c r="J2482" s="606">
        <v>0</v>
      </c>
      <c r="K2482" s="606">
        <v>0</v>
      </c>
      <c r="L2482" s="606">
        <v>0</v>
      </c>
    </row>
    <row r="2483" spans="2:12" ht="18.75" x14ac:dyDescent="0.25">
      <c r="B2483" s="293" t="s">
        <v>891</v>
      </c>
      <c r="C2483" s="587" t="s">
        <v>892</v>
      </c>
      <c r="D2483" s="293" t="s">
        <v>5931</v>
      </c>
      <c r="E2483" s="604" t="s">
        <v>5932</v>
      </c>
      <c r="F2483" s="606" t="s">
        <v>25</v>
      </c>
      <c r="G2483" s="282">
        <v>17.289000000000001</v>
      </c>
      <c r="H2483" s="606">
        <v>5.5</v>
      </c>
      <c r="I2483" s="607">
        <v>18.239999999999998</v>
      </c>
      <c r="J2483" s="606">
        <v>0</v>
      </c>
      <c r="K2483" s="606">
        <v>0</v>
      </c>
      <c r="L2483" s="606">
        <v>0</v>
      </c>
    </row>
    <row r="2484" spans="2:12" ht="18.75" x14ac:dyDescent="0.25">
      <c r="B2484" s="293" t="s">
        <v>891</v>
      </c>
      <c r="C2484" s="587" t="s">
        <v>892</v>
      </c>
      <c r="D2484" s="293" t="s">
        <v>5933</v>
      </c>
      <c r="E2484" s="604" t="s">
        <v>5934</v>
      </c>
      <c r="F2484" s="606" t="s">
        <v>1027</v>
      </c>
      <c r="G2484" s="282">
        <v>23.483000000000001</v>
      </c>
      <c r="H2484" s="606">
        <v>5.5</v>
      </c>
      <c r="I2484" s="607">
        <v>24.774999999999999</v>
      </c>
      <c r="J2484" s="606">
        <v>7.5</v>
      </c>
      <c r="K2484" s="606">
        <v>7.5</v>
      </c>
      <c r="L2484" s="606">
        <v>0</v>
      </c>
    </row>
    <row r="2485" spans="2:12" ht="18.75" x14ac:dyDescent="0.25">
      <c r="B2485" s="293" t="s">
        <v>891</v>
      </c>
      <c r="C2485" s="587" t="s">
        <v>892</v>
      </c>
      <c r="D2485" s="293" t="s">
        <v>5935</v>
      </c>
      <c r="E2485" s="604" t="s">
        <v>5936</v>
      </c>
      <c r="F2485" s="606" t="s">
        <v>4159</v>
      </c>
      <c r="G2485" s="282">
        <v>1.8009999999999999</v>
      </c>
      <c r="H2485" s="606">
        <v>5.5</v>
      </c>
      <c r="I2485" s="607">
        <v>1.9</v>
      </c>
      <c r="J2485" s="606">
        <v>0</v>
      </c>
      <c r="K2485" s="606">
        <v>0</v>
      </c>
      <c r="L2485" s="606">
        <v>0</v>
      </c>
    </row>
    <row r="2486" spans="2:12" ht="18.75" x14ac:dyDescent="0.25">
      <c r="B2486" s="293" t="s">
        <v>891</v>
      </c>
      <c r="C2486" s="587" t="s">
        <v>892</v>
      </c>
      <c r="D2486" s="293" t="s">
        <v>5937</v>
      </c>
      <c r="E2486" s="604" t="s">
        <v>5938</v>
      </c>
      <c r="F2486" s="606" t="s">
        <v>25</v>
      </c>
      <c r="G2486" s="282">
        <v>4.78</v>
      </c>
      <c r="H2486" s="606">
        <v>5.5</v>
      </c>
      <c r="I2486" s="607">
        <v>5.0430000000000001</v>
      </c>
      <c r="J2486" s="606">
        <v>0</v>
      </c>
      <c r="K2486" s="606">
        <v>0</v>
      </c>
      <c r="L2486" s="606">
        <v>0</v>
      </c>
    </row>
    <row r="2487" spans="2:12" ht="18.75" x14ac:dyDescent="0.25">
      <c r="B2487" s="293" t="s">
        <v>891</v>
      </c>
      <c r="C2487" s="587" t="s">
        <v>892</v>
      </c>
      <c r="D2487" s="293" t="s">
        <v>5939</v>
      </c>
      <c r="E2487" s="604" t="s">
        <v>5940</v>
      </c>
      <c r="F2487" s="606" t="s">
        <v>1129</v>
      </c>
      <c r="G2487" s="282">
        <v>3.2</v>
      </c>
      <c r="H2487" s="606">
        <v>20</v>
      </c>
      <c r="I2487" s="607">
        <v>3.84</v>
      </c>
      <c r="J2487" s="606">
        <v>0</v>
      </c>
      <c r="K2487" s="606">
        <v>0</v>
      </c>
      <c r="L2487" s="606">
        <v>0</v>
      </c>
    </row>
    <row r="2488" spans="2:12" ht="18.75" x14ac:dyDescent="0.25">
      <c r="B2488" s="293" t="s">
        <v>891</v>
      </c>
      <c r="C2488" s="587" t="s">
        <v>892</v>
      </c>
      <c r="D2488" s="293" t="s">
        <v>5941</v>
      </c>
      <c r="E2488" s="604" t="s">
        <v>5942</v>
      </c>
      <c r="F2488" s="606" t="s">
        <v>1022</v>
      </c>
      <c r="G2488" s="282">
        <v>1.526</v>
      </c>
      <c r="H2488" s="606">
        <v>5.5</v>
      </c>
      <c r="I2488" s="607">
        <v>1.61</v>
      </c>
      <c r="J2488" s="606">
        <v>0</v>
      </c>
      <c r="K2488" s="606">
        <v>0</v>
      </c>
      <c r="L2488" s="606">
        <v>0</v>
      </c>
    </row>
    <row r="2489" spans="2:12" ht="18.75" x14ac:dyDescent="0.25">
      <c r="B2489" s="293" t="s">
        <v>891</v>
      </c>
      <c r="C2489" s="587" t="s">
        <v>892</v>
      </c>
      <c r="D2489" s="293" t="s">
        <v>5943</v>
      </c>
      <c r="E2489" s="604" t="s">
        <v>5944</v>
      </c>
      <c r="F2489" s="606" t="s">
        <v>25</v>
      </c>
      <c r="G2489" s="282">
        <v>17.815000000000001</v>
      </c>
      <c r="H2489" s="606">
        <v>5.5</v>
      </c>
      <c r="I2489" s="607">
        <v>18.795000000000002</v>
      </c>
      <c r="J2489" s="606">
        <v>0</v>
      </c>
      <c r="K2489" s="606">
        <v>0</v>
      </c>
      <c r="L2489" s="606">
        <v>0</v>
      </c>
    </row>
    <row r="2490" spans="2:12" ht="18.75" x14ac:dyDescent="0.25">
      <c r="B2490" s="293" t="s">
        <v>891</v>
      </c>
      <c r="C2490" s="587" t="s">
        <v>892</v>
      </c>
      <c r="D2490" s="293" t="s">
        <v>5945</v>
      </c>
      <c r="E2490" s="604" t="s">
        <v>5946</v>
      </c>
      <c r="F2490" s="606" t="s">
        <v>5947</v>
      </c>
      <c r="G2490" s="282">
        <v>2.2999999999999998</v>
      </c>
      <c r="H2490" s="606">
        <v>5.5</v>
      </c>
      <c r="I2490" s="607">
        <v>2.427</v>
      </c>
      <c r="J2490" s="606">
        <v>0</v>
      </c>
      <c r="K2490" s="606">
        <v>0</v>
      </c>
      <c r="L2490" s="606">
        <v>0</v>
      </c>
    </row>
    <row r="2491" spans="2:12" ht="18.75" x14ac:dyDescent="0.25">
      <c r="B2491" s="293" t="s">
        <v>891</v>
      </c>
      <c r="C2491" s="587" t="s">
        <v>892</v>
      </c>
      <c r="D2491" s="293" t="s">
        <v>5948</v>
      </c>
      <c r="E2491" s="604" t="s">
        <v>5949</v>
      </c>
      <c r="F2491" s="606" t="s">
        <v>5950</v>
      </c>
      <c r="G2491" s="282">
        <v>1.7250000000000001</v>
      </c>
      <c r="H2491" s="606">
        <v>5.5</v>
      </c>
      <c r="I2491" s="607">
        <v>1.82</v>
      </c>
      <c r="J2491" s="606">
        <v>0</v>
      </c>
      <c r="K2491" s="606">
        <v>0</v>
      </c>
      <c r="L2491" s="606">
        <v>0</v>
      </c>
    </row>
    <row r="2492" spans="2:12" ht="18.75" x14ac:dyDescent="0.25">
      <c r="B2492" s="293" t="s">
        <v>891</v>
      </c>
      <c r="C2492" s="587" t="s">
        <v>892</v>
      </c>
      <c r="D2492" s="293" t="s">
        <v>5951</v>
      </c>
      <c r="E2492" s="604" t="s">
        <v>5952</v>
      </c>
      <c r="F2492" s="606" t="s">
        <v>1022</v>
      </c>
      <c r="G2492" s="282">
        <v>1.393</v>
      </c>
      <c r="H2492" s="606">
        <v>5.5</v>
      </c>
      <c r="I2492" s="607">
        <v>1.47</v>
      </c>
      <c r="J2492" s="606">
        <v>0</v>
      </c>
      <c r="K2492" s="606">
        <v>0</v>
      </c>
      <c r="L2492" s="606">
        <v>0</v>
      </c>
    </row>
    <row r="2493" spans="2:12" ht="18.75" x14ac:dyDescent="0.25">
      <c r="B2493" s="293" t="s">
        <v>891</v>
      </c>
      <c r="C2493" s="587" t="s">
        <v>892</v>
      </c>
      <c r="D2493" s="293" t="s">
        <v>5953</v>
      </c>
      <c r="E2493" s="604" t="s">
        <v>5954</v>
      </c>
      <c r="F2493" s="606" t="s">
        <v>5950</v>
      </c>
      <c r="G2493" s="282">
        <v>5.6150000000000002</v>
      </c>
      <c r="H2493" s="606">
        <v>5.5</v>
      </c>
      <c r="I2493" s="607">
        <v>5.9240000000000004</v>
      </c>
      <c r="J2493" s="606">
        <v>0</v>
      </c>
      <c r="K2493" s="606">
        <v>0</v>
      </c>
      <c r="L2493" s="606">
        <v>0</v>
      </c>
    </row>
    <row r="2494" spans="2:12" ht="18.75" x14ac:dyDescent="0.25">
      <c r="B2494" s="293" t="s">
        <v>891</v>
      </c>
      <c r="C2494" s="587" t="s">
        <v>892</v>
      </c>
      <c r="D2494" s="293" t="s">
        <v>5955</v>
      </c>
      <c r="E2494" s="604" t="s">
        <v>5956</v>
      </c>
      <c r="F2494" s="606" t="s">
        <v>1027</v>
      </c>
      <c r="G2494" s="282">
        <v>1</v>
      </c>
      <c r="H2494" s="606">
        <v>5.5</v>
      </c>
      <c r="I2494" s="607">
        <v>1.0549999999999999</v>
      </c>
      <c r="J2494" s="606">
        <v>90</v>
      </c>
      <c r="K2494" s="606">
        <v>90</v>
      </c>
      <c r="L2494" s="606">
        <v>600</v>
      </c>
    </row>
    <row r="2495" spans="2:12" ht="18.75" x14ac:dyDescent="0.25">
      <c r="B2495" s="293" t="s">
        <v>891</v>
      </c>
      <c r="C2495" s="587" t="s">
        <v>892</v>
      </c>
      <c r="D2495" s="293" t="s">
        <v>5957</v>
      </c>
      <c r="E2495" s="604" t="s">
        <v>5958</v>
      </c>
      <c r="F2495" s="606" t="s">
        <v>25</v>
      </c>
      <c r="G2495" s="282">
        <v>1</v>
      </c>
      <c r="H2495" s="606">
        <v>5.5</v>
      </c>
      <c r="I2495" s="607">
        <v>1.0549999999999999</v>
      </c>
      <c r="J2495" s="606">
        <v>75</v>
      </c>
      <c r="K2495" s="606">
        <v>76</v>
      </c>
      <c r="L2495" s="606">
        <v>540</v>
      </c>
    </row>
    <row r="2496" spans="2:12" ht="18.75" x14ac:dyDescent="0.25">
      <c r="B2496" s="293" t="s">
        <v>891</v>
      </c>
      <c r="C2496" s="587" t="s">
        <v>892</v>
      </c>
      <c r="D2496" s="293" t="s">
        <v>5959</v>
      </c>
      <c r="E2496" s="604" t="s">
        <v>5960</v>
      </c>
      <c r="F2496" s="606" t="s">
        <v>1027</v>
      </c>
      <c r="G2496" s="282">
        <v>1.7250000000000001</v>
      </c>
      <c r="H2496" s="606">
        <v>5.5</v>
      </c>
      <c r="I2496" s="607">
        <v>1.82</v>
      </c>
      <c r="J2496" s="606">
        <v>0</v>
      </c>
      <c r="K2496" s="606">
        <v>0</v>
      </c>
      <c r="L2496" s="606">
        <v>0</v>
      </c>
    </row>
    <row r="2497" spans="2:12" ht="18.75" x14ac:dyDescent="0.25">
      <c r="B2497" s="293" t="s">
        <v>891</v>
      </c>
      <c r="C2497" s="587" t="s">
        <v>892</v>
      </c>
      <c r="D2497" s="293" t="s">
        <v>5961</v>
      </c>
      <c r="E2497" s="604" t="s">
        <v>5962</v>
      </c>
      <c r="F2497" s="606" t="s">
        <v>25</v>
      </c>
      <c r="G2497" s="282">
        <v>2.2559999999999998</v>
      </c>
      <c r="H2497" s="606">
        <v>5.5</v>
      </c>
      <c r="I2497" s="607">
        <v>2.38</v>
      </c>
      <c r="J2497" s="606">
        <v>45</v>
      </c>
      <c r="K2497" s="606">
        <v>190</v>
      </c>
      <c r="L2497" s="606">
        <v>370</v>
      </c>
    </row>
    <row r="2498" spans="2:12" ht="18.75" x14ac:dyDescent="0.25">
      <c r="B2498" s="293" t="s">
        <v>891</v>
      </c>
      <c r="C2498" s="587" t="s">
        <v>892</v>
      </c>
      <c r="D2498" s="293" t="s">
        <v>5963</v>
      </c>
      <c r="E2498" s="604" t="s">
        <v>5964</v>
      </c>
      <c r="F2498" s="606" t="s">
        <v>25</v>
      </c>
      <c r="G2498" s="282">
        <v>5</v>
      </c>
      <c r="H2498" s="606">
        <v>20</v>
      </c>
      <c r="I2498" s="607">
        <v>6</v>
      </c>
      <c r="J2498" s="606">
        <v>0</v>
      </c>
      <c r="K2498" s="606">
        <v>0</v>
      </c>
      <c r="L2498" s="606">
        <v>0</v>
      </c>
    </row>
    <row r="2499" spans="2:12" ht="18.75" x14ac:dyDescent="0.25">
      <c r="B2499" s="293" t="s">
        <v>891</v>
      </c>
      <c r="C2499" s="587" t="s">
        <v>892</v>
      </c>
      <c r="D2499" s="293" t="s">
        <v>5965</v>
      </c>
      <c r="E2499" s="604" t="s">
        <v>5966</v>
      </c>
      <c r="F2499" s="606" t="s">
        <v>25</v>
      </c>
      <c r="G2499" s="282">
        <v>37.85</v>
      </c>
      <c r="H2499" s="606">
        <v>5.5</v>
      </c>
      <c r="I2499" s="607">
        <v>39.932000000000002</v>
      </c>
      <c r="J2499" s="606">
        <v>46</v>
      </c>
      <c r="K2499" s="606">
        <v>280</v>
      </c>
      <c r="L2499" s="606">
        <v>350</v>
      </c>
    </row>
    <row r="2500" spans="2:12" ht="18.75" x14ac:dyDescent="0.25">
      <c r="B2500" s="293" t="s">
        <v>891</v>
      </c>
      <c r="C2500" s="587" t="s">
        <v>892</v>
      </c>
      <c r="D2500" s="293" t="s">
        <v>5967</v>
      </c>
      <c r="E2500" s="604" t="s">
        <v>5968</v>
      </c>
      <c r="F2500" s="606" t="s">
        <v>25</v>
      </c>
      <c r="G2500" s="282">
        <v>53.82</v>
      </c>
      <c r="H2500" s="606">
        <v>5.5</v>
      </c>
      <c r="I2500" s="607">
        <v>56.78</v>
      </c>
      <c r="J2500" s="606">
        <v>46</v>
      </c>
      <c r="K2500" s="606">
        <v>280</v>
      </c>
      <c r="L2500" s="606">
        <v>350</v>
      </c>
    </row>
    <row r="2501" spans="2:12" ht="18.75" x14ac:dyDescent="0.25">
      <c r="B2501" s="293" t="s">
        <v>891</v>
      </c>
      <c r="C2501" s="587" t="s">
        <v>892</v>
      </c>
      <c r="D2501" s="293" t="s">
        <v>5969</v>
      </c>
      <c r="E2501" s="604" t="s">
        <v>5970</v>
      </c>
      <c r="F2501" s="606" t="s">
        <v>25</v>
      </c>
      <c r="G2501" s="282">
        <v>3.81</v>
      </c>
      <c r="H2501" s="606">
        <v>5.5</v>
      </c>
      <c r="I2501" s="607">
        <v>4.0199999999999996</v>
      </c>
      <c r="J2501" s="606">
        <v>120</v>
      </c>
      <c r="K2501" s="606">
        <v>80</v>
      </c>
      <c r="L2501" s="606">
        <v>720</v>
      </c>
    </row>
    <row r="2502" spans="2:12" ht="18.75" x14ac:dyDescent="0.25">
      <c r="B2502" s="293" t="s">
        <v>891</v>
      </c>
      <c r="C2502" s="587" t="s">
        <v>892</v>
      </c>
      <c r="D2502" s="293" t="s">
        <v>5971</v>
      </c>
      <c r="E2502" s="604" t="s">
        <v>5972</v>
      </c>
      <c r="F2502" s="606" t="s">
        <v>1022</v>
      </c>
      <c r="G2502" s="282">
        <v>16.96</v>
      </c>
      <c r="H2502" s="606">
        <v>5.5</v>
      </c>
      <c r="I2502" s="607">
        <v>17.893000000000001</v>
      </c>
      <c r="J2502" s="606">
        <v>0</v>
      </c>
      <c r="K2502" s="606">
        <v>0</v>
      </c>
      <c r="L2502" s="606">
        <v>0</v>
      </c>
    </row>
    <row r="2503" spans="2:12" ht="18.75" x14ac:dyDescent="0.25">
      <c r="B2503" s="293" t="s">
        <v>891</v>
      </c>
      <c r="C2503" s="587" t="s">
        <v>892</v>
      </c>
      <c r="D2503" s="293" t="s">
        <v>5973</v>
      </c>
      <c r="E2503" s="604" t="s">
        <v>5974</v>
      </c>
      <c r="F2503" s="606" t="s">
        <v>1022</v>
      </c>
      <c r="G2503" s="282">
        <v>25.792999999999999</v>
      </c>
      <c r="H2503" s="606">
        <v>5.5</v>
      </c>
      <c r="I2503" s="607">
        <v>27.212</v>
      </c>
      <c r="J2503" s="606">
        <v>0</v>
      </c>
      <c r="K2503" s="606">
        <v>0</v>
      </c>
      <c r="L2503" s="606">
        <v>0</v>
      </c>
    </row>
    <row r="2504" spans="2:12" ht="18.75" x14ac:dyDescent="0.25">
      <c r="B2504" s="293" t="s">
        <v>891</v>
      </c>
      <c r="C2504" s="587" t="s">
        <v>892</v>
      </c>
      <c r="D2504" s="293" t="s">
        <v>5975</v>
      </c>
      <c r="E2504" s="604" t="s">
        <v>5976</v>
      </c>
      <c r="F2504" s="606" t="s">
        <v>1014</v>
      </c>
      <c r="G2504" s="282">
        <v>20.71</v>
      </c>
      <c r="H2504" s="606">
        <v>5.5</v>
      </c>
      <c r="I2504" s="607">
        <v>21.849</v>
      </c>
      <c r="J2504" s="606">
        <v>0</v>
      </c>
      <c r="K2504" s="606">
        <v>0</v>
      </c>
      <c r="L2504" s="606">
        <v>0</v>
      </c>
    </row>
    <row r="2505" spans="2:12" ht="18.75" x14ac:dyDescent="0.25">
      <c r="B2505" s="293" t="s">
        <v>891</v>
      </c>
      <c r="C2505" s="587" t="s">
        <v>892</v>
      </c>
      <c r="D2505" s="293" t="s">
        <v>5977</v>
      </c>
      <c r="E2505" s="604" t="s">
        <v>5978</v>
      </c>
      <c r="F2505" s="606" t="s">
        <v>1027</v>
      </c>
      <c r="G2505" s="282">
        <v>54.91</v>
      </c>
      <c r="H2505" s="606">
        <v>5.5</v>
      </c>
      <c r="I2505" s="607">
        <v>57.93</v>
      </c>
      <c r="J2505" s="606">
        <v>80</v>
      </c>
      <c r="K2505" s="606">
        <v>80</v>
      </c>
      <c r="L2505" s="606">
        <v>640</v>
      </c>
    </row>
    <row r="2506" spans="2:12" ht="18.75" x14ac:dyDescent="0.25">
      <c r="B2506" s="293" t="s">
        <v>891</v>
      </c>
      <c r="C2506" s="587" t="s">
        <v>892</v>
      </c>
      <c r="D2506" s="293" t="s">
        <v>5979</v>
      </c>
      <c r="E2506" s="604" t="s">
        <v>5980</v>
      </c>
      <c r="F2506" s="606" t="s">
        <v>1141</v>
      </c>
      <c r="G2506" s="282">
        <v>9.9499999999999993</v>
      </c>
      <c r="H2506" s="606">
        <v>5.5</v>
      </c>
      <c r="I2506" s="607">
        <v>10.497</v>
      </c>
      <c r="J2506" s="606">
        <v>0</v>
      </c>
      <c r="K2506" s="606">
        <v>0</v>
      </c>
      <c r="L2506" s="606">
        <v>0</v>
      </c>
    </row>
    <row r="2507" spans="2:12" ht="18.75" x14ac:dyDescent="0.25">
      <c r="B2507" s="293" t="s">
        <v>891</v>
      </c>
      <c r="C2507" s="587" t="s">
        <v>892</v>
      </c>
      <c r="D2507" s="293" t="s">
        <v>5981</v>
      </c>
      <c r="E2507" s="604" t="s">
        <v>5982</v>
      </c>
      <c r="F2507" s="606" t="s">
        <v>956</v>
      </c>
      <c r="G2507" s="282">
        <v>2.4500000000000002</v>
      </c>
      <c r="H2507" s="606">
        <v>5.5</v>
      </c>
      <c r="I2507" s="607">
        <v>2.585</v>
      </c>
      <c r="J2507" s="606">
        <v>0</v>
      </c>
      <c r="K2507" s="606">
        <v>0</v>
      </c>
      <c r="L2507" s="606">
        <v>0</v>
      </c>
    </row>
    <row r="2508" spans="2:12" ht="18.75" x14ac:dyDescent="0.25">
      <c r="B2508" s="293" t="s">
        <v>891</v>
      </c>
      <c r="C2508" s="587" t="s">
        <v>892</v>
      </c>
      <c r="D2508" s="293" t="s">
        <v>5983</v>
      </c>
      <c r="E2508" s="604" t="s">
        <v>5984</v>
      </c>
      <c r="F2508" s="606" t="s">
        <v>1077</v>
      </c>
      <c r="G2508" s="282">
        <v>37.46</v>
      </c>
      <c r="H2508" s="606">
        <v>5.5</v>
      </c>
      <c r="I2508" s="607">
        <v>39.520000000000003</v>
      </c>
      <c r="J2508" s="606">
        <v>0</v>
      </c>
      <c r="K2508" s="606">
        <v>0</v>
      </c>
      <c r="L2508" s="606">
        <v>0</v>
      </c>
    </row>
    <row r="2509" spans="2:12" ht="18.75" x14ac:dyDescent="0.25">
      <c r="B2509" s="293" t="s">
        <v>891</v>
      </c>
      <c r="C2509" s="587" t="s">
        <v>892</v>
      </c>
      <c r="D2509" s="293" t="s">
        <v>5985</v>
      </c>
      <c r="E2509" s="604" t="s">
        <v>5986</v>
      </c>
      <c r="F2509" s="606" t="s">
        <v>1040</v>
      </c>
      <c r="G2509" s="282">
        <v>0</v>
      </c>
      <c r="H2509" s="606">
        <v>5.5</v>
      </c>
      <c r="I2509" s="607">
        <v>0</v>
      </c>
      <c r="J2509" s="606">
        <v>0</v>
      </c>
      <c r="K2509" s="606">
        <v>0</v>
      </c>
      <c r="L2509" s="606">
        <v>0</v>
      </c>
    </row>
    <row r="2510" spans="2:12" ht="18.75" x14ac:dyDescent="0.25">
      <c r="B2510" s="293" t="s">
        <v>891</v>
      </c>
      <c r="C2510" s="587" t="s">
        <v>892</v>
      </c>
      <c r="D2510" s="293" t="s">
        <v>5987</v>
      </c>
      <c r="E2510" s="604" t="s">
        <v>5988</v>
      </c>
      <c r="F2510" s="606" t="s">
        <v>1040</v>
      </c>
      <c r="G2510" s="282">
        <v>0</v>
      </c>
      <c r="H2510" s="606">
        <v>0</v>
      </c>
      <c r="I2510" s="607">
        <v>0</v>
      </c>
      <c r="J2510" s="606">
        <v>0</v>
      </c>
      <c r="K2510" s="606">
        <v>0</v>
      </c>
      <c r="L2510" s="606">
        <v>0</v>
      </c>
    </row>
    <row r="2511" spans="2:12" ht="18.75" x14ac:dyDescent="0.25">
      <c r="B2511" s="293" t="s">
        <v>891</v>
      </c>
      <c r="C2511" s="587" t="s">
        <v>892</v>
      </c>
      <c r="D2511" s="293" t="s">
        <v>5989</v>
      </c>
      <c r="E2511" s="604" t="s">
        <v>5990</v>
      </c>
      <c r="F2511" s="606" t="s">
        <v>1040</v>
      </c>
      <c r="G2511" s="282">
        <v>9.11</v>
      </c>
      <c r="H2511" s="606">
        <v>20</v>
      </c>
      <c r="I2511" s="607">
        <v>10.932</v>
      </c>
      <c r="J2511" s="606">
        <v>0</v>
      </c>
      <c r="K2511" s="606">
        <v>0</v>
      </c>
      <c r="L2511" s="606">
        <v>0</v>
      </c>
    </row>
    <row r="2512" spans="2:12" ht="18.75" x14ac:dyDescent="0.25">
      <c r="B2512" s="293" t="s">
        <v>891</v>
      </c>
      <c r="C2512" s="587" t="s">
        <v>892</v>
      </c>
      <c r="D2512" s="293" t="s">
        <v>5991</v>
      </c>
      <c r="E2512" s="604" t="s">
        <v>5992</v>
      </c>
      <c r="F2512" s="606" t="s">
        <v>1022</v>
      </c>
      <c r="G2512" s="282">
        <v>3.22</v>
      </c>
      <c r="H2512" s="606">
        <v>5.5</v>
      </c>
      <c r="I2512" s="607">
        <v>3.3969999999999998</v>
      </c>
      <c r="J2512" s="606">
        <v>0</v>
      </c>
      <c r="K2512" s="606">
        <v>0</v>
      </c>
      <c r="L2512" s="606">
        <v>0</v>
      </c>
    </row>
    <row r="2513" spans="2:12" ht="18.75" x14ac:dyDescent="0.25">
      <c r="B2513" s="293" t="s">
        <v>891</v>
      </c>
      <c r="C2513" s="587" t="s">
        <v>892</v>
      </c>
      <c r="D2513" s="293" t="s">
        <v>5993</v>
      </c>
      <c r="E2513" s="604" t="s">
        <v>5994</v>
      </c>
      <c r="F2513" s="606" t="s">
        <v>797</v>
      </c>
      <c r="G2513" s="282">
        <v>0.8</v>
      </c>
      <c r="H2513" s="606">
        <v>5.5</v>
      </c>
      <c r="I2513" s="607">
        <v>0.84399999999999997</v>
      </c>
      <c r="J2513" s="606">
        <v>0</v>
      </c>
      <c r="K2513" s="606">
        <v>0</v>
      </c>
      <c r="L2513" s="606">
        <v>250</v>
      </c>
    </row>
    <row r="2514" spans="2:12" ht="18.75" x14ac:dyDescent="0.25">
      <c r="B2514" s="293" t="s">
        <v>891</v>
      </c>
      <c r="C2514" s="587" t="s">
        <v>892</v>
      </c>
      <c r="D2514" s="293" t="s">
        <v>5995</v>
      </c>
      <c r="E2514" s="604" t="s">
        <v>5996</v>
      </c>
      <c r="F2514" s="606" t="s">
        <v>5997</v>
      </c>
      <c r="G2514" s="282">
        <v>1.69</v>
      </c>
      <c r="H2514" s="606">
        <v>5.5</v>
      </c>
      <c r="I2514" s="607">
        <v>1.7829999999999999</v>
      </c>
      <c r="J2514" s="606">
        <v>0</v>
      </c>
      <c r="K2514" s="606">
        <v>0</v>
      </c>
      <c r="L2514" s="606">
        <v>0</v>
      </c>
    </row>
    <row r="2515" spans="2:12" ht="18.75" x14ac:dyDescent="0.25">
      <c r="B2515" s="293" t="s">
        <v>891</v>
      </c>
      <c r="C2515" s="587" t="s">
        <v>892</v>
      </c>
      <c r="D2515" s="293" t="s">
        <v>5998</v>
      </c>
      <c r="E2515" s="604" t="s">
        <v>5999</v>
      </c>
      <c r="F2515" s="606" t="s">
        <v>25</v>
      </c>
      <c r="G2515" s="282">
        <v>2.4159999999999999</v>
      </c>
      <c r="H2515" s="606">
        <v>5.5</v>
      </c>
      <c r="I2515" s="607">
        <v>2.5489999999999999</v>
      </c>
      <c r="J2515" s="606">
        <v>200</v>
      </c>
      <c r="K2515" s="606">
        <v>110</v>
      </c>
      <c r="L2515" s="606">
        <v>50</v>
      </c>
    </row>
    <row r="2516" spans="2:12" ht="18.75" x14ac:dyDescent="0.25">
      <c r="B2516" s="293" t="s">
        <v>891</v>
      </c>
      <c r="C2516" s="587" t="s">
        <v>892</v>
      </c>
      <c r="D2516" s="293" t="s">
        <v>6000</v>
      </c>
      <c r="E2516" s="604" t="s">
        <v>6001</v>
      </c>
      <c r="F2516" s="606" t="s">
        <v>25</v>
      </c>
      <c r="G2516" s="282">
        <v>8.968</v>
      </c>
      <c r="H2516" s="606">
        <v>5.5</v>
      </c>
      <c r="I2516" s="607">
        <v>9.4610000000000003</v>
      </c>
      <c r="J2516" s="606">
        <v>50</v>
      </c>
      <c r="K2516" s="606">
        <v>300</v>
      </c>
      <c r="L2516" s="606">
        <v>650</v>
      </c>
    </row>
    <row r="2517" spans="2:12" ht="18.75" x14ac:dyDescent="0.25">
      <c r="B2517" s="293" t="s">
        <v>891</v>
      </c>
      <c r="C2517" s="587" t="s">
        <v>892</v>
      </c>
      <c r="D2517" s="293" t="s">
        <v>6002</v>
      </c>
      <c r="E2517" s="604" t="s">
        <v>6003</v>
      </c>
      <c r="F2517" s="606" t="s">
        <v>797</v>
      </c>
      <c r="G2517" s="282">
        <v>2.3980000000000001</v>
      </c>
      <c r="H2517" s="606">
        <v>5.5</v>
      </c>
      <c r="I2517" s="607">
        <v>2.5299999999999998</v>
      </c>
      <c r="J2517" s="606">
        <v>17</v>
      </c>
      <c r="K2517" s="606">
        <v>46</v>
      </c>
      <c r="L2517" s="606">
        <v>72</v>
      </c>
    </row>
    <row r="2518" spans="2:12" ht="18.75" x14ac:dyDescent="0.25">
      <c r="B2518" s="293" t="s">
        <v>891</v>
      </c>
      <c r="C2518" s="587" t="s">
        <v>892</v>
      </c>
      <c r="D2518" s="293" t="s">
        <v>6004</v>
      </c>
      <c r="E2518" s="604" t="s">
        <v>6005</v>
      </c>
      <c r="F2518" s="606" t="s">
        <v>1077</v>
      </c>
      <c r="G2518" s="282">
        <v>29.04</v>
      </c>
      <c r="H2518" s="606">
        <v>5.5</v>
      </c>
      <c r="I2518" s="607">
        <v>30.637</v>
      </c>
      <c r="J2518" s="606">
        <v>0</v>
      </c>
      <c r="K2518" s="606">
        <v>0</v>
      </c>
      <c r="L2518" s="606">
        <v>0</v>
      </c>
    </row>
    <row r="2519" spans="2:12" ht="18.75" x14ac:dyDescent="0.25">
      <c r="B2519" s="293" t="s">
        <v>891</v>
      </c>
      <c r="C2519" s="587" t="s">
        <v>892</v>
      </c>
      <c r="D2519" s="293" t="s">
        <v>6006</v>
      </c>
      <c r="E2519" s="604" t="s">
        <v>6007</v>
      </c>
      <c r="F2519" s="606" t="s">
        <v>797</v>
      </c>
      <c r="G2519" s="282">
        <v>8.9749999999999996</v>
      </c>
      <c r="H2519" s="606">
        <v>5.5</v>
      </c>
      <c r="I2519" s="607">
        <v>9.4689999999999994</v>
      </c>
      <c r="J2519" s="606">
        <v>0</v>
      </c>
      <c r="K2519" s="606">
        <v>0</v>
      </c>
      <c r="L2519" s="606">
        <v>70</v>
      </c>
    </row>
    <row r="2520" spans="2:12" ht="18.75" x14ac:dyDescent="0.25">
      <c r="B2520" s="293" t="s">
        <v>891</v>
      </c>
      <c r="C2520" s="587" t="s">
        <v>892</v>
      </c>
      <c r="D2520" s="293" t="s">
        <v>6008</v>
      </c>
      <c r="E2520" s="604" t="s">
        <v>6009</v>
      </c>
      <c r="F2520" s="606" t="s">
        <v>30</v>
      </c>
      <c r="G2520" s="282">
        <v>1</v>
      </c>
      <c r="H2520" s="606">
        <v>5.5</v>
      </c>
      <c r="I2520" s="607">
        <v>1.0549999999999999</v>
      </c>
      <c r="J2520" s="606">
        <v>0</v>
      </c>
      <c r="K2520" s="606">
        <v>0</v>
      </c>
      <c r="L2520" s="606">
        <v>45</v>
      </c>
    </row>
    <row r="2521" spans="2:12" ht="18.75" x14ac:dyDescent="0.25">
      <c r="B2521" s="293" t="s">
        <v>891</v>
      </c>
      <c r="C2521" s="587" t="s">
        <v>892</v>
      </c>
      <c r="D2521" s="293" t="s">
        <v>6010</v>
      </c>
      <c r="E2521" s="604" t="s">
        <v>6011</v>
      </c>
      <c r="F2521" s="606" t="s">
        <v>25</v>
      </c>
      <c r="G2521" s="282">
        <v>3.49</v>
      </c>
      <c r="H2521" s="606">
        <v>5.5</v>
      </c>
      <c r="I2521" s="607">
        <v>3.6819999999999999</v>
      </c>
      <c r="J2521" s="606">
        <v>0</v>
      </c>
      <c r="K2521" s="606">
        <v>0</v>
      </c>
      <c r="L2521" s="606">
        <v>0</v>
      </c>
    </row>
    <row r="2522" spans="2:12" ht="18.75" x14ac:dyDescent="0.25">
      <c r="B2522" s="293" t="s">
        <v>891</v>
      </c>
      <c r="C2522" s="587" t="s">
        <v>892</v>
      </c>
      <c r="D2522" s="293" t="s">
        <v>6012</v>
      </c>
      <c r="E2522" s="604" t="s">
        <v>6013</v>
      </c>
      <c r="F2522" s="606" t="s">
        <v>1027</v>
      </c>
      <c r="G2522" s="282">
        <v>3.91</v>
      </c>
      <c r="H2522" s="606">
        <v>5.5</v>
      </c>
      <c r="I2522" s="607">
        <v>4.125</v>
      </c>
      <c r="J2522" s="606">
        <v>2</v>
      </c>
      <c r="K2522" s="606">
        <v>2</v>
      </c>
      <c r="L2522" s="606">
        <v>30</v>
      </c>
    </row>
    <row r="2523" spans="2:12" ht="18.75" x14ac:dyDescent="0.25">
      <c r="B2523" s="293" t="s">
        <v>891</v>
      </c>
      <c r="C2523" s="587" t="s">
        <v>892</v>
      </c>
      <c r="D2523" s="293" t="s">
        <v>6014</v>
      </c>
      <c r="E2523" s="604" t="s">
        <v>6015</v>
      </c>
      <c r="F2523" s="606" t="s">
        <v>1027</v>
      </c>
      <c r="G2523" s="282">
        <v>1</v>
      </c>
      <c r="H2523" s="606">
        <v>5.5</v>
      </c>
      <c r="I2523" s="607">
        <v>1.0549999999999999</v>
      </c>
      <c r="J2523" s="606">
        <v>0</v>
      </c>
      <c r="K2523" s="606">
        <v>0</v>
      </c>
      <c r="L2523" s="606">
        <v>0</v>
      </c>
    </row>
    <row r="2524" spans="2:12" ht="18.75" x14ac:dyDescent="0.25">
      <c r="B2524" s="293" t="s">
        <v>891</v>
      </c>
      <c r="C2524" s="587" t="s">
        <v>892</v>
      </c>
      <c r="D2524" s="293" t="s">
        <v>6016</v>
      </c>
      <c r="E2524" s="604" t="s">
        <v>6017</v>
      </c>
      <c r="F2524" s="606" t="s">
        <v>2759</v>
      </c>
      <c r="G2524" s="282">
        <v>11.29</v>
      </c>
      <c r="H2524" s="606">
        <v>5.5</v>
      </c>
      <c r="I2524" s="607">
        <v>11.911</v>
      </c>
      <c r="J2524" s="606">
        <v>0</v>
      </c>
      <c r="K2524" s="606">
        <v>0</v>
      </c>
      <c r="L2524" s="606">
        <v>0</v>
      </c>
    </row>
    <row r="2525" spans="2:12" ht="18.75" x14ac:dyDescent="0.25">
      <c r="B2525" s="293" t="s">
        <v>891</v>
      </c>
      <c r="C2525" s="587" t="s">
        <v>892</v>
      </c>
      <c r="D2525" s="293" t="s">
        <v>6018</v>
      </c>
      <c r="E2525" s="604" t="s">
        <v>3446</v>
      </c>
      <c r="F2525" s="606" t="s">
        <v>529</v>
      </c>
      <c r="G2525" s="282">
        <v>12.19</v>
      </c>
      <c r="H2525" s="606">
        <v>5.5</v>
      </c>
      <c r="I2525" s="607">
        <v>12.86</v>
      </c>
      <c r="J2525" s="606">
        <v>0</v>
      </c>
      <c r="K2525" s="606">
        <v>0</v>
      </c>
      <c r="L2525" s="606">
        <v>0</v>
      </c>
    </row>
    <row r="2526" spans="2:12" ht="18.75" x14ac:dyDescent="0.25">
      <c r="B2526" s="293" t="s">
        <v>891</v>
      </c>
      <c r="C2526" s="587" t="s">
        <v>892</v>
      </c>
      <c r="D2526" s="293" t="s">
        <v>6019</v>
      </c>
      <c r="E2526" s="604" t="s">
        <v>6020</v>
      </c>
      <c r="F2526" s="606" t="s">
        <v>25</v>
      </c>
      <c r="G2526" s="282">
        <v>6.49</v>
      </c>
      <c r="H2526" s="606">
        <v>5</v>
      </c>
      <c r="I2526" s="607">
        <v>6.8150000000000004</v>
      </c>
      <c r="J2526" s="606">
        <v>0</v>
      </c>
      <c r="K2526" s="606">
        <v>0</v>
      </c>
      <c r="L2526" s="606">
        <v>0</v>
      </c>
    </row>
    <row r="2527" spans="2:12" ht="18.75" x14ac:dyDescent="0.25">
      <c r="B2527" s="293" t="s">
        <v>891</v>
      </c>
      <c r="C2527" s="587" t="s">
        <v>892</v>
      </c>
      <c r="D2527" s="293" t="s">
        <v>6021</v>
      </c>
      <c r="E2527" s="604" t="s">
        <v>6022</v>
      </c>
      <c r="F2527" s="606" t="s">
        <v>1120</v>
      </c>
      <c r="G2527" s="282">
        <v>2.0379999999999998</v>
      </c>
      <c r="H2527" s="606">
        <v>5.5</v>
      </c>
      <c r="I2527" s="607">
        <v>2.15</v>
      </c>
      <c r="J2527" s="606">
        <v>0</v>
      </c>
      <c r="K2527" s="606">
        <v>0</v>
      </c>
      <c r="L2527" s="606">
        <v>0</v>
      </c>
    </row>
    <row r="2528" spans="2:12" ht="18.75" x14ac:dyDescent="0.25">
      <c r="B2528" s="293" t="s">
        <v>891</v>
      </c>
      <c r="C2528" s="587" t="s">
        <v>892</v>
      </c>
      <c r="D2528" s="293" t="s">
        <v>6023</v>
      </c>
      <c r="E2528" s="604" t="s">
        <v>6024</v>
      </c>
      <c r="F2528" s="606" t="s">
        <v>5034</v>
      </c>
      <c r="G2528" s="282">
        <v>3.782</v>
      </c>
      <c r="H2528" s="606">
        <v>5.5</v>
      </c>
      <c r="I2528" s="607">
        <v>3.99</v>
      </c>
      <c r="J2528" s="606">
        <v>0</v>
      </c>
      <c r="K2528" s="606">
        <v>0</v>
      </c>
      <c r="L2528" s="606">
        <v>0</v>
      </c>
    </row>
    <row r="2529" spans="2:12" ht="18.75" x14ac:dyDescent="0.25">
      <c r="B2529" s="293" t="s">
        <v>891</v>
      </c>
      <c r="C2529" s="587" t="s">
        <v>892</v>
      </c>
      <c r="D2529" s="293" t="s">
        <v>6025</v>
      </c>
      <c r="E2529" s="604" t="s">
        <v>6026</v>
      </c>
      <c r="F2529" s="606" t="s">
        <v>797</v>
      </c>
      <c r="G2529" s="282">
        <v>0.62</v>
      </c>
      <c r="H2529" s="606">
        <v>5.5</v>
      </c>
      <c r="I2529" s="607">
        <v>0.65400000000000003</v>
      </c>
      <c r="J2529" s="606">
        <v>34</v>
      </c>
      <c r="K2529" s="606">
        <v>88</v>
      </c>
      <c r="L2529" s="606">
        <v>93</v>
      </c>
    </row>
    <row r="2530" spans="2:12" ht="18.75" x14ac:dyDescent="0.25">
      <c r="B2530" s="294" t="s">
        <v>898</v>
      </c>
      <c r="C2530" s="587" t="s">
        <v>899</v>
      </c>
      <c r="D2530" s="294" t="s">
        <v>6027</v>
      </c>
      <c r="E2530" s="604" t="s">
        <v>6028</v>
      </c>
      <c r="F2530" s="606" t="s">
        <v>25</v>
      </c>
      <c r="G2530" s="282">
        <v>6.08</v>
      </c>
      <c r="H2530" s="606">
        <v>5.5</v>
      </c>
      <c r="I2530" s="607">
        <v>6.4139999999999997</v>
      </c>
      <c r="J2530" s="606">
        <v>100</v>
      </c>
      <c r="K2530" s="606">
        <v>10</v>
      </c>
      <c r="L2530" s="606">
        <v>785</v>
      </c>
    </row>
    <row r="2531" spans="2:12" ht="18.75" x14ac:dyDescent="0.25">
      <c r="B2531" s="294" t="s">
        <v>898</v>
      </c>
      <c r="C2531" s="587" t="s">
        <v>899</v>
      </c>
      <c r="D2531" s="294" t="s">
        <v>6029</v>
      </c>
      <c r="E2531" s="604" t="s">
        <v>6030</v>
      </c>
      <c r="F2531" s="606" t="s">
        <v>1027</v>
      </c>
      <c r="G2531" s="282">
        <v>0.34100000000000003</v>
      </c>
      <c r="H2531" s="606">
        <v>5.5</v>
      </c>
      <c r="I2531" s="607">
        <v>0.36</v>
      </c>
      <c r="J2531" s="606">
        <v>21</v>
      </c>
      <c r="K2531" s="606">
        <v>2.5</v>
      </c>
      <c r="L2531" s="606">
        <v>145</v>
      </c>
    </row>
    <row r="2532" spans="2:12" ht="18.75" x14ac:dyDescent="0.25">
      <c r="B2532" s="294" t="s">
        <v>898</v>
      </c>
      <c r="C2532" s="587" t="s">
        <v>899</v>
      </c>
      <c r="D2532" s="294" t="s">
        <v>6031</v>
      </c>
      <c r="E2532" s="604" t="s">
        <v>6032</v>
      </c>
      <c r="F2532" s="606">
        <v>1</v>
      </c>
      <c r="G2532" s="282">
        <v>0.80600000000000005</v>
      </c>
      <c r="H2532" s="606">
        <v>5.5</v>
      </c>
      <c r="I2532" s="607">
        <v>0.85</v>
      </c>
      <c r="J2532" s="606">
        <v>0</v>
      </c>
      <c r="K2532" s="606">
        <v>0</v>
      </c>
      <c r="L2532" s="606">
        <v>0</v>
      </c>
    </row>
    <row r="2533" spans="2:12" ht="18.75" x14ac:dyDescent="0.25">
      <c r="B2533" s="294" t="s">
        <v>898</v>
      </c>
      <c r="C2533" s="587" t="s">
        <v>899</v>
      </c>
      <c r="D2533" s="294" t="s">
        <v>6033</v>
      </c>
      <c r="E2533" s="604" t="s">
        <v>6034</v>
      </c>
      <c r="F2533" s="606">
        <v>1</v>
      </c>
      <c r="G2533" s="282">
        <v>1.109</v>
      </c>
      <c r="H2533" s="606">
        <v>5.5</v>
      </c>
      <c r="I2533" s="607">
        <v>1.17</v>
      </c>
      <c r="J2533" s="606">
        <v>0</v>
      </c>
      <c r="K2533" s="606">
        <v>0</v>
      </c>
      <c r="L2533" s="606">
        <v>0</v>
      </c>
    </row>
    <row r="2534" spans="2:12" ht="18.75" x14ac:dyDescent="0.25">
      <c r="B2534" s="294" t="s">
        <v>898</v>
      </c>
      <c r="C2534" s="587" t="s">
        <v>899</v>
      </c>
      <c r="D2534" s="294" t="s">
        <v>6035</v>
      </c>
      <c r="E2534" s="604" t="s">
        <v>6036</v>
      </c>
      <c r="F2534" s="606" t="s">
        <v>25</v>
      </c>
      <c r="G2534" s="282">
        <v>4.0110000000000001</v>
      </c>
      <c r="H2534" s="606">
        <v>5.5</v>
      </c>
      <c r="I2534" s="607">
        <v>4.2320000000000002</v>
      </c>
      <c r="J2534" s="606">
        <v>75</v>
      </c>
      <c r="K2534" s="606">
        <v>76</v>
      </c>
      <c r="L2534" s="606">
        <v>540</v>
      </c>
    </row>
    <row r="2535" spans="2:12" ht="18.75" x14ac:dyDescent="0.25">
      <c r="B2535" s="294" t="s">
        <v>898</v>
      </c>
      <c r="C2535" s="587" t="s">
        <v>899</v>
      </c>
      <c r="D2535" s="294" t="s">
        <v>6037</v>
      </c>
      <c r="E2535" s="604" t="s">
        <v>6038</v>
      </c>
      <c r="F2535" s="606" t="s">
        <v>529</v>
      </c>
      <c r="G2535" s="282">
        <v>1.6819999999999999</v>
      </c>
      <c r="H2535" s="606">
        <v>5.5</v>
      </c>
      <c r="I2535" s="607">
        <v>1.7749999999999999</v>
      </c>
      <c r="J2535" s="606">
        <v>0</v>
      </c>
      <c r="K2535" s="606">
        <v>0</v>
      </c>
      <c r="L2535" s="606">
        <v>0</v>
      </c>
    </row>
    <row r="2536" spans="2:12" ht="18.75" x14ac:dyDescent="0.25">
      <c r="B2536" s="294" t="s">
        <v>898</v>
      </c>
      <c r="C2536" s="587" t="s">
        <v>899</v>
      </c>
      <c r="D2536" s="294" t="s">
        <v>6039</v>
      </c>
      <c r="E2536" s="604" t="s">
        <v>6040</v>
      </c>
      <c r="F2536" s="606" t="s">
        <v>25</v>
      </c>
      <c r="G2536" s="282">
        <v>3.9169999999999998</v>
      </c>
      <c r="H2536" s="606">
        <v>5.5</v>
      </c>
      <c r="I2536" s="607">
        <v>4.1319999999999997</v>
      </c>
      <c r="J2536" s="606">
        <v>110</v>
      </c>
      <c r="K2536" s="606">
        <v>13</v>
      </c>
      <c r="L2536" s="606">
        <v>650</v>
      </c>
    </row>
    <row r="2537" spans="2:12" ht="18.75" x14ac:dyDescent="0.25">
      <c r="B2537" s="294" t="s">
        <v>898</v>
      </c>
      <c r="C2537" s="587" t="s">
        <v>899</v>
      </c>
      <c r="D2537" s="294" t="s">
        <v>6041</v>
      </c>
      <c r="E2537" s="604" t="s">
        <v>6042</v>
      </c>
      <c r="F2537" s="606" t="s">
        <v>25</v>
      </c>
      <c r="G2537" s="282">
        <v>3.3650000000000002</v>
      </c>
      <c r="H2537" s="606">
        <v>5.5</v>
      </c>
      <c r="I2537" s="607">
        <v>3.55</v>
      </c>
      <c r="J2537" s="606">
        <v>110</v>
      </c>
      <c r="K2537" s="606">
        <v>18</v>
      </c>
      <c r="L2537" s="606">
        <v>690</v>
      </c>
    </row>
    <row r="2538" spans="2:12" ht="18.75" x14ac:dyDescent="0.25">
      <c r="B2538" s="294" t="s">
        <v>898</v>
      </c>
      <c r="C2538" s="587" t="s">
        <v>899</v>
      </c>
      <c r="D2538" s="294" t="s">
        <v>6043</v>
      </c>
      <c r="E2538" s="604" t="s">
        <v>6044</v>
      </c>
      <c r="F2538" s="606" t="s">
        <v>25</v>
      </c>
      <c r="G2538" s="282">
        <v>5.4980000000000002</v>
      </c>
      <c r="H2538" s="606">
        <v>5.5</v>
      </c>
      <c r="I2538" s="607">
        <v>5.8</v>
      </c>
      <c r="J2538" s="606">
        <v>0</v>
      </c>
      <c r="K2538" s="606">
        <v>10</v>
      </c>
      <c r="L2538" s="606">
        <v>785</v>
      </c>
    </row>
    <row r="2539" spans="2:12" ht="18.75" x14ac:dyDescent="0.25">
      <c r="B2539" s="294" t="s">
        <v>898</v>
      </c>
      <c r="C2539" s="587" t="s">
        <v>899</v>
      </c>
      <c r="D2539" s="294" t="s">
        <v>6045</v>
      </c>
      <c r="E2539" s="604" t="s">
        <v>6046</v>
      </c>
      <c r="F2539" s="606" t="s">
        <v>25</v>
      </c>
      <c r="G2539" s="282">
        <v>0.76800000000000002</v>
      </c>
      <c r="H2539" s="606">
        <v>5.5</v>
      </c>
      <c r="I2539" s="607">
        <v>0.81</v>
      </c>
      <c r="J2539" s="606">
        <v>100</v>
      </c>
      <c r="K2539" s="606">
        <v>10</v>
      </c>
      <c r="L2539" s="606">
        <v>785</v>
      </c>
    </row>
    <row r="2540" spans="2:12" ht="18.75" x14ac:dyDescent="0.25">
      <c r="B2540" s="294" t="s">
        <v>898</v>
      </c>
      <c r="C2540" s="587" t="s">
        <v>899</v>
      </c>
      <c r="D2540" s="294" t="s">
        <v>6047</v>
      </c>
      <c r="E2540" s="604" t="s">
        <v>6048</v>
      </c>
      <c r="F2540" s="606" t="s">
        <v>25</v>
      </c>
      <c r="G2540" s="282">
        <v>0.82</v>
      </c>
      <c r="H2540" s="606">
        <v>5.5</v>
      </c>
      <c r="I2540" s="607">
        <v>0.86499999999999999</v>
      </c>
      <c r="J2540" s="606">
        <v>100</v>
      </c>
      <c r="K2540" s="606">
        <v>10</v>
      </c>
      <c r="L2540" s="606">
        <v>785</v>
      </c>
    </row>
    <row r="2541" spans="2:12" ht="18.75" x14ac:dyDescent="0.25">
      <c r="B2541" s="294" t="s">
        <v>898</v>
      </c>
      <c r="C2541" s="587" t="s">
        <v>899</v>
      </c>
      <c r="D2541" s="294" t="s">
        <v>6049</v>
      </c>
      <c r="E2541" s="604" t="s">
        <v>6050</v>
      </c>
      <c r="F2541" s="606" t="s">
        <v>25</v>
      </c>
      <c r="G2541" s="282">
        <v>0.71299999999999997</v>
      </c>
      <c r="H2541" s="606">
        <v>5.5</v>
      </c>
      <c r="I2541" s="607">
        <v>0.752</v>
      </c>
      <c r="J2541" s="606">
        <v>0</v>
      </c>
      <c r="K2541" s="606">
        <v>10</v>
      </c>
      <c r="L2541" s="606">
        <v>785</v>
      </c>
    </row>
    <row r="2542" spans="2:12" ht="18.75" x14ac:dyDescent="0.25">
      <c r="B2542" s="294" t="s">
        <v>898</v>
      </c>
      <c r="C2542" s="587" t="s">
        <v>899</v>
      </c>
      <c r="D2542" s="294" t="s">
        <v>6051</v>
      </c>
      <c r="E2542" s="604" t="s">
        <v>6052</v>
      </c>
      <c r="F2542" s="606" t="s">
        <v>25</v>
      </c>
      <c r="G2542" s="282">
        <v>1.68</v>
      </c>
      <c r="H2542" s="606">
        <v>5.5</v>
      </c>
      <c r="I2542" s="607">
        <v>1.772</v>
      </c>
      <c r="J2542" s="606">
        <v>115</v>
      </c>
      <c r="K2542" s="606">
        <v>20</v>
      </c>
      <c r="L2542" s="606">
        <v>690</v>
      </c>
    </row>
    <row r="2543" spans="2:12" ht="18.75" x14ac:dyDescent="0.25">
      <c r="B2543" s="294" t="s">
        <v>898</v>
      </c>
      <c r="C2543" s="587" t="s">
        <v>899</v>
      </c>
      <c r="D2543" s="294" t="s">
        <v>6053</v>
      </c>
      <c r="E2543" s="604" t="s">
        <v>6054</v>
      </c>
      <c r="F2543" s="606" t="s">
        <v>529</v>
      </c>
      <c r="G2543" s="282">
        <v>1.052</v>
      </c>
      <c r="H2543" s="606">
        <v>5.5</v>
      </c>
      <c r="I2543" s="607">
        <v>1.1100000000000001</v>
      </c>
      <c r="J2543" s="606">
        <v>0</v>
      </c>
      <c r="K2543" s="606">
        <v>0</v>
      </c>
      <c r="L2543" s="606">
        <v>0</v>
      </c>
    </row>
    <row r="2544" spans="2:12" ht="18.75" x14ac:dyDescent="0.25">
      <c r="B2544" s="294" t="s">
        <v>898</v>
      </c>
      <c r="C2544" s="587" t="s">
        <v>899</v>
      </c>
      <c r="D2544" s="294" t="s">
        <v>6055</v>
      </c>
      <c r="E2544" s="604" t="s">
        <v>6056</v>
      </c>
      <c r="F2544" s="606" t="s">
        <v>25</v>
      </c>
      <c r="G2544" s="282">
        <v>2.0569999999999999</v>
      </c>
      <c r="H2544" s="606">
        <v>5.5</v>
      </c>
      <c r="I2544" s="607">
        <v>2.17</v>
      </c>
      <c r="J2544" s="606">
        <v>0</v>
      </c>
      <c r="K2544" s="606">
        <v>0</v>
      </c>
      <c r="L2544" s="606">
        <v>0</v>
      </c>
    </row>
    <row r="2545" spans="2:12" ht="18.75" x14ac:dyDescent="0.25">
      <c r="B2545" s="294" t="s">
        <v>898</v>
      </c>
      <c r="C2545" s="587" t="s">
        <v>899</v>
      </c>
      <c r="D2545" s="294" t="s">
        <v>6057</v>
      </c>
      <c r="E2545" s="604" t="s">
        <v>6058</v>
      </c>
      <c r="F2545" s="606" t="s">
        <v>1027</v>
      </c>
      <c r="G2545" s="282">
        <v>0.61499999999999999</v>
      </c>
      <c r="H2545" s="606">
        <v>5.5</v>
      </c>
      <c r="I2545" s="607">
        <v>0.64900000000000002</v>
      </c>
      <c r="J2545" s="606">
        <v>8.5</v>
      </c>
      <c r="K2545" s="606">
        <v>1</v>
      </c>
      <c r="L2545" s="606">
        <v>58</v>
      </c>
    </row>
    <row r="2546" spans="2:12" ht="18.75" x14ac:dyDescent="0.25">
      <c r="B2546" s="294" t="s">
        <v>898</v>
      </c>
      <c r="C2546" s="587" t="s">
        <v>899</v>
      </c>
      <c r="D2546" s="294" t="s">
        <v>6059</v>
      </c>
      <c r="E2546" s="604" t="s">
        <v>6060</v>
      </c>
      <c r="F2546" s="606" t="s">
        <v>1027</v>
      </c>
      <c r="G2546" s="282">
        <v>0.37</v>
      </c>
      <c r="H2546" s="606">
        <v>5.5</v>
      </c>
      <c r="I2546" s="607">
        <v>0.39</v>
      </c>
      <c r="J2546" s="606">
        <v>9</v>
      </c>
      <c r="K2546" s="606">
        <v>1</v>
      </c>
      <c r="L2546" s="606">
        <v>54</v>
      </c>
    </row>
    <row r="2547" spans="2:12" ht="18.75" x14ac:dyDescent="0.25">
      <c r="B2547" s="294" t="s">
        <v>898</v>
      </c>
      <c r="C2547" s="587" t="s">
        <v>899</v>
      </c>
      <c r="D2547" s="294" t="s">
        <v>6061</v>
      </c>
      <c r="E2547" s="604" t="s">
        <v>6062</v>
      </c>
      <c r="F2547" s="606" t="s">
        <v>6063</v>
      </c>
      <c r="G2547" s="282">
        <v>2.9860000000000002</v>
      </c>
      <c r="H2547" s="606">
        <v>5.5</v>
      </c>
      <c r="I2547" s="607">
        <v>3.15</v>
      </c>
      <c r="J2547" s="606">
        <v>65</v>
      </c>
      <c r="K2547" s="606">
        <v>2.5</v>
      </c>
      <c r="L2547" s="606">
        <v>30</v>
      </c>
    </row>
    <row r="2548" spans="2:12" ht="18.75" x14ac:dyDescent="0.25">
      <c r="B2548" s="294" t="s">
        <v>898</v>
      </c>
      <c r="C2548" s="587" t="s">
        <v>899</v>
      </c>
      <c r="D2548" s="294" t="s">
        <v>6064</v>
      </c>
      <c r="E2548" s="604" t="s">
        <v>6062</v>
      </c>
      <c r="F2548" s="606" t="s">
        <v>25</v>
      </c>
      <c r="G2548" s="282">
        <v>5.1180000000000003</v>
      </c>
      <c r="H2548" s="606">
        <v>5.5</v>
      </c>
      <c r="I2548" s="607">
        <v>5.399</v>
      </c>
      <c r="J2548" s="606">
        <v>0</v>
      </c>
      <c r="K2548" s="606">
        <v>0</v>
      </c>
      <c r="L2548" s="606">
        <v>0</v>
      </c>
    </row>
    <row r="2549" spans="2:12" ht="18.75" x14ac:dyDescent="0.25">
      <c r="B2549" s="294" t="s">
        <v>898</v>
      </c>
      <c r="C2549" s="587" t="s">
        <v>899</v>
      </c>
      <c r="D2549" s="294" t="s">
        <v>6065</v>
      </c>
      <c r="E2549" s="604" t="s">
        <v>6066</v>
      </c>
      <c r="F2549" s="606" t="s">
        <v>25</v>
      </c>
      <c r="G2549" s="282">
        <v>5.1180000000000003</v>
      </c>
      <c r="H2549" s="606">
        <v>5.5</v>
      </c>
      <c r="I2549" s="607">
        <v>5.399</v>
      </c>
      <c r="J2549" s="606">
        <v>130</v>
      </c>
      <c r="K2549" s="606">
        <v>5</v>
      </c>
      <c r="L2549" s="606">
        <v>60</v>
      </c>
    </row>
    <row r="2550" spans="2:12" ht="18.75" x14ac:dyDescent="0.25">
      <c r="B2550" s="294" t="s">
        <v>898</v>
      </c>
      <c r="C2550" s="587" t="s">
        <v>899</v>
      </c>
      <c r="D2550" s="294" t="s">
        <v>6067</v>
      </c>
      <c r="E2550" s="604" t="s">
        <v>6068</v>
      </c>
      <c r="F2550" s="606" t="s">
        <v>529</v>
      </c>
      <c r="G2550" s="282">
        <v>9.2889999999999997</v>
      </c>
      <c r="H2550" s="606">
        <v>5.5</v>
      </c>
      <c r="I2550" s="607">
        <v>9.8000000000000007</v>
      </c>
      <c r="J2550" s="606">
        <v>0</v>
      </c>
      <c r="K2550" s="606">
        <v>0</v>
      </c>
      <c r="L2550" s="606">
        <v>0</v>
      </c>
    </row>
    <row r="2551" spans="2:12" ht="18.75" x14ac:dyDescent="0.25">
      <c r="B2551" s="294" t="s">
        <v>898</v>
      </c>
      <c r="C2551" s="587" t="s">
        <v>899</v>
      </c>
      <c r="D2551" s="294" t="s">
        <v>6069</v>
      </c>
      <c r="E2551" s="604" t="s">
        <v>6070</v>
      </c>
      <c r="F2551" s="606" t="s">
        <v>1027</v>
      </c>
      <c r="G2551" s="282">
        <v>1.3740000000000001</v>
      </c>
      <c r="H2551" s="606">
        <v>5.5</v>
      </c>
      <c r="I2551" s="607">
        <v>1.45</v>
      </c>
      <c r="J2551" s="606">
        <v>34</v>
      </c>
      <c r="K2551" s="606">
        <v>4</v>
      </c>
      <c r="L2551" s="606">
        <v>232</v>
      </c>
    </row>
    <row r="2552" spans="2:12" ht="18.75" x14ac:dyDescent="0.25">
      <c r="B2552" s="294" t="s">
        <v>898</v>
      </c>
      <c r="C2552" s="587" t="s">
        <v>899</v>
      </c>
      <c r="D2552" s="294" t="s">
        <v>6071</v>
      </c>
      <c r="E2552" s="604" t="s">
        <v>6072</v>
      </c>
      <c r="F2552" s="606" t="s">
        <v>1027</v>
      </c>
      <c r="G2552" s="282">
        <v>0.91</v>
      </c>
      <c r="H2552" s="606">
        <v>5.5</v>
      </c>
      <c r="I2552" s="607">
        <v>0.96</v>
      </c>
      <c r="J2552" s="606">
        <v>5</v>
      </c>
      <c r="K2552" s="606">
        <v>15</v>
      </c>
      <c r="L2552" s="606">
        <v>33</v>
      </c>
    </row>
    <row r="2553" spans="2:12" ht="18.75" x14ac:dyDescent="0.25">
      <c r="B2553" s="294" t="s">
        <v>898</v>
      </c>
      <c r="C2553" s="587" t="s">
        <v>899</v>
      </c>
      <c r="D2553" s="294" t="s">
        <v>6073</v>
      </c>
      <c r="E2553" s="604" t="s">
        <v>6074</v>
      </c>
      <c r="F2553" s="606" t="s">
        <v>1027</v>
      </c>
      <c r="G2553" s="282">
        <v>0.35</v>
      </c>
      <c r="H2553" s="606">
        <v>5.5</v>
      </c>
      <c r="I2553" s="607">
        <v>0.36899999999999999</v>
      </c>
      <c r="J2553" s="606">
        <v>6.5</v>
      </c>
      <c r="K2553" s="606">
        <v>9</v>
      </c>
      <c r="L2553" s="606">
        <v>41</v>
      </c>
    </row>
    <row r="2554" spans="2:12" ht="18.75" x14ac:dyDescent="0.25">
      <c r="B2554" s="294" t="s">
        <v>898</v>
      </c>
      <c r="C2554" s="587" t="s">
        <v>899</v>
      </c>
      <c r="D2554" s="294" t="s">
        <v>6075</v>
      </c>
      <c r="E2554" s="604" t="s">
        <v>6076</v>
      </c>
      <c r="F2554" s="606" t="s">
        <v>3333</v>
      </c>
      <c r="G2554" s="282">
        <v>2.8079999999999998</v>
      </c>
      <c r="H2554" s="606">
        <v>5.5</v>
      </c>
      <c r="I2554" s="607">
        <v>2.9620000000000002</v>
      </c>
      <c r="J2554" s="606">
        <v>0</v>
      </c>
      <c r="K2554" s="606">
        <v>0</v>
      </c>
      <c r="L2554" s="606">
        <v>0</v>
      </c>
    </row>
    <row r="2555" spans="2:12" ht="18.75" x14ac:dyDescent="0.25">
      <c r="B2555" s="294" t="s">
        <v>898</v>
      </c>
      <c r="C2555" s="587" t="s">
        <v>899</v>
      </c>
      <c r="D2555" s="294" t="s">
        <v>6077</v>
      </c>
      <c r="E2555" s="604" t="s">
        <v>6078</v>
      </c>
      <c r="F2555" s="606" t="s">
        <v>1447</v>
      </c>
      <c r="G2555" s="282">
        <v>0.56000000000000005</v>
      </c>
      <c r="H2555" s="606">
        <v>5.5</v>
      </c>
      <c r="I2555" s="607">
        <v>0.59099999999999997</v>
      </c>
      <c r="J2555" s="606">
        <v>0</v>
      </c>
      <c r="K2555" s="606">
        <v>0</v>
      </c>
      <c r="L2555" s="606">
        <v>0</v>
      </c>
    </row>
    <row r="2556" spans="2:12" ht="18.75" x14ac:dyDescent="0.25">
      <c r="B2556" s="294" t="s">
        <v>898</v>
      </c>
      <c r="C2556" s="587" t="s">
        <v>899</v>
      </c>
      <c r="D2556" s="294" t="s">
        <v>6079</v>
      </c>
      <c r="E2556" s="604" t="s">
        <v>6080</v>
      </c>
      <c r="F2556" s="606" t="s">
        <v>1040</v>
      </c>
      <c r="G2556" s="282">
        <v>2.0760000000000001</v>
      </c>
      <c r="H2556" s="606">
        <v>5.5</v>
      </c>
      <c r="I2556" s="607">
        <v>2.19</v>
      </c>
      <c r="J2556" s="606">
        <v>0</v>
      </c>
      <c r="K2556" s="606">
        <v>0</v>
      </c>
      <c r="L2556" s="606">
        <v>0</v>
      </c>
    </row>
    <row r="2557" spans="2:12" ht="18.75" x14ac:dyDescent="0.25">
      <c r="B2557" s="294" t="s">
        <v>898</v>
      </c>
      <c r="C2557" s="587" t="s">
        <v>899</v>
      </c>
      <c r="D2557" s="294" t="s">
        <v>6081</v>
      </c>
      <c r="E2557" s="604" t="s">
        <v>6082</v>
      </c>
      <c r="F2557" s="606" t="s">
        <v>1040</v>
      </c>
      <c r="G2557" s="282">
        <v>1.137</v>
      </c>
      <c r="H2557" s="606">
        <v>5.5</v>
      </c>
      <c r="I2557" s="607">
        <v>1.2</v>
      </c>
      <c r="J2557" s="606">
        <v>0</v>
      </c>
      <c r="K2557" s="606">
        <v>0</v>
      </c>
      <c r="L2557" s="606">
        <v>0</v>
      </c>
    </row>
    <row r="2558" spans="2:12" ht="18.75" x14ac:dyDescent="0.25">
      <c r="B2558" s="294" t="s">
        <v>898</v>
      </c>
      <c r="C2558" s="587" t="s">
        <v>899</v>
      </c>
      <c r="D2558" s="294" t="s">
        <v>6083</v>
      </c>
      <c r="E2558" s="604" t="s">
        <v>6084</v>
      </c>
      <c r="F2558" s="606" t="s">
        <v>1027</v>
      </c>
      <c r="G2558" s="282">
        <v>3.0720000000000001</v>
      </c>
      <c r="H2558" s="606">
        <v>5.5</v>
      </c>
      <c r="I2558" s="607">
        <v>3.2410000000000001</v>
      </c>
      <c r="J2558" s="606">
        <v>170</v>
      </c>
      <c r="K2558" s="606">
        <v>20</v>
      </c>
      <c r="L2558" s="606">
        <v>1160</v>
      </c>
    </row>
    <row r="2559" spans="2:12" ht="18.75" x14ac:dyDescent="0.25">
      <c r="B2559" s="294" t="s">
        <v>898</v>
      </c>
      <c r="C2559" s="587" t="s">
        <v>899</v>
      </c>
      <c r="D2559" s="294" t="s">
        <v>6085</v>
      </c>
      <c r="E2559" s="604" t="s">
        <v>6086</v>
      </c>
      <c r="F2559" s="606" t="s">
        <v>1027</v>
      </c>
      <c r="G2559" s="282">
        <v>1.28</v>
      </c>
      <c r="H2559" s="606">
        <v>5.5</v>
      </c>
      <c r="I2559" s="607">
        <v>1.35</v>
      </c>
      <c r="J2559" s="606">
        <v>17</v>
      </c>
      <c r="K2559" s="606">
        <v>3</v>
      </c>
      <c r="L2559" s="606">
        <v>107</v>
      </c>
    </row>
    <row r="2560" spans="2:12" ht="18.75" x14ac:dyDescent="0.25">
      <c r="B2560" s="294" t="s">
        <v>898</v>
      </c>
      <c r="C2560" s="587" t="s">
        <v>899</v>
      </c>
      <c r="D2560" s="294" t="s">
        <v>6087</v>
      </c>
      <c r="E2560" s="604" t="s">
        <v>6088</v>
      </c>
      <c r="F2560" s="606" t="s">
        <v>1027</v>
      </c>
      <c r="G2560" s="282">
        <v>1.2849999999999999</v>
      </c>
      <c r="H2560" s="606">
        <v>5.5</v>
      </c>
      <c r="I2560" s="607">
        <v>1.3560000000000001</v>
      </c>
      <c r="J2560" s="606">
        <v>22.5</v>
      </c>
      <c r="K2560" s="606">
        <v>10</v>
      </c>
      <c r="L2560" s="606">
        <v>137.5</v>
      </c>
    </row>
    <row r="2561" spans="2:12" ht="18.75" x14ac:dyDescent="0.25">
      <c r="B2561" s="294" t="s">
        <v>898</v>
      </c>
      <c r="C2561" s="587" t="s">
        <v>899</v>
      </c>
      <c r="D2561" s="294" t="s">
        <v>6089</v>
      </c>
      <c r="E2561" s="604" t="s">
        <v>6090</v>
      </c>
      <c r="F2561" s="606" t="s">
        <v>25</v>
      </c>
      <c r="G2561" s="282">
        <v>0.749</v>
      </c>
      <c r="H2561" s="606">
        <v>5.5</v>
      </c>
      <c r="I2561" s="607">
        <v>0.79</v>
      </c>
      <c r="J2561" s="606">
        <v>18</v>
      </c>
      <c r="K2561" s="606">
        <v>8</v>
      </c>
      <c r="L2561" s="606">
        <v>110</v>
      </c>
    </row>
    <row r="2562" spans="2:12" ht="18.75" x14ac:dyDescent="0.25">
      <c r="B2562" s="294" t="s">
        <v>898</v>
      </c>
      <c r="C2562" s="587" t="s">
        <v>899</v>
      </c>
      <c r="D2562" s="294" t="s">
        <v>6091</v>
      </c>
      <c r="E2562" s="604" t="s">
        <v>6092</v>
      </c>
      <c r="F2562" s="606" t="s">
        <v>1027</v>
      </c>
      <c r="G2562" s="282">
        <v>1.1850000000000001</v>
      </c>
      <c r="H2562" s="606">
        <v>5.5</v>
      </c>
      <c r="I2562" s="607">
        <v>1.25</v>
      </c>
      <c r="J2562" s="606">
        <v>18</v>
      </c>
      <c r="K2562" s="606">
        <v>8</v>
      </c>
      <c r="L2562" s="606">
        <v>110</v>
      </c>
    </row>
    <row r="2563" spans="2:12" ht="18.75" x14ac:dyDescent="0.25">
      <c r="B2563" s="294" t="s">
        <v>898</v>
      </c>
      <c r="C2563" s="587" t="s">
        <v>899</v>
      </c>
      <c r="D2563" s="294" t="s">
        <v>6093</v>
      </c>
      <c r="E2563" s="604" t="s">
        <v>6094</v>
      </c>
      <c r="F2563" s="606" t="s">
        <v>1027</v>
      </c>
      <c r="G2563" s="282">
        <v>0.9</v>
      </c>
      <c r="H2563" s="606">
        <v>5.5</v>
      </c>
      <c r="I2563" s="607">
        <v>0.95</v>
      </c>
      <c r="J2563" s="606">
        <v>63</v>
      </c>
      <c r="K2563" s="606">
        <v>16</v>
      </c>
      <c r="L2563" s="606">
        <v>220</v>
      </c>
    </row>
    <row r="2564" spans="2:12" ht="18.75" x14ac:dyDescent="0.25">
      <c r="B2564" s="294" t="s">
        <v>898</v>
      </c>
      <c r="C2564" s="587" t="s">
        <v>899</v>
      </c>
      <c r="D2564" s="294" t="s">
        <v>6095</v>
      </c>
      <c r="E2564" s="604" t="s">
        <v>6094</v>
      </c>
      <c r="F2564" s="606" t="s">
        <v>25</v>
      </c>
      <c r="G2564" s="282">
        <v>0.93799999999999994</v>
      </c>
      <c r="H2564" s="606">
        <v>5.5</v>
      </c>
      <c r="I2564" s="607">
        <v>0.99</v>
      </c>
      <c r="J2564" s="606">
        <v>0</v>
      </c>
      <c r="K2564" s="606">
        <v>0</v>
      </c>
      <c r="L2564" s="606">
        <v>0</v>
      </c>
    </row>
    <row r="2565" spans="2:12" ht="18.75" x14ac:dyDescent="0.25">
      <c r="B2565" s="294" t="s">
        <v>898</v>
      </c>
      <c r="C2565" s="587" t="s">
        <v>899</v>
      </c>
      <c r="D2565" s="294" t="s">
        <v>6096</v>
      </c>
      <c r="E2565" s="604" t="s">
        <v>6097</v>
      </c>
      <c r="F2565" s="606" t="s">
        <v>1027</v>
      </c>
      <c r="G2565" s="282">
        <v>1.175</v>
      </c>
      <c r="H2565" s="606">
        <v>5.5</v>
      </c>
      <c r="I2565" s="607">
        <v>1.24</v>
      </c>
      <c r="J2565" s="606">
        <v>14</v>
      </c>
      <c r="K2565" s="606">
        <v>2</v>
      </c>
      <c r="L2565" s="606">
        <v>102</v>
      </c>
    </row>
    <row r="2566" spans="2:12" ht="18.75" x14ac:dyDescent="0.25">
      <c r="B2566" s="294" t="s">
        <v>898</v>
      </c>
      <c r="C2566" s="587" t="s">
        <v>899</v>
      </c>
      <c r="D2566" s="294" t="s">
        <v>6098</v>
      </c>
      <c r="E2566" s="604" t="s">
        <v>6099</v>
      </c>
      <c r="F2566" s="606" t="s">
        <v>1027</v>
      </c>
      <c r="G2566" s="282">
        <v>38.950000000000003</v>
      </c>
      <c r="H2566" s="606">
        <v>5.5</v>
      </c>
      <c r="I2566" s="607">
        <v>41.091999999999999</v>
      </c>
      <c r="J2566" s="606">
        <v>13</v>
      </c>
      <c r="K2566" s="606">
        <v>5</v>
      </c>
      <c r="L2566" s="606">
        <v>40</v>
      </c>
    </row>
    <row r="2567" spans="2:12" ht="18.75" x14ac:dyDescent="0.25">
      <c r="B2567" s="294" t="s">
        <v>898</v>
      </c>
      <c r="C2567" s="587" t="s">
        <v>899</v>
      </c>
      <c r="D2567" s="294" t="s">
        <v>6100</v>
      </c>
      <c r="E2567" s="604" t="s">
        <v>6101</v>
      </c>
      <c r="F2567" s="606" t="s">
        <v>1027</v>
      </c>
      <c r="G2567" s="282">
        <v>0.80600000000000005</v>
      </c>
      <c r="H2567" s="606">
        <v>5.5</v>
      </c>
      <c r="I2567" s="607">
        <v>0.85</v>
      </c>
      <c r="J2567" s="606">
        <v>8.5</v>
      </c>
      <c r="K2567" s="606">
        <v>1</v>
      </c>
      <c r="L2567" s="606">
        <v>58</v>
      </c>
    </row>
    <row r="2568" spans="2:12" ht="18.75" x14ac:dyDescent="0.25">
      <c r="B2568" s="294" t="s">
        <v>898</v>
      </c>
      <c r="C2568" s="587" t="s">
        <v>899</v>
      </c>
      <c r="D2568" s="294" t="s">
        <v>6102</v>
      </c>
      <c r="E2568" s="604" t="s">
        <v>6103</v>
      </c>
      <c r="F2568" s="606" t="s">
        <v>1040</v>
      </c>
      <c r="G2568" s="282">
        <v>0</v>
      </c>
      <c r="H2568" s="606">
        <v>5.5</v>
      </c>
      <c r="I2568" s="607">
        <v>0</v>
      </c>
      <c r="J2568" s="606">
        <v>0</v>
      </c>
      <c r="K2568" s="606">
        <v>0</v>
      </c>
      <c r="L2568" s="606">
        <v>0</v>
      </c>
    </row>
    <row r="2569" spans="2:12" ht="18.75" x14ac:dyDescent="0.25">
      <c r="B2569" s="295" t="s">
        <v>32</v>
      </c>
      <c r="C2569" s="587" t="s">
        <v>900</v>
      </c>
      <c r="D2569" s="295" t="s">
        <v>6104</v>
      </c>
      <c r="E2569" s="604" t="s">
        <v>6105</v>
      </c>
      <c r="F2569" s="606" t="s">
        <v>1004</v>
      </c>
      <c r="G2569" s="282">
        <v>20</v>
      </c>
      <c r="H2569" s="606">
        <v>20</v>
      </c>
      <c r="I2569" s="607">
        <v>24</v>
      </c>
      <c r="J2569" s="606">
        <v>0</v>
      </c>
      <c r="K2569" s="606">
        <v>0</v>
      </c>
      <c r="L2569" s="606">
        <v>12</v>
      </c>
    </row>
    <row r="2570" spans="2:12" ht="18.75" x14ac:dyDescent="0.25">
      <c r="B2570" s="295" t="s">
        <v>32</v>
      </c>
      <c r="C2570" s="587" t="s">
        <v>900</v>
      </c>
      <c r="D2570" s="295" t="s">
        <v>6106</v>
      </c>
      <c r="E2570" s="604" t="s">
        <v>6107</v>
      </c>
      <c r="F2570" s="606" t="s">
        <v>1120</v>
      </c>
      <c r="G2570" s="282">
        <v>12.97</v>
      </c>
      <c r="H2570" s="606">
        <v>20</v>
      </c>
      <c r="I2570" s="607">
        <v>15.564</v>
      </c>
      <c r="J2570" s="606">
        <v>0</v>
      </c>
      <c r="K2570" s="606">
        <v>0</v>
      </c>
      <c r="L2570" s="606">
        <v>0</v>
      </c>
    </row>
    <row r="2571" spans="2:12" ht="18.75" x14ac:dyDescent="0.25">
      <c r="B2571" s="295" t="s">
        <v>32</v>
      </c>
      <c r="C2571" s="587" t="s">
        <v>900</v>
      </c>
      <c r="D2571" s="295" t="s">
        <v>6108</v>
      </c>
      <c r="E2571" s="604" t="s">
        <v>6109</v>
      </c>
      <c r="F2571" s="606" t="s">
        <v>1120</v>
      </c>
      <c r="G2571" s="282">
        <v>1.81</v>
      </c>
      <c r="H2571" s="606">
        <v>5.5</v>
      </c>
      <c r="I2571" s="607">
        <v>1.91</v>
      </c>
      <c r="J2571" s="606">
        <v>0</v>
      </c>
      <c r="K2571" s="606">
        <v>0</v>
      </c>
      <c r="L2571" s="606">
        <v>0</v>
      </c>
    </row>
    <row r="2572" spans="2:12" ht="18.75" x14ac:dyDescent="0.25">
      <c r="B2572" s="295" t="s">
        <v>32</v>
      </c>
      <c r="C2572" s="587" t="s">
        <v>900</v>
      </c>
      <c r="D2572" s="295" t="s">
        <v>6110</v>
      </c>
      <c r="E2572" s="604" t="s">
        <v>6111</v>
      </c>
      <c r="F2572" s="606" t="s">
        <v>1004</v>
      </c>
      <c r="G2572" s="282">
        <v>1</v>
      </c>
      <c r="H2572" s="606">
        <v>5.5</v>
      </c>
      <c r="I2572" s="607">
        <v>1.0549999999999999</v>
      </c>
      <c r="J2572" s="606">
        <v>0</v>
      </c>
      <c r="K2572" s="606">
        <v>0</v>
      </c>
      <c r="L2572" s="606">
        <v>0</v>
      </c>
    </row>
    <row r="2573" spans="2:12" ht="18.75" x14ac:dyDescent="0.25">
      <c r="B2573" s="295" t="s">
        <v>32</v>
      </c>
      <c r="C2573" s="587" t="s">
        <v>900</v>
      </c>
      <c r="D2573" s="295" t="s">
        <v>6112</v>
      </c>
      <c r="E2573" s="604" t="s">
        <v>6113</v>
      </c>
      <c r="F2573" s="606" t="s">
        <v>1378</v>
      </c>
      <c r="G2573" s="282">
        <v>7.9580000000000002</v>
      </c>
      <c r="H2573" s="606">
        <v>20</v>
      </c>
      <c r="I2573" s="607">
        <v>9.5500000000000007</v>
      </c>
      <c r="J2573" s="606">
        <v>0</v>
      </c>
      <c r="K2573" s="606">
        <v>0</v>
      </c>
      <c r="L2573" s="606">
        <v>0</v>
      </c>
    </row>
    <row r="2574" spans="2:12" ht="18.75" x14ac:dyDescent="0.25">
      <c r="B2574" s="295" t="s">
        <v>32</v>
      </c>
      <c r="C2574" s="587" t="s">
        <v>900</v>
      </c>
      <c r="D2574" s="295" t="s">
        <v>6114</v>
      </c>
      <c r="E2574" s="604" t="s">
        <v>6115</v>
      </c>
      <c r="F2574" s="606" t="s">
        <v>1378</v>
      </c>
      <c r="G2574" s="282">
        <v>4.3899999999999997</v>
      </c>
      <c r="H2574" s="606">
        <v>20</v>
      </c>
      <c r="I2574" s="607">
        <v>5.2679999999999998</v>
      </c>
      <c r="J2574" s="606">
        <v>0</v>
      </c>
      <c r="K2574" s="606">
        <v>0</v>
      </c>
      <c r="L2574" s="606">
        <v>0</v>
      </c>
    </row>
    <row r="2575" spans="2:12" ht="18.75" x14ac:dyDescent="0.25">
      <c r="B2575" s="295" t="s">
        <v>32</v>
      </c>
      <c r="C2575" s="587" t="s">
        <v>900</v>
      </c>
      <c r="D2575" s="295" t="s">
        <v>6116</v>
      </c>
      <c r="E2575" s="604" t="s">
        <v>6117</v>
      </c>
      <c r="F2575" s="606" t="s">
        <v>1378</v>
      </c>
      <c r="G2575" s="282">
        <v>6.78</v>
      </c>
      <c r="H2575" s="606">
        <v>20</v>
      </c>
      <c r="I2575" s="607">
        <v>8.1359999999999992</v>
      </c>
      <c r="J2575" s="606">
        <v>0</v>
      </c>
      <c r="K2575" s="606">
        <v>0</v>
      </c>
      <c r="L2575" s="606">
        <v>0</v>
      </c>
    </row>
    <row r="2576" spans="2:12" ht="18.75" x14ac:dyDescent="0.25">
      <c r="B2576" s="295" t="s">
        <v>32</v>
      </c>
      <c r="C2576" s="587" t="s">
        <v>900</v>
      </c>
      <c r="D2576" s="295" t="s">
        <v>6118</v>
      </c>
      <c r="E2576" s="604" t="s">
        <v>6119</v>
      </c>
      <c r="F2576" s="606" t="s">
        <v>1004</v>
      </c>
      <c r="G2576" s="282">
        <v>7.51</v>
      </c>
      <c r="H2576" s="606">
        <v>20</v>
      </c>
      <c r="I2576" s="607">
        <v>9.0120000000000005</v>
      </c>
      <c r="J2576" s="606">
        <v>0</v>
      </c>
      <c r="K2576" s="606">
        <v>0</v>
      </c>
      <c r="L2576" s="606">
        <v>0</v>
      </c>
    </row>
    <row r="2577" spans="2:12" ht="18.75" x14ac:dyDescent="0.25">
      <c r="B2577" s="295" t="s">
        <v>32</v>
      </c>
      <c r="C2577" s="587" t="s">
        <v>900</v>
      </c>
      <c r="D2577" s="295" t="s">
        <v>6120</v>
      </c>
      <c r="E2577" s="604" t="s">
        <v>6119</v>
      </c>
      <c r="F2577" s="606" t="s">
        <v>30</v>
      </c>
      <c r="G2577" s="282">
        <v>7.5</v>
      </c>
      <c r="H2577" s="606">
        <v>5.5</v>
      </c>
      <c r="I2577" s="607">
        <v>7.9130000000000003</v>
      </c>
      <c r="J2577" s="606">
        <v>0</v>
      </c>
      <c r="K2577" s="606">
        <v>0</v>
      </c>
      <c r="L2577" s="606">
        <v>0</v>
      </c>
    </row>
    <row r="2578" spans="2:12" ht="18.75" x14ac:dyDescent="0.25">
      <c r="B2578" s="295" t="s">
        <v>32</v>
      </c>
      <c r="C2578" s="587" t="s">
        <v>900</v>
      </c>
      <c r="D2578" s="295" t="s">
        <v>6121</v>
      </c>
      <c r="E2578" s="604" t="s">
        <v>6122</v>
      </c>
      <c r="F2578" s="606" t="s">
        <v>1004</v>
      </c>
      <c r="G2578" s="282">
        <v>6.02</v>
      </c>
      <c r="H2578" s="606">
        <v>20</v>
      </c>
      <c r="I2578" s="607">
        <v>7.2240000000000002</v>
      </c>
      <c r="J2578" s="606">
        <v>0</v>
      </c>
      <c r="K2578" s="606">
        <v>0</v>
      </c>
      <c r="L2578" s="606">
        <v>0</v>
      </c>
    </row>
    <row r="2579" spans="2:12" ht="18.75" x14ac:dyDescent="0.25">
      <c r="B2579" s="295" t="s">
        <v>32</v>
      </c>
      <c r="C2579" s="587" t="s">
        <v>900</v>
      </c>
      <c r="D2579" s="295" t="s">
        <v>6123</v>
      </c>
      <c r="E2579" s="604" t="s">
        <v>6124</v>
      </c>
      <c r="F2579" s="606" t="s">
        <v>1004</v>
      </c>
      <c r="G2579" s="282">
        <v>7.56</v>
      </c>
      <c r="H2579" s="606">
        <v>20</v>
      </c>
      <c r="I2579" s="607">
        <v>9.0719999999999992</v>
      </c>
      <c r="J2579" s="606">
        <v>0</v>
      </c>
      <c r="K2579" s="606">
        <v>0</v>
      </c>
      <c r="L2579" s="606">
        <v>0</v>
      </c>
    </row>
    <row r="2580" spans="2:12" ht="18.75" x14ac:dyDescent="0.25">
      <c r="B2580" s="295" t="s">
        <v>32</v>
      </c>
      <c r="C2580" s="587" t="s">
        <v>900</v>
      </c>
      <c r="D2580" s="295" t="s">
        <v>6125</v>
      </c>
      <c r="E2580" s="604" t="s">
        <v>6126</v>
      </c>
      <c r="F2580" s="606" t="s">
        <v>1004</v>
      </c>
      <c r="G2580" s="282">
        <v>7.5</v>
      </c>
      <c r="H2580" s="606">
        <v>20</v>
      </c>
      <c r="I2580" s="607">
        <v>9</v>
      </c>
      <c r="J2580" s="606">
        <v>0</v>
      </c>
      <c r="K2580" s="606">
        <v>0</v>
      </c>
      <c r="L2580" s="606">
        <v>0</v>
      </c>
    </row>
    <row r="2581" spans="2:12" ht="18.75" x14ac:dyDescent="0.25">
      <c r="B2581" s="295" t="s">
        <v>32</v>
      </c>
      <c r="C2581" s="587" t="s">
        <v>900</v>
      </c>
      <c r="D2581" s="295" t="s">
        <v>6127</v>
      </c>
      <c r="E2581" s="604" t="s">
        <v>6128</v>
      </c>
      <c r="F2581" s="606" t="s">
        <v>1378</v>
      </c>
      <c r="G2581" s="282">
        <v>13.7</v>
      </c>
      <c r="H2581" s="606">
        <v>20</v>
      </c>
      <c r="I2581" s="607">
        <v>16.440000000000001</v>
      </c>
      <c r="J2581" s="606">
        <v>0</v>
      </c>
      <c r="K2581" s="606">
        <v>0</v>
      </c>
      <c r="L2581" s="606">
        <v>0</v>
      </c>
    </row>
    <row r="2582" spans="2:12" ht="18.75" x14ac:dyDescent="0.25">
      <c r="B2582" s="295" t="s">
        <v>32</v>
      </c>
      <c r="C2582" s="587" t="s">
        <v>900</v>
      </c>
      <c r="D2582" s="295" t="s">
        <v>6129</v>
      </c>
      <c r="E2582" s="604" t="s">
        <v>6130</v>
      </c>
      <c r="F2582" s="606" t="s">
        <v>1004</v>
      </c>
      <c r="G2582" s="282">
        <v>19.899999999999999</v>
      </c>
      <c r="H2582" s="606">
        <v>20</v>
      </c>
      <c r="I2582" s="607">
        <v>23.88</v>
      </c>
      <c r="J2582" s="606">
        <v>0</v>
      </c>
      <c r="K2582" s="606">
        <v>0</v>
      </c>
      <c r="L2582" s="606">
        <v>0</v>
      </c>
    </row>
    <row r="2583" spans="2:12" ht="18.75" x14ac:dyDescent="0.25">
      <c r="B2583" s="295" t="s">
        <v>32</v>
      </c>
      <c r="C2583" s="587" t="s">
        <v>900</v>
      </c>
      <c r="D2583" s="295" t="s">
        <v>6131</v>
      </c>
      <c r="E2583" s="604" t="s">
        <v>6132</v>
      </c>
      <c r="F2583" s="606" t="s">
        <v>1004</v>
      </c>
      <c r="G2583" s="282">
        <v>14.58</v>
      </c>
      <c r="H2583" s="606">
        <v>20</v>
      </c>
      <c r="I2583" s="607">
        <v>17.495999999999999</v>
      </c>
      <c r="J2583" s="606">
        <v>0</v>
      </c>
      <c r="K2583" s="606">
        <v>0</v>
      </c>
      <c r="L2583" s="606">
        <v>0</v>
      </c>
    </row>
    <row r="2584" spans="2:12" ht="18.75" x14ac:dyDescent="0.25">
      <c r="B2584" s="295" t="s">
        <v>32</v>
      </c>
      <c r="C2584" s="587" t="s">
        <v>900</v>
      </c>
      <c r="D2584" s="295" t="s">
        <v>6133</v>
      </c>
      <c r="E2584" s="604" t="s">
        <v>6134</v>
      </c>
      <c r="F2584" s="606" t="s">
        <v>1378</v>
      </c>
      <c r="G2584" s="282">
        <v>6</v>
      </c>
      <c r="H2584" s="606">
        <v>20</v>
      </c>
      <c r="I2584" s="607">
        <v>7.2</v>
      </c>
      <c r="J2584" s="606">
        <v>0</v>
      </c>
      <c r="K2584" s="606">
        <v>0</v>
      </c>
      <c r="L2584" s="606">
        <v>0</v>
      </c>
    </row>
    <row r="2585" spans="2:12" ht="18.75" x14ac:dyDescent="0.25">
      <c r="B2585" s="295" t="s">
        <v>32</v>
      </c>
      <c r="C2585" s="587" t="s">
        <v>900</v>
      </c>
      <c r="D2585" s="295" t="s">
        <v>6135</v>
      </c>
      <c r="E2585" s="604" t="s">
        <v>6136</v>
      </c>
      <c r="F2585" s="606" t="s">
        <v>1378</v>
      </c>
      <c r="G2585" s="282">
        <v>4.97</v>
      </c>
      <c r="H2585" s="606">
        <v>20</v>
      </c>
      <c r="I2585" s="607">
        <v>5.9640000000000004</v>
      </c>
      <c r="J2585" s="606">
        <v>0</v>
      </c>
      <c r="K2585" s="606">
        <v>0</v>
      </c>
      <c r="L2585" s="606">
        <v>0</v>
      </c>
    </row>
    <row r="2586" spans="2:12" ht="18.75" x14ac:dyDescent="0.25">
      <c r="B2586" s="295" t="s">
        <v>32</v>
      </c>
      <c r="C2586" s="587" t="s">
        <v>900</v>
      </c>
      <c r="D2586" s="295" t="s">
        <v>6137</v>
      </c>
      <c r="E2586" s="604" t="s">
        <v>6138</v>
      </c>
      <c r="F2586" s="606" t="s">
        <v>1378</v>
      </c>
      <c r="G2586" s="282">
        <v>6</v>
      </c>
      <c r="H2586" s="606">
        <v>20</v>
      </c>
      <c r="I2586" s="607">
        <v>7.2</v>
      </c>
      <c r="J2586" s="606">
        <v>0</v>
      </c>
      <c r="K2586" s="606">
        <v>0</v>
      </c>
      <c r="L2586" s="606">
        <v>0</v>
      </c>
    </row>
    <row r="2587" spans="2:12" ht="18.75" x14ac:dyDescent="0.25">
      <c r="B2587" s="295" t="s">
        <v>32</v>
      </c>
      <c r="C2587" s="587" t="s">
        <v>900</v>
      </c>
      <c r="D2587" s="295" t="s">
        <v>6139</v>
      </c>
      <c r="E2587" s="604" t="s">
        <v>6140</v>
      </c>
      <c r="F2587" s="606" t="s">
        <v>1004</v>
      </c>
      <c r="G2587" s="282">
        <v>5.68</v>
      </c>
      <c r="H2587" s="606">
        <v>20</v>
      </c>
      <c r="I2587" s="607">
        <v>6.8159999999999998</v>
      </c>
      <c r="J2587" s="606">
        <v>0</v>
      </c>
      <c r="K2587" s="606">
        <v>0</v>
      </c>
      <c r="L2587" s="606">
        <v>0</v>
      </c>
    </row>
    <row r="2588" spans="2:12" ht="18.75" x14ac:dyDescent="0.25">
      <c r="B2588" s="295" t="s">
        <v>32</v>
      </c>
      <c r="C2588" s="587" t="s">
        <v>900</v>
      </c>
      <c r="D2588" s="295" t="s">
        <v>6141</v>
      </c>
      <c r="E2588" s="604" t="s">
        <v>6142</v>
      </c>
      <c r="F2588" s="606" t="s">
        <v>1004</v>
      </c>
      <c r="G2588" s="282">
        <v>15.7</v>
      </c>
      <c r="H2588" s="606">
        <v>5.5</v>
      </c>
      <c r="I2588" s="607">
        <v>16.562999999999999</v>
      </c>
      <c r="J2588" s="606">
        <v>0</v>
      </c>
      <c r="K2588" s="606">
        <v>0</v>
      </c>
      <c r="L2588" s="606">
        <v>400</v>
      </c>
    </row>
    <row r="2589" spans="2:12" ht="18.75" x14ac:dyDescent="0.25">
      <c r="B2589" s="295" t="s">
        <v>32</v>
      </c>
      <c r="C2589" s="587" t="s">
        <v>900</v>
      </c>
      <c r="D2589" s="295" t="s">
        <v>6143</v>
      </c>
      <c r="E2589" s="604" t="s">
        <v>6144</v>
      </c>
      <c r="F2589" s="606" t="s">
        <v>1004</v>
      </c>
      <c r="G2589" s="282">
        <v>19.850000000000001</v>
      </c>
      <c r="H2589" s="606">
        <v>20</v>
      </c>
      <c r="I2589" s="607">
        <v>23.82</v>
      </c>
      <c r="J2589" s="606">
        <v>0</v>
      </c>
      <c r="K2589" s="606">
        <v>0</v>
      </c>
      <c r="L2589" s="606">
        <v>0</v>
      </c>
    </row>
    <row r="2590" spans="2:12" ht="18.75" x14ac:dyDescent="0.25">
      <c r="B2590" s="295" t="s">
        <v>32</v>
      </c>
      <c r="C2590" s="587" t="s">
        <v>900</v>
      </c>
      <c r="D2590" s="295" t="s">
        <v>6145</v>
      </c>
      <c r="E2590" s="604" t="s">
        <v>6146</v>
      </c>
      <c r="F2590" s="606" t="s">
        <v>30</v>
      </c>
      <c r="G2590" s="282">
        <v>10</v>
      </c>
      <c r="H2590" s="606">
        <v>20</v>
      </c>
      <c r="I2590" s="607">
        <v>12</v>
      </c>
      <c r="J2590" s="606">
        <v>0</v>
      </c>
      <c r="K2590" s="606">
        <v>0</v>
      </c>
      <c r="L2590" s="606">
        <v>0</v>
      </c>
    </row>
    <row r="2591" spans="2:12" ht="18.75" x14ac:dyDescent="0.25">
      <c r="B2591" s="295" t="s">
        <v>32</v>
      </c>
      <c r="C2591" s="587" t="s">
        <v>900</v>
      </c>
      <c r="D2591" s="295" t="s">
        <v>6147</v>
      </c>
      <c r="E2591" s="604" t="s">
        <v>6148</v>
      </c>
      <c r="F2591" s="606" t="s">
        <v>30</v>
      </c>
      <c r="G2591" s="282">
        <v>24.36</v>
      </c>
      <c r="H2591" s="606">
        <v>20</v>
      </c>
      <c r="I2591" s="607">
        <v>29.231999999999999</v>
      </c>
      <c r="J2591" s="606">
        <v>0</v>
      </c>
      <c r="K2591" s="606">
        <v>0</v>
      </c>
      <c r="L2591" s="606">
        <v>0</v>
      </c>
    </row>
    <row r="2592" spans="2:12" ht="18.75" x14ac:dyDescent="0.25">
      <c r="B2592" s="295" t="s">
        <v>32</v>
      </c>
      <c r="C2592" s="587" t="s">
        <v>900</v>
      </c>
      <c r="D2592" s="295" t="s">
        <v>6149</v>
      </c>
      <c r="E2592" s="604" t="s">
        <v>6148</v>
      </c>
      <c r="F2592" s="606" t="s">
        <v>1004</v>
      </c>
      <c r="G2592" s="282">
        <v>8.4710000000000001</v>
      </c>
      <c r="H2592" s="606">
        <v>20</v>
      </c>
      <c r="I2592" s="607">
        <v>10.164999999999999</v>
      </c>
      <c r="J2592" s="606">
        <v>0</v>
      </c>
      <c r="K2592" s="606">
        <v>0</v>
      </c>
      <c r="L2592" s="606">
        <v>0</v>
      </c>
    </row>
    <row r="2593" spans="2:12" ht="18.75" x14ac:dyDescent="0.25">
      <c r="B2593" s="295" t="s">
        <v>32</v>
      </c>
      <c r="C2593" s="587" t="s">
        <v>900</v>
      </c>
      <c r="D2593" s="295" t="s">
        <v>6150</v>
      </c>
      <c r="E2593" s="604" t="s">
        <v>6151</v>
      </c>
      <c r="F2593" s="606" t="s">
        <v>1004</v>
      </c>
      <c r="G2593" s="282">
        <v>9.8580000000000005</v>
      </c>
      <c r="H2593" s="606">
        <v>20</v>
      </c>
      <c r="I2593" s="607">
        <v>11.83</v>
      </c>
      <c r="J2593" s="606">
        <v>0</v>
      </c>
      <c r="K2593" s="606">
        <v>0</v>
      </c>
      <c r="L2593" s="606">
        <v>0</v>
      </c>
    </row>
    <row r="2594" spans="2:12" ht="18.75" x14ac:dyDescent="0.25">
      <c r="B2594" s="295" t="s">
        <v>32</v>
      </c>
      <c r="C2594" s="587" t="s">
        <v>900</v>
      </c>
      <c r="D2594" s="295" t="s">
        <v>6152</v>
      </c>
      <c r="E2594" s="604" t="s">
        <v>6153</v>
      </c>
      <c r="F2594" s="606" t="s">
        <v>1004</v>
      </c>
      <c r="G2594" s="282">
        <v>7.5</v>
      </c>
      <c r="H2594" s="606">
        <v>20</v>
      </c>
      <c r="I2594" s="607">
        <v>9</v>
      </c>
      <c r="J2594" s="606">
        <v>0</v>
      </c>
      <c r="K2594" s="606">
        <v>0</v>
      </c>
      <c r="L2594" s="606">
        <v>0</v>
      </c>
    </row>
    <row r="2595" spans="2:12" ht="18.75" x14ac:dyDescent="0.25">
      <c r="B2595" s="295" t="s">
        <v>32</v>
      </c>
      <c r="C2595" s="587" t="s">
        <v>900</v>
      </c>
      <c r="D2595" s="295" t="s">
        <v>6154</v>
      </c>
      <c r="E2595" s="604" t="s">
        <v>6155</v>
      </c>
      <c r="F2595" s="606" t="s">
        <v>1004</v>
      </c>
      <c r="G2595" s="282">
        <v>11.2</v>
      </c>
      <c r="H2595" s="606">
        <v>20</v>
      </c>
      <c r="I2595" s="607">
        <v>13.44</v>
      </c>
      <c r="J2595" s="606">
        <v>0</v>
      </c>
      <c r="K2595" s="606">
        <v>0</v>
      </c>
      <c r="L2595" s="606">
        <v>0</v>
      </c>
    </row>
    <row r="2596" spans="2:12" ht="18.75" x14ac:dyDescent="0.25">
      <c r="B2596" s="295" t="s">
        <v>32</v>
      </c>
      <c r="C2596" s="587" t="s">
        <v>900</v>
      </c>
      <c r="D2596" s="295" t="s">
        <v>6156</v>
      </c>
      <c r="E2596" s="604" t="s">
        <v>6157</v>
      </c>
      <c r="F2596" s="606" t="s">
        <v>1004</v>
      </c>
      <c r="G2596" s="282">
        <v>2.645</v>
      </c>
      <c r="H2596" s="606">
        <v>5.5</v>
      </c>
      <c r="I2596" s="607">
        <v>2.79</v>
      </c>
      <c r="J2596" s="606">
        <v>0</v>
      </c>
      <c r="K2596" s="606">
        <v>0</v>
      </c>
      <c r="L2596" s="606">
        <v>0</v>
      </c>
    </row>
    <row r="2597" spans="2:12" ht="18.75" x14ac:dyDescent="0.25">
      <c r="B2597" s="295" t="s">
        <v>32</v>
      </c>
      <c r="C2597" s="587" t="s">
        <v>900</v>
      </c>
      <c r="D2597" s="295" t="s">
        <v>6158</v>
      </c>
      <c r="E2597" s="604" t="s">
        <v>6159</v>
      </c>
      <c r="F2597" s="606" t="s">
        <v>1004</v>
      </c>
      <c r="G2597" s="282">
        <v>1.04</v>
      </c>
      <c r="H2597" s="606">
        <v>5.5</v>
      </c>
      <c r="I2597" s="607">
        <v>1.097</v>
      </c>
      <c r="J2597" s="606">
        <v>0</v>
      </c>
      <c r="K2597" s="606">
        <v>0</v>
      </c>
      <c r="L2597" s="606">
        <v>0</v>
      </c>
    </row>
    <row r="2598" spans="2:12" ht="18.75" x14ac:dyDescent="0.25">
      <c r="B2598" s="295" t="s">
        <v>32</v>
      </c>
      <c r="C2598" s="587" t="s">
        <v>900</v>
      </c>
      <c r="D2598" s="295" t="s">
        <v>6160</v>
      </c>
      <c r="E2598" s="604" t="s">
        <v>6161</v>
      </c>
      <c r="F2598" s="606" t="s">
        <v>1004</v>
      </c>
      <c r="G2598" s="282">
        <v>7.74</v>
      </c>
      <c r="H2598" s="606">
        <v>20</v>
      </c>
      <c r="I2598" s="607">
        <v>9.2880000000000003</v>
      </c>
      <c r="J2598" s="606">
        <v>0</v>
      </c>
      <c r="K2598" s="606">
        <v>0</v>
      </c>
      <c r="L2598" s="606">
        <v>0</v>
      </c>
    </row>
    <row r="2599" spans="2:12" ht="18.75" x14ac:dyDescent="0.25">
      <c r="B2599" s="295" t="s">
        <v>32</v>
      </c>
      <c r="C2599" s="587" t="s">
        <v>900</v>
      </c>
      <c r="D2599" s="295" t="s">
        <v>6162</v>
      </c>
      <c r="E2599" s="604" t="s">
        <v>6163</v>
      </c>
      <c r="F2599" s="606" t="s">
        <v>1378</v>
      </c>
      <c r="G2599" s="282">
        <v>7.59</v>
      </c>
      <c r="H2599" s="606">
        <v>20</v>
      </c>
      <c r="I2599" s="607">
        <v>9.1080000000000005</v>
      </c>
      <c r="J2599" s="606">
        <v>0</v>
      </c>
      <c r="K2599" s="606">
        <v>0</v>
      </c>
      <c r="L2599" s="606">
        <v>0</v>
      </c>
    </row>
    <row r="2600" spans="2:12" ht="18.75" x14ac:dyDescent="0.25">
      <c r="B2600" s="295" t="s">
        <v>32</v>
      </c>
      <c r="C2600" s="587" t="s">
        <v>900</v>
      </c>
      <c r="D2600" s="295" t="s">
        <v>6164</v>
      </c>
      <c r="E2600" s="604" t="s">
        <v>6165</v>
      </c>
      <c r="F2600" s="606" t="s">
        <v>1004</v>
      </c>
      <c r="G2600" s="282">
        <v>12.69</v>
      </c>
      <c r="H2600" s="606">
        <v>20</v>
      </c>
      <c r="I2600" s="607">
        <v>15.228</v>
      </c>
      <c r="J2600" s="606">
        <v>0</v>
      </c>
      <c r="K2600" s="606">
        <v>0</v>
      </c>
      <c r="L2600" s="606">
        <v>110</v>
      </c>
    </row>
    <row r="2601" spans="2:12" ht="18.75" x14ac:dyDescent="0.25">
      <c r="B2601" s="295" t="s">
        <v>32</v>
      </c>
      <c r="C2601" s="587" t="s">
        <v>900</v>
      </c>
      <c r="D2601" s="295" t="s">
        <v>6166</v>
      </c>
      <c r="E2601" s="604" t="s">
        <v>6167</v>
      </c>
      <c r="F2601" s="606" t="s">
        <v>1004</v>
      </c>
      <c r="G2601" s="282">
        <v>17.989999999999998</v>
      </c>
      <c r="H2601" s="606">
        <v>20</v>
      </c>
      <c r="I2601" s="607">
        <v>21.588000000000001</v>
      </c>
      <c r="J2601" s="606">
        <v>0</v>
      </c>
      <c r="K2601" s="606">
        <v>0</v>
      </c>
      <c r="L2601" s="606">
        <v>0</v>
      </c>
    </row>
    <row r="2602" spans="2:12" ht="18.75" x14ac:dyDescent="0.25">
      <c r="B2602" s="295" t="s">
        <v>32</v>
      </c>
      <c r="C2602" s="587" t="s">
        <v>900</v>
      </c>
      <c r="D2602" s="295" t="s">
        <v>6168</v>
      </c>
      <c r="E2602" s="604" t="s">
        <v>6169</v>
      </c>
      <c r="F2602" s="606" t="s">
        <v>1378</v>
      </c>
      <c r="G2602" s="282">
        <v>17.05</v>
      </c>
      <c r="H2602" s="606">
        <v>20</v>
      </c>
      <c r="I2602" s="607">
        <v>20.46</v>
      </c>
      <c r="J2602" s="606">
        <v>0</v>
      </c>
      <c r="K2602" s="606">
        <v>0</v>
      </c>
      <c r="L2602" s="606">
        <v>400</v>
      </c>
    </row>
    <row r="2603" spans="2:12" ht="18.75" x14ac:dyDescent="0.25">
      <c r="B2603" s="295" t="s">
        <v>32</v>
      </c>
      <c r="C2603" s="587" t="s">
        <v>900</v>
      </c>
      <c r="D2603" s="295" t="s">
        <v>6170</v>
      </c>
      <c r="E2603" s="604" t="s">
        <v>6171</v>
      </c>
      <c r="F2603" s="606" t="s">
        <v>1004</v>
      </c>
      <c r="G2603" s="282">
        <v>3.99</v>
      </c>
      <c r="H2603" s="606">
        <v>20</v>
      </c>
      <c r="I2603" s="607">
        <v>4.7880000000000003</v>
      </c>
      <c r="J2603" s="606">
        <v>0</v>
      </c>
      <c r="K2603" s="606">
        <v>0</v>
      </c>
      <c r="L2603" s="606">
        <v>0</v>
      </c>
    </row>
    <row r="2604" spans="2:12" ht="18.75" x14ac:dyDescent="0.25">
      <c r="B2604" s="295" t="s">
        <v>32</v>
      </c>
      <c r="C2604" s="587" t="s">
        <v>900</v>
      </c>
      <c r="D2604" s="295" t="s">
        <v>6172</v>
      </c>
      <c r="E2604" s="604" t="s">
        <v>6173</v>
      </c>
      <c r="F2604" s="606" t="s">
        <v>1004</v>
      </c>
      <c r="G2604" s="282">
        <v>5.1100000000000003</v>
      </c>
      <c r="H2604" s="606">
        <v>20</v>
      </c>
      <c r="I2604" s="607">
        <v>6.1319999999999997</v>
      </c>
      <c r="J2604" s="606">
        <v>0</v>
      </c>
      <c r="K2604" s="606">
        <v>0</v>
      </c>
      <c r="L2604" s="606">
        <v>0</v>
      </c>
    </row>
    <row r="2605" spans="2:12" ht="18.75" x14ac:dyDescent="0.25">
      <c r="B2605" s="295" t="s">
        <v>32</v>
      </c>
      <c r="C2605" s="587" t="s">
        <v>900</v>
      </c>
      <c r="D2605" s="295" t="s">
        <v>6174</v>
      </c>
      <c r="E2605" s="604" t="s">
        <v>6175</v>
      </c>
      <c r="F2605" s="606" t="s">
        <v>1004</v>
      </c>
      <c r="G2605" s="282">
        <v>6.99</v>
      </c>
      <c r="H2605" s="606">
        <v>20</v>
      </c>
      <c r="I2605" s="607">
        <v>8.3879999999999999</v>
      </c>
      <c r="J2605" s="606">
        <v>0</v>
      </c>
      <c r="K2605" s="606">
        <v>0</v>
      </c>
      <c r="L2605" s="606">
        <v>0</v>
      </c>
    </row>
    <row r="2606" spans="2:12" ht="18.75" x14ac:dyDescent="0.25">
      <c r="B2606" s="295" t="s">
        <v>32</v>
      </c>
      <c r="C2606" s="587" t="s">
        <v>900</v>
      </c>
      <c r="D2606" s="295" t="s">
        <v>6176</v>
      </c>
      <c r="E2606" s="604" t="s">
        <v>6177</v>
      </c>
      <c r="F2606" s="606" t="s">
        <v>1004</v>
      </c>
      <c r="G2606" s="282">
        <v>8.6</v>
      </c>
      <c r="H2606" s="606">
        <v>20</v>
      </c>
      <c r="I2606" s="607">
        <v>10.32</v>
      </c>
      <c r="J2606" s="606">
        <v>0</v>
      </c>
      <c r="K2606" s="606">
        <v>0</v>
      </c>
      <c r="L2606" s="606">
        <v>0</v>
      </c>
    </row>
    <row r="2607" spans="2:12" ht="18.75" x14ac:dyDescent="0.25">
      <c r="B2607" s="295" t="s">
        <v>32</v>
      </c>
      <c r="C2607" s="587" t="s">
        <v>900</v>
      </c>
      <c r="D2607" s="295" t="s">
        <v>6178</v>
      </c>
      <c r="E2607" s="604" t="s">
        <v>6179</v>
      </c>
      <c r="F2607" s="606" t="s">
        <v>1004</v>
      </c>
      <c r="G2607" s="282">
        <v>4.3049999999999997</v>
      </c>
      <c r="H2607" s="606">
        <v>20</v>
      </c>
      <c r="I2607" s="607">
        <v>5.1660000000000004</v>
      </c>
      <c r="J2607" s="606">
        <v>0</v>
      </c>
      <c r="K2607" s="606">
        <v>0</v>
      </c>
      <c r="L2607" s="606">
        <v>0</v>
      </c>
    </row>
    <row r="2608" spans="2:12" ht="18.75" x14ac:dyDescent="0.25">
      <c r="B2608" s="295" t="s">
        <v>32</v>
      </c>
      <c r="C2608" s="587" t="s">
        <v>900</v>
      </c>
      <c r="D2608" s="295" t="s">
        <v>6180</v>
      </c>
      <c r="E2608" s="604" t="s">
        <v>6181</v>
      </c>
      <c r="F2608" s="606" t="s">
        <v>1378</v>
      </c>
      <c r="G2608" s="282">
        <v>5</v>
      </c>
      <c r="H2608" s="606">
        <v>20</v>
      </c>
      <c r="I2608" s="607">
        <v>6</v>
      </c>
      <c r="J2608" s="606">
        <v>0</v>
      </c>
      <c r="K2608" s="606">
        <v>0</v>
      </c>
      <c r="L2608" s="606">
        <v>0</v>
      </c>
    </row>
    <row r="2609" spans="2:12" ht="18.75" x14ac:dyDescent="0.25">
      <c r="B2609" s="295" t="s">
        <v>32</v>
      </c>
      <c r="C2609" s="587" t="s">
        <v>900</v>
      </c>
      <c r="D2609" s="295" t="s">
        <v>6182</v>
      </c>
      <c r="E2609" s="604" t="s">
        <v>6183</v>
      </c>
      <c r="F2609" s="606" t="s">
        <v>1004</v>
      </c>
      <c r="G2609" s="282">
        <v>8.6</v>
      </c>
      <c r="H2609" s="606">
        <v>20</v>
      </c>
      <c r="I2609" s="607">
        <v>10.32</v>
      </c>
      <c r="J2609" s="606">
        <v>0</v>
      </c>
      <c r="K2609" s="606">
        <v>0</v>
      </c>
      <c r="L2609" s="606">
        <v>0</v>
      </c>
    </row>
    <row r="2610" spans="2:12" ht="18.75" x14ac:dyDescent="0.25">
      <c r="B2610" s="295" t="s">
        <v>32</v>
      </c>
      <c r="C2610" s="587" t="s">
        <v>900</v>
      </c>
      <c r="D2610" s="295" t="s">
        <v>6184</v>
      </c>
      <c r="E2610" s="604" t="s">
        <v>6185</v>
      </c>
      <c r="F2610" s="606" t="s">
        <v>1004</v>
      </c>
      <c r="G2610" s="282">
        <v>6.16</v>
      </c>
      <c r="H2610" s="606">
        <v>20</v>
      </c>
      <c r="I2610" s="607">
        <v>7.3920000000000003</v>
      </c>
      <c r="J2610" s="606">
        <v>0</v>
      </c>
      <c r="K2610" s="606">
        <v>0</v>
      </c>
      <c r="L2610" s="606">
        <v>0</v>
      </c>
    </row>
    <row r="2611" spans="2:12" ht="18.75" x14ac:dyDescent="0.25">
      <c r="B2611" s="295" t="s">
        <v>32</v>
      </c>
      <c r="C2611" s="587" t="s">
        <v>900</v>
      </c>
      <c r="D2611" s="295" t="s">
        <v>6186</v>
      </c>
      <c r="E2611" s="604" t="s">
        <v>6187</v>
      </c>
      <c r="F2611" s="606" t="s">
        <v>1004</v>
      </c>
      <c r="G2611" s="282">
        <v>5.24</v>
      </c>
      <c r="H2611" s="606">
        <v>20</v>
      </c>
      <c r="I2611" s="607">
        <v>6.2880000000000003</v>
      </c>
      <c r="J2611" s="606">
        <v>0</v>
      </c>
      <c r="K2611" s="606">
        <v>0</v>
      </c>
      <c r="L2611" s="606">
        <v>0</v>
      </c>
    </row>
    <row r="2612" spans="2:12" ht="18.75" x14ac:dyDescent="0.25">
      <c r="B2612" s="295" t="s">
        <v>32</v>
      </c>
      <c r="C2612" s="587" t="s">
        <v>900</v>
      </c>
      <c r="D2612" s="295" t="s">
        <v>6188</v>
      </c>
      <c r="E2612" s="604" t="s">
        <v>6189</v>
      </c>
      <c r="F2612" s="606" t="s">
        <v>1378</v>
      </c>
      <c r="G2612" s="282">
        <v>1</v>
      </c>
      <c r="H2612" s="606">
        <v>20</v>
      </c>
      <c r="I2612" s="607">
        <v>1.2</v>
      </c>
      <c r="J2612" s="606">
        <v>0</v>
      </c>
      <c r="K2612" s="606">
        <v>0</v>
      </c>
      <c r="L2612" s="606">
        <v>0</v>
      </c>
    </row>
    <row r="2613" spans="2:12" ht="18.75" x14ac:dyDescent="0.25">
      <c r="B2613" s="295" t="s">
        <v>32</v>
      </c>
      <c r="C2613" s="587" t="s">
        <v>900</v>
      </c>
      <c r="D2613" s="295" t="s">
        <v>6190</v>
      </c>
      <c r="E2613" s="604" t="s">
        <v>6191</v>
      </c>
      <c r="F2613" s="606" t="s">
        <v>1004</v>
      </c>
      <c r="G2613" s="282">
        <v>4.79</v>
      </c>
      <c r="H2613" s="606">
        <v>20</v>
      </c>
      <c r="I2613" s="607">
        <v>5.7480000000000002</v>
      </c>
      <c r="J2613" s="606">
        <v>0</v>
      </c>
      <c r="K2613" s="606">
        <v>0</v>
      </c>
      <c r="L2613" s="606">
        <v>0</v>
      </c>
    </row>
    <row r="2614" spans="2:12" ht="18.75" x14ac:dyDescent="0.25">
      <c r="B2614" s="295" t="s">
        <v>32</v>
      </c>
      <c r="C2614" s="587" t="s">
        <v>900</v>
      </c>
      <c r="D2614" s="295" t="s">
        <v>6192</v>
      </c>
      <c r="E2614" s="604" t="s">
        <v>6193</v>
      </c>
      <c r="F2614" s="606" t="s">
        <v>1004</v>
      </c>
      <c r="G2614" s="282">
        <v>7.08</v>
      </c>
      <c r="H2614" s="606">
        <v>20</v>
      </c>
      <c r="I2614" s="607">
        <v>8.4960000000000004</v>
      </c>
      <c r="J2614" s="606">
        <v>0</v>
      </c>
      <c r="K2614" s="606">
        <v>0</v>
      </c>
      <c r="L2614" s="606">
        <v>0</v>
      </c>
    </row>
    <row r="2615" spans="2:12" ht="18.75" x14ac:dyDescent="0.25">
      <c r="B2615" s="295" t="s">
        <v>32</v>
      </c>
      <c r="C2615" s="587" t="s">
        <v>900</v>
      </c>
      <c r="D2615" s="295" t="s">
        <v>6194</v>
      </c>
      <c r="E2615" s="604" t="s">
        <v>6195</v>
      </c>
      <c r="F2615" s="606" t="s">
        <v>1378</v>
      </c>
      <c r="G2615" s="282">
        <v>5.16</v>
      </c>
      <c r="H2615" s="606">
        <v>20</v>
      </c>
      <c r="I2615" s="607">
        <v>6.1920000000000002</v>
      </c>
      <c r="J2615" s="606">
        <v>0</v>
      </c>
      <c r="K2615" s="606">
        <v>0</v>
      </c>
      <c r="L2615" s="606">
        <v>0</v>
      </c>
    </row>
    <row r="2616" spans="2:12" ht="18.75" x14ac:dyDescent="0.25">
      <c r="B2616" s="295" t="s">
        <v>32</v>
      </c>
      <c r="C2616" s="587" t="s">
        <v>900</v>
      </c>
      <c r="D2616" s="295" t="s">
        <v>6196</v>
      </c>
      <c r="E2616" s="604" t="s">
        <v>6197</v>
      </c>
      <c r="F2616" s="606" t="s">
        <v>1378</v>
      </c>
      <c r="G2616" s="282">
        <v>3.02</v>
      </c>
      <c r="H2616" s="606">
        <v>20</v>
      </c>
      <c r="I2616" s="607">
        <v>3.6240000000000001</v>
      </c>
      <c r="J2616" s="606">
        <v>0</v>
      </c>
      <c r="K2616" s="606">
        <v>0</v>
      </c>
      <c r="L2616" s="606">
        <v>0</v>
      </c>
    </row>
    <row r="2617" spans="2:12" ht="18.75" x14ac:dyDescent="0.25">
      <c r="B2617" s="295" t="s">
        <v>32</v>
      </c>
      <c r="C2617" s="587" t="s">
        <v>900</v>
      </c>
      <c r="D2617" s="295" t="s">
        <v>6198</v>
      </c>
      <c r="E2617" s="604" t="s">
        <v>6199</v>
      </c>
      <c r="F2617" s="606" t="s">
        <v>1004</v>
      </c>
      <c r="G2617" s="282">
        <v>6.42</v>
      </c>
      <c r="H2617" s="606">
        <v>20</v>
      </c>
      <c r="I2617" s="607">
        <v>7.7039999999999997</v>
      </c>
      <c r="J2617" s="606">
        <v>0</v>
      </c>
      <c r="K2617" s="606">
        <v>0</v>
      </c>
      <c r="L2617" s="606">
        <v>0</v>
      </c>
    </row>
    <row r="2618" spans="2:12" ht="18.75" x14ac:dyDescent="0.25">
      <c r="B2618" s="295" t="s">
        <v>32</v>
      </c>
      <c r="C2618" s="587" t="s">
        <v>900</v>
      </c>
      <c r="D2618" s="295" t="s">
        <v>6200</v>
      </c>
      <c r="E2618" s="604" t="s">
        <v>6201</v>
      </c>
      <c r="F2618" s="606" t="s">
        <v>30</v>
      </c>
      <c r="G2618" s="282">
        <v>2.2170000000000001</v>
      </c>
      <c r="H2618" s="606">
        <v>20</v>
      </c>
      <c r="I2618" s="607">
        <v>2.66</v>
      </c>
      <c r="J2618" s="606">
        <v>0</v>
      </c>
      <c r="K2618" s="606">
        <v>0</v>
      </c>
      <c r="L2618" s="606">
        <v>0</v>
      </c>
    </row>
    <row r="2619" spans="2:12" ht="18.75" x14ac:dyDescent="0.25">
      <c r="B2619" s="295" t="s">
        <v>32</v>
      </c>
      <c r="C2619" s="587" t="s">
        <v>900</v>
      </c>
      <c r="D2619" s="295" t="s">
        <v>6202</v>
      </c>
      <c r="E2619" s="604" t="s">
        <v>6203</v>
      </c>
      <c r="F2619" s="606" t="s">
        <v>30</v>
      </c>
      <c r="G2619" s="282">
        <v>0.91</v>
      </c>
      <c r="H2619" s="606">
        <v>20</v>
      </c>
      <c r="I2619" s="607">
        <v>1.0920000000000001</v>
      </c>
      <c r="J2619" s="606">
        <v>0</v>
      </c>
      <c r="K2619" s="606">
        <v>0</v>
      </c>
      <c r="L2619" s="606">
        <v>0</v>
      </c>
    </row>
    <row r="2620" spans="2:12" ht="18.75" x14ac:dyDescent="0.25">
      <c r="B2620" s="295" t="s">
        <v>32</v>
      </c>
      <c r="C2620" s="587" t="s">
        <v>900</v>
      </c>
      <c r="D2620" s="295" t="s">
        <v>6204</v>
      </c>
      <c r="E2620" s="604" t="s">
        <v>6205</v>
      </c>
      <c r="F2620" s="606" t="s">
        <v>1027</v>
      </c>
      <c r="G2620" s="282">
        <v>3.8170000000000002</v>
      </c>
      <c r="H2620" s="606">
        <v>20</v>
      </c>
      <c r="I2620" s="607">
        <v>4.58</v>
      </c>
      <c r="J2620" s="606">
        <v>0</v>
      </c>
      <c r="K2620" s="606">
        <v>0</v>
      </c>
      <c r="L2620" s="606">
        <v>0</v>
      </c>
    </row>
    <row r="2621" spans="2:12" ht="18.75" x14ac:dyDescent="0.25">
      <c r="B2621" s="295" t="s">
        <v>32</v>
      </c>
      <c r="C2621" s="587" t="s">
        <v>900</v>
      </c>
      <c r="D2621" s="295" t="s">
        <v>6206</v>
      </c>
      <c r="E2621" s="604" t="s">
        <v>6207</v>
      </c>
      <c r="F2621" s="606" t="s">
        <v>6208</v>
      </c>
      <c r="G2621" s="282">
        <v>7.5</v>
      </c>
      <c r="H2621" s="606">
        <v>20</v>
      </c>
      <c r="I2621" s="607">
        <v>9</v>
      </c>
      <c r="J2621" s="606">
        <v>0</v>
      </c>
      <c r="K2621" s="606">
        <v>0</v>
      </c>
      <c r="L2621" s="606">
        <v>0</v>
      </c>
    </row>
    <row r="2622" spans="2:12" ht="18.75" x14ac:dyDescent="0.25">
      <c r="B2622" s="295" t="s">
        <v>32</v>
      </c>
      <c r="C2622" s="587" t="s">
        <v>900</v>
      </c>
      <c r="D2622" s="295" t="s">
        <v>6209</v>
      </c>
      <c r="E2622" s="604" t="s">
        <v>6210</v>
      </c>
      <c r="F2622" s="606" t="s">
        <v>6208</v>
      </c>
      <c r="G2622" s="282">
        <v>11.1</v>
      </c>
      <c r="H2622" s="606">
        <v>20</v>
      </c>
      <c r="I2622" s="607">
        <v>13.32</v>
      </c>
      <c r="J2622" s="606">
        <v>0</v>
      </c>
      <c r="K2622" s="606">
        <v>0</v>
      </c>
      <c r="L2622" s="606">
        <v>0</v>
      </c>
    </row>
    <row r="2623" spans="2:12" ht="18.75" x14ac:dyDescent="0.25">
      <c r="B2623" s="295" t="s">
        <v>32</v>
      </c>
      <c r="C2623" s="587" t="s">
        <v>900</v>
      </c>
      <c r="D2623" s="295" t="s">
        <v>6211</v>
      </c>
      <c r="E2623" s="604" t="s">
        <v>6212</v>
      </c>
      <c r="F2623" s="606" t="s">
        <v>6213</v>
      </c>
      <c r="G2623" s="282">
        <v>0.65800000000000003</v>
      </c>
      <c r="H2623" s="606">
        <v>20</v>
      </c>
      <c r="I2623" s="607">
        <v>0.79</v>
      </c>
      <c r="J2623" s="606">
        <v>0</v>
      </c>
      <c r="K2623" s="606">
        <v>0</v>
      </c>
      <c r="L2623" s="606">
        <v>0</v>
      </c>
    </row>
    <row r="2624" spans="2:12" ht="18.75" x14ac:dyDescent="0.25">
      <c r="B2624" s="295" t="s">
        <v>32</v>
      </c>
      <c r="C2624" s="587" t="s">
        <v>900</v>
      </c>
      <c r="D2624" s="295" t="s">
        <v>6214</v>
      </c>
      <c r="E2624" s="604" t="s">
        <v>6215</v>
      </c>
      <c r="F2624" s="606" t="s">
        <v>1004</v>
      </c>
      <c r="G2624" s="282">
        <v>4.992</v>
      </c>
      <c r="H2624" s="606">
        <v>20</v>
      </c>
      <c r="I2624" s="607">
        <v>5.99</v>
      </c>
      <c r="J2624" s="606">
        <v>0</v>
      </c>
      <c r="K2624" s="606">
        <v>0</v>
      </c>
      <c r="L2624" s="606">
        <v>39</v>
      </c>
    </row>
    <row r="2625" spans="2:12" ht="18.75" x14ac:dyDescent="0.25">
      <c r="B2625" s="295" t="s">
        <v>32</v>
      </c>
      <c r="C2625" s="587" t="s">
        <v>900</v>
      </c>
      <c r="D2625" s="295" t="s">
        <v>6216</v>
      </c>
      <c r="E2625" s="604" t="s">
        <v>6217</v>
      </c>
      <c r="F2625" s="606" t="s">
        <v>1004</v>
      </c>
      <c r="G2625" s="282">
        <v>3.3170000000000002</v>
      </c>
      <c r="H2625" s="606">
        <v>20</v>
      </c>
      <c r="I2625" s="607">
        <v>3.98</v>
      </c>
      <c r="J2625" s="606">
        <v>0</v>
      </c>
      <c r="K2625" s="606">
        <v>0</v>
      </c>
      <c r="L2625" s="606">
        <v>0</v>
      </c>
    </row>
    <row r="2626" spans="2:12" ht="18.75" x14ac:dyDescent="0.25">
      <c r="B2626" s="295" t="s">
        <v>32</v>
      </c>
      <c r="C2626" s="587" t="s">
        <v>900</v>
      </c>
      <c r="D2626" s="295" t="s">
        <v>6218</v>
      </c>
      <c r="E2626" s="604" t="s">
        <v>6219</v>
      </c>
      <c r="F2626" s="606" t="s">
        <v>5464</v>
      </c>
      <c r="G2626" s="282">
        <v>15.24</v>
      </c>
      <c r="H2626" s="606">
        <v>20</v>
      </c>
      <c r="I2626" s="607">
        <v>18.288</v>
      </c>
      <c r="J2626" s="606">
        <v>0</v>
      </c>
      <c r="K2626" s="606">
        <v>0</v>
      </c>
      <c r="L2626" s="606">
        <v>0</v>
      </c>
    </row>
    <row r="2627" spans="2:12" ht="18.75" x14ac:dyDescent="0.25">
      <c r="B2627" s="295" t="s">
        <v>32</v>
      </c>
      <c r="C2627" s="587" t="s">
        <v>900</v>
      </c>
      <c r="D2627" s="295" t="s">
        <v>6220</v>
      </c>
      <c r="E2627" s="604" t="s">
        <v>6221</v>
      </c>
      <c r="F2627" s="606" t="s">
        <v>6222</v>
      </c>
      <c r="G2627" s="282">
        <v>0.79300000000000004</v>
      </c>
      <c r="H2627" s="606">
        <v>20</v>
      </c>
      <c r="I2627" s="607">
        <v>0.95199999999999996</v>
      </c>
      <c r="J2627" s="606">
        <v>0</v>
      </c>
      <c r="K2627" s="606">
        <v>0</v>
      </c>
      <c r="L2627" s="606">
        <v>0</v>
      </c>
    </row>
    <row r="2628" spans="2:12" ht="18.75" x14ac:dyDescent="0.25">
      <c r="B2628" s="295" t="s">
        <v>32</v>
      </c>
      <c r="C2628" s="587" t="s">
        <v>900</v>
      </c>
      <c r="D2628" s="295" t="s">
        <v>6223</v>
      </c>
      <c r="E2628" s="604" t="s">
        <v>6224</v>
      </c>
      <c r="F2628" s="606" t="s">
        <v>1004</v>
      </c>
      <c r="G2628" s="282">
        <v>4.1669999999999998</v>
      </c>
      <c r="H2628" s="606">
        <v>20</v>
      </c>
      <c r="I2628" s="607">
        <v>5</v>
      </c>
      <c r="J2628" s="606">
        <v>0</v>
      </c>
      <c r="K2628" s="606">
        <v>0</v>
      </c>
      <c r="L2628" s="606">
        <v>0</v>
      </c>
    </row>
    <row r="2629" spans="2:12" ht="18.75" x14ac:dyDescent="0.25">
      <c r="B2629" s="295" t="s">
        <v>32</v>
      </c>
      <c r="C2629" s="587" t="s">
        <v>900</v>
      </c>
      <c r="D2629" s="295" t="s">
        <v>6225</v>
      </c>
      <c r="E2629" s="604" t="s">
        <v>6226</v>
      </c>
      <c r="F2629" s="606" t="s">
        <v>1004</v>
      </c>
      <c r="G2629" s="282">
        <v>2.2330000000000001</v>
      </c>
      <c r="H2629" s="606">
        <v>20</v>
      </c>
      <c r="I2629" s="607">
        <v>2.68</v>
      </c>
      <c r="J2629" s="606">
        <v>0</v>
      </c>
      <c r="K2629" s="606">
        <v>0</v>
      </c>
      <c r="L2629" s="606">
        <v>0</v>
      </c>
    </row>
    <row r="2630" spans="2:12" ht="18.75" x14ac:dyDescent="0.25">
      <c r="B2630" s="295" t="s">
        <v>32</v>
      </c>
      <c r="C2630" s="587" t="s">
        <v>900</v>
      </c>
      <c r="D2630" s="295" t="s">
        <v>6227</v>
      </c>
      <c r="E2630" s="604" t="s">
        <v>6228</v>
      </c>
      <c r="F2630" s="606" t="s">
        <v>6222</v>
      </c>
      <c r="G2630" s="282">
        <v>2.0299999999999998</v>
      </c>
      <c r="H2630" s="606">
        <v>20</v>
      </c>
      <c r="I2630" s="607">
        <v>2.4359999999999999</v>
      </c>
      <c r="J2630" s="606">
        <v>0</v>
      </c>
      <c r="K2630" s="606">
        <v>0</v>
      </c>
      <c r="L2630" s="606">
        <v>0</v>
      </c>
    </row>
    <row r="2631" spans="2:12" ht="18.75" x14ac:dyDescent="0.25">
      <c r="B2631" s="295" t="s">
        <v>32</v>
      </c>
      <c r="C2631" s="587" t="s">
        <v>900</v>
      </c>
      <c r="D2631" s="295" t="s">
        <v>6229</v>
      </c>
      <c r="E2631" s="604" t="s">
        <v>6230</v>
      </c>
      <c r="F2631" s="606" t="s">
        <v>6231</v>
      </c>
      <c r="G2631" s="282">
        <v>4.1660000000000004</v>
      </c>
      <c r="H2631" s="606">
        <v>20</v>
      </c>
      <c r="I2631" s="607">
        <v>4.9989999999999997</v>
      </c>
      <c r="J2631" s="606">
        <v>0</v>
      </c>
      <c r="K2631" s="606">
        <v>0</v>
      </c>
      <c r="L2631" s="606">
        <v>39</v>
      </c>
    </row>
    <row r="2632" spans="2:12" ht="18.75" x14ac:dyDescent="0.25">
      <c r="B2632" s="295" t="s">
        <v>32</v>
      </c>
      <c r="C2632" s="587" t="s">
        <v>900</v>
      </c>
      <c r="D2632" s="295" t="s">
        <v>6232</v>
      </c>
      <c r="E2632" s="604" t="s">
        <v>6233</v>
      </c>
      <c r="F2632" s="606" t="s">
        <v>1004</v>
      </c>
      <c r="G2632" s="282">
        <v>4.2919999999999998</v>
      </c>
      <c r="H2632" s="606">
        <v>20</v>
      </c>
      <c r="I2632" s="607">
        <v>5.15</v>
      </c>
      <c r="J2632" s="606">
        <v>0</v>
      </c>
      <c r="K2632" s="606">
        <v>0</v>
      </c>
      <c r="L2632" s="606">
        <v>0</v>
      </c>
    </row>
    <row r="2633" spans="2:12" ht="18.75" x14ac:dyDescent="0.25">
      <c r="B2633" s="295" t="s">
        <v>32</v>
      </c>
      <c r="C2633" s="587" t="s">
        <v>900</v>
      </c>
      <c r="D2633" s="295" t="s">
        <v>6234</v>
      </c>
      <c r="E2633" s="604" t="s">
        <v>6235</v>
      </c>
      <c r="F2633" s="606" t="s">
        <v>1378</v>
      </c>
      <c r="G2633" s="282">
        <v>2.9750000000000001</v>
      </c>
      <c r="H2633" s="606">
        <v>5.5</v>
      </c>
      <c r="I2633" s="607">
        <v>3.1389999999999998</v>
      </c>
      <c r="J2633" s="606">
        <v>0</v>
      </c>
      <c r="K2633" s="606">
        <v>0</v>
      </c>
      <c r="L2633" s="606">
        <v>0</v>
      </c>
    </row>
    <row r="2634" spans="2:12" ht="18.75" x14ac:dyDescent="0.25">
      <c r="B2634" s="295" t="s">
        <v>32</v>
      </c>
      <c r="C2634" s="587" t="s">
        <v>900</v>
      </c>
      <c r="D2634" s="295" t="s">
        <v>6236</v>
      </c>
      <c r="E2634" s="604" t="s">
        <v>6237</v>
      </c>
      <c r="F2634" s="606" t="s">
        <v>1004</v>
      </c>
      <c r="G2634" s="282">
        <v>5.3</v>
      </c>
      <c r="H2634" s="606">
        <v>20</v>
      </c>
      <c r="I2634" s="607">
        <v>6.36</v>
      </c>
      <c r="J2634" s="606">
        <v>0</v>
      </c>
      <c r="K2634" s="606">
        <v>0</v>
      </c>
      <c r="L2634" s="606">
        <v>0</v>
      </c>
    </row>
    <row r="2635" spans="2:12" ht="18.75" x14ac:dyDescent="0.25">
      <c r="B2635" s="295" t="s">
        <v>32</v>
      </c>
      <c r="C2635" s="587" t="s">
        <v>900</v>
      </c>
      <c r="D2635" s="295" t="s">
        <v>6238</v>
      </c>
      <c r="E2635" s="604" t="s">
        <v>6239</v>
      </c>
      <c r="F2635" s="606" t="s">
        <v>1004</v>
      </c>
      <c r="G2635" s="282">
        <v>4.8899999999999997</v>
      </c>
      <c r="H2635" s="606">
        <v>20</v>
      </c>
      <c r="I2635" s="607">
        <v>5.8680000000000003</v>
      </c>
      <c r="J2635" s="606">
        <v>0</v>
      </c>
      <c r="K2635" s="606">
        <v>0</v>
      </c>
      <c r="L2635" s="606">
        <v>0</v>
      </c>
    </row>
    <row r="2636" spans="2:12" ht="18.75" x14ac:dyDescent="0.25">
      <c r="B2636" s="295" t="s">
        <v>32</v>
      </c>
      <c r="C2636" s="587" t="s">
        <v>900</v>
      </c>
      <c r="D2636" s="295" t="s">
        <v>6240</v>
      </c>
      <c r="E2636" s="604" t="s">
        <v>6241</v>
      </c>
      <c r="F2636" s="606" t="s">
        <v>1378</v>
      </c>
      <c r="G2636" s="282">
        <v>1</v>
      </c>
      <c r="H2636" s="606">
        <v>20</v>
      </c>
      <c r="I2636" s="607">
        <v>1.2</v>
      </c>
      <c r="J2636" s="606">
        <v>0</v>
      </c>
      <c r="K2636" s="606">
        <v>0</v>
      </c>
      <c r="L2636" s="606">
        <v>20</v>
      </c>
    </row>
    <row r="2637" spans="2:12" ht="18.75" x14ac:dyDescent="0.25">
      <c r="B2637" s="295" t="s">
        <v>32</v>
      </c>
      <c r="C2637" s="587" t="s">
        <v>900</v>
      </c>
      <c r="D2637" s="295" t="s">
        <v>6242</v>
      </c>
      <c r="E2637" s="604" t="s">
        <v>6243</v>
      </c>
      <c r="F2637" s="606" t="s">
        <v>1378</v>
      </c>
      <c r="G2637" s="282">
        <v>5.7789999999999999</v>
      </c>
      <c r="H2637" s="606">
        <v>20</v>
      </c>
      <c r="I2637" s="607">
        <v>6.9349999999999996</v>
      </c>
      <c r="J2637" s="606">
        <v>0</v>
      </c>
      <c r="K2637" s="606">
        <v>0</v>
      </c>
      <c r="L2637" s="606">
        <v>0</v>
      </c>
    </row>
    <row r="2638" spans="2:12" ht="18.75" x14ac:dyDescent="0.25">
      <c r="B2638" s="295" t="s">
        <v>32</v>
      </c>
      <c r="C2638" s="587" t="s">
        <v>900</v>
      </c>
      <c r="D2638" s="295" t="s">
        <v>6244</v>
      </c>
      <c r="E2638" s="604" t="s">
        <v>6245</v>
      </c>
      <c r="F2638" s="606" t="s">
        <v>1004</v>
      </c>
      <c r="G2638" s="282">
        <v>5.32</v>
      </c>
      <c r="H2638" s="606">
        <v>20</v>
      </c>
      <c r="I2638" s="607">
        <v>6.3840000000000003</v>
      </c>
      <c r="J2638" s="606">
        <v>0</v>
      </c>
      <c r="K2638" s="606">
        <v>0</v>
      </c>
      <c r="L2638" s="606">
        <v>0</v>
      </c>
    </row>
    <row r="2639" spans="2:12" ht="18.75" x14ac:dyDescent="0.25">
      <c r="B2639" s="295" t="s">
        <v>32</v>
      </c>
      <c r="C2639" s="587" t="s">
        <v>900</v>
      </c>
      <c r="D2639" s="295" t="s">
        <v>6246</v>
      </c>
      <c r="E2639" s="604" t="s">
        <v>6247</v>
      </c>
      <c r="F2639" s="606" t="s">
        <v>1004</v>
      </c>
      <c r="G2639" s="282">
        <v>4.8899999999999997</v>
      </c>
      <c r="H2639" s="606">
        <v>20</v>
      </c>
      <c r="I2639" s="607">
        <v>5.8680000000000003</v>
      </c>
      <c r="J2639" s="606">
        <v>0</v>
      </c>
      <c r="K2639" s="606">
        <v>0</v>
      </c>
      <c r="L2639" s="606">
        <v>0</v>
      </c>
    </row>
    <row r="2640" spans="2:12" ht="18.75" x14ac:dyDescent="0.25">
      <c r="B2640" s="295" t="s">
        <v>32</v>
      </c>
      <c r="C2640" s="587" t="s">
        <v>900</v>
      </c>
      <c r="D2640" s="295" t="s">
        <v>6248</v>
      </c>
      <c r="E2640" s="604" t="s">
        <v>6249</v>
      </c>
      <c r="F2640" s="606" t="s">
        <v>1004</v>
      </c>
      <c r="G2640" s="282">
        <v>4.5999999999999996</v>
      </c>
      <c r="H2640" s="606">
        <v>20</v>
      </c>
      <c r="I2640" s="607">
        <v>5.52</v>
      </c>
      <c r="J2640" s="606">
        <v>0</v>
      </c>
      <c r="K2640" s="606">
        <v>0</v>
      </c>
      <c r="L2640" s="606">
        <v>20</v>
      </c>
    </row>
    <row r="2641" spans="2:12" ht="18.75" x14ac:dyDescent="0.25">
      <c r="B2641" s="295" t="s">
        <v>32</v>
      </c>
      <c r="C2641" s="587" t="s">
        <v>900</v>
      </c>
      <c r="D2641" s="295" t="s">
        <v>6250</v>
      </c>
      <c r="E2641" s="604" t="s">
        <v>6251</v>
      </c>
      <c r="F2641" s="606" t="s">
        <v>1378</v>
      </c>
      <c r="G2641" s="282">
        <v>2.88</v>
      </c>
      <c r="H2641" s="606">
        <v>20</v>
      </c>
      <c r="I2641" s="607">
        <v>3.456</v>
      </c>
      <c r="J2641" s="606">
        <v>0</v>
      </c>
      <c r="K2641" s="606">
        <v>0</v>
      </c>
      <c r="L2641" s="606">
        <v>0</v>
      </c>
    </row>
    <row r="2642" spans="2:12" ht="18.75" x14ac:dyDescent="0.25">
      <c r="B2642" s="295" t="s">
        <v>32</v>
      </c>
      <c r="C2642" s="587" t="s">
        <v>900</v>
      </c>
      <c r="D2642" s="295" t="s">
        <v>6252</v>
      </c>
      <c r="E2642" s="604" t="s">
        <v>6253</v>
      </c>
      <c r="F2642" s="606" t="s">
        <v>1004</v>
      </c>
      <c r="G2642" s="282">
        <v>6.43</v>
      </c>
      <c r="H2642" s="606">
        <v>20</v>
      </c>
      <c r="I2642" s="607">
        <v>7.7160000000000002</v>
      </c>
      <c r="J2642" s="606">
        <v>0</v>
      </c>
      <c r="K2642" s="606">
        <v>0</v>
      </c>
      <c r="L2642" s="606">
        <v>0</v>
      </c>
    </row>
    <row r="2643" spans="2:12" ht="18.75" x14ac:dyDescent="0.25">
      <c r="B2643" s="295" t="s">
        <v>32</v>
      </c>
      <c r="C2643" s="587" t="s">
        <v>900</v>
      </c>
      <c r="D2643" s="295" t="s">
        <v>6254</v>
      </c>
      <c r="E2643" s="604" t="s">
        <v>6255</v>
      </c>
      <c r="F2643" s="606" t="s">
        <v>1378</v>
      </c>
      <c r="G2643" s="282">
        <v>4.16</v>
      </c>
      <c r="H2643" s="606">
        <v>20</v>
      </c>
      <c r="I2643" s="607">
        <v>4.992</v>
      </c>
      <c r="J2643" s="606">
        <v>0</v>
      </c>
      <c r="K2643" s="606">
        <v>0</v>
      </c>
      <c r="L2643" s="606">
        <v>0</v>
      </c>
    </row>
    <row r="2644" spans="2:12" ht="18.75" x14ac:dyDescent="0.25">
      <c r="B2644" s="295" t="s">
        <v>32</v>
      </c>
      <c r="C2644" s="587" t="s">
        <v>900</v>
      </c>
      <c r="D2644" s="295" t="s">
        <v>6256</v>
      </c>
      <c r="E2644" s="604" t="s">
        <v>6257</v>
      </c>
      <c r="F2644" s="606" t="s">
        <v>1004</v>
      </c>
      <c r="G2644" s="282">
        <v>6.49</v>
      </c>
      <c r="H2644" s="606">
        <v>20</v>
      </c>
      <c r="I2644" s="607">
        <v>7.7880000000000003</v>
      </c>
      <c r="J2644" s="606">
        <v>0</v>
      </c>
      <c r="K2644" s="606">
        <v>0</v>
      </c>
      <c r="L2644" s="606">
        <v>0</v>
      </c>
    </row>
    <row r="2645" spans="2:12" ht="18.75" x14ac:dyDescent="0.25">
      <c r="B2645" s="295" t="s">
        <v>32</v>
      </c>
      <c r="C2645" s="587" t="s">
        <v>900</v>
      </c>
      <c r="D2645" s="295" t="s">
        <v>6258</v>
      </c>
      <c r="E2645" s="604" t="s">
        <v>6259</v>
      </c>
      <c r="F2645" s="606" t="s">
        <v>1004</v>
      </c>
      <c r="G2645" s="282">
        <v>5.08</v>
      </c>
      <c r="H2645" s="606">
        <v>20</v>
      </c>
      <c r="I2645" s="607">
        <v>6.0960000000000001</v>
      </c>
      <c r="J2645" s="606">
        <v>0</v>
      </c>
      <c r="K2645" s="606">
        <v>0</v>
      </c>
      <c r="L2645" s="606">
        <v>0</v>
      </c>
    </row>
    <row r="2646" spans="2:12" ht="18.75" x14ac:dyDescent="0.25">
      <c r="B2646" s="295" t="s">
        <v>32</v>
      </c>
      <c r="C2646" s="587" t="s">
        <v>900</v>
      </c>
      <c r="D2646" s="295" t="s">
        <v>6260</v>
      </c>
      <c r="E2646" s="604" t="s">
        <v>6261</v>
      </c>
      <c r="F2646" s="606" t="s">
        <v>1004</v>
      </c>
      <c r="G2646" s="282">
        <v>7.867</v>
      </c>
      <c r="H2646" s="606">
        <v>20</v>
      </c>
      <c r="I2646" s="607">
        <v>9.44</v>
      </c>
      <c r="J2646" s="606">
        <v>0</v>
      </c>
      <c r="K2646" s="606">
        <v>0</v>
      </c>
      <c r="L2646" s="606">
        <v>0</v>
      </c>
    </row>
    <row r="2647" spans="2:12" ht="18.75" x14ac:dyDescent="0.25">
      <c r="B2647" s="295" t="s">
        <v>32</v>
      </c>
      <c r="C2647" s="587" t="s">
        <v>900</v>
      </c>
      <c r="D2647" s="295" t="s">
        <v>6262</v>
      </c>
      <c r="E2647" s="604" t="s">
        <v>6263</v>
      </c>
      <c r="F2647" s="606" t="s">
        <v>1378</v>
      </c>
      <c r="G2647" s="282">
        <v>3.99</v>
      </c>
      <c r="H2647" s="606">
        <v>20</v>
      </c>
      <c r="I2647" s="607">
        <v>4.7880000000000003</v>
      </c>
      <c r="J2647" s="606">
        <v>0</v>
      </c>
      <c r="K2647" s="606">
        <v>0</v>
      </c>
      <c r="L2647" s="606">
        <v>0</v>
      </c>
    </row>
    <row r="2648" spans="2:12" ht="18.75" x14ac:dyDescent="0.25">
      <c r="B2648" s="295" t="s">
        <v>32</v>
      </c>
      <c r="C2648" s="587" t="s">
        <v>900</v>
      </c>
      <c r="D2648" s="295" t="s">
        <v>6264</v>
      </c>
      <c r="E2648" s="604" t="s">
        <v>6265</v>
      </c>
      <c r="F2648" s="606" t="s">
        <v>1004</v>
      </c>
      <c r="G2648" s="282">
        <v>23.59</v>
      </c>
      <c r="H2648" s="606">
        <v>20</v>
      </c>
      <c r="I2648" s="607">
        <v>28.308</v>
      </c>
      <c r="J2648" s="606">
        <v>0</v>
      </c>
      <c r="K2648" s="606">
        <v>0</v>
      </c>
      <c r="L2648" s="606">
        <v>0</v>
      </c>
    </row>
    <row r="2649" spans="2:12" ht="18.75" x14ac:dyDescent="0.25">
      <c r="B2649" s="295" t="s">
        <v>32</v>
      </c>
      <c r="C2649" s="587" t="s">
        <v>900</v>
      </c>
      <c r="D2649" s="295" t="s">
        <v>6266</v>
      </c>
      <c r="E2649" s="604" t="s">
        <v>6267</v>
      </c>
      <c r="F2649" s="606" t="s">
        <v>1378</v>
      </c>
      <c r="G2649" s="282">
        <v>12.7</v>
      </c>
      <c r="H2649" s="606">
        <v>20</v>
      </c>
      <c r="I2649" s="607">
        <v>15.24</v>
      </c>
      <c r="J2649" s="606">
        <v>0</v>
      </c>
      <c r="K2649" s="606">
        <v>0</v>
      </c>
      <c r="L2649" s="606">
        <v>0</v>
      </c>
    </row>
    <row r="2650" spans="2:12" ht="18.75" x14ac:dyDescent="0.25">
      <c r="B2650" s="295" t="s">
        <v>32</v>
      </c>
      <c r="C2650" s="587" t="s">
        <v>900</v>
      </c>
      <c r="D2650" s="295" t="s">
        <v>6268</v>
      </c>
      <c r="E2650" s="604" t="s">
        <v>6269</v>
      </c>
      <c r="F2650" s="606" t="s">
        <v>1004</v>
      </c>
      <c r="G2650" s="282">
        <v>8.7919999999999998</v>
      </c>
      <c r="H2650" s="606">
        <v>20</v>
      </c>
      <c r="I2650" s="607">
        <v>10.55</v>
      </c>
      <c r="J2650" s="606">
        <v>0</v>
      </c>
      <c r="K2650" s="606">
        <v>0</v>
      </c>
      <c r="L2650" s="606">
        <v>0</v>
      </c>
    </row>
    <row r="2651" spans="2:12" ht="18.75" x14ac:dyDescent="0.25">
      <c r="B2651" s="295" t="s">
        <v>32</v>
      </c>
      <c r="C2651" s="587" t="s">
        <v>900</v>
      </c>
      <c r="D2651" s="295" t="s">
        <v>6270</v>
      </c>
      <c r="E2651" s="604" t="s">
        <v>6271</v>
      </c>
      <c r="F2651" s="606" t="s">
        <v>1004</v>
      </c>
      <c r="G2651" s="282">
        <v>9.8350000000000009</v>
      </c>
      <c r="H2651" s="606">
        <v>20</v>
      </c>
      <c r="I2651" s="607">
        <v>11.802</v>
      </c>
      <c r="J2651" s="606">
        <v>0</v>
      </c>
      <c r="K2651" s="606">
        <v>0</v>
      </c>
      <c r="L2651" s="606">
        <v>0</v>
      </c>
    </row>
    <row r="2652" spans="2:12" ht="18.75" x14ac:dyDescent="0.25">
      <c r="B2652" s="295" t="s">
        <v>32</v>
      </c>
      <c r="C2652" s="587" t="s">
        <v>900</v>
      </c>
      <c r="D2652" s="295" t="s">
        <v>6272</v>
      </c>
      <c r="E2652" s="604" t="s">
        <v>6273</v>
      </c>
      <c r="F2652" s="606" t="s">
        <v>1378</v>
      </c>
      <c r="G2652" s="282">
        <v>16.440000000000001</v>
      </c>
      <c r="H2652" s="606">
        <v>20</v>
      </c>
      <c r="I2652" s="607">
        <v>19.728000000000002</v>
      </c>
      <c r="J2652" s="606">
        <v>0</v>
      </c>
      <c r="K2652" s="606">
        <v>0</v>
      </c>
      <c r="L2652" s="606">
        <v>0</v>
      </c>
    </row>
    <row r="2653" spans="2:12" ht="18.75" x14ac:dyDescent="0.25">
      <c r="B2653" s="295" t="s">
        <v>32</v>
      </c>
      <c r="C2653" s="587" t="s">
        <v>900</v>
      </c>
      <c r="D2653" s="295" t="s">
        <v>6274</v>
      </c>
      <c r="E2653" s="604" t="s">
        <v>6275</v>
      </c>
      <c r="F2653" s="606" t="s">
        <v>1378</v>
      </c>
      <c r="G2653" s="282">
        <v>12.59</v>
      </c>
      <c r="H2653" s="606">
        <v>20</v>
      </c>
      <c r="I2653" s="607">
        <v>15.108000000000001</v>
      </c>
      <c r="J2653" s="606">
        <v>0</v>
      </c>
      <c r="K2653" s="606">
        <v>0</v>
      </c>
      <c r="L2653" s="606">
        <v>0</v>
      </c>
    </row>
    <row r="2654" spans="2:12" ht="18.75" x14ac:dyDescent="0.25">
      <c r="B2654" s="295" t="s">
        <v>32</v>
      </c>
      <c r="C2654" s="587" t="s">
        <v>900</v>
      </c>
      <c r="D2654" s="295" t="s">
        <v>6276</v>
      </c>
      <c r="E2654" s="604" t="s">
        <v>6277</v>
      </c>
      <c r="F2654" s="606" t="s">
        <v>1378</v>
      </c>
      <c r="G2654" s="282">
        <v>5.33</v>
      </c>
      <c r="H2654" s="606">
        <v>20</v>
      </c>
      <c r="I2654" s="607">
        <v>6.3959999999999999</v>
      </c>
      <c r="J2654" s="606">
        <v>0</v>
      </c>
      <c r="K2654" s="606">
        <v>0</v>
      </c>
      <c r="L2654" s="606">
        <v>0</v>
      </c>
    </row>
    <row r="2655" spans="2:12" ht="18.75" x14ac:dyDescent="0.25">
      <c r="B2655" s="295" t="s">
        <v>32</v>
      </c>
      <c r="C2655" s="587" t="s">
        <v>900</v>
      </c>
      <c r="D2655" s="295" t="s">
        <v>6278</v>
      </c>
      <c r="E2655" s="604" t="s">
        <v>6279</v>
      </c>
      <c r="F2655" s="606" t="s">
        <v>1004</v>
      </c>
      <c r="G2655" s="282">
        <v>8.9</v>
      </c>
      <c r="H2655" s="606">
        <v>20</v>
      </c>
      <c r="I2655" s="607">
        <v>10.68</v>
      </c>
      <c r="J2655" s="606">
        <v>0</v>
      </c>
      <c r="K2655" s="606">
        <v>0</v>
      </c>
      <c r="L2655" s="606">
        <v>0</v>
      </c>
    </row>
    <row r="2656" spans="2:12" ht="18.75" x14ac:dyDescent="0.25">
      <c r="B2656" s="295" t="s">
        <v>32</v>
      </c>
      <c r="C2656" s="587" t="s">
        <v>900</v>
      </c>
      <c r="D2656" s="295" t="s">
        <v>6280</v>
      </c>
      <c r="E2656" s="604" t="s">
        <v>6281</v>
      </c>
      <c r="F2656" s="606" t="s">
        <v>1378</v>
      </c>
      <c r="G2656" s="282">
        <v>20.38</v>
      </c>
      <c r="H2656" s="606">
        <v>20</v>
      </c>
      <c r="I2656" s="607">
        <v>24.456</v>
      </c>
      <c r="J2656" s="606">
        <v>0</v>
      </c>
      <c r="K2656" s="606">
        <v>0</v>
      </c>
      <c r="L2656" s="606">
        <v>0</v>
      </c>
    </row>
    <row r="2657" spans="2:12" ht="18.75" x14ac:dyDescent="0.25">
      <c r="B2657" s="295" t="s">
        <v>32</v>
      </c>
      <c r="C2657" s="587" t="s">
        <v>900</v>
      </c>
      <c r="D2657" s="295" t="s">
        <v>6282</v>
      </c>
      <c r="E2657" s="604" t="s">
        <v>6283</v>
      </c>
      <c r="F2657" s="606" t="s">
        <v>1004</v>
      </c>
      <c r="G2657" s="282">
        <v>7.2</v>
      </c>
      <c r="H2657" s="606">
        <v>20</v>
      </c>
      <c r="I2657" s="607">
        <v>8.64</v>
      </c>
      <c r="J2657" s="606">
        <v>0</v>
      </c>
      <c r="K2657" s="606">
        <v>0</v>
      </c>
      <c r="L2657" s="606">
        <v>0</v>
      </c>
    </row>
    <row r="2658" spans="2:12" ht="18.75" x14ac:dyDescent="0.25">
      <c r="B2658" s="295" t="s">
        <v>32</v>
      </c>
      <c r="C2658" s="587" t="s">
        <v>900</v>
      </c>
      <c r="D2658" s="295" t="s">
        <v>6284</v>
      </c>
      <c r="E2658" s="604" t="s">
        <v>6285</v>
      </c>
      <c r="F2658" s="606" t="s">
        <v>1004</v>
      </c>
      <c r="G2658" s="282">
        <v>12.61</v>
      </c>
      <c r="H2658" s="606">
        <v>20</v>
      </c>
      <c r="I2658" s="607">
        <v>15.132</v>
      </c>
      <c r="J2658" s="606">
        <v>0</v>
      </c>
      <c r="K2658" s="606">
        <v>0</v>
      </c>
      <c r="L2658" s="606">
        <v>0</v>
      </c>
    </row>
    <row r="2659" spans="2:12" ht="18.75" x14ac:dyDescent="0.25">
      <c r="B2659" s="295" t="s">
        <v>32</v>
      </c>
      <c r="C2659" s="587" t="s">
        <v>900</v>
      </c>
      <c r="D2659" s="295" t="s">
        <v>6286</v>
      </c>
      <c r="E2659" s="604" t="s">
        <v>6287</v>
      </c>
      <c r="F2659" s="606" t="s">
        <v>1378</v>
      </c>
      <c r="G2659" s="282">
        <v>4.3070000000000004</v>
      </c>
      <c r="H2659" s="606">
        <v>20</v>
      </c>
      <c r="I2659" s="607">
        <v>5.1680000000000001</v>
      </c>
      <c r="J2659" s="606">
        <v>0</v>
      </c>
      <c r="K2659" s="606">
        <v>0</v>
      </c>
      <c r="L2659" s="606">
        <v>0</v>
      </c>
    </row>
    <row r="2660" spans="2:12" ht="18.75" x14ac:dyDescent="0.25">
      <c r="B2660" s="295" t="s">
        <v>32</v>
      </c>
      <c r="C2660" s="587" t="s">
        <v>900</v>
      </c>
      <c r="D2660" s="295" t="s">
        <v>6288</v>
      </c>
      <c r="E2660" s="604" t="s">
        <v>6289</v>
      </c>
      <c r="F2660" s="606" t="s">
        <v>1378</v>
      </c>
      <c r="G2660" s="282">
        <v>3.3</v>
      </c>
      <c r="H2660" s="606">
        <v>20</v>
      </c>
      <c r="I2660" s="607">
        <v>3.96</v>
      </c>
      <c r="J2660" s="606">
        <v>0</v>
      </c>
      <c r="K2660" s="606">
        <v>0</v>
      </c>
      <c r="L2660" s="606">
        <v>0</v>
      </c>
    </row>
    <row r="2661" spans="2:12" ht="18.75" x14ac:dyDescent="0.25">
      <c r="B2661" s="295" t="s">
        <v>32</v>
      </c>
      <c r="C2661" s="587" t="s">
        <v>900</v>
      </c>
      <c r="D2661" s="295" t="s">
        <v>6290</v>
      </c>
      <c r="E2661" s="604" t="s">
        <v>6291</v>
      </c>
      <c r="F2661" s="606" t="s">
        <v>1378</v>
      </c>
      <c r="G2661" s="282">
        <v>0.98</v>
      </c>
      <c r="H2661" s="606">
        <v>20</v>
      </c>
      <c r="I2661" s="607">
        <v>1.1759999999999999</v>
      </c>
      <c r="J2661" s="606">
        <v>0</v>
      </c>
      <c r="K2661" s="606">
        <v>0</v>
      </c>
      <c r="L2661" s="606">
        <v>0</v>
      </c>
    </row>
    <row r="2662" spans="2:12" ht="18.75" x14ac:dyDescent="0.25">
      <c r="B2662" s="295" t="s">
        <v>32</v>
      </c>
      <c r="C2662" s="587" t="s">
        <v>900</v>
      </c>
      <c r="D2662" s="295" t="s">
        <v>6292</v>
      </c>
      <c r="E2662" s="604" t="s">
        <v>6293</v>
      </c>
      <c r="F2662" s="606" t="s">
        <v>1004</v>
      </c>
      <c r="G2662" s="282">
        <v>34.167999999999999</v>
      </c>
      <c r="H2662" s="606">
        <v>20</v>
      </c>
      <c r="I2662" s="607">
        <v>41.002000000000002</v>
      </c>
      <c r="J2662" s="606">
        <v>0</v>
      </c>
      <c r="K2662" s="606">
        <v>0</v>
      </c>
      <c r="L2662" s="606">
        <v>0</v>
      </c>
    </row>
    <row r="2663" spans="2:12" ht="18.75" x14ac:dyDescent="0.25">
      <c r="B2663" s="295" t="s">
        <v>32</v>
      </c>
      <c r="C2663" s="587" t="s">
        <v>900</v>
      </c>
      <c r="D2663" s="295" t="s">
        <v>6294</v>
      </c>
      <c r="E2663" s="604" t="s">
        <v>6295</v>
      </c>
      <c r="F2663" s="606" t="s">
        <v>1378</v>
      </c>
      <c r="G2663" s="282">
        <v>6.0659999999999998</v>
      </c>
      <c r="H2663" s="606">
        <v>20</v>
      </c>
      <c r="I2663" s="607">
        <v>7.2789999999999999</v>
      </c>
      <c r="J2663" s="606">
        <v>0</v>
      </c>
      <c r="K2663" s="606">
        <v>0</v>
      </c>
      <c r="L2663" s="606">
        <v>2</v>
      </c>
    </row>
    <row r="2664" spans="2:12" ht="18.75" x14ac:dyDescent="0.25">
      <c r="B2664" s="295" t="s">
        <v>32</v>
      </c>
      <c r="C2664" s="587" t="s">
        <v>900</v>
      </c>
      <c r="D2664" s="295" t="s">
        <v>6296</v>
      </c>
      <c r="E2664" s="604" t="s">
        <v>6297</v>
      </c>
      <c r="F2664" s="606" t="s">
        <v>1004</v>
      </c>
      <c r="G2664" s="282">
        <v>8.1999999999999993</v>
      </c>
      <c r="H2664" s="606">
        <v>20</v>
      </c>
      <c r="I2664" s="607">
        <v>9.84</v>
      </c>
      <c r="J2664" s="606">
        <v>0</v>
      </c>
      <c r="K2664" s="606">
        <v>0</v>
      </c>
      <c r="L2664" s="606">
        <v>0</v>
      </c>
    </row>
    <row r="2665" spans="2:12" ht="18.75" x14ac:dyDescent="0.25">
      <c r="B2665" s="295" t="s">
        <v>32</v>
      </c>
      <c r="C2665" s="587" t="s">
        <v>900</v>
      </c>
      <c r="D2665" s="295" t="s">
        <v>6298</v>
      </c>
      <c r="E2665" s="604" t="s">
        <v>6299</v>
      </c>
      <c r="F2665" s="606" t="s">
        <v>1004</v>
      </c>
      <c r="G2665" s="282">
        <v>6.68</v>
      </c>
      <c r="H2665" s="606">
        <v>20</v>
      </c>
      <c r="I2665" s="607">
        <v>8.016</v>
      </c>
      <c r="J2665" s="606">
        <v>0</v>
      </c>
      <c r="K2665" s="606">
        <v>0</v>
      </c>
      <c r="L2665" s="606">
        <v>0</v>
      </c>
    </row>
    <row r="2666" spans="2:12" ht="18.75" x14ac:dyDescent="0.25">
      <c r="B2666" s="295" t="s">
        <v>32</v>
      </c>
      <c r="C2666" s="587" t="s">
        <v>900</v>
      </c>
      <c r="D2666" s="295" t="s">
        <v>6300</v>
      </c>
      <c r="E2666" s="604" t="s">
        <v>6301</v>
      </c>
      <c r="F2666" s="606" t="s">
        <v>1004</v>
      </c>
      <c r="G2666" s="282">
        <v>7.19</v>
      </c>
      <c r="H2666" s="606">
        <v>20</v>
      </c>
      <c r="I2666" s="607">
        <v>8.6280000000000001</v>
      </c>
      <c r="J2666" s="606">
        <v>0</v>
      </c>
      <c r="K2666" s="606">
        <v>0</v>
      </c>
      <c r="L2666" s="606">
        <v>0</v>
      </c>
    </row>
    <row r="2667" spans="2:12" ht="18.75" x14ac:dyDescent="0.25">
      <c r="B2667" s="295" t="s">
        <v>32</v>
      </c>
      <c r="C2667" s="587" t="s">
        <v>900</v>
      </c>
      <c r="D2667" s="295" t="s">
        <v>6302</v>
      </c>
      <c r="E2667" s="604" t="s">
        <v>6303</v>
      </c>
      <c r="F2667" s="606" t="s">
        <v>1004</v>
      </c>
      <c r="G2667" s="282">
        <v>4.49</v>
      </c>
      <c r="H2667" s="606">
        <v>20</v>
      </c>
      <c r="I2667" s="607">
        <v>5.3879999999999999</v>
      </c>
      <c r="J2667" s="606">
        <v>0</v>
      </c>
      <c r="K2667" s="606">
        <v>0</v>
      </c>
      <c r="L2667" s="606">
        <v>0</v>
      </c>
    </row>
    <row r="2668" spans="2:12" ht="18.75" x14ac:dyDescent="0.25">
      <c r="B2668" s="295" t="s">
        <v>32</v>
      </c>
      <c r="C2668" s="587" t="s">
        <v>900</v>
      </c>
      <c r="D2668" s="295" t="s">
        <v>6304</v>
      </c>
      <c r="E2668" s="604" t="s">
        <v>6305</v>
      </c>
      <c r="F2668" s="606" t="s">
        <v>1004</v>
      </c>
      <c r="G2668" s="282">
        <v>7.99</v>
      </c>
      <c r="H2668" s="606">
        <v>20</v>
      </c>
      <c r="I2668" s="607">
        <v>9.5879999999999992</v>
      </c>
      <c r="J2668" s="606">
        <v>0</v>
      </c>
      <c r="K2668" s="606">
        <v>0</v>
      </c>
      <c r="L2668" s="606">
        <v>0</v>
      </c>
    </row>
    <row r="2669" spans="2:12" ht="18.75" x14ac:dyDescent="0.25">
      <c r="B2669" s="295" t="s">
        <v>32</v>
      </c>
      <c r="C2669" s="587" t="s">
        <v>900</v>
      </c>
      <c r="D2669" s="295" t="s">
        <v>6306</v>
      </c>
      <c r="E2669" s="604" t="s">
        <v>6307</v>
      </c>
      <c r="F2669" s="606" t="s">
        <v>1004</v>
      </c>
      <c r="G2669" s="282">
        <v>8.1999999999999993</v>
      </c>
      <c r="H2669" s="606">
        <v>20</v>
      </c>
      <c r="I2669" s="607">
        <v>9.84</v>
      </c>
      <c r="J2669" s="606">
        <v>0</v>
      </c>
      <c r="K2669" s="606">
        <v>0</v>
      </c>
      <c r="L2669" s="606">
        <v>0</v>
      </c>
    </row>
    <row r="2670" spans="2:12" ht="18.75" x14ac:dyDescent="0.25">
      <c r="B2670" s="295" t="s">
        <v>32</v>
      </c>
      <c r="C2670" s="587" t="s">
        <v>900</v>
      </c>
      <c r="D2670" s="295" t="s">
        <v>6308</v>
      </c>
      <c r="E2670" s="604" t="s">
        <v>6309</v>
      </c>
      <c r="F2670" s="606" t="s">
        <v>1378</v>
      </c>
      <c r="G2670" s="282">
        <v>7.89</v>
      </c>
      <c r="H2670" s="606">
        <v>20</v>
      </c>
      <c r="I2670" s="607">
        <v>9.468</v>
      </c>
      <c r="J2670" s="606">
        <v>0</v>
      </c>
      <c r="K2670" s="606">
        <v>0</v>
      </c>
      <c r="L2670" s="606">
        <v>0</v>
      </c>
    </row>
    <row r="2671" spans="2:12" ht="18.75" x14ac:dyDescent="0.25">
      <c r="B2671" s="295" t="s">
        <v>32</v>
      </c>
      <c r="C2671" s="587" t="s">
        <v>900</v>
      </c>
      <c r="D2671" s="295" t="s">
        <v>6310</v>
      </c>
      <c r="E2671" s="604" t="s">
        <v>6311</v>
      </c>
      <c r="F2671" s="606" t="s">
        <v>1378</v>
      </c>
      <c r="G2671" s="282">
        <v>7.39</v>
      </c>
      <c r="H2671" s="606">
        <v>20</v>
      </c>
      <c r="I2671" s="607">
        <v>8.8680000000000003</v>
      </c>
      <c r="J2671" s="606">
        <v>0</v>
      </c>
      <c r="K2671" s="606">
        <v>0</v>
      </c>
      <c r="L2671" s="606">
        <v>0</v>
      </c>
    </row>
    <row r="2672" spans="2:12" ht="18.75" x14ac:dyDescent="0.25">
      <c r="B2672" s="295" t="s">
        <v>32</v>
      </c>
      <c r="C2672" s="587" t="s">
        <v>900</v>
      </c>
      <c r="D2672" s="295" t="s">
        <v>6312</v>
      </c>
      <c r="E2672" s="604" t="s">
        <v>6313</v>
      </c>
      <c r="F2672" s="606" t="s">
        <v>1004</v>
      </c>
      <c r="G2672" s="282">
        <v>10.68</v>
      </c>
      <c r="H2672" s="606">
        <v>20</v>
      </c>
      <c r="I2672" s="607">
        <v>12.816000000000001</v>
      </c>
      <c r="J2672" s="606">
        <v>0</v>
      </c>
      <c r="K2672" s="606">
        <v>0</v>
      </c>
      <c r="L2672" s="606">
        <v>0</v>
      </c>
    </row>
    <row r="2673" spans="2:12" ht="18.75" x14ac:dyDescent="0.25">
      <c r="B2673" s="295" t="s">
        <v>32</v>
      </c>
      <c r="C2673" s="587" t="s">
        <v>900</v>
      </c>
      <c r="D2673" s="295" t="s">
        <v>6314</v>
      </c>
      <c r="E2673" s="604" t="s">
        <v>6315</v>
      </c>
      <c r="F2673" s="606" t="s">
        <v>1378</v>
      </c>
      <c r="G2673" s="282">
        <v>3.58</v>
      </c>
      <c r="H2673" s="606">
        <v>20</v>
      </c>
      <c r="I2673" s="607">
        <v>4.2960000000000003</v>
      </c>
      <c r="J2673" s="606">
        <v>0</v>
      </c>
      <c r="K2673" s="606">
        <v>0</v>
      </c>
      <c r="L2673" s="606">
        <v>0</v>
      </c>
    </row>
    <row r="2674" spans="2:12" ht="18.75" x14ac:dyDescent="0.25">
      <c r="B2674" s="295" t="s">
        <v>32</v>
      </c>
      <c r="C2674" s="587" t="s">
        <v>900</v>
      </c>
      <c r="D2674" s="295" t="s">
        <v>6316</v>
      </c>
      <c r="E2674" s="604" t="s">
        <v>6317</v>
      </c>
      <c r="F2674" s="606" t="s">
        <v>1378</v>
      </c>
      <c r="G2674" s="282">
        <v>4.79</v>
      </c>
      <c r="H2674" s="606">
        <v>20</v>
      </c>
      <c r="I2674" s="607">
        <v>5.7480000000000002</v>
      </c>
      <c r="J2674" s="606">
        <v>0</v>
      </c>
      <c r="K2674" s="606">
        <v>0</v>
      </c>
      <c r="L2674" s="606">
        <v>0</v>
      </c>
    </row>
    <row r="2675" spans="2:12" ht="18.75" x14ac:dyDescent="0.25">
      <c r="B2675" s="295" t="s">
        <v>32</v>
      </c>
      <c r="C2675" s="587" t="s">
        <v>900</v>
      </c>
      <c r="D2675" s="295" t="s">
        <v>6318</v>
      </c>
      <c r="E2675" s="604" t="s">
        <v>6319</v>
      </c>
      <c r="F2675" s="606" t="s">
        <v>1004</v>
      </c>
      <c r="G2675" s="282">
        <v>4.79</v>
      </c>
      <c r="H2675" s="606">
        <v>20</v>
      </c>
      <c r="I2675" s="607">
        <v>5.7480000000000002</v>
      </c>
      <c r="J2675" s="606">
        <v>0</v>
      </c>
      <c r="K2675" s="606">
        <v>0</v>
      </c>
      <c r="L2675" s="606">
        <v>0</v>
      </c>
    </row>
    <row r="2676" spans="2:12" ht="18.75" x14ac:dyDescent="0.25">
      <c r="B2676" s="295" t="s">
        <v>32</v>
      </c>
      <c r="C2676" s="587" t="s">
        <v>900</v>
      </c>
      <c r="D2676" s="295" t="s">
        <v>6320</v>
      </c>
      <c r="E2676" s="604" t="s">
        <v>6321</v>
      </c>
      <c r="F2676" s="606" t="s">
        <v>1004</v>
      </c>
      <c r="G2676" s="282">
        <v>8.98</v>
      </c>
      <c r="H2676" s="606">
        <v>20</v>
      </c>
      <c r="I2676" s="607">
        <v>10.776</v>
      </c>
      <c r="J2676" s="606">
        <v>0</v>
      </c>
      <c r="K2676" s="606">
        <v>0</v>
      </c>
      <c r="L2676" s="606">
        <v>0</v>
      </c>
    </row>
    <row r="2677" spans="2:12" ht="18.75" x14ac:dyDescent="0.25">
      <c r="B2677" s="295" t="s">
        <v>32</v>
      </c>
      <c r="C2677" s="587" t="s">
        <v>900</v>
      </c>
      <c r="D2677" s="295" t="s">
        <v>6322</v>
      </c>
      <c r="E2677" s="604" t="s">
        <v>6323</v>
      </c>
      <c r="F2677" s="606" t="s">
        <v>1378</v>
      </c>
      <c r="G2677" s="282">
        <v>7.41</v>
      </c>
      <c r="H2677" s="606">
        <v>20</v>
      </c>
      <c r="I2677" s="607">
        <v>8.8919999999999995</v>
      </c>
      <c r="J2677" s="606">
        <v>0</v>
      </c>
      <c r="K2677" s="606">
        <v>0</v>
      </c>
      <c r="L2677" s="606">
        <v>0</v>
      </c>
    </row>
    <row r="2678" spans="2:12" ht="18.75" x14ac:dyDescent="0.25">
      <c r="B2678" s="295" t="s">
        <v>32</v>
      </c>
      <c r="C2678" s="587" t="s">
        <v>900</v>
      </c>
      <c r="D2678" s="295" t="s">
        <v>6324</v>
      </c>
      <c r="E2678" s="604" t="s">
        <v>6325</v>
      </c>
      <c r="F2678" s="606" t="s">
        <v>1004</v>
      </c>
      <c r="G2678" s="282">
        <v>7.24</v>
      </c>
      <c r="H2678" s="606">
        <v>20</v>
      </c>
      <c r="I2678" s="607">
        <v>8.6880000000000006</v>
      </c>
      <c r="J2678" s="606">
        <v>0</v>
      </c>
      <c r="K2678" s="606">
        <v>0</v>
      </c>
      <c r="L2678" s="606">
        <v>0</v>
      </c>
    </row>
    <row r="2679" spans="2:12" ht="18.75" x14ac:dyDescent="0.25">
      <c r="B2679" s="295" t="s">
        <v>32</v>
      </c>
      <c r="C2679" s="587" t="s">
        <v>900</v>
      </c>
      <c r="D2679" s="295" t="s">
        <v>6326</v>
      </c>
      <c r="E2679" s="604" t="s">
        <v>6327</v>
      </c>
      <c r="F2679" s="606" t="s">
        <v>1004</v>
      </c>
      <c r="G2679" s="282">
        <v>13.75</v>
      </c>
      <c r="H2679" s="606">
        <v>20</v>
      </c>
      <c r="I2679" s="607">
        <v>16.5</v>
      </c>
      <c r="J2679" s="606">
        <v>0</v>
      </c>
      <c r="K2679" s="606">
        <v>0</v>
      </c>
      <c r="L2679" s="606">
        <v>0</v>
      </c>
    </row>
    <row r="2680" spans="2:12" ht="18.75" x14ac:dyDescent="0.25">
      <c r="B2680" s="295" t="s">
        <v>32</v>
      </c>
      <c r="C2680" s="587" t="s">
        <v>900</v>
      </c>
      <c r="D2680" s="295" t="s">
        <v>6328</v>
      </c>
      <c r="E2680" s="604" t="s">
        <v>6329</v>
      </c>
      <c r="F2680" s="606" t="s">
        <v>1004</v>
      </c>
      <c r="G2680" s="282">
        <v>6.43</v>
      </c>
      <c r="H2680" s="606">
        <v>20</v>
      </c>
      <c r="I2680" s="607">
        <v>7.7160000000000002</v>
      </c>
      <c r="J2680" s="606">
        <v>0</v>
      </c>
      <c r="K2680" s="606">
        <v>0</v>
      </c>
      <c r="L2680" s="606">
        <v>0</v>
      </c>
    </row>
    <row r="2681" spans="2:12" ht="18.75" x14ac:dyDescent="0.25">
      <c r="B2681" s="295" t="s">
        <v>32</v>
      </c>
      <c r="C2681" s="587" t="s">
        <v>900</v>
      </c>
      <c r="D2681" s="295" t="s">
        <v>6330</v>
      </c>
      <c r="E2681" s="604" t="s">
        <v>6331</v>
      </c>
      <c r="F2681" s="606" t="s">
        <v>1004</v>
      </c>
      <c r="G2681" s="282">
        <v>6.94</v>
      </c>
      <c r="H2681" s="606">
        <v>20</v>
      </c>
      <c r="I2681" s="607">
        <v>8.3279999999999994</v>
      </c>
      <c r="J2681" s="606">
        <v>0</v>
      </c>
      <c r="K2681" s="606">
        <v>0</v>
      </c>
      <c r="L2681" s="606">
        <v>0</v>
      </c>
    </row>
    <row r="2682" spans="2:12" ht="18.75" x14ac:dyDescent="0.25">
      <c r="B2682" s="295" t="s">
        <v>32</v>
      </c>
      <c r="C2682" s="587" t="s">
        <v>900</v>
      </c>
      <c r="D2682" s="295" t="s">
        <v>6332</v>
      </c>
      <c r="E2682" s="604" t="s">
        <v>6333</v>
      </c>
      <c r="F2682" s="606" t="s">
        <v>1004</v>
      </c>
      <c r="G2682" s="282">
        <v>10.64</v>
      </c>
      <c r="H2682" s="606">
        <v>20</v>
      </c>
      <c r="I2682" s="607">
        <v>12.768000000000001</v>
      </c>
      <c r="J2682" s="606">
        <v>0</v>
      </c>
      <c r="K2682" s="606">
        <v>0</v>
      </c>
      <c r="L2682" s="606">
        <v>3</v>
      </c>
    </row>
    <row r="2683" spans="2:12" ht="18.75" x14ac:dyDescent="0.25">
      <c r="B2683" s="295" t="s">
        <v>32</v>
      </c>
      <c r="C2683" s="587" t="s">
        <v>900</v>
      </c>
      <c r="D2683" s="295" t="s">
        <v>6334</v>
      </c>
      <c r="E2683" s="604" t="s">
        <v>6335</v>
      </c>
      <c r="F2683" s="606" t="s">
        <v>1378</v>
      </c>
      <c r="G2683" s="282">
        <v>6.71</v>
      </c>
      <c r="H2683" s="606">
        <v>20</v>
      </c>
      <c r="I2683" s="607">
        <v>8.0519999999999996</v>
      </c>
      <c r="J2683" s="606">
        <v>0</v>
      </c>
      <c r="K2683" s="606">
        <v>0</v>
      </c>
      <c r="L2683" s="606">
        <v>0</v>
      </c>
    </row>
    <row r="2684" spans="2:12" ht="18.75" x14ac:dyDescent="0.25">
      <c r="B2684" s="295" t="s">
        <v>32</v>
      </c>
      <c r="C2684" s="587" t="s">
        <v>900</v>
      </c>
      <c r="D2684" s="295" t="s">
        <v>6336</v>
      </c>
      <c r="E2684" s="604" t="s">
        <v>6337</v>
      </c>
      <c r="F2684" s="606" t="s">
        <v>1004</v>
      </c>
      <c r="G2684" s="282">
        <v>14.151999999999999</v>
      </c>
      <c r="H2684" s="606">
        <v>20</v>
      </c>
      <c r="I2684" s="607">
        <v>16.981999999999999</v>
      </c>
      <c r="J2684" s="606">
        <v>0</v>
      </c>
      <c r="K2684" s="606">
        <v>0</v>
      </c>
      <c r="L2684" s="606">
        <v>0</v>
      </c>
    </row>
    <row r="2685" spans="2:12" ht="18.75" x14ac:dyDescent="0.25">
      <c r="B2685" s="295" t="s">
        <v>32</v>
      </c>
      <c r="C2685" s="587" t="s">
        <v>900</v>
      </c>
      <c r="D2685" s="295" t="s">
        <v>6338</v>
      </c>
      <c r="E2685" s="604" t="s">
        <v>6337</v>
      </c>
      <c r="F2685" s="606" t="s">
        <v>30</v>
      </c>
      <c r="G2685" s="282">
        <v>14.151999999999999</v>
      </c>
      <c r="H2685" s="606">
        <v>20</v>
      </c>
      <c r="I2685" s="607">
        <v>16.981999999999999</v>
      </c>
      <c r="J2685" s="606">
        <v>0</v>
      </c>
      <c r="K2685" s="606">
        <v>0</v>
      </c>
      <c r="L2685" s="606">
        <v>0</v>
      </c>
    </row>
    <row r="2686" spans="2:12" ht="18.75" x14ac:dyDescent="0.25">
      <c r="B2686" s="295" t="s">
        <v>32</v>
      </c>
      <c r="C2686" s="587" t="s">
        <v>900</v>
      </c>
      <c r="D2686" s="295" t="s">
        <v>6339</v>
      </c>
      <c r="E2686" s="604" t="s">
        <v>6340</v>
      </c>
      <c r="F2686" s="606" t="s">
        <v>1004</v>
      </c>
      <c r="G2686" s="282">
        <v>16.895</v>
      </c>
      <c r="H2686" s="606">
        <v>20</v>
      </c>
      <c r="I2686" s="607">
        <v>20.274000000000001</v>
      </c>
      <c r="J2686" s="606">
        <v>0</v>
      </c>
      <c r="K2686" s="606">
        <v>0</v>
      </c>
      <c r="L2686" s="606">
        <v>110</v>
      </c>
    </row>
    <row r="2687" spans="2:12" ht="18.75" x14ac:dyDescent="0.25">
      <c r="B2687" s="295" t="s">
        <v>32</v>
      </c>
      <c r="C2687" s="587" t="s">
        <v>900</v>
      </c>
      <c r="D2687" s="295" t="s">
        <v>6341</v>
      </c>
      <c r="E2687" s="604" t="s">
        <v>6342</v>
      </c>
      <c r="F2687" s="606" t="s">
        <v>1004</v>
      </c>
      <c r="G2687" s="282">
        <v>1.4119999999999999</v>
      </c>
      <c r="H2687" s="606">
        <v>5.5</v>
      </c>
      <c r="I2687" s="607">
        <v>1.49</v>
      </c>
      <c r="J2687" s="606">
        <v>0</v>
      </c>
      <c r="K2687" s="606">
        <v>0</v>
      </c>
      <c r="L2687" s="606">
        <v>0</v>
      </c>
    </row>
    <row r="2688" spans="2:12" ht="18.75" x14ac:dyDescent="0.25">
      <c r="B2688" s="295" t="s">
        <v>32</v>
      </c>
      <c r="C2688" s="587" t="s">
        <v>900</v>
      </c>
      <c r="D2688" s="295" t="s">
        <v>6343</v>
      </c>
      <c r="E2688" s="604" t="s">
        <v>6344</v>
      </c>
      <c r="F2688" s="606" t="s">
        <v>1004</v>
      </c>
      <c r="G2688" s="282">
        <v>5.99</v>
      </c>
      <c r="H2688" s="606">
        <v>20</v>
      </c>
      <c r="I2688" s="607">
        <v>7.1879999999999997</v>
      </c>
      <c r="J2688" s="606">
        <v>0</v>
      </c>
      <c r="K2688" s="606">
        <v>0</v>
      </c>
      <c r="L2688" s="606">
        <v>0</v>
      </c>
    </row>
    <row r="2689" spans="2:12" ht="18.75" x14ac:dyDescent="0.25">
      <c r="B2689" s="295" t="s">
        <v>32</v>
      </c>
      <c r="C2689" s="587" t="s">
        <v>900</v>
      </c>
      <c r="D2689" s="295" t="s">
        <v>6345</v>
      </c>
      <c r="E2689" s="604" t="s">
        <v>6346</v>
      </c>
      <c r="F2689" s="606" t="s">
        <v>1004</v>
      </c>
      <c r="G2689" s="282">
        <v>4.58</v>
      </c>
      <c r="H2689" s="606">
        <v>20</v>
      </c>
      <c r="I2689" s="607">
        <v>5.4960000000000004</v>
      </c>
      <c r="J2689" s="606">
        <v>0</v>
      </c>
      <c r="K2689" s="606">
        <v>0</v>
      </c>
      <c r="L2689" s="606">
        <v>0</v>
      </c>
    </row>
    <row r="2690" spans="2:12" ht="18.75" x14ac:dyDescent="0.25">
      <c r="B2690" s="295" t="s">
        <v>32</v>
      </c>
      <c r="C2690" s="587" t="s">
        <v>900</v>
      </c>
      <c r="D2690" s="295" t="s">
        <v>6347</v>
      </c>
      <c r="E2690" s="604" t="s">
        <v>6348</v>
      </c>
      <c r="F2690" s="606" t="s">
        <v>1378</v>
      </c>
      <c r="G2690" s="282">
        <v>4.59</v>
      </c>
      <c r="H2690" s="606">
        <v>20</v>
      </c>
      <c r="I2690" s="607">
        <v>5.508</v>
      </c>
      <c r="J2690" s="606">
        <v>0</v>
      </c>
      <c r="K2690" s="606">
        <v>0</v>
      </c>
      <c r="L2690" s="606">
        <v>0</v>
      </c>
    </row>
    <row r="2691" spans="2:12" ht="18.75" x14ac:dyDescent="0.25">
      <c r="B2691" s="295" t="s">
        <v>32</v>
      </c>
      <c r="C2691" s="587" t="s">
        <v>900</v>
      </c>
      <c r="D2691" s="295" t="s">
        <v>6349</v>
      </c>
      <c r="E2691" s="604" t="s">
        <v>6350</v>
      </c>
      <c r="F2691" s="606" t="s">
        <v>1004</v>
      </c>
      <c r="G2691" s="282">
        <v>5.51</v>
      </c>
      <c r="H2691" s="606">
        <v>20</v>
      </c>
      <c r="I2691" s="607">
        <v>6.6120000000000001</v>
      </c>
      <c r="J2691" s="606">
        <v>0</v>
      </c>
      <c r="K2691" s="606">
        <v>0</v>
      </c>
      <c r="L2691" s="606">
        <v>0</v>
      </c>
    </row>
    <row r="2692" spans="2:12" ht="18.75" x14ac:dyDescent="0.25">
      <c r="B2692" s="295" t="s">
        <v>32</v>
      </c>
      <c r="C2692" s="587" t="s">
        <v>900</v>
      </c>
      <c r="D2692" s="295" t="s">
        <v>6351</v>
      </c>
      <c r="E2692" s="604" t="s">
        <v>6352</v>
      </c>
      <c r="F2692" s="606" t="s">
        <v>1004</v>
      </c>
      <c r="G2692" s="282">
        <v>8.99</v>
      </c>
      <c r="H2692" s="606">
        <v>20</v>
      </c>
      <c r="I2692" s="607">
        <v>10.788</v>
      </c>
      <c r="J2692" s="606">
        <v>0</v>
      </c>
      <c r="K2692" s="606">
        <v>0</v>
      </c>
      <c r="L2692" s="606">
        <v>0</v>
      </c>
    </row>
    <row r="2693" spans="2:12" ht="18.75" x14ac:dyDescent="0.25">
      <c r="B2693" s="295" t="s">
        <v>32</v>
      </c>
      <c r="C2693" s="587" t="s">
        <v>900</v>
      </c>
      <c r="D2693" s="295" t="s">
        <v>6353</v>
      </c>
      <c r="E2693" s="604" t="s">
        <v>6354</v>
      </c>
      <c r="F2693" s="606" t="s">
        <v>1004</v>
      </c>
      <c r="G2693" s="282">
        <v>5.74</v>
      </c>
      <c r="H2693" s="606">
        <v>20</v>
      </c>
      <c r="I2693" s="607">
        <v>6.8879999999999999</v>
      </c>
      <c r="J2693" s="606">
        <v>0</v>
      </c>
      <c r="K2693" s="606">
        <v>0</v>
      </c>
      <c r="L2693" s="606">
        <v>0</v>
      </c>
    </row>
    <row r="2694" spans="2:12" ht="18.75" x14ac:dyDescent="0.25">
      <c r="B2694" s="295" t="s">
        <v>32</v>
      </c>
      <c r="C2694" s="587" t="s">
        <v>900</v>
      </c>
      <c r="D2694" s="295" t="s">
        <v>6355</v>
      </c>
      <c r="E2694" s="604" t="s">
        <v>6356</v>
      </c>
      <c r="F2694" s="606" t="s">
        <v>1004</v>
      </c>
      <c r="G2694" s="282">
        <v>5.78</v>
      </c>
      <c r="H2694" s="606">
        <v>20</v>
      </c>
      <c r="I2694" s="607">
        <v>6.9359999999999999</v>
      </c>
      <c r="J2694" s="606">
        <v>0</v>
      </c>
      <c r="K2694" s="606">
        <v>0</v>
      </c>
      <c r="L2694" s="606">
        <v>0</v>
      </c>
    </row>
    <row r="2695" spans="2:12" ht="18.75" x14ac:dyDescent="0.25">
      <c r="B2695" s="295" t="s">
        <v>32</v>
      </c>
      <c r="C2695" s="587" t="s">
        <v>900</v>
      </c>
      <c r="D2695" s="295" t="s">
        <v>6357</v>
      </c>
      <c r="E2695" s="604" t="s">
        <v>6358</v>
      </c>
      <c r="F2695" s="606" t="s">
        <v>1004</v>
      </c>
      <c r="G2695" s="282">
        <v>4.1900000000000004</v>
      </c>
      <c r="H2695" s="606">
        <v>20</v>
      </c>
      <c r="I2695" s="607">
        <v>5.0279999999999996</v>
      </c>
      <c r="J2695" s="606">
        <v>0</v>
      </c>
      <c r="K2695" s="606">
        <v>0</v>
      </c>
      <c r="L2695" s="606">
        <v>0</v>
      </c>
    </row>
    <row r="2696" spans="2:12" ht="18.75" x14ac:dyDescent="0.25">
      <c r="B2696" s="295" t="s">
        <v>32</v>
      </c>
      <c r="C2696" s="587" t="s">
        <v>900</v>
      </c>
      <c r="D2696" s="295" t="s">
        <v>6359</v>
      </c>
      <c r="E2696" s="604" t="s">
        <v>6360</v>
      </c>
      <c r="F2696" s="606" t="s">
        <v>1004</v>
      </c>
      <c r="G2696" s="282">
        <v>4</v>
      </c>
      <c r="H2696" s="606">
        <v>20</v>
      </c>
      <c r="I2696" s="607">
        <v>4.8</v>
      </c>
      <c r="J2696" s="606">
        <v>0</v>
      </c>
      <c r="K2696" s="606">
        <v>0</v>
      </c>
      <c r="L2696" s="606">
        <v>0</v>
      </c>
    </row>
    <row r="2697" spans="2:12" ht="18.75" x14ac:dyDescent="0.25">
      <c r="B2697" s="295" t="s">
        <v>32</v>
      </c>
      <c r="C2697" s="587" t="s">
        <v>900</v>
      </c>
      <c r="D2697" s="295" t="s">
        <v>6361</v>
      </c>
      <c r="E2697" s="604" t="s">
        <v>6362</v>
      </c>
      <c r="F2697" s="606" t="s">
        <v>1004</v>
      </c>
      <c r="G2697" s="282">
        <v>4.58</v>
      </c>
      <c r="H2697" s="606">
        <v>20</v>
      </c>
      <c r="I2697" s="607">
        <v>5.4960000000000004</v>
      </c>
      <c r="J2697" s="606">
        <v>0</v>
      </c>
      <c r="K2697" s="606">
        <v>0</v>
      </c>
      <c r="L2697" s="606">
        <v>0</v>
      </c>
    </row>
    <row r="2698" spans="2:12" ht="18.75" x14ac:dyDescent="0.25">
      <c r="B2698" s="295" t="s">
        <v>32</v>
      </c>
      <c r="C2698" s="587" t="s">
        <v>900</v>
      </c>
      <c r="D2698" s="295" t="s">
        <v>6363</v>
      </c>
      <c r="E2698" s="604" t="s">
        <v>6364</v>
      </c>
      <c r="F2698" s="606" t="s">
        <v>1004</v>
      </c>
      <c r="G2698" s="282">
        <v>7</v>
      </c>
      <c r="H2698" s="606">
        <v>20</v>
      </c>
      <c r="I2698" s="607">
        <v>8.4</v>
      </c>
      <c r="J2698" s="606">
        <v>0</v>
      </c>
      <c r="K2698" s="606">
        <v>0</v>
      </c>
      <c r="L2698" s="606">
        <v>0</v>
      </c>
    </row>
    <row r="2699" spans="2:12" ht="18.75" x14ac:dyDescent="0.25">
      <c r="B2699" s="295" t="s">
        <v>32</v>
      </c>
      <c r="C2699" s="587" t="s">
        <v>900</v>
      </c>
      <c r="D2699" s="295" t="s">
        <v>6365</v>
      </c>
      <c r="E2699" s="604" t="s">
        <v>6366</v>
      </c>
      <c r="F2699" s="606" t="s">
        <v>1004</v>
      </c>
      <c r="G2699" s="282">
        <v>7.51</v>
      </c>
      <c r="H2699" s="606">
        <v>20</v>
      </c>
      <c r="I2699" s="607">
        <v>9.0120000000000005</v>
      </c>
      <c r="J2699" s="606">
        <v>0</v>
      </c>
      <c r="K2699" s="606">
        <v>0</v>
      </c>
      <c r="L2699" s="606">
        <v>0</v>
      </c>
    </row>
    <row r="2700" spans="2:12" ht="18.75" x14ac:dyDescent="0.25">
      <c r="B2700" s="295" t="s">
        <v>32</v>
      </c>
      <c r="C2700" s="587" t="s">
        <v>900</v>
      </c>
      <c r="D2700" s="295" t="s">
        <v>6367</v>
      </c>
      <c r="E2700" s="604" t="s">
        <v>6368</v>
      </c>
      <c r="F2700" s="606" t="s">
        <v>1004</v>
      </c>
      <c r="G2700" s="282">
        <v>7.51</v>
      </c>
      <c r="H2700" s="606">
        <v>20</v>
      </c>
      <c r="I2700" s="607">
        <v>9.0120000000000005</v>
      </c>
      <c r="J2700" s="606">
        <v>0</v>
      </c>
      <c r="K2700" s="606">
        <v>0</v>
      </c>
      <c r="L2700" s="606">
        <v>0</v>
      </c>
    </row>
    <row r="2701" spans="2:12" ht="18.75" x14ac:dyDescent="0.25">
      <c r="B2701" s="295" t="s">
        <v>32</v>
      </c>
      <c r="C2701" s="587" t="s">
        <v>900</v>
      </c>
      <c r="D2701" s="295" t="s">
        <v>6369</v>
      </c>
      <c r="E2701" s="604" t="s">
        <v>6370</v>
      </c>
      <c r="F2701" s="606" t="s">
        <v>1004</v>
      </c>
      <c r="G2701" s="282">
        <v>6.98</v>
      </c>
      <c r="H2701" s="606">
        <v>20</v>
      </c>
      <c r="I2701" s="607">
        <v>8.3759999999999994</v>
      </c>
      <c r="J2701" s="606">
        <v>0</v>
      </c>
      <c r="K2701" s="606">
        <v>0</v>
      </c>
      <c r="L2701" s="606">
        <v>0</v>
      </c>
    </row>
    <row r="2702" spans="2:12" ht="18.75" x14ac:dyDescent="0.25">
      <c r="B2702" s="295" t="s">
        <v>32</v>
      </c>
      <c r="C2702" s="587" t="s">
        <v>900</v>
      </c>
      <c r="D2702" s="295" t="s">
        <v>6371</v>
      </c>
      <c r="E2702" s="604" t="s">
        <v>6372</v>
      </c>
      <c r="F2702" s="606" t="s">
        <v>1378</v>
      </c>
      <c r="G2702" s="282">
        <v>4.2409999999999997</v>
      </c>
      <c r="H2702" s="606">
        <v>20</v>
      </c>
      <c r="I2702" s="607">
        <v>5.0890000000000004</v>
      </c>
      <c r="J2702" s="606">
        <v>0</v>
      </c>
      <c r="K2702" s="606">
        <v>0</v>
      </c>
      <c r="L2702" s="606">
        <v>0</v>
      </c>
    </row>
    <row r="2703" spans="2:12" ht="18.75" x14ac:dyDescent="0.25">
      <c r="B2703" s="295" t="s">
        <v>32</v>
      </c>
      <c r="C2703" s="587" t="s">
        <v>900</v>
      </c>
      <c r="D2703" s="295" t="s">
        <v>6373</v>
      </c>
      <c r="E2703" s="604" t="s">
        <v>6374</v>
      </c>
      <c r="F2703" s="606" t="s">
        <v>1378</v>
      </c>
      <c r="G2703" s="282">
        <v>3.39</v>
      </c>
      <c r="H2703" s="606">
        <v>20</v>
      </c>
      <c r="I2703" s="607">
        <v>4.0679999999999996</v>
      </c>
      <c r="J2703" s="606">
        <v>0</v>
      </c>
      <c r="K2703" s="606">
        <v>0</v>
      </c>
      <c r="L2703" s="606">
        <v>0</v>
      </c>
    </row>
    <row r="2704" spans="2:12" ht="18.75" x14ac:dyDescent="0.25">
      <c r="B2704" s="295" t="s">
        <v>32</v>
      </c>
      <c r="C2704" s="587" t="s">
        <v>900</v>
      </c>
      <c r="D2704" s="295" t="s">
        <v>6375</v>
      </c>
      <c r="E2704" s="604" t="s">
        <v>6376</v>
      </c>
      <c r="F2704" s="606" t="s">
        <v>1004</v>
      </c>
      <c r="G2704" s="282">
        <v>5.29</v>
      </c>
      <c r="H2704" s="606">
        <v>20</v>
      </c>
      <c r="I2704" s="607">
        <v>6.3479999999999999</v>
      </c>
      <c r="J2704" s="606">
        <v>0</v>
      </c>
      <c r="K2704" s="606">
        <v>0</v>
      </c>
      <c r="L2704" s="606">
        <v>5</v>
      </c>
    </row>
    <row r="2705" spans="2:12" ht="18.75" x14ac:dyDescent="0.25">
      <c r="B2705" s="295" t="s">
        <v>32</v>
      </c>
      <c r="C2705" s="587" t="s">
        <v>900</v>
      </c>
      <c r="D2705" s="295" t="s">
        <v>6377</v>
      </c>
      <c r="E2705" s="604" t="s">
        <v>6378</v>
      </c>
      <c r="F2705" s="606" t="s">
        <v>1378</v>
      </c>
      <c r="G2705" s="282">
        <v>3.07</v>
      </c>
      <c r="H2705" s="606">
        <v>20</v>
      </c>
      <c r="I2705" s="607">
        <v>3.6840000000000002</v>
      </c>
      <c r="J2705" s="606">
        <v>0</v>
      </c>
      <c r="K2705" s="606">
        <v>0</v>
      </c>
      <c r="L2705" s="606">
        <v>0</v>
      </c>
    </row>
    <row r="2706" spans="2:12" ht="18.75" x14ac:dyDescent="0.25">
      <c r="B2706" s="295" t="s">
        <v>32</v>
      </c>
      <c r="C2706" s="587" t="s">
        <v>900</v>
      </c>
      <c r="D2706" s="295" t="s">
        <v>6379</v>
      </c>
      <c r="E2706" s="604" t="s">
        <v>6380</v>
      </c>
      <c r="F2706" s="606" t="s">
        <v>1378</v>
      </c>
      <c r="G2706" s="282">
        <v>5.0999999999999996</v>
      </c>
      <c r="H2706" s="606">
        <v>20</v>
      </c>
      <c r="I2706" s="607">
        <v>6.12</v>
      </c>
      <c r="J2706" s="606">
        <v>0</v>
      </c>
      <c r="K2706" s="606">
        <v>0</v>
      </c>
      <c r="L2706" s="606">
        <v>0</v>
      </c>
    </row>
    <row r="2707" spans="2:12" ht="18.75" x14ac:dyDescent="0.25">
      <c r="B2707" s="295" t="s">
        <v>32</v>
      </c>
      <c r="C2707" s="587" t="s">
        <v>900</v>
      </c>
      <c r="D2707" s="295" t="s">
        <v>6381</v>
      </c>
      <c r="E2707" s="604" t="s">
        <v>6382</v>
      </c>
      <c r="F2707" s="606" t="s">
        <v>1004</v>
      </c>
      <c r="G2707" s="282">
        <v>18.75</v>
      </c>
      <c r="H2707" s="606">
        <v>20</v>
      </c>
      <c r="I2707" s="607">
        <v>22.5</v>
      </c>
      <c r="J2707" s="606">
        <v>0</v>
      </c>
      <c r="K2707" s="606">
        <v>0</v>
      </c>
      <c r="L2707" s="606">
        <v>0</v>
      </c>
    </row>
    <row r="2708" spans="2:12" ht="18.75" x14ac:dyDescent="0.25">
      <c r="B2708" s="295" t="s">
        <v>32</v>
      </c>
      <c r="C2708" s="587" t="s">
        <v>900</v>
      </c>
      <c r="D2708" s="295" t="s">
        <v>6383</v>
      </c>
      <c r="E2708" s="604" t="s">
        <v>6384</v>
      </c>
      <c r="F2708" s="606" t="s">
        <v>1378</v>
      </c>
      <c r="G2708" s="282">
        <v>10</v>
      </c>
      <c r="H2708" s="606">
        <v>20</v>
      </c>
      <c r="I2708" s="607">
        <v>12</v>
      </c>
      <c r="J2708" s="606">
        <v>0</v>
      </c>
      <c r="K2708" s="606">
        <v>0</v>
      </c>
      <c r="L2708" s="606">
        <v>0</v>
      </c>
    </row>
    <row r="2709" spans="2:12" ht="18.75" x14ac:dyDescent="0.25">
      <c r="B2709" s="295" t="s">
        <v>32</v>
      </c>
      <c r="C2709" s="587" t="s">
        <v>900</v>
      </c>
      <c r="D2709" s="295" t="s">
        <v>6385</v>
      </c>
      <c r="E2709" s="604" t="s">
        <v>6386</v>
      </c>
      <c r="F2709" s="606" t="s">
        <v>1213</v>
      </c>
      <c r="G2709" s="282">
        <v>32.475000000000001</v>
      </c>
      <c r="H2709" s="606">
        <v>20</v>
      </c>
      <c r="I2709" s="607">
        <v>38.97</v>
      </c>
      <c r="J2709" s="606">
        <v>0</v>
      </c>
      <c r="K2709" s="606">
        <v>0</v>
      </c>
      <c r="L2709" s="606">
        <v>170</v>
      </c>
    </row>
    <row r="2710" spans="2:12" ht="18.75" x14ac:dyDescent="0.25">
      <c r="B2710" s="295" t="s">
        <v>32</v>
      </c>
      <c r="C2710" s="587" t="s">
        <v>900</v>
      </c>
      <c r="D2710" s="295" t="s">
        <v>6387</v>
      </c>
      <c r="E2710" s="604" t="s">
        <v>6388</v>
      </c>
      <c r="F2710" s="606" t="s">
        <v>1378</v>
      </c>
      <c r="G2710" s="282">
        <v>8.1669999999999998</v>
      </c>
      <c r="H2710" s="606">
        <v>20</v>
      </c>
      <c r="I2710" s="607">
        <v>9.8000000000000007</v>
      </c>
      <c r="J2710" s="606">
        <v>0</v>
      </c>
      <c r="K2710" s="606">
        <v>0</v>
      </c>
      <c r="L2710" s="606">
        <v>12</v>
      </c>
    </row>
    <row r="2711" spans="2:12" ht="18.75" x14ac:dyDescent="0.25">
      <c r="B2711" s="295" t="s">
        <v>32</v>
      </c>
      <c r="C2711" s="587" t="s">
        <v>900</v>
      </c>
      <c r="D2711" s="295" t="s">
        <v>6389</v>
      </c>
      <c r="E2711" s="604" t="s">
        <v>6390</v>
      </c>
      <c r="F2711" s="606" t="s">
        <v>1004</v>
      </c>
      <c r="G2711" s="282">
        <v>15.57</v>
      </c>
      <c r="H2711" s="606">
        <v>20</v>
      </c>
      <c r="I2711" s="607">
        <v>18.684000000000001</v>
      </c>
      <c r="J2711" s="606">
        <v>0</v>
      </c>
      <c r="K2711" s="606">
        <v>0</v>
      </c>
      <c r="L2711" s="606">
        <v>0</v>
      </c>
    </row>
    <row r="2712" spans="2:12" ht="18.75" x14ac:dyDescent="0.25">
      <c r="B2712" s="295" t="s">
        <v>32</v>
      </c>
      <c r="C2712" s="587" t="s">
        <v>900</v>
      </c>
      <c r="D2712" s="295" t="s">
        <v>6391</v>
      </c>
      <c r="E2712" s="604" t="s">
        <v>6392</v>
      </c>
      <c r="F2712" s="606" t="s">
        <v>1004</v>
      </c>
      <c r="G2712" s="282">
        <v>15.35</v>
      </c>
      <c r="H2712" s="606">
        <v>20</v>
      </c>
      <c r="I2712" s="607">
        <v>18.420000000000002</v>
      </c>
      <c r="J2712" s="606">
        <v>0</v>
      </c>
      <c r="K2712" s="606">
        <v>0</v>
      </c>
      <c r="L2712" s="606">
        <v>12</v>
      </c>
    </row>
    <row r="2713" spans="2:12" ht="18.75" x14ac:dyDescent="0.25">
      <c r="B2713" s="295" t="s">
        <v>32</v>
      </c>
      <c r="C2713" s="587" t="s">
        <v>900</v>
      </c>
      <c r="D2713" s="295" t="s">
        <v>6393</v>
      </c>
      <c r="E2713" s="604" t="s">
        <v>6394</v>
      </c>
      <c r="F2713" s="606" t="s">
        <v>1378</v>
      </c>
      <c r="G2713" s="282">
        <v>3.75</v>
      </c>
      <c r="H2713" s="606">
        <v>20</v>
      </c>
      <c r="I2713" s="607">
        <v>4.5</v>
      </c>
      <c r="J2713" s="606">
        <v>0</v>
      </c>
      <c r="K2713" s="606">
        <v>0</v>
      </c>
      <c r="L2713" s="606">
        <v>0</v>
      </c>
    </row>
    <row r="2714" spans="2:12" ht="18.75" x14ac:dyDescent="0.25">
      <c r="B2714" s="295" t="s">
        <v>32</v>
      </c>
      <c r="C2714" s="587" t="s">
        <v>900</v>
      </c>
      <c r="D2714" s="295" t="s">
        <v>6395</v>
      </c>
      <c r="E2714" s="604" t="s">
        <v>6396</v>
      </c>
      <c r="F2714" s="606" t="s">
        <v>1004</v>
      </c>
      <c r="G2714" s="282">
        <v>5.69</v>
      </c>
      <c r="H2714" s="606">
        <v>20</v>
      </c>
      <c r="I2714" s="607">
        <v>6.8280000000000003</v>
      </c>
      <c r="J2714" s="606">
        <v>0</v>
      </c>
      <c r="K2714" s="606">
        <v>0</v>
      </c>
      <c r="L2714" s="606">
        <v>0</v>
      </c>
    </row>
    <row r="2715" spans="2:12" ht="18.75" x14ac:dyDescent="0.25">
      <c r="B2715" s="295" t="s">
        <v>32</v>
      </c>
      <c r="C2715" s="587" t="s">
        <v>900</v>
      </c>
      <c r="D2715" s="295" t="s">
        <v>6397</v>
      </c>
      <c r="E2715" s="604" t="s">
        <v>6398</v>
      </c>
      <c r="F2715" s="606" t="s">
        <v>1378</v>
      </c>
      <c r="G2715" s="282">
        <v>16.489999999999998</v>
      </c>
      <c r="H2715" s="606">
        <v>20</v>
      </c>
      <c r="I2715" s="607">
        <v>19.788</v>
      </c>
      <c r="J2715" s="606">
        <v>0</v>
      </c>
      <c r="K2715" s="606">
        <v>0</v>
      </c>
      <c r="L2715" s="606">
        <v>0</v>
      </c>
    </row>
    <row r="2716" spans="2:12" ht="18.75" x14ac:dyDescent="0.25">
      <c r="B2716" s="295" t="s">
        <v>32</v>
      </c>
      <c r="C2716" s="587" t="s">
        <v>900</v>
      </c>
      <c r="D2716" s="295" t="s">
        <v>6399</v>
      </c>
      <c r="E2716" s="604" t="s">
        <v>6400</v>
      </c>
      <c r="F2716" s="606" t="s">
        <v>1378</v>
      </c>
      <c r="G2716" s="282">
        <v>14.15</v>
      </c>
      <c r="H2716" s="606">
        <v>20</v>
      </c>
      <c r="I2716" s="607">
        <v>16.98</v>
      </c>
      <c r="J2716" s="606">
        <v>0</v>
      </c>
      <c r="K2716" s="606">
        <v>0</v>
      </c>
      <c r="L2716" s="606">
        <v>0</v>
      </c>
    </row>
    <row r="2717" spans="2:12" ht="18.75" x14ac:dyDescent="0.25">
      <c r="B2717" s="295" t="s">
        <v>32</v>
      </c>
      <c r="C2717" s="587" t="s">
        <v>900</v>
      </c>
      <c r="D2717" s="295" t="s">
        <v>6401</v>
      </c>
      <c r="E2717" s="604" t="s">
        <v>6402</v>
      </c>
      <c r="F2717" s="606" t="s">
        <v>1004</v>
      </c>
      <c r="G2717" s="282">
        <v>28.32</v>
      </c>
      <c r="H2717" s="606">
        <v>20</v>
      </c>
      <c r="I2717" s="607">
        <v>33.984000000000002</v>
      </c>
      <c r="J2717" s="606">
        <v>0</v>
      </c>
      <c r="K2717" s="606">
        <v>0</v>
      </c>
      <c r="L2717" s="606">
        <v>0</v>
      </c>
    </row>
    <row r="2718" spans="2:12" ht="18.75" x14ac:dyDescent="0.25">
      <c r="B2718" s="295" t="s">
        <v>32</v>
      </c>
      <c r="C2718" s="587" t="s">
        <v>900</v>
      </c>
      <c r="D2718" s="295" t="s">
        <v>6403</v>
      </c>
      <c r="E2718" s="604" t="s">
        <v>6404</v>
      </c>
      <c r="F2718" s="606" t="s">
        <v>1004</v>
      </c>
      <c r="G2718" s="282">
        <v>6.11</v>
      </c>
      <c r="H2718" s="606">
        <v>20</v>
      </c>
      <c r="I2718" s="607">
        <v>7.3319999999999999</v>
      </c>
      <c r="J2718" s="606">
        <v>0</v>
      </c>
      <c r="K2718" s="606">
        <v>0</v>
      </c>
      <c r="L2718" s="606">
        <v>0</v>
      </c>
    </row>
    <row r="2719" spans="2:12" ht="18.75" x14ac:dyDescent="0.25">
      <c r="B2719" s="295" t="s">
        <v>32</v>
      </c>
      <c r="C2719" s="587" t="s">
        <v>900</v>
      </c>
      <c r="D2719" s="295" t="s">
        <v>6405</v>
      </c>
      <c r="E2719" s="604" t="s">
        <v>6406</v>
      </c>
      <c r="F2719" s="606" t="s">
        <v>1004</v>
      </c>
      <c r="G2719" s="282">
        <v>12.51</v>
      </c>
      <c r="H2719" s="606">
        <v>20</v>
      </c>
      <c r="I2719" s="607">
        <v>15.012</v>
      </c>
      <c r="J2719" s="606">
        <v>0</v>
      </c>
      <c r="K2719" s="606">
        <v>0</v>
      </c>
      <c r="L2719" s="606">
        <v>0</v>
      </c>
    </row>
    <row r="2720" spans="2:12" ht="18.75" x14ac:dyDescent="0.25">
      <c r="B2720" s="295" t="s">
        <v>32</v>
      </c>
      <c r="C2720" s="587" t="s">
        <v>900</v>
      </c>
      <c r="D2720" s="295" t="s">
        <v>6407</v>
      </c>
      <c r="E2720" s="604" t="s">
        <v>6408</v>
      </c>
      <c r="F2720" s="606" t="s">
        <v>1004</v>
      </c>
      <c r="G2720" s="282">
        <v>10.59</v>
      </c>
      <c r="H2720" s="606">
        <v>20</v>
      </c>
      <c r="I2720" s="607">
        <v>12.708</v>
      </c>
      <c r="J2720" s="606">
        <v>0</v>
      </c>
      <c r="K2720" s="606">
        <v>0</v>
      </c>
      <c r="L2720" s="606">
        <v>400</v>
      </c>
    </row>
    <row r="2721" spans="2:12" ht="18.75" x14ac:dyDescent="0.25">
      <c r="B2721" s="295" t="s">
        <v>32</v>
      </c>
      <c r="C2721" s="587" t="s">
        <v>900</v>
      </c>
      <c r="D2721" s="295" t="s">
        <v>6409</v>
      </c>
      <c r="E2721" s="604" t="s">
        <v>6410</v>
      </c>
      <c r="F2721" s="606" t="s">
        <v>1378</v>
      </c>
      <c r="G2721" s="282">
        <v>3.39</v>
      </c>
      <c r="H2721" s="606">
        <v>20</v>
      </c>
      <c r="I2721" s="607">
        <v>4.0679999999999996</v>
      </c>
      <c r="J2721" s="606">
        <v>0</v>
      </c>
      <c r="K2721" s="606">
        <v>0</v>
      </c>
      <c r="L2721" s="606">
        <v>0</v>
      </c>
    </row>
    <row r="2722" spans="2:12" ht="18.75" x14ac:dyDescent="0.25">
      <c r="B2722" s="295" t="s">
        <v>32</v>
      </c>
      <c r="C2722" s="587" t="s">
        <v>900</v>
      </c>
      <c r="D2722" s="295" t="s">
        <v>6411</v>
      </c>
      <c r="E2722" s="604" t="s">
        <v>6412</v>
      </c>
      <c r="F2722" s="606" t="s">
        <v>1378</v>
      </c>
      <c r="G2722" s="282">
        <v>6.95</v>
      </c>
      <c r="H2722" s="606">
        <v>20</v>
      </c>
      <c r="I2722" s="607">
        <v>8.34</v>
      </c>
      <c r="J2722" s="606">
        <v>0</v>
      </c>
      <c r="K2722" s="606">
        <v>0</v>
      </c>
      <c r="L2722" s="606">
        <v>0</v>
      </c>
    </row>
    <row r="2723" spans="2:12" ht="18.75" x14ac:dyDescent="0.25">
      <c r="B2723" s="295" t="s">
        <v>32</v>
      </c>
      <c r="C2723" s="587" t="s">
        <v>900</v>
      </c>
      <c r="D2723" s="295" t="s">
        <v>6413</v>
      </c>
      <c r="E2723" s="604" t="s">
        <v>6414</v>
      </c>
      <c r="F2723" s="606" t="s">
        <v>1004</v>
      </c>
      <c r="G2723" s="282">
        <v>4.54</v>
      </c>
      <c r="H2723" s="606">
        <v>20</v>
      </c>
      <c r="I2723" s="607">
        <v>5.4480000000000004</v>
      </c>
      <c r="J2723" s="606">
        <v>0</v>
      </c>
      <c r="K2723" s="606">
        <v>0</v>
      </c>
      <c r="L2723" s="606">
        <v>0</v>
      </c>
    </row>
    <row r="2724" spans="2:12" ht="18.75" x14ac:dyDescent="0.25">
      <c r="B2724" s="295" t="s">
        <v>32</v>
      </c>
      <c r="C2724" s="587" t="s">
        <v>900</v>
      </c>
      <c r="D2724" s="295" t="s">
        <v>6415</v>
      </c>
      <c r="E2724" s="604" t="s">
        <v>6416</v>
      </c>
      <c r="F2724" s="606" t="s">
        <v>1004</v>
      </c>
      <c r="G2724" s="282">
        <v>4.54</v>
      </c>
      <c r="H2724" s="606">
        <v>20</v>
      </c>
      <c r="I2724" s="607">
        <v>5.4480000000000004</v>
      </c>
      <c r="J2724" s="606">
        <v>0</v>
      </c>
      <c r="K2724" s="606">
        <v>0</v>
      </c>
      <c r="L2724" s="606">
        <v>0</v>
      </c>
    </row>
    <row r="2725" spans="2:12" ht="18.75" x14ac:dyDescent="0.25">
      <c r="B2725" s="295" t="s">
        <v>32</v>
      </c>
      <c r="C2725" s="587" t="s">
        <v>900</v>
      </c>
      <c r="D2725" s="295" t="s">
        <v>6417</v>
      </c>
      <c r="E2725" s="604" t="s">
        <v>6418</v>
      </c>
      <c r="F2725" s="606" t="s">
        <v>1004</v>
      </c>
      <c r="G2725" s="282">
        <v>5.35</v>
      </c>
      <c r="H2725" s="606">
        <v>20</v>
      </c>
      <c r="I2725" s="607">
        <v>6.42</v>
      </c>
      <c r="J2725" s="606">
        <v>0</v>
      </c>
      <c r="K2725" s="606">
        <v>0</v>
      </c>
      <c r="L2725" s="606">
        <v>0</v>
      </c>
    </row>
    <row r="2726" spans="2:12" ht="18.75" x14ac:dyDescent="0.25">
      <c r="B2726" s="295" t="s">
        <v>32</v>
      </c>
      <c r="C2726" s="587" t="s">
        <v>900</v>
      </c>
      <c r="D2726" s="295" t="s">
        <v>6419</v>
      </c>
      <c r="E2726" s="604" t="s">
        <v>6420</v>
      </c>
      <c r="F2726" s="606" t="s">
        <v>1004</v>
      </c>
      <c r="G2726" s="282">
        <v>5.85</v>
      </c>
      <c r="H2726" s="606">
        <v>20</v>
      </c>
      <c r="I2726" s="607">
        <v>7.02</v>
      </c>
      <c r="J2726" s="606">
        <v>0</v>
      </c>
      <c r="K2726" s="606">
        <v>0</v>
      </c>
      <c r="L2726" s="606">
        <v>0</v>
      </c>
    </row>
    <row r="2727" spans="2:12" ht="18.75" x14ac:dyDescent="0.25">
      <c r="B2727" s="295" t="s">
        <v>32</v>
      </c>
      <c r="C2727" s="587" t="s">
        <v>900</v>
      </c>
      <c r="D2727" s="295" t="s">
        <v>6421</v>
      </c>
      <c r="E2727" s="604" t="s">
        <v>6422</v>
      </c>
      <c r="F2727" s="606" t="s">
        <v>1004</v>
      </c>
      <c r="G2727" s="282">
        <v>2.1160000000000001</v>
      </c>
      <c r="H2727" s="606">
        <v>20</v>
      </c>
      <c r="I2727" s="607">
        <v>2.5390000000000001</v>
      </c>
      <c r="J2727" s="606">
        <v>0</v>
      </c>
      <c r="K2727" s="606">
        <v>0</v>
      </c>
      <c r="L2727" s="606">
        <v>0</v>
      </c>
    </row>
    <row r="2728" spans="2:12" ht="18.75" x14ac:dyDescent="0.25">
      <c r="B2728" s="295" t="s">
        <v>32</v>
      </c>
      <c r="C2728" s="587" t="s">
        <v>900</v>
      </c>
      <c r="D2728" s="295" t="s">
        <v>6423</v>
      </c>
      <c r="E2728" s="604" t="s">
        <v>6422</v>
      </c>
      <c r="F2728" s="606" t="s">
        <v>30</v>
      </c>
      <c r="G2728" s="282">
        <v>1.458</v>
      </c>
      <c r="H2728" s="606">
        <v>20</v>
      </c>
      <c r="I2728" s="607">
        <v>1.75</v>
      </c>
      <c r="J2728" s="606">
        <v>0</v>
      </c>
      <c r="K2728" s="606">
        <v>0</v>
      </c>
      <c r="L2728" s="606">
        <v>0</v>
      </c>
    </row>
    <row r="2729" spans="2:12" ht="18.75" x14ac:dyDescent="0.25">
      <c r="B2729" s="295" t="s">
        <v>32</v>
      </c>
      <c r="C2729" s="587" t="s">
        <v>900</v>
      </c>
      <c r="D2729" s="295" t="s">
        <v>6424</v>
      </c>
      <c r="E2729" s="604" t="s">
        <v>6425</v>
      </c>
      <c r="F2729" s="606" t="s">
        <v>1378</v>
      </c>
      <c r="G2729" s="282">
        <v>3.2810000000000001</v>
      </c>
      <c r="H2729" s="606">
        <v>20</v>
      </c>
      <c r="I2729" s="607">
        <v>3.9369999999999998</v>
      </c>
      <c r="J2729" s="606">
        <v>0</v>
      </c>
      <c r="K2729" s="606">
        <v>0</v>
      </c>
      <c r="L2729" s="606">
        <v>0</v>
      </c>
    </row>
    <row r="2730" spans="2:12" ht="18.75" x14ac:dyDescent="0.25">
      <c r="B2730" s="295" t="s">
        <v>32</v>
      </c>
      <c r="C2730" s="587" t="s">
        <v>900</v>
      </c>
      <c r="D2730" s="295" t="s">
        <v>6426</v>
      </c>
      <c r="E2730" s="604" t="s">
        <v>6427</v>
      </c>
      <c r="F2730" s="606" t="s">
        <v>1004</v>
      </c>
      <c r="G2730" s="282">
        <v>7.09</v>
      </c>
      <c r="H2730" s="606">
        <v>20</v>
      </c>
      <c r="I2730" s="607">
        <v>8.5079999999999991</v>
      </c>
      <c r="J2730" s="606">
        <v>0</v>
      </c>
      <c r="K2730" s="606">
        <v>0</v>
      </c>
      <c r="L2730" s="606">
        <v>0</v>
      </c>
    </row>
    <row r="2731" spans="2:12" ht="18.75" x14ac:dyDescent="0.25">
      <c r="B2731" s="295" t="s">
        <v>32</v>
      </c>
      <c r="C2731" s="587" t="s">
        <v>900</v>
      </c>
      <c r="D2731" s="295" t="s">
        <v>6428</v>
      </c>
      <c r="E2731" s="604" t="s">
        <v>6429</v>
      </c>
      <c r="F2731" s="606" t="s">
        <v>1004</v>
      </c>
      <c r="G2731" s="282">
        <v>4.97</v>
      </c>
      <c r="H2731" s="606">
        <v>20</v>
      </c>
      <c r="I2731" s="607">
        <v>5.9640000000000004</v>
      </c>
      <c r="J2731" s="606">
        <v>0</v>
      </c>
      <c r="K2731" s="606">
        <v>0</v>
      </c>
      <c r="L2731" s="606">
        <v>0</v>
      </c>
    </row>
    <row r="2732" spans="2:12" ht="18.75" x14ac:dyDescent="0.25">
      <c r="B2732" s="295" t="s">
        <v>32</v>
      </c>
      <c r="C2732" s="587" t="s">
        <v>900</v>
      </c>
      <c r="D2732" s="295" t="s">
        <v>6430</v>
      </c>
      <c r="E2732" s="604" t="s">
        <v>6431</v>
      </c>
      <c r="F2732" s="606" t="s">
        <v>1004</v>
      </c>
      <c r="G2732" s="282">
        <v>1.65</v>
      </c>
      <c r="H2732" s="606">
        <v>5.5</v>
      </c>
      <c r="I2732" s="607">
        <v>1.7410000000000001</v>
      </c>
      <c r="J2732" s="606">
        <v>0</v>
      </c>
      <c r="K2732" s="606">
        <v>0</v>
      </c>
      <c r="L2732" s="606">
        <v>0</v>
      </c>
    </row>
    <row r="2733" spans="2:12" ht="18.75" x14ac:dyDescent="0.25">
      <c r="B2733" s="295" t="s">
        <v>32</v>
      </c>
      <c r="C2733" s="587" t="s">
        <v>900</v>
      </c>
      <c r="D2733" s="295" t="s">
        <v>6432</v>
      </c>
      <c r="E2733" s="604" t="s">
        <v>6433</v>
      </c>
      <c r="F2733" s="606" t="s">
        <v>1004</v>
      </c>
      <c r="G2733" s="282">
        <v>1.2130000000000001</v>
      </c>
      <c r="H2733" s="606">
        <v>5.5</v>
      </c>
      <c r="I2733" s="607">
        <v>1.28</v>
      </c>
      <c r="J2733" s="606">
        <v>0</v>
      </c>
      <c r="K2733" s="606">
        <v>0</v>
      </c>
      <c r="L2733" s="606">
        <v>0</v>
      </c>
    </row>
    <row r="2734" spans="2:12" ht="18.75" x14ac:dyDescent="0.25">
      <c r="B2734" s="295" t="s">
        <v>32</v>
      </c>
      <c r="C2734" s="587" t="s">
        <v>900</v>
      </c>
      <c r="D2734" s="295" t="s">
        <v>6434</v>
      </c>
      <c r="E2734" s="604" t="s">
        <v>6435</v>
      </c>
      <c r="F2734" s="606" t="s">
        <v>1004</v>
      </c>
      <c r="G2734" s="282">
        <v>1.496</v>
      </c>
      <c r="H2734" s="606">
        <v>5.5</v>
      </c>
      <c r="I2734" s="607">
        <v>1.5780000000000001</v>
      </c>
      <c r="J2734" s="606">
        <v>0</v>
      </c>
      <c r="K2734" s="606">
        <v>0</v>
      </c>
      <c r="L2734" s="606">
        <v>0</v>
      </c>
    </row>
    <row r="2735" spans="2:12" ht="18.75" x14ac:dyDescent="0.25">
      <c r="B2735" s="295" t="s">
        <v>32</v>
      </c>
      <c r="C2735" s="587" t="s">
        <v>900</v>
      </c>
      <c r="D2735" s="295" t="s">
        <v>6436</v>
      </c>
      <c r="E2735" s="604" t="s">
        <v>6437</v>
      </c>
      <c r="F2735" s="606" t="s">
        <v>6222</v>
      </c>
      <c r="G2735" s="282">
        <v>0.52</v>
      </c>
      <c r="H2735" s="606">
        <v>5.5</v>
      </c>
      <c r="I2735" s="607">
        <v>0.54900000000000004</v>
      </c>
      <c r="J2735" s="606">
        <v>0</v>
      </c>
      <c r="K2735" s="606">
        <v>0</v>
      </c>
      <c r="L2735" s="606">
        <v>0</v>
      </c>
    </row>
    <row r="2736" spans="2:12" ht="18.75" x14ac:dyDescent="0.25">
      <c r="B2736" s="295" t="s">
        <v>32</v>
      </c>
      <c r="C2736" s="587" t="s">
        <v>900</v>
      </c>
      <c r="D2736" s="295" t="s">
        <v>6438</v>
      </c>
      <c r="E2736" s="604" t="s">
        <v>6439</v>
      </c>
      <c r="F2736" s="606" t="s">
        <v>1004</v>
      </c>
      <c r="G2736" s="282">
        <v>4.7</v>
      </c>
      <c r="H2736" s="606">
        <v>20</v>
      </c>
      <c r="I2736" s="607">
        <v>5.64</v>
      </c>
      <c r="J2736" s="606">
        <v>0</v>
      </c>
      <c r="K2736" s="606">
        <v>0</v>
      </c>
      <c r="L2736" s="606">
        <v>0</v>
      </c>
    </row>
    <row r="2737" spans="2:12" ht="18.75" x14ac:dyDescent="0.25">
      <c r="B2737" s="295" t="s">
        <v>32</v>
      </c>
      <c r="C2737" s="587" t="s">
        <v>900</v>
      </c>
      <c r="D2737" s="295" t="s">
        <v>6440</v>
      </c>
      <c r="E2737" s="604" t="s">
        <v>6441</v>
      </c>
      <c r="F2737" s="606" t="s">
        <v>30</v>
      </c>
      <c r="G2737" s="282">
        <v>17.858000000000001</v>
      </c>
      <c r="H2737" s="606">
        <v>20</v>
      </c>
      <c r="I2737" s="607">
        <v>21.43</v>
      </c>
      <c r="J2737" s="606">
        <v>0</v>
      </c>
      <c r="K2737" s="606">
        <v>0</v>
      </c>
      <c r="L2737" s="606">
        <v>0</v>
      </c>
    </row>
    <row r="2738" spans="2:12" ht="18.75" x14ac:dyDescent="0.25">
      <c r="B2738" s="295" t="s">
        <v>32</v>
      </c>
      <c r="C2738" s="587" t="s">
        <v>900</v>
      </c>
      <c r="D2738" s="295" t="s">
        <v>6442</v>
      </c>
      <c r="E2738" s="604" t="s">
        <v>6443</v>
      </c>
      <c r="F2738" s="606" t="s">
        <v>1378</v>
      </c>
      <c r="G2738" s="282">
        <v>15.846</v>
      </c>
      <c r="H2738" s="606">
        <v>20</v>
      </c>
      <c r="I2738" s="607">
        <v>19.015000000000001</v>
      </c>
      <c r="J2738" s="606">
        <v>0</v>
      </c>
      <c r="K2738" s="606">
        <v>0</v>
      </c>
      <c r="L2738" s="606">
        <v>0</v>
      </c>
    </row>
    <row r="2739" spans="2:12" ht="18.75" x14ac:dyDescent="0.25">
      <c r="B2739" s="295" t="s">
        <v>32</v>
      </c>
      <c r="C2739" s="587" t="s">
        <v>900</v>
      </c>
      <c r="D2739" s="295" t="s">
        <v>6444</v>
      </c>
      <c r="E2739" s="604" t="s">
        <v>6445</v>
      </c>
      <c r="F2739" s="606" t="s">
        <v>1378</v>
      </c>
      <c r="G2739" s="282">
        <v>15.89</v>
      </c>
      <c r="H2739" s="606">
        <v>20</v>
      </c>
      <c r="I2739" s="607">
        <v>19.068000000000001</v>
      </c>
      <c r="J2739" s="606">
        <v>0</v>
      </c>
      <c r="K2739" s="606">
        <v>0</v>
      </c>
      <c r="L2739" s="606">
        <v>0</v>
      </c>
    </row>
    <row r="2740" spans="2:12" ht="18.75" x14ac:dyDescent="0.25">
      <c r="B2740" s="295" t="s">
        <v>32</v>
      </c>
      <c r="C2740" s="587" t="s">
        <v>900</v>
      </c>
      <c r="D2740" s="295" t="s">
        <v>6446</v>
      </c>
      <c r="E2740" s="604" t="s">
        <v>6447</v>
      </c>
      <c r="F2740" s="606" t="s">
        <v>1004</v>
      </c>
      <c r="G2740" s="282">
        <v>17.858000000000001</v>
      </c>
      <c r="H2740" s="606">
        <v>20</v>
      </c>
      <c r="I2740" s="607">
        <v>21.43</v>
      </c>
      <c r="J2740" s="606">
        <v>0</v>
      </c>
      <c r="K2740" s="606">
        <v>0</v>
      </c>
      <c r="L2740" s="606">
        <v>0</v>
      </c>
    </row>
    <row r="2741" spans="2:12" ht="18.75" x14ac:dyDescent="0.25">
      <c r="B2741" s="295" t="s">
        <v>32</v>
      </c>
      <c r="C2741" s="587" t="s">
        <v>900</v>
      </c>
      <c r="D2741" s="295" t="s">
        <v>6448</v>
      </c>
      <c r="E2741" s="604" t="s">
        <v>6449</v>
      </c>
      <c r="F2741" s="606" t="s">
        <v>1378</v>
      </c>
      <c r="G2741" s="282">
        <v>28.084</v>
      </c>
      <c r="H2741" s="606">
        <v>20</v>
      </c>
      <c r="I2741" s="607">
        <v>33.701000000000001</v>
      </c>
      <c r="J2741" s="606">
        <v>0</v>
      </c>
      <c r="K2741" s="606">
        <v>0</v>
      </c>
      <c r="L2741" s="606">
        <v>0</v>
      </c>
    </row>
    <row r="2742" spans="2:12" ht="18.75" x14ac:dyDescent="0.25">
      <c r="B2742" s="295" t="s">
        <v>32</v>
      </c>
      <c r="C2742" s="587" t="s">
        <v>900</v>
      </c>
      <c r="D2742" s="295" t="s">
        <v>6450</v>
      </c>
      <c r="E2742" s="604" t="s">
        <v>6449</v>
      </c>
      <c r="F2742" s="606" t="s">
        <v>1004</v>
      </c>
      <c r="G2742" s="282">
        <v>18.166</v>
      </c>
      <c r="H2742" s="606">
        <v>20</v>
      </c>
      <c r="I2742" s="607">
        <v>21.798999999999999</v>
      </c>
      <c r="J2742" s="606">
        <v>0</v>
      </c>
      <c r="K2742" s="606">
        <v>0</v>
      </c>
      <c r="L2742" s="606">
        <v>0</v>
      </c>
    </row>
    <row r="2743" spans="2:12" ht="18.75" x14ac:dyDescent="0.25">
      <c r="B2743" s="295" t="s">
        <v>32</v>
      </c>
      <c r="C2743" s="587" t="s">
        <v>900</v>
      </c>
      <c r="D2743" s="295" t="s">
        <v>6451</v>
      </c>
      <c r="E2743" s="604" t="s">
        <v>6452</v>
      </c>
      <c r="F2743" s="606" t="s">
        <v>1004</v>
      </c>
      <c r="G2743" s="282">
        <v>22</v>
      </c>
      <c r="H2743" s="606">
        <v>20</v>
      </c>
      <c r="I2743" s="607">
        <v>26.4</v>
      </c>
      <c r="J2743" s="606">
        <v>0</v>
      </c>
      <c r="K2743" s="606">
        <v>0</v>
      </c>
      <c r="L2743" s="606">
        <v>400</v>
      </c>
    </row>
    <row r="2744" spans="2:12" ht="18.75" x14ac:dyDescent="0.25">
      <c r="B2744" s="295" t="s">
        <v>32</v>
      </c>
      <c r="C2744" s="587" t="s">
        <v>900</v>
      </c>
      <c r="D2744" s="295" t="s">
        <v>6453</v>
      </c>
      <c r="E2744" s="604" t="s">
        <v>6452</v>
      </c>
      <c r="F2744" s="606" t="s">
        <v>30</v>
      </c>
      <c r="G2744" s="282">
        <v>0</v>
      </c>
      <c r="H2744" s="606">
        <v>5.5</v>
      </c>
      <c r="I2744" s="607">
        <v>0</v>
      </c>
      <c r="J2744" s="606">
        <v>0</v>
      </c>
      <c r="K2744" s="606">
        <v>0</v>
      </c>
      <c r="L2744" s="606">
        <v>0</v>
      </c>
    </row>
    <row r="2745" spans="2:12" ht="18.75" x14ac:dyDescent="0.25">
      <c r="B2745" s="295" t="s">
        <v>32</v>
      </c>
      <c r="C2745" s="587" t="s">
        <v>900</v>
      </c>
      <c r="D2745" s="295" t="s">
        <v>6454</v>
      </c>
      <c r="E2745" s="604" t="s">
        <v>6455</v>
      </c>
      <c r="F2745" s="606" t="s">
        <v>1004</v>
      </c>
      <c r="G2745" s="282">
        <v>0.35</v>
      </c>
      <c r="H2745" s="606">
        <v>5.5</v>
      </c>
      <c r="I2745" s="607">
        <v>0.36899999999999999</v>
      </c>
      <c r="J2745" s="606">
        <v>0</v>
      </c>
      <c r="K2745" s="606">
        <v>0</v>
      </c>
      <c r="L2745" s="606">
        <v>0</v>
      </c>
    </row>
    <row r="2746" spans="2:12" ht="18.75" x14ac:dyDescent="0.25">
      <c r="B2746" s="295" t="s">
        <v>32</v>
      </c>
      <c r="C2746" s="587" t="s">
        <v>900</v>
      </c>
      <c r="D2746" s="295" t="s">
        <v>6456</v>
      </c>
      <c r="E2746" s="604" t="s">
        <v>6457</v>
      </c>
      <c r="F2746" s="606" t="s">
        <v>1004</v>
      </c>
      <c r="G2746" s="282">
        <v>8.58</v>
      </c>
      <c r="H2746" s="606">
        <v>20</v>
      </c>
      <c r="I2746" s="607">
        <v>10.295999999999999</v>
      </c>
      <c r="J2746" s="606">
        <v>0</v>
      </c>
      <c r="K2746" s="606">
        <v>0</v>
      </c>
      <c r="L2746" s="606">
        <v>0</v>
      </c>
    </row>
    <row r="2747" spans="2:12" ht="18.75" x14ac:dyDescent="0.25">
      <c r="B2747" s="295" t="s">
        <v>32</v>
      </c>
      <c r="C2747" s="587" t="s">
        <v>900</v>
      </c>
      <c r="D2747" s="295" t="s">
        <v>6458</v>
      </c>
      <c r="E2747" s="604" t="s">
        <v>6459</v>
      </c>
      <c r="F2747" s="606" t="s">
        <v>1004</v>
      </c>
      <c r="G2747" s="282">
        <v>6.61</v>
      </c>
      <c r="H2747" s="606">
        <v>20</v>
      </c>
      <c r="I2747" s="607">
        <v>7.9320000000000004</v>
      </c>
      <c r="J2747" s="606">
        <v>0</v>
      </c>
      <c r="K2747" s="606">
        <v>0</v>
      </c>
      <c r="L2747" s="606">
        <v>0</v>
      </c>
    </row>
    <row r="2748" spans="2:12" ht="18.75" x14ac:dyDescent="0.25">
      <c r="B2748" s="295" t="s">
        <v>32</v>
      </c>
      <c r="C2748" s="587" t="s">
        <v>900</v>
      </c>
      <c r="D2748" s="295" t="s">
        <v>6460</v>
      </c>
      <c r="E2748" s="604" t="s">
        <v>6461</v>
      </c>
      <c r="F2748" s="606" t="s">
        <v>1004</v>
      </c>
      <c r="G2748" s="282">
        <v>5.4749999999999996</v>
      </c>
      <c r="H2748" s="606">
        <v>20</v>
      </c>
      <c r="I2748" s="607">
        <v>6.57</v>
      </c>
      <c r="J2748" s="606">
        <v>0</v>
      </c>
      <c r="K2748" s="606">
        <v>0</v>
      </c>
      <c r="L2748" s="606">
        <v>0</v>
      </c>
    </row>
    <row r="2749" spans="2:12" ht="18.75" x14ac:dyDescent="0.25">
      <c r="B2749" s="295" t="s">
        <v>32</v>
      </c>
      <c r="C2749" s="587" t="s">
        <v>900</v>
      </c>
      <c r="D2749" s="295" t="s">
        <v>6462</v>
      </c>
      <c r="E2749" s="604" t="s">
        <v>6463</v>
      </c>
      <c r="F2749" s="606" t="s">
        <v>1004</v>
      </c>
      <c r="G2749" s="282">
        <v>8.1999999999999993</v>
      </c>
      <c r="H2749" s="606">
        <v>20</v>
      </c>
      <c r="I2749" s="607">
        <v>9.84</v>
      </c>
      <c r="J2749" s="606">
        <v>0</v>
      </c>
      <c r="K2749" s="606">
        <v>0</v>
      </c>
      <c r="L2749" s="606">
        <v>0</v>
      </c>
    </row>
    <row r="2750" spans="2:12" ht="18.75" x14ac:dyDescent="0.25">
      <c r="B2750" s="295" t="s">
        <v>32</v>
      </c>
      <c r="C2750" s="587" t="s">
        <v>900</v>
      </c>
      <c r="D2750" s="295" t="s">
        <v>6464</v>
      </c>
      <c r="E2750" s="604" t="s">
        <v>6465</v>
      </c>
      <c r="F2750" s="606" t="s">
        <v>1120</v>
      </c>
      <c r="G2750" s="282">
        <v>34.08</v>
      </c>
      <c r="H2750" s="606">
        <v>20</v>
      </c>
      <c r="I2750" s="607">
        <v>40.896000000000001</v>
      </c>
      <c r="J2750" s="606">
        <v>0</v>
      </c>
      <c r="K2750" s="606">
        <v>0</v>
      </c>
      <c r="L2750" s="606">
        <v>0</v>
      </c>
    </row>
    <row r="2751" spans="2:12" ht="18.75" x14ac:dyDescent="0.25">
      <c r="B2751" s="295" t="s">
        <v>32</v>
      </c>
      <c r="C2751" s="587" t="s">
        <v>900</v>
      </c>
      <c r="D2751" s="295" t="s">
        <v>6466</v>
      </c>
      <c r="E2751" s="604" t="s">
        <v>6467</v>
      </c>
      <c r="F2751" s="606" t="s">
        <v>1004</v>
      </c>
      <c r="G2751" s="282">
        <v>8.17</v>
      </c>
      <c r="H2751" s="606">
        <v>20</v>
      </c>
      <c r="I2751" s="607">
        <v>9.8040000000000003</v>
      </c>
      <c r="J2751" s="606">
        <v>0</v>
      </c>
      <c r="K2751" s="606">
        <v>0</v>
      </c>
      <c r="L2751" s="606">
        <v>0</v>
      </c>
    </row>
    <row r="2752" spans="2:12" ht="18.75" x14ac:dyDescent="0.25">
      <c r="B2752" s="295" t="s">
        <v>32</v>
      </c>
      <c r="C2752" s="587" t="s">
        <v>900</v>
      </c>
      <c r="D2752" s="295" t="s">
        <v>6468</v>
      </c>
      <c r="E2752" s="604" t="s">
        <v>6469</v>
      </c>
      <c r="F2752" s="606" t="s">
        <v>1004</v>
      </c>
      <c r="G2752" s="282">
        <v>6.49</v>
      </c>
      <c r="H2752" s="606">
        <v>20</v>
      </c>
      <c r="I2752" s="607">
        <v>7.7880000000000003</v>
      </c>
      <c r="J2752" s="606">
        <v>0</v>
      </c>
      <c r="K2752" s="606">
        <v>0</v>
      </c>
      <c r="L2752" s="606">
        <v>400</v>
      </c>
    </row>
    <row r="2753" spans="2:12" ht="18.75" x14ac:dyDescent="0.25">
      <c r="B2753" s="295" t="s">
        <v>32</v>
      </c>
      <c r="C2753" s="587" t="s">
        <v>900</v>
      </c>
      <c r="D2753" s="295" t="s">
        <v>6470</v>
      </c>
      <c r="E2753" s="604" t="s">
        <v>6471</v>
      </c>
      <c r="F2753" s="606" t="s">
        <v>1004</v>
      </c>
      <c r="G2753" s="282">
        <v>8.23</v>
      </c>
      <c r="H2753" s="606">
        <v>20</v>
      </c>
      <c r="I2753" s="607">
        <v>9.8759999999999994</v>
      </c>
      <c r="J2753" s="606">
        <v>0</v>
      </c>
      <c r="K2753" s="606">
        <v>0</v>
      </c>
      <c r="L2753" s="606">
        <v>0</v>
      </c>
    </row>
    <row r="2754" spans="2:12" ht="18.75" x14ac:dyDescent="0.25">
      <c r="B2754" s="295" t="s">
        <v>32</v>
      </c>
      <c r="C2754" s="587" t="s">
        <v>900</v>
      </c>
      <c r="D2754" s="295" t="s">
        <v>6472</v>
      </c>
      <c r="E2754" s="604" t="s">
        <v>6473</v>
      </c>
      <c r="F2754" s="606" t="s">
        <v>1004</v>
      </c>
      <c r="G2754" s="282">
        <v>6.9210000000000003</v>
      </c>
      <c r="H2754" s="606">
        <v>20</v>
      </c>
      <c r="I2754" s="607">
        <v>8.3049999999999997</v>
      </c>
      <c r="J2754" s="606">
        <v>0</v>
      </c>
      <c r="K2754" s="606">
        <v>0</v>
      </c>
      <c r="L2754" s="606">
        <v>400</v>
      </c>
    </row>
    <row r="2755" spans="2:12" ht="18.75" x14ac:dyDescent="0.25">
      <c r="B2755" s="295" t="s">
        <v>32</v>
      </c>
      <c r="C2755" s="587" t="s">
        <v>900</v>
      </c>
      <c r="D2755" s="295" t="s">
        <v>6474</v>
      </c>
      <c r="E2755" s="604" t="s">
        <v>6473</v>
      </c>
      <c r="F2755" s="606" t="s">
        <v>30</v>
      </c>
      <c r="G2755" s="282">
        <v>7.5750000000000002</v>
      </c>
      <c r="H2755" s="606">
        <v>20</v>
      </c>
      <c r="I2755" s="607">
        <v>9.09</v>
      </c>
      <c r="J2755" s="606">
        <v>0</v>
      </c>
      <c r="K2755" s="606">
        <v>0</v>
      </c>
      <c r="L2755" s="606">
        <v>0</v>
      </c>
    </row>
    <row r="2756" spans="2:12" ht="18.75" x14ac:dyDescent="0.25">
      <c r="B2756" s="295" t="s">
        <v>32</v>
      </c>
      <c r="C2756" s="587" t="s">
        <v>900</v>
      </c>
      <c r="D2756" s="295" t="s">
        <v>6475</v>
      </c>
      <c r="E2756" s="604" t="s">
        <v>6476</v>
      </c>
      <c r="F2756" s="606" t="s">
        <v>1004</v>
      </c>
      <c r="G2756" s="282">
        <v>6.2530000000000001</v>
      </c>
      <c r="H2756" s="606">
        <v>20</v>
      </c>
      <c r="I2756" s="607">
        <v>7.5039999999999996</v>
      </c>
      <c r="J2756" s="606">
        <v>0</v>
      </c>
      <c r="K2756" s="606">
        <v>0</v>
      </c>
      <c r="L2756" s="606">
        <v>0</v>
      </c>
    </row>
    <row r="2757" spans="2:12" ht="18.75" x14ac:dyDescent="0.25">
      <c r="B2757" s="295" t="s">
        <v>32</v>
      </c>
      <c r="C2757" s="587" t="s">
        <v>900</v>
      </c>
      <c r="D2757" s="295" t="s">
        <v>6477</v>
      </c>
      <c r="E2757" s="604" t="s">
        <v>6478</v>
      </c>
      <c r="F2757" s="606" t="s">
        <v>6479</v>
      </c>
      <c r="G2757" s="282">
        <v>7.25</v>
      </c>
      <c r="H2757" s="606">
        <v>5.5</v>
      </c>
      <c r="I2757" s="607">
        <v>7.649</v>
      </c>
      <c r="J2757" s="606">
        <v>0</v>
      </c>
      <c r="K2757" s="606">
        <v>0</v>
      </c>
      <c r="L2757" s="606">
        <v>0</v>
      </c>
    </row>
    <row r="2758" spans="2:12" ht="18.75" x14ac:dyDescent="0.25">
      <c r="B2758" s="295" t="s">
        <v>32</v>
      </c>
      <c r="C2758" s="587" t="s">
        <v>900</v>
      </c>
      <c r="D2758" s="295" t="s">
        <v>6480</v>
      </c>
      <c r="E2758" s="604" t="s">
        <v>6481</v>
      </c>
      <c r="F2758" s="606" t="s">
        <v>1004</v>
      </c>
      <c r="G2758" s="282">
        <v>7.0979999999999999</v>
      </c>
      <c r="H2758" s="606">
        <v>20</v>
      </c>
      <c r="I2758" s="607">
        <v>8.5180000000000007</v>
      </c>
      <c r="J2758" s="606">
        <v>0</v>
      </c>
      <c r="K2758" s="606">
        <v>0</v>
      </c>
      <c r="L2758" s="606">
        <v>0</v>
      </c>
    </row>
    <row r="2759" spans="2:12" ht="18.75" x14ac:dyDescent="0.25">
      <c r="B2759" s="295" t="s">
        <v>32</v>
      </c>
      <c r="C2759" s="587" t="s">
        <v>900</v>
      </c>
      <c r="D2759" s="295" t="s">
        <v>6482</v>
      </c>
      <c r="E2759" s="604" t="s">
        <v>6483</v>
      </c>
      <c r="F2759" s="606" t="s">
        <v>30</v>
      </c>
      <c r="G2759" s="282">
        <v>5.0519999999999996</v>
      </c>
      <c r="H2759" s="606">
        <v>5.5</v>
      </c>
      <c r="I2759" s="607">
        <v>5.33</v>
      </c>
      <c r="J2759" s="606">
        <v>0</v>
      </c>
      <c r="K2759" s="606">
        <v>0</v>
      </c>
      <c r="L2759" s="606">
        <v>0</v>
      </c>
    </row>
    <row r="2760" spans="2:12" ht="18.75" x14ac:dyDescent="0.25">
      <c r="B2760" s="295" t="s">
        <v>32</v>
      </c>
      <c r="C2760" s="587" t="s">
        <v>900</v>
      </c>
      <c r="D2760" s="295" t="s">
        <v>6484</v>
      </c>
      <c r="E2760" s="604" t="s">
        <v>6483</v>
      </c>
      <c r="F2760" s="606" t="s">
        <v>30</v>
      </c>
      <c r="G2760" s="282">
        <v>4.4000000000000004</v>
      </c>
      <c r="H2760" s="606">
        <v>20</v>
      </c>
      <c r="I2760" s="607">
        <v>5.28</v>
      </c>
      <c r="J2760" s="606">
        <v>0</v>
      </c>
      <c r="K2760" s="606">
        <v>0</v>
      </c>
      <c r="L2760" s="606">
        <v>0</v>
      </c>
    </row>
    <row r="2761" spans="2:12" ht="18.75" x14ac:dyDescent="0.25">
      <c r="B2761" s="295" t="s">
        <v>32</v>
      </c>
      <c r="C2761" s="587" t="s">
        <v>900</v>
      </c>
      <c r="D2761" s="295" t="s">
        <v>6485</v>
      </c>
      <c r="E2761" s="604" t="s">
        <v>6486</v>
      </c>
      <c r="F2761" s="606" t="s">
        <v>1004</v>
      </c>
      <c r="G2761" s="282">
        <v>6.8250000000000002</v>
      </c>
      <c r="H2761" s="606">
        <v>20</v>
      </c>
      <c r="I2761" s="607">
        <v>8.19</v>
      </c>
      <c r="J2761" s="606">
        <v>0</v>
      </c>
      <c r="K2761" s="606">
        <v>0</v>
      </c>
      <c r="L2761" s="606">
        <v>0</v>
      </c>
    </row>
    <row r="2762" spans="2:12" ht="18.75" x14ac:dyDescent="0.25">
      <c r="B2762" s="295" t="s">
        <v>32</v>
      </c>
      <c r="C2762" s="587" t="s">
        <v>900</v>
      </c>
      <c r="D2762" s="295" t="s">
        <v>6487</v>
      </c>
      <c r="E2762" s="604" t="s">
        <v>6488</v>
      </c>
      <c r="F2762" s="606" t="s">
        <v>1004</v>
      </c>
      <c r="G2762" s="282">
        <v>5.21</v>
      </c>
      <c r="H2762" s="606">
        <v>20</v>
      </c>
      <c r="I2762" s="607">
        <v>6.2519999999999998</v>
      </c>
      <c r="J2762" s="606">
        <v>0</v>
      </c>
      <c r="K2762" s="606">
        <v>0</v>
      </c>
      <c r="L2762" s="606">
        <v>0</v>
      </c>
    </row>
    <row r="2763" spans="2:12" ht="18.75" x14ac:dyDescent="0.25">
      <c r="B2763" s="295" t="s">
        <v>32</v>
      </c>
      <c r="C2763" s="587" t="s">
        <v>900</v>
      </c>
      <c r="D2763" s="295" t="s">
        <v>6489</v>
      </c>
      <c r="E2763" s="604" t="s">
        <v>6490</v>
      </c>
      <c r="F2763" s="606" t="s">
        <v>1004</v>
      </c>
      <c r="G2763" s="282">
        <v>6.19</v>
      </c>
      <c r="H2763" s="606">
        <v>20</v>
      </c>
      <c r="I2763" s="607">
        <v>7.4279999999999999</v>
      </c>
      <c r="J2763" s="606">
        <v>0</v>
      </c>
      <c r="K2763" s="606">
        <v>0</v>
      </c>
      <c r="L2763" s="606">
        <v>0</v>
      </c>
    </row>
    <row r="2764" spans="2:12" ht="18.75" x14ac:dyDescent="0.25">
      <c r="B2764" s="295" t="s">
        <v>32</v>
      </c>
      <c r="C2764" s="587" t="s">
        <v>900</v>
      </c>
      <c r="D2764" s="295" t="s">
        <v>6491</v>
      </c>
      <c r="E2764" s="604" t="s">
        <v>6492</v>
      </c>
      <c r="F2764" s="606" t="s">
        <v>1004</v>
      </c>
      <c r="G2764" s="282">
        <v>0.14899999999999999</v>
      </c>
      <c r="H2764" s="606">
        <v>5.5</v>
      </c>
      <c r="I2764" s="607">
        <v>0.157</v>
      </c>
      <c r="J2764" s="606">
        <v>0</v>
      </c>
      <c r="K2764" s="606">
        <v>0</v>
      </c>
      <c r="L2764" s="606">
        <v>0</v>
      </c>
    </row>
    <row r="2765" spans="2:12" ht="18.75" x14ac:dyDescent="0.25">
      <c r="B2765" s="295" t="s">
        <v>32</v>
      </c>
      <c r="C2765" s="587" t="s">
        <v>900</v>
      </c>
      <c r="D2765" s="295" t="s">
        <v>6493</v>
      </c>
      <c r="E2765" s="604" t="s">
        <v>6494</v>
      </c>
      <c r="F2765" s="606" t="s">
        <v>1004</v>
      </c>
      <c r="G2765" s="282">
        <v>10.016</v>
      </c>
      <c r="H2765" s="606">
        <v>20</v>
      </c>
      <c r="I2765" s="607">
        <v>12.019</v>
      </c>
      <c r="J2765" s="606">
        <v>0</v>
      </c>
      <c r="K2765" s="606">
        <v>0</v>
      </c>
      <c r="L2765" s="606">
        <v>300</v>
      </c>
    </row>
    <row r="2766" spans="2:12" ht="18.75" x14ac:dyDescent="0.25">
      <c r="B2766" s="295" t="s">
        <v>32</v>
      </c>
      <c r="C2766" s="587" t="s">
        <v>900</v>
      </c>
      <c r="D2766" s="295" t="s">
        <v>6495</v>
      </c>
      <c r="E2766" s="604" t="s">
        <v>6496</v>
      </c>
      <c r="F2766" s="606" t="s">
        <v>1004</v>
      </c>
      <c r="G2766" s="282">
        <v>6.67</v>
      </c>
      <c r="H2766" s="606">
        <v>20</v>
      </c>
      <c r="I2766" s="607">
        <v>8.0039999999999996</v>
      </c>
      <c r="J2766" s="606">
        <v>0</v>
      </c>
      <c r="K2766" s="606">
        <v>0</v>
      </c>
      <c r="L2766" s="606">
        <v>0</v>
      </c>
    </row>
    <row r="2767" spans="2:12" ht="18.75" x14ac:dyDescent="0.25">
      <c r="B2767" s="295" t="s">
        <v>32</v>
      </c>
      <c r="C2767" s="587" t="s">
        <v>900</v>
      </c>
      <c r="D2767" s="295" t="s">
        <v>6497</v>
      </c>
      <c r="E2767" s="604" t="s">
        <v>6498</v>
      </c>
      <c r="F2767" s="606" t="s">
        <v>1004</v>
      </c>
      <c r="G2767" s="282">
        <v>7.89</v>
      </c>
      <c r="H2767" s="606">
        <v>20</v>
      </c>
      <c r="I2767" s="607">
        <v>9.468</v>
      </c>
      <c r="J2767" s="606">
        <v>0</v>
      </c>
      <c r="K2767" s="606">
        <v>0</v>
      </c>
      <c r="L2767" s="606">
        <v>0</v>
      </c>
    </row>
    <row r="2768" spans="2:12" ht="18.75" x14ac:dyDescent="0.25">
      <c r="B2768" s="295" t="s">
        <v>32</v>
      </c>
      <c r="C2768" s="587" t="s">
        <v>900</v>
      </c>
      <c r="D2768" s="295" t="s">
        <v>6499</v>
      </c>
      <c r="E2768" s="604" t="s">
        <v>6500</v>
      </c>
      <c r="F2768" s="606" t="s">
        <v>1004</v>
      </c>
      <c r="G2768" s="282">
        <v>4.75</v>
      </c>
      <c r="H2768" s="606">
        <v>20</v>
      </c>
      <c r="I2768" s="607">
        <v>5.7</v>
      </c>
      <c r="J2768" s="606">
        <v>0</v>
      </c>
      <c r="K2768" s="606">
        <v>0</v>
      </c>
      <c r="L2768" s="606">
        <v>0</v>
      </c>
    </row>
    <row r="2769" spans="2:12" ht="18.75" x14ac:dyDescent="0.25">
      <c r="B2769" s="295" t="s">
        <v>32</v>
      </c>
      <c r="C2769" s="587" t="s">
        <v>900</v>
      </c>
      <c r="D2769" s="295" t="s">
        <v>6501</v>
      </c>
      <c r="E2769" s="604" t="s">
        <v>6502</v>
      </c>
      <c r="F2769" s="606" t="s">
        <v>1004</v>
      </c>
      <c r="G2769" s="282">
        <v>7.24</v>
      </c>
      <c r="H2769" s="606">
        <v>20</v>
      </c>
      <c r="I2769" s="607">
        <v>8.6880000000000006</v>
      </c>
      <c r="J2769" s="606">
        <v>0</v>
      </c>
      <c r="K2769" s="606">
        <v>0</v>
      </c>
      <c r="L2769" s="606">
        <v>0</v>
      </c>
    </row>
    <row r="2770" spans="2:12" ht="18.75" x14ac:dyDescent="0.25">
      <c r="B2770" s="295" t="s">
        <v>32</v>
      </c>
      <c r="C2770" s="587" t="s">
        <v>900</v>
      </c>
      <c r="D2770" s="295" t="s">
        <v>6503</v>
      </c>
      <c r="E2770" s="604" t="s">
        <v>6504</v>
      </c>
      <c r="F2770" s="606" t="s">
        <v>1004</v>
      </c>
      <c r="G2770" s="282">
        <v>5.64</v>
      </c>
      <c r="H2770" s="606">
        <v>20</v>
      </c>
      <c r="I2770" s="607">
        <v>6.7679999999999998</v>
      </c>
      <c r="J2770" s="606">
        <v>0</v>
      </c>
      <c r="K2770" s="606">
        <v>0</v>
      </c>
      <c r="L2770" s="606">
        <v>0</v>
      </c>
    </row>
    <row r="2771" spans="2:12" ht="18.75" x14ac:dyDescent="0.25">
      <c r="B2771" s="295" t="s">
        <v>32</v>
      </c>
      <c r="C2771" s="587" t="s">
        <v>900</v>
      </c>
      <c r="D2771" s="295" t="s">
        <v>6505</v>
      </c>
      <c r="E2771" s="604" t="s">
        <v>6506</v>
      </c>
      <c r="F2771" s="606">
        <v>1</v>
      </c>
      <c r="G2771" s="282">
        <v>4.75</v>
      </c>
      <c r="H2771" s="606">
        <v>20</v>
      </c>
      <c r="I2771" s="607">
        <v>5.7</v>
      </c>
      <c r="J2771" s="606">
        <v>0</v>
      </c>
      <c r="K2771" s="606">
        <v>0</v>
      </c>
      <c r="L2771" s="606">
        <v>0</v>
      </c>
    </row>
    <row r="2772" spans="2:12" ht="18.75" x14ac:dyDescent="0.25">
      <c r="B2772" s="295" t="s">
        <v>32</v>
      </c>
      <c r="C2772" s="587" t="s">
        <v>900</v>
      </c>
      <c r="D2772" s="295" t="s">
        <v>6507</v>
      </c>
      <c r="E2772" s="604" t="s">
        <v>6508</v>
      </c>
      <c r="F2772" s="606" t="s">
        <v>1004</v>
      </c>
      <c r="G2772" s="282">
        <v>6.26</v>
      </c>
      <c r="H2772" s="606">
        <v>20</v>
      </c>
      <c r="I2772" s="607">
        <v>7.5119999999999996</v>
      </c>
      <c r="J2772" s="606">
        <v>0</v>
      </c>
      <c r="K2772" s="606">
        <v>0</v>
      </c>
      <c r="L2772" s="606">
        <v>140</v>
      </c>
    </row>
    <row r="2773" spans="2:12" ht="18.75" x14ac:dyDescent="0.25">
      <c r="B2773" s="295" t="s">
        <v>32</v>
      </c>
      <c r="C2773" s="587" t="s">
        <v>900</v>
      </c>
      <c r="D2773" s="295" t="s">
        <v>6509</v>
      </c>
      <c r="E2773" s="604" t="s">
        <v>6510</v>
      </c>
      <c r="F2773" s="606" t="s">
        <v>797</v>
      </c>
      <c r="G2773" s="282">
        <v>0.20899999999999999</v>
      </c>
      <c r="H2773" s="606">
        <v>5.5</v>
      </c>
      <c r="I2773" s="607">
        <v>0.22</v>
      </c>
      <c r="J2773" s="606">
        <v>0</v>
      </c>
      <c r="K2773" s="606">
        <v>0</v>
      </c>
      <c r="L2773" s="606">
        <v>0</v>
      </c>
    </row>
    <row r="2774" spans="2:12" ht="18.75" x14ac:dyDescent="0.25">
      <c r="B2774" s="295" t="s">
        <v>32</v>
      </c>
      <c r="C2774" s="587" t="s">
        <v>900</v>
      </c>
      <c r="D2774" s="295" t="s">
        <v>6511</v>
      </c>
      <c r="E2774" s="604" t="s">
        <v>6512</v>
      </c>
      <c r="F2774" s="606" t="s">
        <v>30</v>
      </c>
      <c r="G2774" s="282">
        <v>0</v>
      </c>
      <c r="H2774" s="606">
        <v>5.5</v>
      </c>
      <c r="I2774" s="607">
        <v>0</v>
      </c>
      <c r="J2774" s="606">
        <v>0</v>
      </c>
      <c r="K2774" s="606">
        <v>0</v>
      </c>
      <c r="L2774" s="606">
        <v>0</v>
      </c>
    </row>
    <row r="2775" spans="2:12" ht="18.75" x14ac:dyDescent="0.25">
      <c r="B2775" s="295" t="s">
        <v>32</v>
      </c>
      <c r="C2775" s="587" t="s">
        <v>900</v>
      </c>
      <c r="D2775" s="295" t="s">
        <v>6513</v>
      </c>
      <c r="E2775" s="604" t="s">
        <v>6514</v>
      </c>
      <c r="F2775" s="606" t="s">
        <v>1004</v>
      </c>
      <c r="G2775" s="282">
        <v>24.47</v>
      </c>
      <c r="H2775" s="606">
        <v>20</v>
      </c>
      <c r="I2775" s="607">
        <v>29.364000000000001</v>
      </c>
      <c r="J2775" s="606">
        <v>0</v>
      </c>
      <c r="K2775" s="606">
        <v>0</v>
      </c>
      <c r="L2775" s="606">
        <v>0</v>
      </c>
    </row>
    <row r="2776" spans="2:12" ht="18.75" x14ac:dyDescent="0.25">
      <c r="B2776" s="295" t="s">
        <v>32</v>
      </c>
      <c r="C2776" s="587" t="s">
        <v>900</v>
      </c>
      <c r="D2776" s="295" t="s">
        <v>6515</v>
      </c>
      <c r="E2776" s="604" t="s">
        <v>6516</v>
      </c>
      <c r="F2776" s="606" t="s">
        <v>1004</v>
      </c>
      <c r="G2776" s="282">
        <v>12.371</v>
      </c>
      <c r="H2776" s="606">
        <v>20</v>
      </c>
      <c r="I2776" s="607">
        <v>14.845000000000001</v>
      </c>
      <c r="J2776" s="606">
        <v>0</v>
      </c>
      <c r="K2776" s="606">
        <v>0</v>
      </c>
      <c r="L2776" s="606">
        <v>400</v>
      </c>
    </row>
    <row r="2777" spans="2:12" ht="18.75" x14ac:dyDescent="0.25">
      <c r="B2777" s="295" t="s">
        <v>32</v>
      </c>
      <c r="C2777" s="587" t="s">
        <v>900</v>
      </c>
      <c r="D2777" s="295" t="s">
        <v>6517</v>
      </c>
      <c r="E2777" s="604" t="s">
        <v>6518</v>
      </c>
      <c r="F2777" s="606" t="s">
        <v>1004</v>
      </c>
      <c r="G2777" s="282">
        <v>13.516999999999999</v>
      </c>
      <c r="H2777" s="606">
        <v>20</v>
      </c>
      <c r="I2777" s="607">
        <v>16.22</v>
      </c>
      <c r="J2777" s="606">
        <v>0</v>
      </c>
      <c r="K2777" s="606">
        <v>0</v>
      </c>
      <c r="L2777" s="606">
        <v>0</v>
      </c>
    </row>
    <row r="2778" spans="2:12" ht="18.75" x14ac:dyDescent="0.25">
      <c r="B2778" s="295" t="s">
        <v>32</v>
      </c>
      <c r="C2778" s="587" t="s">
        <v>900</v>
      </c>
      <c r="D2778" s="295" t="s">
        <v>6519</v>
      </c>
      <c r="E2778" s="604" t="s">
        <v>6520</v>
      </c>
      <c r="F2778" s="606" t="s">
        <v>30</v>
      </c>
      <c r="G2778" s="282">
        <v>10.824999999999999</v>
      </c>
      <c r="H2778" s="606">
        <v>20</v>
      </c>
      <c r="I2778" s="607">
        <v>12.99</v>
      </c>
      <c r="J2778" s="606">
        <v>0</v>
      </c>
      <c r="K2778" s="606">
        <v>0</v>
      </c>
      <c r="L2778" s="606">
        <v>0</v>
      </c>
    </row>
    <row r="2779" spans="2:12" ht="18.75" x14ac:dyDescent="0.25">
      <c r="B2779" s="295" t="s">
        <v>32</v>
      </c>
      <c r="C2779" s="587" t="s">
        <v>900</v>
      </c>
      <c r="D2779" s="295" t="s">
        <v>6521</v>
      </c>
      <c r="E2779" s="604" t="s">
        <v>6522</v>
      </c>
      <c r="F2779" s="606" t="s">
        <v>30</v>
      </c>
      <c r="G2779" s="282">
        <v>1.04</v>
      </c>
      <c r="H2779" s="606">
        <v>5.5</v>
      </c>
      <c r="I2779" s="607">
        <v>1.097</v>
      </c>
      <c r="J2779" s="606">
        <v>0</v>
      </c>
      <c r="K2779" s="606">
        <v>0</v>
      </c>
      <c r="L2779" s="606">
        <v>0</v>
      </c>
    </row>
    <row r="2780" spans="2:12" ht="18.75" x14ac:dyDescent="0.25">
      <c r="B2780" s="295" t="s">
        <v>32</v>
      </c>
      <c r="C2780" s="587" t="s">
        <v>900</v>
      </c>
      <c r="D2780" s="295" t="s">
        <v>6523</v>
      </c>
      <c r="E2780" s="604" t="s">
        <v>6524</v>
      </c>
      <c r="F2780" s="606" t="s">
        <v>1004</v>
      </c>
      <c r="G2780" s="282">
        <v>2.2000000000000002</v>
      </c>
      <c r="H2780" s="606">
        <v>5.5</v>
      </c>
      <c r="I2780" s="607">
        <v>2.3210000000000002</v>
      </c>
      <c r="J2780" s="606">
        <v>0</v>
      </c>
      <c r="K2780" s="606">
        <v>0</v>
      </c>
      <c r="L2780" s="606">
        <v>0</v>
      </c>
    </row>
    <row r="2781" spans="2:12" ht="18.75" x14ac:dyDescent="0.25">
      <c r="B2781" s="295" t="s">
        <v>32</v>
      </c>
      <c r="C2781" s="587" t="s">
        <v>900</v>
      </c>
      <c r="D2781" s="295" t="s">
        <v>6525</v>
      </c>
      <c r="E2781" s="604" t="s">
        <v>6526</v>
      </c>
      <c r="F2781" s="606" t="s">
        <v>1004</v>
      </c>
      <c r="G2781" s="282">
        <v>0.33300000000000002</v>
      </c>
      <c r="H2781" s="606">
        <v>5.5</v>
      </c>
      <c r="I2781" s="607">
        <v>0.35099999999999998</v>
      </c>
      <c r="J2781" s="606">
        <v>0</v>
      </c>
      <c r="K2781" s="606">
        <v>0</v>
      </c>
      <c r="L2781" s="606">
        <v>0</v>
      </c>
    </row>
    <row r="2782" spans="2:12" ht="18.75" x14ac:dyDescent="0.25">
      <c r="B2782" s="295" t="s">
        <v>32</v>
      </c>
      <c r="C2782" s="587" t="s">
        <v>900</v>
      </c>
      <c r="D2782" s="295" t="s">
        <v>6527</v>
      </c>
      <c r="E2782" s="604" t="s">
        <v>6528</v>
      </c>
      <c r="F2782" s="606" t="s">
        <v>1004</v>
      </c>
      <c r="G2782" s="282">
        <v>6.99</v>
      </c>
      <c r="H2782" s="606">
        <v>20</v>
      </c>
      <c r="I2782" s="607">
        <v>8.3879999999999999</v>
      </c>
      <c r="J2782" s="606">
        <v>0</v>
      </c>
      <c r="K2782" s="606">
        <v>0</v>
      </c>
      <c r="L2782" s="606">
        <v>0</v>
      </c>
    </row>
    <row r="2783" spans="2:12" ht="18.75" x14ac:dyDescent="0.25">
      <c r="B2783" s="295" t="s">
        <v>32</v>
      </c>
      <c r="C2783" s="587" t="s">
        <v>900</v>
      </c>
      <c r="D2783" s="295" t="s">
        <v>6529</v>
      </c>
      <c r="E2783" s="604" t="s">
        <v>6530</v>
      </c>
      <c r="F2783" s="606" t="s">
        <v>1378</v>
      </c>
      <c r="G2783" s="282">
        <v>6</v>
      </c>
      <c r="H2783" s="606">
        <v>20</v>
      </c>
      <c r="I2783" s="607">
        <v>7.2</v>
      </c>
      <c r="J2783" s="606">
        <v>0</v>
      </c>
      <c r="K2783" s="606">
        <v>0</v>
      </c>
      <c r="L2783" s="606">
        <v>0</v>
      </c>
    </row>
    <row r="2784" spans="2:12" ht="18.75" x14ac:dyDescent="0.25">
      <c r="B2784" s="295" t="s">
        <v>32</v>
      </c>
      <c r="C2784" s="587" t="s">
        <v>900</v>
      </c>
      <c r="D2784" s="295" t="s">
        <v>6531</v>
      </c>
      <c r="E2784" s="604" t="s">
        <v>6532</v>
      </c>
      <c r="F2784" s="606" t="s">
        <v>1004</v>
      </c>
      <c r="G2784" s="282">
        <v>2.4700000000000002</v>
      </c>
      <c r="H2784" s="606">
        <v>20</v>
      </c>
      <c r="I2784" s="607">
        <v>2.964</v>
      </c>
      <c r="J2784" s="606">
        <v>0</v>
      </c>
      <c r="K2784" s="606">
        <v>0</v>
      </c>
      <c r="L2784" s="606">
        <v>0</v>
      </c>
    </row>
    <row r="2785" spans="2:12" ht="18.75" x14ac:dyDescent="0.25">
      <c r="B2785" s="295" t="s">
        <v>32</v>
      </c>
      <c r="C2785" s="587" t="s">
        <v>900</v>
      </c>
      <c r="D2785" s="295" t="s">
        <v>6533</v>
      </c>
      <c r="E2785" s="604" t="s">
        <v>6534</v>
      </c>
      <c r="F2785" s="606" t="s">
        <v>1004</v>
      </c>
      <c r="G2785" s="282">
        <v>1</v>
      </c>
      <c r="H2785" s="606">
        <v>20</v>
      </c>
      <c r="I2785" s="607">
        <v>1.2</v>
      </c>
      <c r="J2785" s="606">
        <v>0</v>
      </c>
      <c r="K2785" s="606">
        <v>0</v>
      </c>
      <c r="L2785" s="606">
        <v>0</v>
      </c>
    </row>
    <row r="2786" spans="2:12" ht="18.75" x14ac:dyDescent="0.25">
      <c r="B2786" s="295" t="s">
        <v>32</v>
      </c>
      <c r="C2786" s="587" t="s">
        <v>900</v>
      </c>
      <c r="D2786" s="295" t="s">
        <v>6535</v>
      </c>
      <c r="E2786" s="604" t="s">
        <v>6536</v>
      </c>
      <c r="F2786" s="606" t="s">
        <v>1004</v>
      </c>
      <c r="G2786" s="282">
        <v>10.5</v>
      </c>
      <c r="H2786" s="606">
        <v>20</v>
      </c>
      <c r="I2786" s="607">
        <v>12.6</v>
      </c>
      <c r="J2786" s="606">
        <v>0</v>
      </c>
      <c r="K2786" s="606">
        <v>0</v>
      </c>
      <c r="L2786" s="606">
        <v>0</v>
      </c>
    </row>
    <row r="2787" spans="2:12" ht="18.75" x14ac:dyDescent="0.25">
      <c r="B2787" s="295" t="s">
        <v>32</v>
      </c>
      <c r="C2787" s="587" t="s">
        <v>900</v>
      </c>
      <c r="D2787" s="295" t="s">
        <v>6537</v>
      </c>
      <c r="E2787" s="604" t="s">
        <v>6538</v>
      </c>
      <c r="F2787" s="606" t="s">
        <v>1004</v>
      </c>
      <c r="G2787" s="282">
        <v>26.06</v>
      </c>
      <c r="H2787" s="606">
        <v>20</v>
      </c>
      <c r="I2787" s="607">
        <v>31.271999999999998</v>
      </c>
      <c r="J2787" s="606">
        <v>0</v>
      </c>
      <c r="K2787" s="606">
        <v>0</v>
      </c>
      <c r="L2787" s="606">
        <v>0</v>
      </c>
    </row>
    <row r="2788" spans="2:12" ht="18.75" x14ac:dyDescent="0.25">
      <c r="B2788" s="295" t="s">
        <v>32</v>
      </c>
      <c r="C2788" s="587" t="s">
        <v>900</v>
      </c>
      <c r="D2788" s="295" t="s">
        <v>6539</v>
      </c>
      <c r="E2788" s="604" t="s">
        <v>6540</v>
      </c>
      <c r="F2788" s="606" t="s">
        <v>797</v>
      </c>
      <c r="G2788" s="282">
        <v>15.25</v>
      </c>
      <c r="H2788" s="606">
        <v>20</v>
      </c>
      <c r="I2788" s="607">
        <v>18.3</v>
      </c>
      <c r="J2788" s="606">
        <v>0</v>
      </c>
      <c r="K2788" s="606">
        <v>0</v>
      </c>
      <c r="L2788" s="606">
        <v>0</v>
      </c>
    </row>
    <row r="2789" spans="2:12" ht="18.75" x14ac:dyDescent="0.25">
      <c r="B2789" s="295" t="s">
        <v>32</v>
      </c>
      <c r="C2789" s="587" t="s">
        <v>900</v>
      </c>
      <c r="D2789" s="295" t="s">
        <v>6541</v>
      </c>
      <c r="E2789" s="604" t="s">
        <v>6542</v>
      </c>
      <c r="F2789" s="606" t="s">
        <v>1004</v>
      </c>
      <c r="G2789" s="282">
        <v>8.99</v>
      </c>
      <c r="H2789" s="606">
        <v>20</v>
      </c>
      <c r="I2789" s="607">
        <v>10.788</v>
      </c>
      <c r="J2789" s="606">
        <v>0</v>
      </c>
      <c r="K2789" s="606">
        <v>0</v>
      </c>
      <c r="L2789" s="606">
        <v>0</v>
      </c>
    </row>
    <row r="2790" spans="2:12" ht="18.75" x14ac:dyDescent="0.25">
      <c r="B2790" s="295" t="s">
        <v>32</v>
      </c>
      <c r="C2790" s="587" t="s">
        <v>900</v>
      </c>
      <c r="D2790" s="295" t="s">
        <v>6543</v>
      </c>
      <c r="E2790" s="604" t="s">
        <v>6544</v>
      </c>
      <c r="F2790" s="606" t="s">
        <v>1004</v>
      </c>
      <c r="G2790" s="282">
        <v>7.2</v>
      </c>
      <c r="H2790" s="606">
        <v>20</v>
      </c>
      <c r="I2790" s="607">
        <v>8.64</v>
      </c>
      <c r="J2790" s="606">
        <v>0</v>
      </c>
      <c r="K2790" s="606">
        <v>0</v>
      </c>
      <c r="L2790" s="606">
        <v>400</v>
      </c>
    </row>
    <row r="2791" spans="2:12" ht="18.75" x14ac:dyDescent="0.25">
      <c r="B2791" s="295" t="s">
        <v>32</v>
      </c>
      <c r="C2791" s="587" t="s">
        <v>900</v>
      </c>
      <c r="D2791" s="295" t="s">
        <v>6545</v>
      </c>
      <c r="E2791" s="604" t="s">
        <v>6546</v>
      </c>
      <c r="F2791" s="606" t="s">
        <v>1004</v>
      </c>
      <c r="G2791" s="282">
        <v>8.1199999999999992</v>
      </c>
      <c r="H2791" s="606">
        <v>20</v>
      </c>
      <c r="I2791" s="607">
        <v>9.7439999999999998</v>
      </c>
      <c r="J2791" s="606">
        <v>0</v>
      </c>
      <c r="K2791" s="606">
        <v>0</v>
      </c>
      <c r="L2791" s="606">
        <v>0</v>
      </c>
    </row>
    <row r="2792" spans="2:12" ht="18.75" x14ac:dyDescent="0.25">
      <c r="B2792" s="295" t="s">
        <v>32</v>
      </c>
      <c r="C2792" s="587" t="s">
        <v>900</v>
      </c>
      <c r="D2792" s="295" t="s">
        <v>6547</v>
      </c>
      <c r="E2792" s="604" t="s">
        <v>6548</v>
      </c>
      <c r="F2792" s="606" t="s">
        <v>1004</v>
      </c>
      <c r="G2792" s="282">
        <v>9.4260000000000002</v>
      </c>
      <c r="H2792" s="606">
        <v>20</v>
      </c>
      <c r="I2792" s="607">
        <v>11.311</v>
      </c>
      <c r="J2792" s="606">
        <v>0</v>
      </c>
      <c r="K2792" s="606">
        <v>0</v>
      </c>
      <c r="L2792" s="606">
        <v>0</v>
      </c>
    </row>
    <row r="2793" spans="2:12" ht="18.75" x14ac:dyDescent="0.25">
      <c r="B2793" s="295" t="s">
        <v>32</v>
      </c>
      <c r="C2793" s="587" t="s">
        <v>900</v>
      </c>
      <c r="D2793" s="295" t="s">
        <v>6549</v>
      </c>
      <c r="E2793" s="604" t="s">
        <v>6550</v>
      </c>
      <c r="F2793" s="606" t="s">
        <v>1004</v>
      </c>
      <c r="G2793" s="282">
        <v>8.4700000000000006</v>
      </c>
      <c r="H2793" s="606">
        <v>20</v>
      </c>
      <c r="I2793" s="607">
        <v>10.164</v>
      </c>
      <c r="J2793" s="606">
        <v>0</v>
      </c>
      <c r="K2793" s="606">
        <v>0</v>
      </c>
      <c r="L2793" s="606">
        <v>0</v>
      </c>
    </row>
    <row r="2794" spans="2:12" ht="18.75" x14ac:dyDescent="0.25">
      <c r="B2794" s="295" t="s">
        <v>32</v>
      </c>
      <c r="C2794" s="587" t="s">
        <v>900</v>
      </c>
      <c r="D2794" s="295" t="s">
        <v>6551</v>
      </c>
      <c r="E2794" s="604" t="s">
        <v>6552</v>
      </c>
      <c r="F2794" s="606" t="s">
        <v>1004</v>
      </c>
      <c r="G2794" s="282">
        <v>24</v>
      </c>
      <c r="H2794" s="606">
        <v>5.5</v>
      </c>
      <c r="I2794" s="607">
        <v>25.32</v>
      </c>
      <c r="J2794" s="606">
        <v>0</v>
      </c>
      <c r="K2794" s="606">
        <v>0</v>
      </c>
      <c r="L2794" s="606">
        <v>0</v>
      </c>
    </row>
    <row r="2795" spans="2:12" ht="18.75" x14ac:dyDescent="0.25">
      <c r="B2795" s="295" t="s">
        <v>32</v>
      </c>
      <c r="C2795" s="587" t="s">
        <v>900</v>
      </c>
      <c r="D2795" s="295" t="s">
        <v>6553</v>
      </c>
      <c r="E2795" s="604" t="s">
        <v>5472</v>
      </c>
      <c r="F2795" s="606" t="s">
        <v>6554</v>
      </c>
      <c r="G2795" s="282">
        <v>1.413</v>
      </c>
      <c r="H2795" s="606">
        <v>5.5</v>
      </c>
      <c r="I2795" s="607">
        <v>1.4910000000000001</v>
      </c>
      <c r="J2795" s="606">
        <v>0</v>
      </c>
      <c r="K2795" s="606">
        <v>0</v>
      </c>
      <c r="L2795" s="606">
        <v>0</v>
      </c>
    </row>
    <row r="2796" spans="2:12" ht="18.75" x14ac:dyDescent="0.25">
      <c r="B2796" s="295" t="s">
        <v>32</v>
      </c>
      <c r="C2796" s="587" t="s">
        <v>900</v>
      </c>
      <c r="D2796" s="295" t="s">
        <v>6555</v>
      </c>
      <c r="E2796" s="604" t="s">
        <v>6556</v>
      </c>
      <c r="F2796" s="606" t="s">
        <v>1004</v>
      </c>
      <c r="G2796" s="282">
        <v>24.452999999999999</v>
      </c>
      <c r="H2796" s="606">
        <v>20</v>
      </c>
      <c r="I2796" s="607">
        <v>29.344000000000001</v>
      </c>
      <c r="J2796" s="606">
        <v>0</v>
      </c>
      <c r="K2796" s="606">
        <v>0</v>
      </c>
      <c r="L2796" s="606">
        <v>0</v>
      </c>
    </row>
    <row r="2797" spans="2:12" ht="18.75" x14ac:dyDescent="0.25">
      <c r="B2797" s="295" t="s">
        <v>32</v>
      </c>
      <c r="C2797" s="587" t="s">
        <v>900</v>
      </c>
      <c r="D2797" s="295" t="s">
        <v>6557</v>
      </c>
      <c r="E2797" s="604" t="s">
        <v>6558</v>
      </c>
      <c r="F2797" s="606" t="s">
        <v>1004</v>
      </c>
      <c r="G2797" s="282">
        <v>24.452999999999999</v>
      </c>
      <c r="H2797" s="606">
        <v>20</v>
      </c>
      <c r="I2797" s="607">
        <v>29.344000000000001</v>
      </c>
      <c r="J2797" s="606">
        <v>0</v>
      </c>
      <c r="K2797" s="606">
        <v>0</v>
      </c>
      <c r="L2797" s="606">
        <v>400</v>
      </c>
    </row>
    <row r="2798" spans="2:12" ht="18.75" x14ac:dyDescent="0.25">
      <c r="B2798" s="295" t="s">
        <v>32</v>
      </c>
      <c r="C2798" s="587" t="s">
        <v>900</v>
      </c>
      <c r="D2798" s="295" t="s">
        <v>6559</v>
      </c>
      <c r="E2798" s="604" t="s">
        <v>6560</v>
      </c>
      <c r="F2798" s="606" t="s">
        <v>1004</v>
      </c>
      <c r="G2798" s="282">
        <v>5.69</v>
      </c>
      <c r="H2798" s="606">
        <v>20</v>
      </c>
      <c r="I2798" s="607">
        <v>6.8280000000000003</v>
      </c>
      <c r="J2798" s="606">
        <v>0</v>
      </c>
      <c r="K2798" s="606">
        <v>0</v>
      </c>
      <c r="L2798" s="606">
        <v>0</v>
      </c>
    </row>
    <row r="2799" spans="2:12" ht="18.75" x14ac:dyDescent="0.25">
      <c r="B2799" s="295" t="s">
        <v>32</v>
      </c>
      <c r="C2799" s="587" t="s">
        <v>900</v>
      </c>
      <c r="D2799" s="295" t="s">
        <v>6561</v>
      </c>
      <c r="E2799" s="604" t="s">
        <v>6562</v>
      </c>
      <c r="F2799" s="606" t="s">
        <v>30</v>
      </c>
      <c r="G2799" s="282">
        <v>21.841000000000001</v>
      </c>
      <c r="H2799" s="606">
        <v>20</v>
      </c>
      <c r="I2799" s="607">
        <v>26.209</v>
      </c>
      <c r="J2799" s="606">
        <v>0</v>
      </c>
      <c r="K2799" s="606">
        <v>0</v>
      </c>
      <c r="L2799" s="606">
        <v>0</v>
      </c>
    </row>
    <row r="2800" spans="2:12" ht="18.75" x14ac:dyDescent="0.25">
      <c r="B2800" s="295" t="s">
        <v>32</v>
      </c>
      <c r="C2800" s="587" t="s">
        <v>900</v>
      </c>
      <c r="D2800" s="295" t="s">
        <v>6563</v>
      </c>
      <c r="E2800" s="604" t="s">
        <v>6564</v>
      </c>
      <c r="F2800" s="606" t="s">
        <v>1004</v>
      </c>
      <c r="G2800" s="282">
        <v>5.83</v>
      </c>
      <c r="H2800" s="606">
        <v>20</v>
      </c>
      <c r="I2800" s="607">
        <v>6.9960000000000004</v>
      </c>
      <c r="J2800" s="606">
        <v>0</v>
      </c>
      <c r="K2800" s="606">
        <v>0</v>
      </c>
      <c r="L2800" s="606">
        <v>0</v>
      </c>
    </row>
    <row r="2801" spans="2:12" ht="18.75" x14ac:dyDescent="0.25">
      <c r="B2801" s="295" t="s">
        <v>32</v>
      </c>
      <c r="C2801" s="587" t="s">
        <v>900</v>
      </c>
      <c r="D2801" s="295" t="s">
        <v>6565</v>
      </c>
      <c r="E2801" s="604" t="s">
        <v>6566</v>
      </c>
      <c r="F2801" s="606" t="s">
        <v>1378</v>
      </c>
      <c r="G2801" s="282">
        <v>7.15</v>
      </c>
      <c r="H2801" s="606">
        <v>20</v>
      </c>
      <c r="I2801" s="607">
        <v>8.58</v>
      </c>
      <c r="J2801" s="606">
        <v>0</v>
      </c>
      <c r="K2801" s="606">
        <v>0</v>
      </c>
      <c r="L2801" s="606">
        <v>0</v>
      </c>
    </row>
    <row r="2802" spans="2:12" ht="18.75" x14ac:dyDescent="0.25">
      <c r="B2802" s="295" t="s">
        <v>32</v>
      </c>
      <c r="C2802" s="587" t="s">
        <v>900</v>
      </c>
      <c r="D2802" s="295" t="s">
        <v>6567</v>
      </c>
      <c r="E2802" s="604" t="s">
        <v>6568</v>
      </c>
      <c r="F2802" s="606" t="s">
        <v>1004</v>
      </c>
      <c r="G2802" s="282">
        <v>4.3899999999999997</v>
      </c>
      <c r="H2802" s="606">
        <v>20</v>
      </c>
      <c r="I2802" s="607">
        <v>5.2679999999999998</v>
      </c>
      <c r="J2802" s="606">
        <v>0</v>
      </c>
      <c r="K2802" s="606">
        <v>0</v>
      </c>
      <c r="L2802" s="606">
        <v>0</v>
      </c>
    </row>
    <row r="2803" spans="2:12" ht="18.75" x14ac:dyDescent="0.25">
      <c r="B2803" s="295" t="s">
        <v>32</v>
      </c>
      <c r="C2803" s="587" t="s">
        <v>900</v>
      </c>
      <c r="D2803" s="295" t="s">
        <v>6569</v>
      </c>
      <c r="E2803" s="604" t="s">
        <v>6570</v>
      </c>
      <c r="F2803" s="606" t="s">
        <v>1004</v>
      </c>
      <c r="G2803" s="282">
        <v>4.0999999999999996</v>
      </c>
      <c r="H2803" s="606">
        <v>20</v>
      </c>
      <c r="I2803" s="607">
        <v>4.92</v>
      </c>
      <c r="J2803" s="606">
        <v>0</v>
      </c>
      <c r="K2803" s="606">
        <v>0</v>
      </c>
      <c r="L2803" s="606">
        <v>0</v>
      </c>
    </row>
    <row r="2804" spans="2:12" ht="18.75" x14ac:dyDescent="0.25">
      <c r="B2804" s="295" t="s">
        <v>32</v>
      </c>
      <c r="C2804" s="587" t="s">
        <v>900</v>
      </c>
      <c r="D2804" s="295" t="s">
        <v>6571</v>
      </c>
      <c r="E2804" s="604" t="s">
        <v>6572</v>
      </c>
      <c r="F2804" s="606" t="s">
        <v>1378</v>
      </c>
      <c r="G2804" s="282">
        <v>10.208</v>
      </c>
      <c r="H2804" s="606">
        <v>20</v>
      </c>
      <c r="I2804" s="607">
        <v>12.25</v>
      </c>
      <c r="J2804" s="606">
        <v>0</v>
      </c>
      <c r="K2804" s="606">
        <v>0</v>
      </c>
      <c r="L2804" s="606">
        <v>0</v>
      </c>
    </row>
    <row r="2805" spans="2:12" ht="18.75" x14ac:dyDescent="0.25">
      <c r="B2805" s="295" t="s">
        <v>32</v>
      </c>
      <c r="C2805" s="587" t="s">
        <v>900</v>
      </c>
      <c r="D2805" s="295" t="s">
        <v>6573</v>
      </c>
      <c r="E2805" s="604" t="s">
        <v>6574</v>
      </c>
      <c r="F2805" s="606" t="s">
        <v>1378</v>
      </c>
      <c r="G2805" s="282">
        <v>4.09</v>
      </c>
      <c r="H2805" s="606">
        <v>20</v>
      </c>
      <c r="I2805" s="607">
        <v>4.9080000000000004</v>
      </c>
      <c r="J2805" s="606">
        <v>0</v>
      </c>
      <c r="K2805" s="606">
        <v>0</v>
      </c>
      <c r="L2805" s="606">
        <v>0</v>
      </c>
    </row>
    <row r="2806" spans="2:12" ht="18.75" x14ac:dyDescent="0.25">
      <c r="B2806" s="295" t="s">
        <v>32</v>
      </c>
      <c r="C2806" s="587" t="s">
        <v>900</v>
      </c>
      <c r="D2806" s="295" t="s">
        <v>6575</v>
      </c>
      <c r="E2806" s="604" t="s">
        <v>6576</v>
      </c>
      <c r="F2806" s="606" t="s">
        <v>1378</v>
      </c>
      <c r="G2806" s="282">
        <v>2.0699999999999998</v>
      </c>
      <c r="H2806" s="606">
        <v>20</v>
      </c>
      <c r="I2806" s="607">
        <v>2.484</v>
      </c>
      <c r="J2806" s="606">
        <v>0</v>
      </c>
      <c r="K2806" s="606">
        <v>0</v>
      </c>
      <c r="L2806" s="606">
        <v>0</v>
      </c>
    </row>
    <row r="2807" spans="2:12" ht="18.75" x14ac:dyDescent="0.25">
      <c r="B2807" s="295" t="s">
        <v>32</v>
      </c>
      <c r="C2807" s="587" t="s">
        <v>900</v>
      </c>
      <c r="D2807" s="295" t="s">
        <v>6577</v>
      </c>
      <c r="E2807" s="604" t="s">
        <v>6578</v>
      </c>
      <c r="F2807" s="606" t="s">
        <v>1004</v>
      </c>
      <c r="G2807" s="282">
        <v>5.42</v>
      </c>
      <c r="H2807" s="606">
        <v>20</v>
      </c>
      <c r="I2807" s="607">
        <v>6.5039999999999996</v>
      </c>
      <c r="J2807" s="606">
        <v>0</v>
      </c>
      <c r="K2807" s="606">
        <v>0</v>
      </c>
      <c r="L2807" s="606">
        <v>0</v>
      </c>
    </row>
    <row r="2808" spans="2:12" ht="18.75" x14ac:dyDescent="0.25">
      <c r="B2808" s="295" t="s">
        <v>32</v>
      </c>
      <c r="C2808" s="587" t="s">
        <v>900</v>
      </c>
      <c r="D2808" s="295" t="s">
        <v>6579</v>
      </c>
      <c r="E2808" s="604" t="s">
        <v>6580</v>
      </c>
      <c r="F2808" s="606" t="s">
        <v>1378</v>
      </c>
      <c r="G2808" s="282">
        <v>4.1500000000000004</v>
      </c>
      <c r="H2808" s="606">
        <v>20</v>
      </c>
      <c r="I2808" s="607">
        <v>4.9800000000000004</v>
      </c>
      <c r="J2808" s="606">
        <v>0</v>
      </c>
      <c r="K2808" s="606">
        <v>0</v>
      </c>
      <c r="L2808" s="606">
        <v>0</v>
      </c>
    </row>
    <row r="2809" spans="2:12" ht="18.75" x14ac:dyDescent="0.25">
      <c r="B2809" s="295" t="s">
        <v>32</v>
      </c>
      <c r="C2809" s="587" t="s">
        <v>900</v>
      </c>
      <c r="D2809" s="295" t="s">
        <v>6581</v>
      </c>
      <c r="E2809" s="604" t="s">
        <v>6582</v>
      </c>
      <c r="F2809" s="606" t="s">
        <v>1004</v>
      </c>
      <c r="G2809" s="282">
        <v>2.69</v>
      </c>
      <c r="H2809" s="606">
        <v>20</v>
      </c>
      <c r="I2809" s="607">
        <v>3.2280000000000002</v>
      </c>
      <c r="J2809" s="606">
        <v>0</v>
      </c>
      <c r="K2809" s="606">
        <v>0</v>
      </c>
      <c r="L2809" s="606">
        <v>0</v>
      </c>
    </row>
    <row r="2810" spans="2:12" ht="18.75" x14ac:dyDescent="0.25">
      <c r="B2810" s="295" t="s">
        <v>32</v>
      </c>
      <c r="C2810" s="587" t="s">
        <v>900</v>
      </c>
      <c r="D2810" s="295" t="s">
        <v>6583</v>
      </c>
      <c r="E2810" s="604" t="s">
        <v>6584</v>
      </c>
      <c r="F2810" s="606" t="s">
        <v>1004</v>
      </c>
      <c r="G2810" s="282">
        <v>3.25</v>
      </c>
      <c r="H2810" s="606">
        <v>20</v>
      </c>
      <c r="I2810" s="607">
        <v>3.9</v>
      </c>
      <c r="J2810" s="606">
        <v>0</v>
      </c>
      <c r="K2810" s="606">
        <v>0</v>
      </c>
      <c r="L2810" s="606">
        <v>0</v>
      </c>
    </row>
    <row r="2811" spans="2:12" ht="18.75" x14ac:dyDescent="0.25">
      <c r="B2811" s="295" t="s">
        <v>32</v>
      </c>
      <c r="C2811" s="587" t="s">
        <v>900</v>
      </c>
      <c r="D2811" s="295" t="s">
        <v>6585</v>
      </c>
      <c r="E2811" s="604" t="s">
        <v>6586</v>
      </c>
      <c r="F2811" s="606" t="s">
        <v>1378</v>
      </c>
      <c r="G2811" s="282">
        <v>1</v>
      </c>
      <c r="H2811" s="606">
        <v>20</v>
      </c>
      <c r="I2811" s="607">
        <v>1.2</v>
      </c>
      <c r="J2811" s="606">
        <v>0</v>
      </c>
      <c r="K2811" s="606">
        <v>0</v>
      </c>
      <c r="L2811" s="606">
        <v>0</v>
      </c>
    </row>
    <row r="2812" spans="2:12" ht="18.75" x14ac:dyDescent="0.25">
      <c r="B2812" s="295" t="s">
        <v>32</v>
      </c>
      <c r="C2812" s="587" t="s">
        <v>900</v>
      </c>
      <c r="D2812" s="295" t="s">
        <v>6587</v>
      </c>
      <c r="E2812" s="604" t="s">
        <v>6588</v>
      </c>
      <c r="F2812" s="606" t="s">
        <v>1378</v>
      </c>
      <c r="G2812" s="282">
        <v>2.46</v>
      </c>
      <c r="H2812" s="606">
        <v>20</v>
      </c>
      <c r="I2812" s="607">
        <v>2.952</v>
      </c>
      <c r="J2812" s="606">
        <v>0</v>
      </c>
      <c r="K2812" s="606">
        <v>0</v>
      </c>
      <c r="L2812" s="606">
        <v>0</v>
      </c>
    </row>
    <row r="2813" spans="2:12" ht="18.75" x14ac:dyDescent="0.25">
      <c r="B2813" s="295" t="s">
        <v>32</v>
      </c>
      <c r="C2813" s="587" t="s">
        <v>900</v>
      </c>
      <c r="D2813" s="295" t="s">
        <v>6589</v>
      </c>
      <c r="E2813" s="604" t="s">
        <v>6590</v>
      </c>
      <c r="F2813" s="606" t="s">
        <v>1378</v>
      </c>
      <c r="G2813" s="282">
        <v>3.99</v>
      </c>
      <c r="H2813" s="606">
        <v>20</v>
      </c>
      <c r="I2813" s="607">
        <v>4.7880000000000003</v>
      </c>
      <c r="J2813" s="606">
        <v>0</v>
      </c>
      <c r="K2813" s="606">
        <v>0</v>
      </c>
      <c r="L2813" s="606">
        <v>20</v>
      </c>
    </row>
    <row r="2814" spans="2:12" ht="18.75" x14ac:dyDescent="0.25">
      <c r="B2814" s="295" t="s">
        <v>32</v>
      </c>
      <c r="C2814" s="587" t="s">
        <v>900</v>
      </c>
      <c r="D2814" s="295" t="s">
        <v>6591</v>
      </c>
      <c r="E2814" s="604" t="s">
        <v>6592</v>
      </c>
      <c r="F2814" s="606" t="s">
        <v>1378</v>
      </c>
      <c r="G2814" s="282">
        <v>3.25</v>
      </c>
      <c r="H2814" s="606">
        <v>20</v>
      </c>
      <c r="I2814" s="607">
        <v>3.9</v>
      </c>
      <c r="J2814" s="606">
        <v>0</v>
      </c>
      <c r="K2814" s="606">
        <v>0</v>
      </c>
      <c r="L2814" s="606">
        <v>0</v>
      </c>
    </row>
    <row r="2815" spans="2:12" ht="18.75" x14ac:dyDescent="0.25">
      <c r="B2815" s="295" t="s">
        <v>32</v>
      </c>
      <c r="C2815" s="587" t="s">
        <v>900</v>
      </c>
      <c r="D2815" s="295" t="s">
        <v>6593</v>
      </c>
      <c r="E2815" s="604" t="s">
        <v>6594</v>
      </c>
      <c r="F2815" s="606" t="s">
        <v>1378</v>
      </c>
      <c r="G2815" s="282">
        <v>3.6</v>
      </c>
      <c r="H2815" s="606">
        <v>20</v>
      </c>
      <c r="I2815" s="607">
        <v>4.32</v>
      </c>
      <c r="J2815" s="606">
        <v>0</v>
      </c>
      <c r="K2815" s="606">
        <v>0</v>
      </c>
      <c r="L2815" s="606">
        <v>0</v>
      </c>
    </row>
    <row r="2816" spans="2:12" ht="18.75" x14ac:dyDescent="0.25">
      <c r="B2816" s="295" t="s">
        <v>32</v>
      </c>
      <c r="C2816" s="587" t="s">
        <v>900</v>
      </c>
      <c r="D2816" s="295" t="s">
        <v>6595</v>
      </c>
      <c r="E2816" s="604" t="s">
        <v>6596</v>
      </c>
      <c r="F2816" s="606" t="s">
        <v>1004</v>
      </c>
      <c r="G2816" s="282">
        <v>0.27300000000000002</v>
      </c>
      <c r="H2816" s="606">
        <v>5.5</v>
      </c>
      <c r="I2816" s="607">
        <v>0.28799999999999998</v>
      </c>
      <c r="J2816" s="606">
        <v>0</v>
      </c>
      <c r="K2816" s="606">
        <v>0</v>
      </c>
      <c r="L2816" s="606">
        <v>0</v>
      </c>
    </row>
    <row r="2817" spans="2:12" ht="18.75" x14ac:dyDescent="0.25">
      <c r="B2817" s="295" t="s">
        <v>32</v>
      </c>
      <c r="C2817" s="587" t="s">
        <v>900</v>
      </c>
      <c r="D2817" s="295" t="s">
        <v>6597</v>
      </c>
      <c r="E2817" s="604" t="s">
        <v>6598</v>
      </c>
      <c r="F2817" s="606" t="s">
        <v>1378</v>
      </c>
      <c r="G2817" s="282">
        <v>4.21</v>
      </c>
      <c r="H2817" s="606">
        <v>20</v>
      </c>
      <c r="I2817" s="607">
        <v>5.0519999999999996</v>
      </c>
      <c r="J2817" s="606">
        <v>0</v>
      </c>
      <c r="K2817" s="606">
        <v>0</v>
      </c>
      <c r="L2817" s="606">
        <v>0</v>
      </c>
    </row>
    <row r="2818" spans="2:12" ht="18.75" x14ac:dyDescent="0.25">
      <c r="B2818" s="295" t="s">
        <v>32</v>
      </c>
      <c r="C2818" s="587" t="s">
        <v>900</v>
      </c>
      <c r="D2818" s="295" t="s">
        <v>6599</v>
      </c>
      <c r="E2818" s="604" t="s">
        <v>6600</v>
      </c>
      <c r="F2818" s="606" t="s">
        <v>30</v>
      </c>
      <c r="G2818" s="282">
        <v>10</v>
      </c>
      <c r="H2818" s="606">
        <v>20</v>
      </c>
      <c r="I2818" s="607">
        <v>12</v>
      </c>
      <c r="J2818" s="606">
        <v>0</v>
      </c>
      <c r="K2818" s="606">
        <v>0</v>
      </c>
      <c r="L2818" s="606">
        <v>0</v>
      </c>
    </row>
    <row r="2819" spans="2:12" ht="18.75" x14ac:dyDescent="0.25">
      <c r="B2819" s="295" t="s">
        <v>32</v>
      </c>
      <c r="C2819" s="587" t="s">
        <v>900</v>
      </c>
      <c r="D2819" s="295" t="s">
        <v>6601</v>
      </c>
      <c r="E2819" s="604" t="s">
        <v>6602</v>
      </c>
      <c r="F2819" s="606" t="s">
        <v>1004</v>
      </c>
      <c r="G2819" s="282">
        <v>3.68</v>
      </c>
      <c r="H2819" s="606">
        <v>20</v>
      </c>
      <c r="I2819" s="607">
        <v>4.4160000000000004</v>
      </c>
      <c r="J2819" s="606">
        <v>0</v>
      </c>
      <c r="K2819" s="606">
        <v>0</v>
      </c>
      <c r="L2819" s="606">
        <v>0</v>
      </c>
    </row>
    <row r="2820" spans="2:12" ht="18.75" x14ac:dyDescent="0.25">
      <c r="B2820" s="295" t="s">
        <v>32</v>
      </c>
      <c r="C2820" s="587" t="s">
        <v>900</v>
      </c>
      <c r="D2820" s="295" t="s">
        <v>6603</v>
      </c>
      <c r="E2820" s="604" t="s">
        <v>6604</v>
      </c>
      <c r="F2820" s="606" t="s">
        <v>1004</v>
      </c>
      <c r="G2820" s="282">
        <v>16</v>
      </c>
      <c r="H2820" s="606">
        <v>20</v>
      </c>
      <c r="I2820" s="607">
        <v>19.2</v>
      </c>
      <c r="J2820" s="606">
        <v>0</v>
      </c>
      <c r="K2820" s="606">
        <v>0</v>
      </c>
      <c r="L2820" s="606">
        <v>0</v>
      </c>
    </row>
    <row r="2821" spans="2:12" ht="18.75" x14ac:dyDescent="0.25">
      <c r="B2821" s="295" t="s">
        <v>32</v>
      </c>
      <c r="C2821" s="587" t="s">
        <v>900</v>
      </c>
      <c r="D2821" s="295" t="s">
        <v>6605</v>
      </c>
      <c r="E2821" s="604" t="s">
        <v>6606</v>
      </c>
      <c r="F2821" s="606" t="s">
        <v>1004</v>
      </c>
      <c r="G2821" s="282">
        <v>17.417000000000002</v>
      </c>
      <c r="H2821" s="606">
        <v>20</v>
      </c>
      <c r="I2821" s="607">
        <v>20.9</v>
      </c>
      <c r="J2821" s="606">
        <v>0</v>
      </c>
      <c r="K2821" s="606">
        <v>0</v>
      </c>
      <c r="L2821" s="606">
        <v>0</v>
      </c>
    </row>
    <row r="2822" spans="2:12" ht="18.75" x14ac:dyDescent="0.25">
      <c r="B2822" s="295" t="s">
        <v>32</v>
      </c>
      <c r="C2822" s="587" t="s">
        <v>900</v>
      </c>
      <c r="D2822" s="295" t="s">
        <v>6607</v>
      </c>
      <c r="E2822" s="604" t="s">
        <v>6608</v>
      </c>
      <c r="F2822" s="606" t="s">
        <v>1378</v>
      </c>
      <c r="G2822" s="282">
        <v>6.6669999999999998</v>
      </c>
      <c r="H2822" s="606">
        <v>20</v>
      </c>
      <c r="I2822" s="607">
        <v>8</v>
      </c>
      <c r="J2822" s="606">
        <v>0</v>
      </c>
      <c r="K2822" s="606">
        <v>0</v>
      </c>
      <c r="L2822" s="606">
        <v>110</v>
      </c>
    </row>
    <row r="2823" spans="2:12" ht="18.75" x14ac:dyDescent="0.25">
      <c r="B2823" s="295" t="s">
        <v>32</v>
      </c>
      <c r="C2823" s="587" t="s">
        <v>900</v>
      </c>
      <c r="D2823" s="295" t="s">
        <v>6609</v>
      </c>
      <c r="E2823" s="604" t="s">
        <v>6610</v>
      </c>
      <c r="F2823" s="606" t="s">
        <v>1378</v>
      </c>
      <c r="G2823" s="282">
        <v>3.589</v>
      </c>
      <c r="H2823" s="606">
        <v>5.5</v>
      </c>
      <c r="I2823" s="607">
        <v>3.786</v>
      </c>
      <c r="J2823" s="606">
        <v>0</v>
      </c>
      <c r="K2823" s="606">
        <v>0</v>
      </c>
      <c r="L2823" s="606">
        <v>0</v>
      </c>
    </row>
    <row r="2824" spans="2:12" ht="18.75" x14ac:dyDescent="0.25">
      <c r="B2824" s="295" t="s">
        <v>32</v>
      </c>
      <c r="C2824" s="587" t="s">
        <v>900</v>
      </c>
      <c r="D2824" s="295" t="s">
        <v>6611</v>
      </c>
      <c r="E2824" s="604" t="s">
        <v>6612</v>
      </c>
      <c r="F2824" s="606" t="s">
        <v>1378</v>
      </c>
      <c r="G2824" s="282">
        <v>2.597</v>
      </c>
      <c r="H2824" s="606">
        <v>5.5</v>
      </c>
      <c r="I2824" s="607">
        <v>2.74</v>
      </c>
      <c r="J2824" s="606">
        <v>0</v>
      </c>
      <c r="K2824" s="606">
        <v>0</v>
      </c>
      <c r="L2824" s="606">
        <v>135</v>
      </c>
    </row>
    <row r="2825" spans="2:12" ht="30" x14ac:dyDescent="0.25">
      <c r="B2825" s="295" t="s">
        <v>32</v>
      </c>
      <c r="C2825" s="587" t="s">
        <v>900</v>
      </c>
      <c r="D2825" s="295" t="s">
        <v>6613</v>
      </c>
      <c r="E2825" s="604" t="s">
        <v>6614</v>
      </c>
      <c r="F2825" s="606" t="s">
        <v>6615</v>
      </c>
      <c r="G2825" s="282">
        <v>1.675</v>
      </c>
      <c r="H2825" s="606">
        <v>5.5</v>
      </c>
      <c r="I2825" s="607">
        <v>1.7669999999999999</v>
      </c>
      <c r="J2825" s="606">
        <v>0</v>
      </c>
      <c r="K2825" s="606">
        <v>0</v>
      </c>
      <c r="L2825" s="606">
        <v>0</v>
      </c>
    </row>
    <row r="2826" spans="2:12" ht="18.75" x14ac:dyDescent="0.25">
      <c r="B2826" s="295" t="s">
        <v>32</v>
      </c>
      <c r="C2826" s="587" t="s">
        <v>900</v>
      </c>
      <c r="D2826" s="295" t="s">
        <v>6616</v>
      </c>
      <c r="E2826" s="604" t="s">
        <v>6617</v>
      </c>
      <c r="F2826" s="606" t="s">
        <v>1378</v>
      </c>
      <c r="G2826" s="282">
        <v>1.04</v>
      </c>
      <c r="H2826" s="606">
        <v>5.5</v>
      </c>
      <c r="I2826" s="607">
        <v>1.097</v>
      </c>
      <c r="J2826" s="606">
        <v>0</v>
      </c>
      <c r="K2826" s="606">
        <v>0</v>
      </c>
      <c r="L2826" s="606">
        <v>105</v>
      </c>
    </row>
    <row r="2827" spans="2:12" ht="18.75" x14ac:dyDescent="0.25">
      <c r="B2827" s="295" t="s">
        <v>32</v>
      </c>
      <c r="C2827" s="587" t="s">
        <v>900</v>
      </c>
      <c r="D2827" s="295" t="s">
        <v>6618</v>
      </c>
      <c r="E2827" s="604" t="s">
        <v>6619</v>
      </c>
      <c r="F2827" s="606" t="s">
        <v>1004</v>
      </c>
      <c r="G2827" s="282">
        <v>3.5339999999999998</v>
      </c>
      <c r="H2827" s="606">
        <v>5.5</v>
      </c>
      <c r="I2827" s="607">
        <v>3.7280000000000002</v>
      </c>
      <c r="J2827" s="606">
        <v>0</v>
      </c>
      <c r="K2827" s="606">
        <v>0</v>
      </c>
      <c r="L2827" s="606">
        <v>0</v>
      </c>
    </row>
    <row r="2828" spans="2:12" ht="18.75" x14ac:dyDescent="0.25">
      <c r="B2828" s="295" t="s">
        <v>32</v>
      </c>
      <c r="C2828" s="587" t="s">
        <v>900</v>
      </c>
      <c r="D2828" s="295" t="s">
        <v>6620</v>
      </c>
      <c r="E2828" s="604" t="s">
        <v>6621</v>
      </c>
      <c r="F2828" s="606" t="s">
        <v>1004</v>
      </c>
      <c r="G2828" s="282">
        <v>0.61599999999999999</v>
      </c>
      <c r="H2828" s="606">
        <v>5.5</v>
      </c>
      <c r="I2828" s="607">
        <v>0.65</v>
      </c>
      <c r="J2828" s="606">
        <v>0</v>
      </c>
      <c r="K2828" s="606">
        <v>0</v>
      </c>
      <c r="L2828" s="606">
        <v>0</v>
      </c>
    </row>
    <row r="2829" spans="2:12" ht="18.75" x14ac:dyDescent="0.25">
      <c r="B2829" s="295" t="s">
        <v>32</v>
      </c>
      <c r="C2829" s="587" t="s">
        <v>900</v>
      </c>
      <c r="D2829" s="295" t="s">
        <v>6622</v>
      </c>
      <c r="E2829" s="604" t="s">
        <v>6623</v>
      </c>
      <c r="F2829" s="606" t="s">
        <v>1378</v>
      </c>
      <c r="G2829" s="282">
        <v>2.4830000000000001</v>
      </c>
      <c r="H2829" s="606">
        <v>5.5</v>
      </c>
      <c r="I2829" s="607">
        <v>2.62</v>
      </c>
      <c r="J2829" s="606">
        <v>0</v>
      </c>
      <c r="K2829" s="606">
        <v>0</v>
      </c>
      <c r="L2829" s="606">
        <v>105</v>
      </c>
    </row>
    <row r="2830" spans="2:12" ht="18.75" x14ac:dyDescent="0.25">
      <c r="B2830" s="295" t="s">
        <v>32</v>
      </c>
      <c r="C2830" s="587" t="s">
        <v>900</v>
      </c>
      <c r="D2830" s="295" t="s">
        <v>6624</v>
      </c>
      <c r="E2830" s="604" t="s">
        <v>6625</v>
      </c>
      <c r="F2830" s="606" t="s">
        <v>1004</v>
      </c>
      <c r="G2830" s="282">
        <v>4.5810000000000004</v>
      </c>
      <c r="H2830" s="606">
        <v>5.5</v>
      </c>
      <c r="I2830" s="607">
        <v>4.8330000000000002</v>
      </c>
      <c r="J2830" s="606">
        <v>0</v>
      </c>
      <c r="K2830" s="606">
        <v>0</v>
      </c>
      <c r="L2830" s="606">
        <v>0</v>
      </c>
    </row>
    <row r="2831" spans="2:12" ht="18.75" x14ac:dyDescent="0.25">
      <c r="B2831" s="295" t="s">
        <v>32</v>
      </c>
      <c r="C2831" s="587" t="s">
        <v>900</v>
      </c>
      <c r="D2831" s="295" t="s">
        <v>6626</v>
      </c>
      <c r="E2831" s="604" t="s">
        <v>6627</v>
      </c>
      <c r="F2831" s="606" t="s">
        <v>1004</v>
      </c>
      <c r="G2831" s="282">
        <v>3.4060000000000001</v>
      </c>
      <c r="H2831" s="606">
        <v>5.5</v>
      </c>
      <c r="I2831" s="607">
        <v>3.593</v>
      </c>
      <c r="J2831" s="606">
        <v>0</v>
      </c>
      <c r="K2831" s="606">
        <v>0</v>
      </c>
      <c r="L2831" s="606">
        <v>0</v>
      </c>
    </row>
    <row r="2832" spans="2:12" ht="18.75" x14ac:dyDescent="0.25">
      <c r="B2832" s="295" t="s">
        <v>32</v>
      </c>
      <c r="C2832" s="587" t="s">
        <v>900</v>
      </c>
      <c r="D2832" s="295" t="s">
        <v>6628</v>
      </c>
      <c r="E2832" s="604" t="s">
        <v>6629</v>
      </c>
      <c r="F2832" s="606" t="s">
        <v>1004</v>
      </c>
      <c r="G2832" s="282">
        <v>5.3040000000000003</v>
      </c>
      <c r="H2832" s="606">
        <v>5.5</v>
      </c>
      <c r="I2832" s="607">
        <v>5.5960000000000001</v>
      </c>
      <c r="J2832" s="606">
        <v>0</v>
      </c>
      <c r="K2832" s="606">
        <v>0</v>
      </c>
      <c r="L2832" s="606">
        <v>0</v>
      </c>
    </row>
    <row r="2833" spans="2:12" ht="18.75" x14ac:dyDescent="0.25">
      <c r="B2833" s="295" t="s">
        <v>32</v>
      </c>
      <c r="C2833" s="587" t="s">
        <v>900</v>
      </c>
      <c r="D2833" s="295" t="s">
        <v>6630</v>
      </c>
      <c r="E2833" s="604" t="s">
        <v>6631</v>
      </c>
      <c r="F2833" s="606" t="s">
        <v>3018</v>
      </c>
      <c r="G2833" s="282">
        <v>2.379</v>
      </c>
      <c r="H2833" s="606">
        <v>5.5</v>
      </c>
      <c r="I2833" s="607">
        <v>2.5099999999999998</v>
      </c>
      <c r="J2833" s="606">
        <v>0</v>
      </c>
      <c r="K2833" s="606">
        <v>0</v>
      </c>
      <c r="L2833" s="606">
        <v>0</v>
      </c>
    </row>
    <row r="2834" spans="2:12" ht="18.75" x14ac:dyDescent="0.25">
      <c r="B2834" s="295" t="s">
        <v>32</v>
      </c>
      <c r="C2834" s="587" t="s">
        <v>900</v>
      </c>
      <c r="D2834" s="295" t="s">
        <v>6632</v>
      </c>
      <c r="E2834" s="604" t="s">
        <v>6633</v>
      </c>
      <c r="F2834" s="606" t="s">
        <v>1004</v>
      </c>
      <c r="G2834" s="282">
        <v>9.6</v>
      </c>
      <c r="H2834" s="606">
        <v>5.5</v>
      </c>
      <c r="I2834" s="607">
        <v>10.128</v>
      </c>
      <c r="J2834" s="606">
        <v>0</v>
      </c>
      <c r="K2834" s="606">
        <v>0</v>
      </c>
      <c r="L2834" s="606">
        <v>0</v>
      </c>
    </row>
    <row r="2835" spans="2:12" ht="18.75" x14ac:dyDescent="0.25">
      <c r="B2835" s="295" t="s">
        <v>32</v>
      </c>
      <c r="C2835" s="587" t="s">
        <v>900</v>
      </c>
      <c r="D2835" s="295" t="s">
        <v>6634</v>
      </c>
      <c r="E2835" s="604" t="s">
        <v>6635</v>
      </c>
      <c r="F2835" s="606" t="s">
        <v>1004</v>
      </c>
      <c r="G2835" s="282">
        <v>1.4790000000000001</v>
      </c>
      <c r="H2835" s="606">
        <v>5.5</v>
      </c>
      <c r="I2835" s="607">
        <v>1.56</v>
      </c>
      <c r="J2835" s="606">
        <v>0</v>
      </c>
      <c r="K2835" s="606">
        <v>0</v>
      </c>
      <c r="L2835" s="606">
        <v>0</v>
      </c>
    </row>
    <row r="2836" spans="2:12" ht="18.75" x14ac:dyDescent="0.25">
      <c r="B2836" s="295" t="s">
        <v>32</v>
      </c>
      <c r="C2836" s="587" t="s">
        <v>900</v>
      </c>
      <c r="D2836" s="295" t="s">
        <v>6636</v>
      </c>
      <c r="E2836" s="604" t="s">
        <v>6637</v>
      </c>
      <c r="F2836" s="606" t="s">
        <v>1004</v>
      </c>
      <c r="G2836" s="282">
        <v>4.6399999999999997</v>
      </c>
      <c r="H2836" s="606">
        <v>5.5</v>
      </c>
      <c r="I2836" s="607">
        <v>4.8949999999999996</v>
      </c>
      <c r="J2836" s="606">
        <v>0</v>
      </c>
      <c r="K2836" s="606">
        <v>0</v>
      </c>
      <c r="L2836" s="606">
        <v>0</v>
      </c>
    </row>
    <row r="2837" spans="2:12" ht="18.75" x14ac:dyDescent="0.25">
      <c r="B2837" s="295" t="s">
        <v>32</v>
      </c>
      <c r="C2837" s="587" t="s">
        <v>900</v>
      </c>
      <c r="D2837" s="295" t="s">
        <v>6638</v>
      </c>
      <c r="E2837" s="604" t="s">
        <v>6639</v>
      </c>
      <c r="F2837" s="606" t="s">
        <v>1378</v>
      </c>
      <c r="G2837" s="282">
        <v>2.6509999999999998</v>
      </c>
      <c r="H2837" s="606">
        <v>5.5</v>
      </c>
      <c r="I2837" s="607">
        <v>2.7970000000000002</v>
      </c>
      <c r="J2837" s="606">
        <v>0</v>
      </c>
      <c r="K2837" s="606">
        <v>0</v>
      </c>
      <c r="L2837" s="606">
        <v>0</v>
      </c>
    </row>
    <row r="2838" spans="2:12" ht="18.75" x14ac:dyDescent="0.25">
      <c r="B2838" s="295" t="s">
        <v>32</v>
      </c>
      <c r="C2838" s="587" t="s">
        <v>900</v>
      </c>
      <c r="D2838" s="295" t="s">
        <v>6640</v>
      </c>
      <c r="E2838" s="604" t="s">
        <v>6641</v>
      </c>
      <c r="F2838" s="606" t="s">
        <v>1378</v>
      </c>
      <c r="G2838" s="282">
        <v>1.64</v>
      </c>
      <c r="H2838" s="606">
        <v>5.5</v>
      </c>
      <c r="I2838" s="607">
        <v>1.73</v>
      </c>
      <c r="J2838" s="606">
        <v>0</v>
      </c>
      <c r="K2838" s="606">
        <v>0</v>
      </c>
      <c r="L2838" s="606">
        <v>90</v>
      </c>
    </row>
    <row r="2839" spans="2:12" ht="18.75" x14ac:dyDescent="0.25">
      <c r="B2839" s="295" t="s">
        <v>32</v>
      </c>
      <c r="C2839" s="587" t="s">
        <v>900</v>
      </c>
      <c r="D2839" s="295" t="s">
        <v>6642</v>
      </c>
      <c r="E2839" s="604" t="s">
        <v>6643</v>
      </c>
      <c r="F2839" s="606" t="s">
        <v>1004</v>
      </c>
      <c r="G2839" s="282">
        <v>2.597</v>
      </c>
      <c r="H2839" s="606">
        <v>5.5</v>
      </c>
      <c r="I2839" s="607">
        <v>2.74</v>
      </c>
      <c r="J2839" s="606">
        <v>0</v>
      </c>
      <c r="K2839" s="606">
        <v>0</v>
      </c>
      <c r="L2839" s="606">
        <v>0</v>
      </c>
    </row>
    <row r="2840" spans="2:12" ht="18.75" x14ac:dyDescent="0.25">
      <c r="B2840" s="295" t="s">
        <v>32</v>
      </c>
      <c r="C2840" s="587" t="s">
        <v>900</v>
      </c>
      <c r="D2840" s="295" t="s">
        <v>6644</v>
      </c>
      <c r="E2840" s="604" t="s">
        <v>6645</v>
      </c>
      <c r="F2840" s="606" t="s">
        <v>1004</v>
      </c>
      <c r="G2840" s="282">
        <v>2.19</v>
      </c>
      <c r="H2840" s="606">
        <v>5.5</v>
      </c>
      <c r="I2840" s="607">
        <v>2.31</v>
      </c>
      <c r="J2840" s="606">
        <v>0</v>
      </c>
      <c r="K2840" s="606">
        <v>0</v>
      </c>
      <c r="L2840" s="606">
        <v>0</v>
      </c>
    </row>
    <row r="2841" spans="2:12" ht="18.75" x14ac:dyDescent="0.25">
      <c r="B2841" s="295" t="s">
        <v>32</v>
      </c>
      <c r="C2841" s="587" t="s">
        <v>900</v>
      </c>
      <c r="D2841" s="295" t="s">
        <v>6646</v>
      </c>
      <c r="E2841" s="604" t="s">
        <v>6647</v>
      </c>
      <c r="F2841" s="606" t="s">
        <v>1004</v>
      </c>
      <c r="G2841" s="282">
        <v>3.05</v>
      </c>
      <c r="H2841" s="606">
        <v>5.5</v>
      </c>
      <c r="I2841" s="607">
        <v>3.218</v>
      </c>
      <c r="J2841" s="606">
        <v>0</v>
      </c>
      <c r="K2841" s="606">
        <v>0</v>
      </c>
      <c r="L2841" s="606">
        <v>0</v>
      </c>
    </row>
    <row r="2842" spans="2:12" ht="18.75" x14ac:dyDescent="0.25">
      <c r="B2842" s="295" t="s">
        <v>32</v>
      </c>
      <c r="C2842" s="587" t="s">
        <v>900</v>
      </c>
      <c r="D2842" s="295" t="s">
        <v>6648</v>
      </c>
      <c r="E2842" s="604" t="s">
        <v>6649</v>
      </c>
      <c r="F2842" s="606" t="s">
        <v>1004</v>
      </c>
      <c r="G2842" s="282">
        <v>0.91700000000000004</v>
      </c>
      <c r="H2842" s="606">
        <v>5.5</v>
      </c>
      <c r="I2842" s="607">
        <v>0.96699999999999997</v>
      </c>
      <c r="J2842" s="606">
        <v>0</v>
      </c>
      <c r="K2842" s="606">
        <v>0</v>
      </c>
      <c r="L2842" s="606">
        <v>0</v>
      </c>
    </row>
    <row r="2843" spans="2:12" ht="18.75" x14ac:dyDescent="0.25">
      <c r="B2843" s="295" t="s">
        <v>32</v>
      </c>
      <c r="C2843" s="587" t="s">
        <v>900</v>
      </c>
      <c r="D2843" s="295" t="s">
        <v>6650</v>
      </c>
      <c r="E2843" s="604" t="s">
        <v>6651</v>
      </c>
      <c r="F2843" s="606" t="s">
        <v>1004</v>
      </c>
      <c r="G2843" s="282">
        <v>3.05</v>
      </c>
      <c r="H2843" s="606">
        <v>5.5</v>
      </c>
      <c r="I2843" s="607">
        <v>3.218</v>
      </c>
      <c r="J2843" s="606">
        <v>0</v>
      </c>
      <c r="K2843" s="606">
        <v>0</v>
      </c>
      <c r="L2843" s="606">
        <v>0</v>
      </c>
    </row>
    <row r="2844" spans="2:12" ht="18.75" x14ac:dyDescent="0.25">
      <c r="B2844" s="295" t="s">
        <v>32</v>
      </c>
      <c r="C2844" s="587" t="s">
        <v>900</v>
      </c>
      <c r="D2844" s="295" t="s">
        <v>6652</v>
      </c>
      <c r="E2844" s="604" t="s">
        <v>6653</v>
      </c>
      <c r="F2844" s="606" t="s">
        <v>1378</v>
      </c>
      <c r="G2844" s="282">
        <v>1.64</v>
      </c>
      <c r="H2844" s="606">
        <v>5.5</v>
      </c>
      <c r="I2844" s="607">
        <v>1.73</v>
      </c>
      <c r="J2844" s="606">
        <v>0</v>
      </c>
      <c r="K2844" s="606">
        <v>0</v>
      </c>
      <c r="L2844" s="606">
        <v>0</v>
      </c>
    </row>
    <row r="2845" spans="2:12" ht="18.75" x14ac:dyDescent="0.25">
      <c r="B2845" s="295" t="s">
        <v>32</v>
      </c>
      <c r="C2845" s="587" t="s">
        <v>900</v>
      </c>
      <c r="D2845" s="295" t="s">
        <v>6654</v>
      </c>
      <c r="E2845" s="604" t="s">
        <v>6655</v>
      </c>
      <c r="F2845" s="606" t="s">
        <v>1378</v>
      </c>
      <c r="G2845" s="282">
        <v>1.075</v>
      </c>
      <c r="H2845" s="606">
        <v>5.5</v>
      </c>
      <c r="I2845" s="607">
        <v>1.1339999999999999</v>
      </c>
      <c r="J2845" s="606">
        <v>0</v>
      </c>
      <c r="K2845" s="606">
        <v>0</v>
      </c>
      <c r="L2845" s="606">
        <v>0</v>
      </c>
    </row>
    <row r="2846" spans="2:12" ht="18.75" x14ac:dyDescent="0.25">
      <c r="B2846" s="295" t="s">
        <v>32</v>
      </c>
      <c r="C2846" s="587" t="s">
        <v>900</v>
      </c>
      <c r="D2846" s="295" t="s">
        <v>6656</v>
      </c>
      <c r="E2846" s="604" t="s">
        <v>6657</v>
      </c>
      <c r="F2846" s="606" t="s">
        <v>1004</v>
      </c>
      <c r="G2846" s="282">
        <v>2.3889999999999998</v>
      </c>
      <c r="H2846" s="606">
        <v>5.5</v>
      </c>
      <c r="I2846" s="607">
        <v>2.52</v>
      </c>
      <c r="J2846" s="606">
        <v>0</v>
      </c>
      <c r="K2846" s="606">
        <v>0</v>
      </c>
      <c r="L2846" s="606">
        <v>0</v>
      </c>
    </row>
    <row r="2847" spans="2:12" ht="18.75" x14ac:dyDescent="0.25">
      <c r="B2847" s="295" t="s">
        <v>32</v>
      </c>
      <c r="C2847" s="587" t="s">
        <v>900</v>
      </c>
      <c r="D2847" s="295" t="s">
        <v>6658</v>
      </c>
      <c r="E2847" s="604" t="s">
        <v>6659</v>
      </c>
      <c r="F2847" s="606" t="s">
        <v>1378</v>
      </c>
      <c r="G2847" s="282">
        <v>2.0089999999999999</v>
      </c>
      <c r="H2847" s="606">
        <v>5.5</v>
      </c>
      <c r="I2847" s="607">
        <v>2.1190000000000002</v>
      </c>
      <c r="J2847" s="606">
        <v>0</v>
      </c>
      <c r="K2847" s="606">
        <v>0</v>
      </c>
      <c r="L2847" s="606">
        <v>0</v>
      </c>
    </row>
    <row r="2848" spans="2:12" ht="18.75" x14ac:dyDescent="0.25">
      <c r="B2848" s="295" t="s">
        <v>32</v>
      </c>
      <c r="C2848" s="587" t="s">
        <v>900</v>
      </c>
      <c r="D2848" s="295" t="s">
        <v>6660</v>
      </c>
      <c r="E2848" s="604" t="s">
        <v>6661</v>
      </c>
      <c r="F2848" s="606" t="s">
        <v>1378</v>
      </c>
      <c r="G2848" s="282">
        <v>2.2839999999999998</v>
      </c>
      <c r="H2848" s="606">
        <v>5.5</v>
      </c>
      <c r="I2848" s="607">
        <v>2.41</v>
      </c>
      <c r="J2848" s="606">
        <v>0</v>
      </c>
      <c r="K2848" s="606">
        <v>0</v>
      </c>
      <c r="L2848" s="606">
        <v>0</v>
      </c>
    </row>
    <row r="2849" spans="2:12" ht="18.75" x14ac:dyDescent="0.25">
      <c r="B2849" s="295" t="s">
        <v>32</v>
      </c>
      <c r="C2849" s="587" t="s">
        <v>900</v>
      </c>
      <c r="D2849" s="295" t="s">
        <v>6662</v>
      </c>
      <c r="E2849" s="604" t="s">
        <v>6663</v>
      </c>
      <c r="F2849" s="606" t="s">
        <v>1378</v>
      </c>
      <c r="G2849" s="282">
        <v>1.754</v>
      </c>
      <c r="H2849" s="606">
        <v>5.5</v>
      </c>
      <c r="I2849" s="607">
        <v>1.85</v>
      </c>
      <c r="J2849" s="606">
        <v>0</v>
      </c>
      <c r="K2849" s="606">
        <v>0</v>
      </c>
      <c r="L2849" s="606">
        <v>0</v>
      </c>
    </row>
    <row r="2850" spans="2:12" ht="18.75" x14ac:dyDescent="0.25">
      <c r="B2850" s="295" t="s">
        <v>32</v>
      </c>
      <c r="C2850" s="587" t="s">
        <v>900</v>
      </c>
      <c r="D2850" s="295" t="s">
        <v>6664</v>
      </c>
      <c r="E2850" s="604" t="s">
        <v>6665</v>
      </c>
      <c r="F2850" s="606" t="s">
        <v>1004</v>
      </c>
      <c r="G2850" s="282">
        <v>3.839</v>
      </c>
      <c r="H2850" s="606">
        <v>5.5</v>
      </c>
      <c r="I2850" s="607">
        <v>4.05</v>
      </c>
      <c r="J2850" s="606">
        <v>0</v>
      </c>
      <c r="K2850" s="606">
        <v>0</v>
      </c>
      <c r="L2850" s="606">
        <v>0</v>
      </c>
    </row>
    <row r="2851" spans="2:12" ht="18.75" x14ac:dyDescent="0.25">
      <c r="B2851" s="295" t="s">
        <v>32</v>
      </c>
      <c r="C2851" s="587" t="s">
        <v>900</v>
      </c>
      <c r="D2851" s="295" t="s">
        <v>6666</v>
      </c>
      <c r="E2851" s="604" t="s">
        <v>6667</v>
      </c>
      <c r="F2851" s="606" t="s">
        <v>1004</v>
      </c>
      <c r="G2851" s="282">
        <v>15.074</v>
      </c>
      <c r="H2851" s="606">
        <v>20</v>
      </c>
      <c r="I2851" s="607">
        <v>18.088999999999999</v>
      </c>
      <c r="J2851" s="606">
        <v>0</v>
      </c>
      <c r="K2851" s="606">
        <v>0</v>
      </c>
      <c r="L2851" s="606">
        <v>0</v>
      </c>
    </row>
    <row r="2852" spans="2:12" ht="18.75" x14ac:dyDescent="0.25">
      <c r="B2852" s="295" t="s">
        <v>32</v>
      </c>
      <c r="C2852" s="587" t="s">
        <v>900</v>
      </c>
      <c r="D2852" s="295" t="s">
        <v>6668</v>
      </c>
      <c r="E2852" s="604" t="s">
        <v>6669</v>
      </c>
      <c r="F2852" s="606" t="s">
        <v>1004</v>
      </c>
      <c r="G2852" s="282">
        <v>1</v>
      </c>
      <c r="H2852" s="606">
        <v>5.5</v>
      </c>
      <c r="I2852" s="607">
        <v>1.0549999999999999</v>
      </c>
      <c r="J2852" s="606">
        <v>0</v>
      </c>
      <c r="K2852" s="606">
        <v>0</v>
      </c>
      <c r="L2852" s="606">
        <v>0</v>
      </c>
    </row>
    <row r="2853" spans="2:12" ht="18.75" x14ac:dyDescent="0.25">
      <c r="B2853" s="295" t="s">
        <v>32</v>
      </c>
      <c r="C2853" s="587" t="s">
        <v>900</v>
      </c>
      <c r="D2853" s="295" t="s">
        <v>6670</v>
      </c>
      <c r="E2853" s="604" t="s">
        <v>6671</v>
      </c>
      <c r="F2853" s="606" t="s">
        <v>1004</v>
      </c>
      <c r="G2853" s="282">
        <v>15.407999999999999</v>
      </c>
      <c r="H2853" s="606">
        <v>20</v>
      </c>
      <c r="I2853" s="607">
        <v>18.489999999999998</v>
      </c>
      <c r="J2853" s="606">
        <v>0</v>
      </c>
      <c r="K2853" s="606">
        <v>0</v>
      </c>
      <c r="L2853" s="606">
        <v>0</v>
      </c>
    </row>
    <row r="2854" spans="2:12" ht="18.75" x14ac:dyDescent="0.25">
      <c r="B2854" s="295" t="s">
        <v>32</v>
      </c>
      <c r="C2854" s="587" t="s">
        <v>900</v>
      </c>
      <c r="D2854" s="295" t="s">
        <v>6672</v>
      </c>
      <c r="E2854" s="604" t="s">
        <v>6673</v>
      </c>
      <c r="F2854" s="606" t="s">
        <v>1004</v>
      </c>
      <c r="G2854" s="282">
        <v>35.090000000000003</v>
      </c>
      <c r="H2854" s="606">
        <v>20</v>
      </c>
      <c r="I2854" s="607">
        <v>42.107999999999997</v>
      </c>
      <c r="J2854" s="606">
        <v>0</v>
      </c>
      <c r="K2854" s="606">
        <v>0</v>
      </c>
      <c r="L2854" s="606">
        <v>0</v>
      </c>
    </row>
    <row r="2855" spans="2:12" ht="18.75" x14ac:dyDescent="0.25">
      <c r="B2855" s="295" t="s">
        <v>32</v>
      </c>
      <c r="C2855" s="587" t="s">
        <v>900</v>
      </c>
      <c r="D2855" s="295" t="s">
        <v>6674</v>
      </c>
      <c r="E2855" s="604" t="s">
        <v>6675</v>
      </c>
      <c r="F2855" s="606" t="s">
        <v>1004</v>
      </c>
      <c r="G2855" s="282">
        <v>5.24</v>
      </c>
      <c r="H2855" s="606">
        <v>20</v>
      </c>
      <c r="I2855" s="607">
        <v>6.2880000000000003</v>
      </c>
      <c r="J2855" s="606">
        <v>0</v>
      </c>
      <c r="K2855" s="606">
        <v>0</v>
      </c>
      <c r="L2855" s="606">
        <v>0</v>
      </c>
    </row>
    <row r="2856" spans="2:12" ht="18.75" x14ac:dyDescent="0.25">
      <c r="B2856" s="295" t="s">
        <v>32</v>
      </c>
      <c r="C2856" s="587" t="s">
        <v>900</v>
      </c>
      <c r="D2856" s="295" t="s">
        <v>6676</v>
      </c>
      <c r="E2856" s="604" t="s">
        <v>6677</v>
      </c>
      <c r="F2856" s="606" t="s">
        <v>1378</v>
      </c>
      <c r="G2856" s="282">
        <v>5.23</v>
      </c>
      <c r="H2856" s="606">
        <v>20</v>
      </c>
      <c r="I2856" s="607">
        <v>6.2759999999999998</v>
      </c>
      <c r="J2856" s="606">
        <v>0</v>
      </c>
      <c r="K2856" s="606">
        <v>0</v>
      </c>
      <c r="L2856" s="606">
        <v>0</v>
      </c>
    </row>
    <row r="2857" spans="2:12" ht="18.75" x14ac:dyDescent="0.25">
      <c r="B2857" s="295" t="s">
        <v>32</v>
      </c>
      <c r="C2857" s="587" t="s">
        <v>900</v>
      </c>
      <c r="D2857" s="295" t="s">
        <v>6678</v>
      </c>
      <c r="E2857" s="604" t="s">
        <v>6679</v>
      </c>
      <c r="F2857" s="606" t="s">
        <v>1004</v>
      </c>
      <c r="G2857" s="282">
        <v>2.65</v>
      </c>
      <c r="H2857" s="606">
        <v>20</v>
      </c>
      <c r="I2857" s="607">
        <v>3.18</v>
      </c>
      <c r="J2857" s="606">
        <v>0</v>
      </c>
      <c r="K2857" s="606">
        <v>0</v>
      </c>
      <c r="L2857" s="606">
        <v>0</v>
      </c>
    </row>
    <row r="2858" spans="2:12" ht="18.75" x14ac:dyDescent="0.25">
      <c r="B2858" s="295" t="s">
        <v>32</v>
      </c>
      <c r="C2858" s="587" t="s">
        <v>900</v>
      </c>
      <c r="D2858" s="295" t="s">
        <v>6680</v>
      </c>
      <c r="E2858" s="604" t="s">
        <v>6681</v>
      </c>
      <c r="F2858" s="606" t="s">
        <v>1378</v>
      </c>
      <c r="G2858" s="282">
        <v>5.7809999999999997</v>
      </c>
      <c r="H2858" s="606">
        <v>20</v>
      </c>
      <c r="I2858" s="607">
        <v>6.9370000000000003</v>
      </c>
      <c r="J2858" s="606">
        <v>0</v>
      </c>
      <c r="K2858" s="606">
        <v>0</v>
      </c>
      <c r="L2858" s="606">
        <v>0</v>
      </c>
    </row>
    <row r="2859" spans="2:12" ht="18.75" x14ac:dyDescent="0.25">
      <c r="B2859" s="295" t="s">
        <v>32</v>
      </c>
      <c r="C2859" s="587" t="s">
        <v>900</v>
      </c>
      <c r="D2859" s="295" t="s">
        <v>6682</v>
      </c>
      <c r="E2859" s="604" t="s">
        <v>6683</v>
      </c>
      <c r="F2859" s="606" t="s">
        <v>1378</v>
      </c>
      <c r="G2859" s="282">
        <v>4.97</v>
      </c>
      <c r="H2859" s="606">
        <v>20</v>
      </c>
      <c r="I2859" s="607">
        <v>5.9640000000000004</v>
      </c>
      <c r="J2859" s="606">
        <v>0</v>
      </c>
      <c r="K2859" s="606">
        <v>0</v>
      </c>
      <c r="L2859" s="606">
        <v>0</v>
      </c>
    </row>
    <row r="2860" spans="2:12" ht="18.75" x14ac:dyDescent="0.25">
      <c r="B2860" s="295" t="s">
        <v>32</v>
      </c>
      <c r="C2860" s="587" t="s">
        <v>900</v>
      </c>
      <c r="D2860" s="295" t="s">
        <v>6684</v>
      </c>
      <c r="E2860" s="604" t="s">
        <v>6685</v>
      </c>
      <c r="F2860" s="606" t="s">
        <v>1378</v>
      </c>
      <c r="G2860" s="282">
        <v>8.6</v>
      </c>
      <c r="H2860" s="606">
        <v>20</v>
      </c>
      <c r="I2860" s="607">
        <v>10.32</v>
      </c>
      <c r="J2860" s="606">
        <v>0</v>
      </c>
      <c r="K2860" s="606">
        <v>0</v>
      </c>
      <c r="L2860" s="606">
        <v>0</v>
      </c>
    </row>
    <row r="2861" spans="2:12" ht="18.75" x14ac:dyDescent="0.25">
      <c r="B2861" s="295" t="s">
        <v>32</v>
      </c>
      <c r="C2861" s="587" t="s">
        <v>900</v>
      </c>
      <c r="D2861" s="295" t="s">
        <v>6686</v>
      </c>
      <c r="E2861" s="604" t="s">
        <v>6687</v>
      </c>
      <c r="F2861" s="606" t="s">
        <v>1004</v>
      </c>
      <c r="G2861" s="282">
        <v>5.05</v>
      </c>
      <c r="H2861" s="606">
        <v>20</v>
      </c>
      <c r="I2861" s="607">
        <v>6.06</v>
      </c>
      <c r="J2861" s="606">
        <v>0</v>
      </c>
      <c r="K2861" s="606">
        <v>0</v>
      </c>
      <c r="L2861" s="606">
        <v>0</v>
      </c>
    </row>
    <row r="2862" spans="2:12" ht="18.75" x14ac:dyDescent="0.25">
      <c r="B2862" s="295" t="s">
        <v>32</v>
      </c>
      <c r="C2862" s="587" t="s">
        <v>900</v>
      </c>
      <c r="D2862" s="295" t="s">
        <v>6688</v>
      </c>
      <c r="E2862" s="604" t="s">
        <v>6689</v>
      </c>
      <c r="F2862" s="606" t="s">
        <v>1004</v>
      </c>
      <c r="G2862" s="282">
        <v>7.6</v>
      </c>
      <c r="H2862" s="606">
        <v>20</v>
      </c>
      <c r="I2862" s="607">
        <v>9.1199999999999992</v>
      </c>
      <c r="J2862" s="606">
        <v>0</v>
      </c>
      <c r="K2862" s="606">
        <v>0</v>
      </c>
      <c r="L2862" s="606">
        <v>0</v>
      </c>
    </row>
    <row r="2863" spans="2:12" ht="18.75" x14ac:dyDescent="0.25">
      <c r="B2863" s="295" t="s">
        <v>32</v>
      </c>
      <c r="C2863" s="587" t="s">
        <v>900</v>
      </c>
      <c r="D2863" s="295" t="s">
        <v>6690</v>
      </c>
      <c r="E2863" s="604" t="s">
        <v>6691</v>
      </c>
      <c r="F2863" s="606" t="s">
        <v>1004</v>
      </c>
      <c r="G2863" s="282">
        <v>10.7</v>
      </c>
      <c r="H2863" s="606">
        <v>20</v>
      </c>
      <c r="I2863" s="607">
        <v>12.84</v>
      </c>
      <c r="J2863" s="606">
        <v>0</v>
      </c>
      <c r="K2863" s="606">
        <v>0</v>
      </c>
      <c r="L2863" s="606">
        <v>0</v>
      </c>
    </row>
    <row r="2864" spans="2:12" ht="18.75" x14ac:dyDescent="0.25">
      <c r="B2864" s="295" t="s">
        <v>32</v>
      </c>
      <c r="C2864" s="587" t="s">
        <v>900</v>
      </c>
      <c r="D2864" s="295" t="s">
        <v>6692</v>
      </c>
      <c r="E2864" s="604" t="s">
        <v>6693</v>
      </c>
      <c r="F2864" s="606" t="s">
        <v>1004</v>
      </c>
      <c r="G2864" s="282">
        <v>9.5500000000000007</v>
      </c>
      <c r="H2864" s="606">
        <v>20</v>
      </c>
      <c r="I2864" s="607">
        <v>11.46</v>
      </c>
      <c r="J2864" s="606">
        <v>0</v>
      </c>
      <c r="K2864" s="606">
        <v>0</v>
      </c>
      <c r="L2864" s="606">
        <v>0</v>
      </c>
    </row>
    <row r="2865" spans="2:12" ht="18.75" x14ac:dyDescent="0.25">
      <c r="B2865" s="295" t="s">
        <v>32</v>
      </c>
      <c r="C2865" s="587" t="s">
        <v>900</v>
      </c>
      <c r="D2865" s="295" t="s">
        <v>6694</v>
      </c>
      <c r="E2865" s="604" t="s">
        <v>6695</v>
      </c>
      <c r="F2865" s="606" t="s">
        <v>1004</v>
      </c>
      <c r="G2865" s="282">
        <v>0</v>
      </c>
      <c r="H2865" s="606">
        <v>20</v>
      </c>
      <c r="I2865" s="607">
        <v>0</v>
      </c>
      <c r="J2865" s="606">
        <v>0</v>
      </c>
      <c r="K2865" s="606">
        <v>0</v>
      </c>
      <c r="L2865" s="606">
        <v>0</v>
      </c>
    </row>
    <row r="2866" spans="2:12" ht="18.75" x14ac:dyDescent="0.25">
      <c r="B2866" s="295" t="s">
        <v>32</v>
      </c>
      <c r="C2866" s="587" t="s">
        <v>900</v>
      </c>
      <c r="D2866" s="295" t="s">
        <v>6696</v>
      </c>
      <c r="E2866" s="604" t="s">
        <v>6697</v>
      </c>
      <c r="F2866" s="606" t="s">
        <v>1004</v>
      </c>
      <c r="G2866" s="282">
        <v>14.856999999999999</v>
      </c>
      <c r="H2866" s="606">
        <v>20</v>
      </c>
      <c r="I2866" s="607">
        <v>17.827999999999999</v>
      </c>
      <c r="J2866" s="606">
        <v>0</v>
      </c>
      <c r="K2866" s="606">
        <v>0</v>
      </c>
      <c r="L2866" s="606">
        <v>0</v>
      </c>
    </row>
    <row r="2867" spans="2:12" ht="18.75" x14ac:dyDescent="0.25">
      <c r="B2867" s="295" t="s">
        <v>32</v>
      </c>
      <c r="C2867" s="587" t="s">
        <v>900</v>
      </c>
      <c r="D2867" s="295" t="s">
        <v>6698</v>
      </c>
      <c r="E2867" s="604" t="s">
        <v>6699</v>
      </c>
      <c r="F2867" s="606" t="s">
        <v>1378</v>
      </c>
      <c r="G2867" s="282">
        <v>0.91100000000000003</v>
      </c>
      <c r="H2867" s="606">
        <v>5.5</v>
      </c>
      <c r="I2867" s="607">
        <v>0.96099999999999997</v>
      </c>
      <c r="J2867" s="606">
        <v>0</v>
      </c>
      <c r="K2867" s="606">
        <v>0</v>
      </c>
      <c r="L2867" s="606">
        <v>0</v>
      </c>
    </row>
    <row r="2868" spans="2:12" ht="18.75" x14ac:dyDescent="0.25">
      <c r="B2868" s="295" t="s">
        <v>32</v>
      </c>
      <c r="C2868" s="587" t="s">
        <v>900</v>
      </c>
      <c r="D2868" s="295" t="s">
        <v>6700</v>
      </c>
      <c r="E2868" s="604" t="s">
        <v>6701</v>
      </c>
      <c r="F2868" s="606" t="s">
        <v>1004</v>
      </c>
      <c r="G2868" s="282">
        <v>9.1080000000000005</v>
      </c>
      <c r="H2868" s="606">
        <v>20</v>
      </c>
      <c r="I2868" s="607">
        <v>10.93</v>
      </c>
      <c r="J2868" s="606">
        <v>0</v>
      </c>
      <c r="K2868" s="606">
        <v>0</v>
      </c>
      <c r="L2868" s="606">
        <v>0</v>
      </c>
    </row>
    <row r="2869" spans="2:12" ht="18.75" x14ac:dyDescent="0.25">
      <c r="B2869" s="295" t="s">
        <v>32</v>
      </c>
      <c r="C2869" s="587" t="s">
        <v>900</v>
      </c>
      <c r="D2869" s="295" t="s">
        <v>6702</v>
      </c>
      <c r="E2869" s="604" t="s">
        <v>6703</v>
      </c>
      <c r="F2869" s="606" t="s">
        <v>1004</v>
      </c>
      <c r="G2869" s="282">
        <v>13.18</v>
      </c>
      <c r="H2869" s="606">
        <v>20</v>
      </c>
      <c r="I2869" s="607">
        <v>15.816000000000001</v>
      </c>
      <c r="J2869" s="606">
        <v>0</v>
      </c>
      <c r="K2869" s="606">
        <v>0</v>
      </c>
      <c r="L2869" s="606">
        <v>0</v>
      </c>
    </row>
    <row r="2870" spans="2:12" ht="18.75" x14ac:dyDescent="0.25">
      <c r="B2870" s="295" t="s">
        <v>32</v>
      </c>
      <c r="C2870" s="587" t="s">
        <v>900</v>
      </c>
      <c r="D2870" s="295" t="s">
        <v>6704</v>
      </c>
      <c r="E2870" s="604" t="s">
        <v>6705</v>
      </c>
      <c r="F2870" s="606" t="s">
        <v>1004</v>
      </c>
      <c r="G2870" s="282">
        <v>10.85</v>
      </c>
      <c r="H2870" s="606">
        <v>20</v>
      </c>
      <c r="I2870" s="607">
        <v>13.02</v>
      </c>
      <c r="J2870" s="606">
        <v>0</v>
      </c>
      <c r="K2870" s="606">
        <v>0</v>
      </c>
      <c r="L2870" s="606">
        <v>0</v>
      </c>
    </row>
    <row r="2871" spans="2:12" ht="18.75" x14ac:dyDescent="0.25">
      <c r="B2871" s="295" t="s">
        <v>32</v>
      </c>
      <c r="C2871" s="587" t="s">
        <v>900</v>
      </c>
      <c r="D2871" s="295" t="s">
        <v>6706</v>
      </c>
      <c r="E2871" s="604" t="s">
        <v>6707</v>
      </c>
      <c r="F2871" s="606" t="s">
        <v>1004</v>
      </c>
      <c r="G2871" s="282">
        <v>12.09</v>
      </c>
      <c r="H2871" s="606">
        <v>20</v>
      </c>
      <c r="I2871" s="607">
        <v>14.507999999999999</v>
      </c>
      <c r="J2871" s="606">
        <v>0</v>
      </c>
      <c r="K2871" s="606">
        <v>0</v>
      </c>
      <c r="L2871" s="606">
        <v>0</v>
      </c>
    </row>
    <row r="2872" spans="2:12" ht="18.75" x14ac:dyDescent="0.25">
      <c r="B2872" s="295" t="s">
        <v>32</v>
      </c>
      <c r="C2872" s="587" t="s">
        <v>900</v>
      </c>
      <c r="D2872" s="295" t="s">
        <v>6708</v>
      </c>
      <c r="E2872" s="604" t="s">
        <v>6709</v>
      </c>
      <c r="F2872" s="606" t="s">
        <v>1004</v>
      </c>
      <c r="G2872" s="282">
        <v>0</v>
      </c>
      <c r="H2872" s="606">
        <v>20</v>
      </c>
      <c r="I2872" s="607">
        <v>0</v>
      </c>
      <c r="J2872" s="606">
        <v>0</v>
      </c>
      <c r="K2872" s="606">
        <v>0</v>
      </c>
      <c r="L2872" s="606">
        <v>0</v>
      </c>
    </row>
    <row r="2873" spans="2:12" ht="18.75" x14ac:dyDescent="0.25">
      <c r="B2873" s="295" t="s">
        <v>32</v>
      </c>
      <c r="C2873" s="587" t="s">
        <v>900</v>
      </c>
      <c r="D2873" s="295" t="s">
        <v>6710</v>
      </c>
      <c r="E2873" s="604" t="s">
        <v>6711</v>
      </c>
      <c r="F2873" s="606" t="s">
        <v>30</v>
      </c>
      <c r="G2873" s="282">
        <v>0</v>
      </c>
      <c r="H2873" s="606">
        <v>5.5</v>
      </c>
      <c r="I2873" s="607">
        <v>0</v>
      </c>
      <c r="J2873" s="606">
        <v>0</v>
      </c>
      <c r="K2873" s="606">
        <v>0</v>
      </c>
      <c r="L2873" s="606">
        <v>0</v>
      </c>
    </row>
    <row r="2874" spans="2:12" ht="18.75" x14ac:dyDescent="0.25">
      <c r="B2874" s="295" t="s">
        <v>32</v>
      </c>
      <c r="C2874" s="587" t="s">
        <v>900</v>
      </c>
      <c r="D2874" s="295" t="s">
        <v>6712</v>
      </c>
      <c r="E2874" s="604" t="s">
        <v>6713</v>
      </c>
      <c r="F2874" s="606" t="s">
        <v>1004</v>
      </c>
      <c r="G2874" s="282">
        <v>0</v>
      </c>
      <c r="H2874" s="606">
        <v>5.5</v>
      </c>
      <c r="I2874" s="607">
        <v>0</v>
      </c>
      <c r="J2874" s="606">
        <v>0</v>
      </c>
      <c r="K2874" s="606">
        <v>0</v>
      </c>
      <c r="L2874" s="606">
        <v>0</v>
      </c>
    </row>
    <row r="2875" spans="2:12" ht="18.75" x14ac:dyDescent="0.25">
      <c r="B2875" s="295" t="s">
        <v>32</v>
      </c>
      <c r="C2875" s="587" t="s">
        <v>900</v>
      </c>
      <c r="D2875" s="295" t="s">
        <v>6714</v>
      </c>
      <c r="E2875" s="604" t="s">
        <v>6715</v>
      </c>
      <c r="F2875" s="606" t="s">
        <v>1004</v>
      </c>
      <c r="G2875" s="282">
        <v>3.9489999999999998</v>
      </c>
      <c r="H2875" s="606">
        <v>20</v>
      </c>
      <c r="I2875" s="607">
        <v>4.7389999999999999</v>
      </c>
      <c r="J2875" s="606">
        <v>0</v>
      </c>
      <c r="K2875" s="606">
        <v>0</v>
      </c>
      <c r="L2875" s="606">
        <v>400</v>
      </c>
    </row>
    <row r="2876" spans="2:12" ht="18.75" x14ac:dyDescent="0.25">
      <c r="B2876" s="295" t="s">
        <v>32</v>
      </c>
      <c r="C2876" s="587" t="s">
        <v>900</v>
      </c>
      <c r="D2876" s="295" t="s">
        <v>6716</v>
      </c>
      <c r="E2876" s="604" t="s">
        <v>6717</v>
      </c>
      <c r="F2876" s="606" t="s">
        <v>1004</v>
      </c>
      <c r="G2876" s="282">
        <v>4.49</v>
      </c>
      <c r="H2876" s="606">
        <v>20</v>
      </c>
      <c r="I2876" s="607">
        <v>5.3879999999999999</v>
      </c>
      <c r="J2876" s="606">
        <v>0</v>
      </c>
      <c r="K2876" s="606">
        <v>0</v>
      </c>
      <c r="L2876" s="606">
        <v>400</v>
      </c>
    </row>
    <row r="2877" spans="2:12" ht="18.75" x14ac:dyDescent="0.25">
      <c r="B2877" s="295" t="s">
        <v>32</v>
      </c>
      <c r="C2877" s="587" t="s">
        <v>900</v>
      </c>
      <c r="D2877" s="295" t="s">
        <v>6718</v>
      </c>
      <c r="E2877" s="604" t="s">
        <v>6719</v>
      </c>
      <c r="F2877" s="606" t="s">
        <v>1004</v>
      </c>
      <c r="G2877" s="282">
        <v>9.5809999999999995</v>
      </c>
      <c r="H2877" s="606">
        <v>20</v>
      </c>
      <c r="I2877" s="607">
        <v>11.497</v>
      </c>
      <c r="J2877" s="606">
        <v>0</v>
      </c>
      <c r="K2877" s="606">
        <v>0</v>
      </c>
      <c r="L2877" s="606">
        <v>0</v>
      </c>
    </row>
    <row r="2878" spans="2:12" ht="18.75" x14ac:dyDescent="0.25">
      <c r="B2878" s="295" t="s">
        <v>32</v>
      </c>
      <c r="C2878" s="587" t="s">
        <v>900</v>
      </c>
      <c r="D2878" s="295" t="s">
        <v>6720</v>
      </c>
      <c r="E2878" s="604" t="s">
        <v>6721</v>
      </c>
      <c r="F2878" s="606" t="s">
        <v>1004</v>
      </c>
      <c r="G2878" s="282">
        <v>1</v>
      </c>
      <c r="H2878" s="606">
        <v>20</v>
      </c>
      <c r="I2878" s="607">
        <v>1.2</v>
      </c>
      <c r="J2878" s="606">
        <v>0</v>
      </c>
      <c r="K2878" s="606">
        <v>0</v>
      </c>
      <c r="L2878" s="606">
        <v>400</v>
      </c>
    </row>
    <row r="2879" spans="2:12" ht="18.75" x14ac:dyDescent="0.25">
      <c r="B2879" s="295" t="s">
        <v>32</v>
      </c>
      <c r="C2879" s="587" t="s">
        <v>900</v>
      </c>
      <c r="D2879" s="295" t="s">
        <v>6722</v>
      </c>
      <c r="E2879" s="604" t="s">
        <v>6723</v>
      </c>
      <c r="F2879" s="606" t="s">
        <v>1004</v>
      </c>
      <c r="G2879" s="282">
        <v>10.89</v>
      </c>
      <c r="H2879" s="606">
        <v>20</v>
      </c>
      <c r="I2879" s="607">
        <v>13.068</v>
      </c>
      <c r="J2879" s="606">
        <v>0</v>
      </c>
      <c r="K2879" s="606">
        <v>0</v>
      </c>
      <c r="L2879" s="606">
        <v>400</v>
      </c>
    </row>
    <row r="2880" spans="2:12" ht="18.75" x14ac:dyDescent="0.25">
      <c r="B2880" s="295" t="s">
        <v>32</v>
      </c>
      <c r="C2880" s="587" t="s">
        <v>900</v>
      </c>
      <c r="D2880" s="295" t="s">
        <v>6724</v>
      </c>
      <c r="E2880" s="604" t="s">
        <v>6725</v>
      </c>
      <c r="F2880" s="606" t="s">
        <v>1004</v>
      </c>
      <c r="G2880" s="282">
        <v>20.52</v>
      </c>
      <c r="H2880" s="606">
        <v>20</v>
      </c>
      <c r="I2880" s="607">
        <v>24.623999999999999</v>
      </c>
      <c r="J2880" s="606">
        <v>0</v>
      </c>
      <c r="K2880" s="606">
        <v>0</v>
      </c>
      <c r="L2880" s="606">
        <v>400</v>
      </c>
    </row>
    <row r="2881" spans="2:12" ht="18.75" x14ac:dyDescent="0.25">
      <c r="B2881" s="295" t="s">
        <v>32</v>
      </c>
      <c r="C2881" s="587" t="s">
        <v>900</v>
      </c>
      <c r="D2881" s="295" t="s">
        <v>6726</v>
      </c>
      <c r="E2881" s="604" t="s">
        <v>6725</v>
      </c>
      <c r="F2881" s="606" t="s">
        <v>30</v>
      </c>
      <c r="G2881" s="282">
        <v>0</v>
      </c>
      <c r="H2881" s="606">
        <v>5.5</v>
      </c>
      <c r="I2881" s="607">
        <v>0</v>
      </c>
      <c r="J2881" s="606">
        <v>0</v>
      </c>
      <c r="K2881" s="606">
        <v>0</v>
      </c>
      <c r="L2881" s="606">
        <v>0</v>
      </c>
    </row>
    <row r="2882" spans="2:12" ht="18.75" x14ac:dyDescent="0.25">
      <c r="B2882" s="295" t="s">
        <v>32</v>
      </c>
      <c r="C2882" s="587" t="s">
        <v>900</v>
      </c>
      <c r="D2882" s="295" t="s">
        <v>6727</v>
      </c>
      <c r="E2882" s="604" t="s">
        <v>6728</v>
      </c>
      <c r="F2882" s="606" t="s">
        <v>1004</v>
      </c>
      <c r="G2882" s="282">
        <v>6.62</v>
      </c>
      <c r="H2882" s="606">
        <v>5.5</v>
      </c>
      <c r="I2882" s="607">
        <v>6.984</v>
      </c>
      <c r="J2882" s="606">
        <v>0</v>
      </c>
      <c r="K2882" s="606">
        <v>0</v>
      </c>
      <c r="L2882" s="606">
        <v>2</v>
      </c>
    </row>
    <row r="2883" spans="2:12" ht="18.75" x14ac:dyDescent="0.25">
      <c r="B2883" s="295" t="s">
        <v>32</v>
      </c>
      <c r="C2883" s="587" t="s">
        <v>900</v>
      </c>
      <c r="D2883" s="295" t="s">
        <v>6729</v>
      </c>
      <c r="E2883" s="604" t="s">
        <v>6730</v>
      </c>
      <c r="F2883" s="606" t="s">
        <v>30</v>
      </c>
      <c r="G2883" s="282">
        <v>0</v>
      </c>
      <c r="H2883" s="606">
        <v>5.5</v>
      </c>
      <c r="I2883" s="607">
        <v>0</v>
      </c>
      <c r="J2883" s="606">
        <v>0</v>
      </c>
      <c r="K2883" s="606">
        <v>0</v>
      </c>
      <c r="L2883" s="606">
        <v>0</v>
      </c>
    </row>
    <row r="2884" spans="2:12" ht="18.75" x14ac:dyDescent="0.25">
      <c r="B2884" s="295" t="s">
        <v>32</v>
      </c>
      <c r="C2884" s="587" t="s">
        <v>900</v>
      </c>
      <c r="D2884" s="295" t="s">
        <v>6731</v>
      </c>
      <c r="E2884" s="604" t="s">
        <v>6732</v>
      </c>
      <c r="F2884" s="606" t="s">
        <v>1004</v>
      </c>
      <c r="G2884" s="282">
        <v>0</v>
      </c>
      <c r="H2884" s="606">
        <v>5.5</v>
      </c>
      <c r="I2884" s="607">
        <v>0</v>
      </c>
      <c r="J2884" s="606">
        <v>0</v>
      </c>
      <c r="K2884" s="606">
        <v>0</v>
      </c>
      <c r="L2884" s="606">
        <v>0</v>
      </c>
    </row>
    <row r="2885" spans="2:12" ht="18.75" x14ac:dyDescent="0.25">
      <c r="B2885" s="295" t="s">
        <v>32</v>
      </c>
      <c r="C2885" s="587" t="s">
        <v>900</v>
      </c>
      <c r="D2885" s="295" t="s">
        <v>6733</v>
      </c>
      <c r="E2885" s="604" t="s">
        <v>6734</v>
      </c>
      <c r="F2885" s="606" t="s">
        <v>1004</v>
      </c>
      <c r="G2885" s="282">
        <v>1</v>
      </c>
      <c r="H2885" s="606">
        <v>20</v>
      </c>
      <c r="I2885" s="607">
        <v>1.2</v>
      </c>
      <c r="J2885" s="606">
        <v>0</v>
      </c>
      <c r="K2885" s="606">
        <v>0</v>
      </c>
      <c r="L2885" s="606">
        <v>0</v>
      </c>
    </row>
    <row r="2886" spans="2:12" ht="18.75" x14ac:dyDescent="0.25">
      <c r="B2886" s="295" t="s">
        <v>32</v>
      </c>
      <c r="C2886" s="587" t="s">
        <v>900</v>
      </c>
      <c r="D2886" s="295" t="s">
        <v>6735</v>
      </c>
      <c r="E2886" s="604" t="s">
        <v>6736</v>
      </c>
      <c r="F2886" s="606" t="s">
        <v>1004</v>
      </c>
      <c r="G2886" s="282">
        <v>163.53</v>
      </c>
      <c r="H2886" s="606">
        <v>20</v>
      </c>
      <c r="I2886" s="607">
        <v>196.23599999999999</v>
      </c>
      <c r="J2886" s="606">
        <v>0</v>
      </c>
      <c r="K2886" s="606">
        <v>0</v>
      </c>
      <c r="L2886" s="606">
        <v>400</v>
      </c>
    </row>
    <row r="2887" spans="2:12" ht="18.75" x14ac:dyDescent="0.25">
      <c r="B2887" s="295" t="s">
        <v>32</v>
      </c>
      <c r="C2887" s="587" t="s">
        <v>900</v>
      </c>
      <c r="D2887" s="295" t="s">
        <v>6737</v>
      </c>
      <c r="E2887" s="604" t="s">
        <v>6738</v>
      </c>
      <c r="F2887" s="606" t="s">
        <v>1004</v>
      </c>
      <c r="G2887" s="282">
        <v>6.0830000000000002</v>
      </c>
      <c r="H2887" s="606">
        <v>20</v>
      </c>
      <c r="I2887" s="607">
        <v>7.3</v>
      </c>
      <c r="J2887" s="606">
        <v>0</v>
      </c>
      <c r="K2887" s="606">
        <v>0</v>
      </c>
      <c r="L2887" s="606">
        <v>0</v>
      </c>
    </row>
    <row r="2888" spans="2:12" ht="18.75" x14ac:dyDescent="0.25">
      <c r="B2888" s="295" t="s">
        <v>32</v>
      </c>
      <c r="C2888" s="587" t="s">
        <v>900</v>
      </c>
      <c r="D2888" s="295" t="s">
        <v>6739</v>
      </c>
      <c r="E2888" s="604" t="s">
        <v>6740</v>
      </c>
      <c r="F2888" s="606" t="s">
        <v>1004</v>
      </c>
      <c r="G2888" s="282">
        <v>5.1920000000000002</v>
      </c>
      <c r="H2888" s="606">
        <v>20</v>
      </c>
      <c r="I2888" s="607">
        <v>6.23</v>
      </c>
      <c r="J2888" s="606">
        <v>0</v>
      </c>
      <c r="K2888" s="606">
        <v>0</v>
      </c>
      <c r="L2888" s="606">
        <v>400</v>
      </c>
    </row>
    <row r="2889" spans="2:12" ht="18.75" x14ac:dyDescent="0.25">
      <c r="B2889" s="295" t="s">
        <v>32</v>
      </c>
      <c r="C2889" s="587" t="s">
        <v>900</v>
      </c>
      <c r="D2889" s="295" t="s">
        <v>6741</v>
      </c>
      <c r="E2889" s="604" t="s">
        <v>6742</v>
      </c>
      <c r="F2889" s="606" t="s">
        <v>1004</v>
      </c>
      <c r="G2889" s="282">
        <v>10.14</v>
      </c>
      <c r="H2889" s="606">
        <v>20</v>
      </c>
      <c r="I2889" s="607">
        <v>12.167999999999999</v>
      </c>
      <c r="J2889" s="606">
        <v>0</v>
      </c>
      <c r="K2889" s="606">
        <v>0</v>
      </c>
      <c r="L2889" s="606">
        <v>0</v>
      </c>
    </row>
    <row r="2890" spans="2:12" ht="18.75" x14ac:dyDescent="0.25">
      <c r="B2890" s="295" t="s">
        <v>32</v>
      </c>
      <c r="C2890" s="587" t="s">
        <v>900</v>
      </c>
      <c r="D2890" s="295" t="s">
        <v>6743</v>
      </c>
      <c r="E2890" s="604" t="s">
        <v>6742</v>
      </c>
      <c r="F2890" s="606" t="s">
        <v>1004</v>
      </c>
      <c r="G2890" s="282">
        <v>10.14</v>
      </c>
      <c r="H2890" s="606">
        <v>20</v>
      </c>
      <c r="I2890" s="607">
        <v>12.167999999999999</v>
      </c>
      <c r="J2890" s="606">
        <v>0</v>
      </c>
      <c r="K2890" s="606">
        <v>0</v>
      </c>
      <c r="L2890" s="606">
        <v>0</v>
      </c>
    </row>
    <row r="2891" spans="2:12" ht="18.75" x14ac:dyDescent="0.25">
      <c r="B2891" s="295" t="s">
        <v>32</v>
      </c>
      <c r="C2891" s="587" t="s">
        <v>900</v>
      </c>
      <c r="D2891" s="295" t="s">
        <v>6744</v>
      </c>
      <c r="E2891" s="604" t="s">
        <v>6745</v>
      </c>
      <c r="F2891" s="606" t="s">
        <v>30</v>
      </c>
      <c r="G2891" s="282">
        <v>0</v>
      </c>
      <c r="H2891" s="606">
        <v>5.5</v>
      </c>
      <c r="I2891" s="607">
        <v>0</v>
      </c>
      <c r="J2891" s="606">
        <v>0</v>
      </c>
      <c r="K2891" s="606">
        <v>0</v>
      </c>
      <c r="L2891" s="606">
        <v>0</v>
      </c>
    </row>
    <row r="2892" spans="2:12" ht="18.75" x14ac:dyDescent="0.25">
      <c r="B2892" s="295" t="s">
        <v>32</v>
      </c>
      <c r="C2892" s="587" t="s">
        <v>900</v>
      </c>
      <c r="D2892" s="295" t="s">
        <v>6746</v>
      </c>
      <c r="E2892" s="604" t="s">
        <v>6747</v>
      </c>
      <c r="F2892" s="606" t="s">
        <v>30</v>
      </c>
      <c r="G2892" s="282">
        <v>0</v>
      </c>
      <c r="H2892" s="606">
        <v>5.5</v>
      </c>
      <c r="I2892" s="607">
        <v>0</v>
      </c>
      <c r="J2892" s="606">
        <v>0</v>
      </c>
      <c r="K2892" s="606">
        <v>0</v>
      </c>
      <c r="L2892" s="606">
        <v>0</v>
      </c>
    </row>
    <row r="2893" spans="2:12" ht="18.75" x14ac:dyDescent="0.25">
      <c r="B2893" s="295" t="s">
        <v>32</v>
      </c>
      <c r="C2893" s="587" t="s">
        <v>900</v>
      </c>
      <c r="D2893" s="295" t="s">
        <v>6748</v>
      </c>
      <c r="E2893" s="604" t="s">
        <v>6749</v>
      </c>
      <c r="F2893" s="606" t="s">
        <v>797</v>
      </c>
      <c r="G2893" s="282">
        <v>23.29</v>
      </c>
      <c r="H2893" s="606">
        <v>20</v>
      </c>
      <c r="I2893" s="607">
        <v>27.948</v>
      </c>
      <c r="J2893" s="606">
        <v>0</v>
      </c>
      <c r="K2893" s="606">
        <v>0</v>
      </c>
      <c r="L2893" s="606">
        <v>0</v>
      </c>
    </row>
    <row r="2894" spans="2:12" ht="18.75" x14ac:dyDescent="0.25">
      <c r="B2894" s="295" t="s">
        <v>32</v>
      </c>
      <c r="C2894" s="587" t="s">
        <v>900</v>
      </c>
      <c r="D2894" s="295" t="s">
        <v>6750</v>
      </c>
      <c r="E2894" s="604" t="s">
        <v>6751</v>
      </c>
      <c r="F2894" s="606" t="s">
        <v>1004</v>
      </c>
      <c r="G2894" s="282">
        <v>19.5</v>
      </c>
      <c r="H2894" s="606">
        <v>20</v>
      </c>
      <c r="I2894" s="607">
        <v>23.4</v>
      </c>
      <c r="J2894" s="606">
        <v>0</v>
      </c>
      <c r="K2894" s="606">
        <v>0</v>
      </c>
      <c r="L2894" s="606">
        <v>0</v>
      </c>
    </row>
    <row r="2895" spans="2:12" ht="18.75" x14ac:dyDescent="0.25">
      <c r="B2895" s="295" t="s">
        <v>32</v>
      </c>
      <c r="C2895" s="587" t="s">
        <v>900</v>
      </c>
      <c r="D2895" s="295" t="s">
        <v>6752</v>
      </c>
      <c r="E2895" s="604" t="s">
        <v>6753</v>
      </c>
      <c r="F2895" s="606" t="s">
        <v>1120</v>
      </c>
      <c r="G2895" s="282">
        <v>5.99</v>
      </c>
      <c r="H2895" s="606">
        <v>5.5</v>
      </c>
      <c r="I2895" s="607">
        <v>6.319</v>
      </c>
      <c r="J2895" s="606">
        <v>0</v>
      </c>
      <c r="K2895" s="606">
        <v>0</v>
      </c>
      <c r="L2895" s="606">
        <v>0</v>
      </c>
    </row>
    <row r="2896" spans="2:12" ht="18.75" x14ac:dyDescent="0.25">
      <c r="B2896" s="295" t="s">
        <v>32</v>
      </c>
      <c r="C2896" s="587" t="s">
        <v>900</v>
      </c>
      <c r="D2896" s="295" t="s">
        <v>6754</v>
      </c>
      <c r="E2896" s="604" t="s">
        <v>6755</v>
      </c>
      <c r="F2896" s="606" t="s">
        <v>1378</v>
      </c>
      <c r="G2896" s="282">
        <v>15.718999999999999</v>
      </c>
      <c r="H2896" s="606">
        <v>20</v>
      </c>
      <c r="I2896" s="607">
        <v>18.863</v>
      </c>
      <c r="J2896" s="606">
        <v>0</v>
      </c>
      <c r="K2896" s="606">
        <v>0</v>
      </c>
      <c r="L2896" s="606">
        <v>0</v>
      </c>
    </row>
    <row r="2897" spans="2:12" ht="18.75" x14ac:dyDescent="0.25">
      <c r="B2897" s="295" t="s">
        <v>32</v>
      </c>
      <c r="C2897" s="587" t="s">
        <v>900</v>
      </c>
      <c r="D2897" s="295" t="s">
        <v>6756</v>
      </c>
      <c r="E2897" s="604" t="s">
        <v>6757</v>
      </c>
      <c r="F2897" s="606" t="s">
        <v>30</v>
      </c>
      <c r="G2897" s="282">
        <v>8.5730000000000004</v>
      </c>
      <c r="H2897" s="606">
        <v>20</v>
      </c>
      <c r="I2897" s="607">
        <v>10.288</v>
      </c>
      <c r="J2897" s="606">
        <v>0</v>
      </c>
      <c r="K2897" s="606">
        <v>0</v>
      </c>
      <c r="L2897" s="606">
        <v>0</v>
      </c>
    </row>
    <row r="2898" spans="2:12" ht="18.75" x14ac:dyDescent="0.25">
      <c r="B2898" s="295" t="s">
        <v>32</v>
      </c>
      <c r="C2898" s="587" t="s">
        <v>900</v>
      </c>
      <c r="D2898" s="295" t="s">
        <v>6758</v>
      </c>
      <c r="E2898" s="604" t="s">
        <v>6759</v>
      </c>
      <c r="F2898" s="606" t="s">
        <v>1004</v>
      </c>
      <c r="G2898" s="282">
        <v>6</v>
      </c>
      <c r="H2898" s="606">
        <v>20</v>
      </c>
      <c r="I2898" s="607">
        <v>7.2</v>
      </c>
      <c r="J2898" s="606">
        <v>0</v>
      </c>
      <c r="K2898" s="606">
        <v>0</v>
      </c>
      <c r="L2898" s="606">
        <v>0</v>
      </c>
    </row>
    <row r="2899" spans="2:12" ht="18.75" x14ac:dyDescent="0.25">
      <c r="B2899" s="295" t="s">
        <v>32</v>
      </c>
      <c r="C2899" s="587" t="s">
        <v>900</v>
      </c>
      <c r="D2899" s="295" t="s">
        <v>6760</v>
      </c>
      <c r="E2899" s="604" t="s">
        <v>6761</v>
      </c>
      <c r="F2899" s="606" t="s">
        <v>1004</v>
      </c>
      <c r="G2899" s="282">
        <v>5.45</v>
      </c>
      <c r="H2899" s="606">
        <v>20</v>
      </c>
      <c r="I2899" s="607">
        <v>6.54</v>
      </c>
      <c r="J2899" s="606">
        <v>0</v>
      </c>
      <c r="K2899" s="606">
        <v>0</v>
      </c>
      <c r="L2899" s="606">
        <v>0</v>
      </c>
    </row>
    <row r="2900" spans="2:12" ht="18.75" x14ac:dyDescent="0.25">
      <c r="B2900" s="295" t="s">
        <v>32</v>
      </c>
      <c r="C2900" s="587" t="s">
        <v>900</v>
      </c>
      <c r="D2900" s="295" t="s">
        <v>6762</v>
      </c>
      <c r="E2900" s="604" t="s">
        <v>6763</v>
      </c>
      <c r="F2900" s="606" t="s">
        <v>1004</v>
      </c>
      <c r="G2900" s="282">
        <v>6.8079999999999998</v>
      </c>
      <c r="H2900" s="606">
        <v>20</v>
      </c>
      <c r="I2900" s="607">
        <v>8.17</v>
      </c>
      <c r="J2900" s="606">
        <v>0</v>
      </c>
      <c r="K2900" s="606">
        <v>0</v>
      </c>
      <c r="L2900" s="606">
        <v>400</v>
      </c>
    </row>
    <row r="2901" spans="2:12" ht="18.75" x14ac:dyDescent="0.25">
      <c r="B2901" s="295" t="s">
        <v>32</v>
      </c>
      <c r="C2901" s="587" t="s">
        <v>900</v>
      </c>
      <c r="D2901" s="295" t="s">
        <v>6764</v>
      </c>
      <c r="E2901" s="604" t="s">
        <v>6763</v>
      </c>
      <c r="F2901" s="606" t="s">
        <v>30</v>
      </c>
      <c r="G2901" s="282">
        <v>0</v>
      </c>
      <c r="H2901" s="606">
        <v>5.5</v>
      </c>
      <c r="I2901" s="607">
        <v>0</v>
      </c>
      <c r="J2901" s="606">
        <v>0</v>
      </c>
      <c r="K2901" s="606">
        <v>0</v>
      </c>
      <c r="L2901" s="606">
        <v>0</v>
      </c>
    </row>
    <row r="2902" spans="2:12" ht="18.75" x14ac:dyDescent="0.25">
      <c r="B2902" s="295" t="s">
        <v>32</v>
      </c>
      <c r="C2902" s="587" t="s">
        <v>900</v>
      </c>
      <c r="D2902" s="295" t="s">
        <v>6765</v>
      </c>
      <c r="E2902" s="604" t="s">
        <v>6766</v>
      </c>
      <c r="F2902" s="606" t="s">
        <v>1004</v>
      </c>
      <c r="G2902" s="282">
        <v>13.99</v>
      </c>
      <c r="H2902" s="606">
        <v>20</v>
      </c>
      <c r="I2902" s="607">
        <v>16.788</v>
      </c>
      <c r="J2902" s="606">
        <v>0</v>
      </c>
      <c r="K2902" s="606">
        <v>0</v>
      </c>
      <c r="L2902" s="606">
        <v>400</v>
      </c>
    </row>
    <row r="2903" spans="2:12" ht="18.75" x14ac:dyDescent="0.25">
      <c r="B2903" s="295" t="s">
        <v>32</v>
      </c>
      <c r="C2903" s="587" t="s">
        <v>900</v>
      </c>
      <c r="D2903" s="295" t="s">
        <v>6767</v>
      </c>
      <c r="E2903" s="604" t="s">
        <v>6768</v>
      </c>
      <c r="F2903" s="606" t="s">
        <v>1004</v>
      </c>
      <c r="G2903" s="282">
        <v>6.45</v>
      </c>
      <c r="H2903" s="606">
        <v>20</v>
      </c>
      <c r="I2903" s="607">
        <v>7.74</v>
      </c>
      <c r="J2903" s="606">
        <v>0</v>
      </c>
      <c r="K2903" s="606">
        <v>0</v>
      </c>
      <c r="L2903" s="606">
        <v>0</v>
      </c>
    </row>
    <row r="2904" spans="2:12" ht="18.75" x14ac:dyDescent="0.25">
      <c r="B2904" s="295" t="s">
        <v>32</v>
      </c>
      <c r="C2904" s="587" t="s">
        <v>900</v>
      </c>
      <c r="D2904" s="295" t="s">
        <v>6769</v>
      </c>
      <c r="E2904" s="604" t="s">
        <v>6770</v>
      </c>
      <c r="F2904" s="606" t="s">
        <v>1004</v>
      </c>
      <c r="G2904" s="282">
        <v>31.67</v>
      </c>
      <c r="H2904" s="606">
        <v>5.5</v>
      </c>
      <c r="I2904" s="607">
        <v>33.411999999999999</v>
      </c>
      <c r="J2904" s="606">
        <v>0</v>
      </c>
      <c r="K2904" s="606">
        <v>0</v>
      </c>
      <c r="L2904" s="606">
        <v>0</v>
      </c>
    </row>
    <row r="2905" spans="2:12" ht="18.75" x14ac:dyDescent="0.25">
      <c r="B2905" s="295" t="s">
        <v>32</v>
      </c>
      <c r="C2905" s="587" t="s">
        <v>900</v>
      </c>
      <c r="D2905" s="295" t="s">
        <v>6771</v>
      </c>
      <c r="E2905" s="604" t="s">
        <v>6772</v>
      </c>
      <c r="F2905" s="606" t="s">
        <v>1004</v>
      </c>
      <c r="G2905" s="282">
        <v>9.5299999999999994</v>
      </c>
      <c r="H2905" s="606">
        <v>20</v>
      </c>
      <c r="I2905" s="607">
        <v>11.436</v>
      </c>
      <c r="J2905" s="606">
        <v>0</v>
      </c>
      <c r="K2905" s="606">
        <v>0</v>
      </c>
      <c r="L2905" s="606">
        <v>0</v>
      </c>
    </row>
    <row r="2906" spans="2:12" ht="18.75" x14ac:dyDescent="0.25">
      <c r="B2906" s="295" t="s">
        <v>32</v>
      </c>
      <c r="C2906" s="587" t="s">
        <v>900</v>
      </c>
      <c r="D2906" s="295" t="s">
        <v>6773</v>
      </c>
      <c r="E2906" s="604" t="s">
        <v>6774</v>
      </c>
      <c r="F2906" s="606">
        <v>1</v>
      </c>
      <c r="G2906" s="282">
        <v>5.65</v>
      </c>
      <c r="H2906" s="606">
        <v>20</v>
      </c>
      <c r="I2906" s="607">
        <v>6.78</v>
      </c>
      <c r="J2906" s="606">
        <v>0</v>
      </c>
      <c r="K2906" s="606">
        <v>0</v>
      </c>
      <c r="L2906" s="606">
        <v>0</v>
      </c>
    </row>
    <row r="2907" spans="2:12" ht="18.75" x14ac:dyDescent="0.25">
      <c r="B2907" s="295" t="s">
        <v>32</v>
      </c>
      <c r="C2907" s="587" t="s">
        <v>900</v>
      </c>
      <c r="D2907" s="295" t="s">
        <v>6775</v>
      </c>
      <c r="E2907" s="604" t="s">
        <v>6776</v>
      </c>
      <c r="F2907" s="606" t="s">
        <v>1004</v>
      </c>
      <c r="G2907" s="282">
        <v>4.0830000000000002</v>
      </c>
      <c r="H2907" s="606">
        <v>20</v>
      </c>
      <c r="I2907" s="607">
        <v>4.9000000000000004</v>
      </c>
      <c r="J2907" s="606">
        <v>0</v>
      </c>
      <c r="K2907" s="606">
        <v>0</v>
      </c>
      <c r="L2907" s="606">
        <v>140</v>
      </c>
    </row>
    <row r="2908" spans="2:12" ht="18.75" x14ac:dyDescent="0.25">
      <c r="B2908" s="295" t="s">
        <v>32</v>
      </c>
      <c r="C2908" s="587" t="s">
        <v>900</v>
      </c>
      <c r="D2908" s="295" t="s">
        <v>6777</v>
      </c>
      <c r="E2908" s="604" t="s">
        <v>6778</v>
      </c>
      <c r="F2908" s="606" t="s">
        <v>1004</v>
      </c>
      <c r="G2908" s="282">
        <v>13.3</v>
      </c>
      <c r="H2908" s="606">
        <v>20</v>
      </c>
      <c r="I2908" s="607">
        <v>15.96</v>
      </c>
      <c r="J2908" s="606">
        <v>0</v>
      </c>
      <c r="K2908" s="606">
        <v>0</v>
      </c>
      <c r="L2908" s="606">
        <v>140</v>
      </c>
    </row>
    <row r="2909" spans="2:12" ht="18.75" x14ac:dyDescent="0.25">
      <c r="B2909" s="295" t="s">
        <v>32</v>
      </c>
      <c r="C2909" s="587" t="s">
        <v>900</v>
      </c>
      <c r="D2909" s="295" t="s">
        <v>6779</v>
      </c>
      <c r="E2909" s="604" t="s">
        <v>6780</v>
      </c>
      <c r="F2909" s="606" t="s">
        <v>1004</v>
      </c>
      <c r="G2909" s="282">
        <v>10.231</v>
      </c>
      <c r="H2909" s="606">
        <v>20</v>
      </c>
      <c r="I2909" s="607">
        <v>12.276999999999999</v>
      </c>
      <c r="J2909" s="606">
        <v>0</v>
      </c>
      <c r="K2909" s="606">
        <v>0</v>
      </c>
      <c r="L2909" s="606">
        <v>0</v>
      </c>
    </row>
    <row r="2910" spans="2:12" ht="18.75" x14ac:dyDescent="0.25">
      <c r="B2910" s="295" t="s">
        <v>32</v>
      </c>
      <c r="C2910" s="587" t="s">
        <v>900</v>
      </c>
      <c r="D2910" s="295" t="s">
        <v>6781</v>
      </c>
      <c r="E2910" s="604" t="s">
        <v>6782</v>
      </c>
      <c r="F2910" s="606" t="s">
        <v>1004</v>
      </c>
      <c r="G2910" s="282">
        <v>10.199999999999999</v>
      </c>
      <c r="H2910" s="606">
        <v>20</v>
      </c>
      <c r="I2910" s="607">
        <v>12.24</v>
      </c>
      <c r="J2910" s="606">
        <v>0</v>
      </c>
      <c r="K2910" s="606">
        <v>0</v>
      </c>
      <c r="L2910" s="606">
        <v>140</v>
      </c>
    </row>
    <row r="2911" spans="2:12" ht="18.75" x14ac:dyDescent="0.25">
      <c r="B2911" s="295" t="s">
        <v>32</v>
      </c>
      <c r="C2911" s="587" t="s">
        <v>900</v>
      </c>
      <c r="D2911" s="295" t="s">
        <v>6783</v>
      </c>
      <c r="E2911" s="604" t="s">
        <v>6784</v>
      </c>
      <c r="F2911" s="606" t="s">
        <v>1004</v>
      </c>
      <c r="G2911" s="282">
        <v>13.3</v>
      </c>
      <c r="H2911" s="606">
        <v>20</v>
      </c>
      <c r="I2911" s="607">
        <v>15.96</v>
      </c>
      <c r="J2911" s="606">
        <v>0</v>
      </c>
      <c r="K2911" s="606">
        <v>0</v>
      </c>
      <c r="L2911" s="606">
        <v>140</v>
      </c>
    </row>
    <row r="2912" spans="2:12" ht="18.75" x14ac:dyDescent="0.25">
      <c r="B2912" s="295" t="s">
        <v>32</v>
      </c>
      <c r="C2912" s="587" t="s">
        <v>900</v>
      </c>
      <c r="D2912" s="295" t="s">
        <v>6785</v>
      </c>
      <c r="E2912" s="604" t="s">
        <v>6786</v>
      </c>
      <c r="F2912" s="606" t="s">
        <v>1004</v>
      </c>
      <c r="G2912" s="282">
        <v>8.7100000000000009</v>
      </c>
      <c r="H2912" s="606">
        <v>20</v>
      </c>
      <c r="I2912" s="607">
        <v>10.452</v>
      </c>
      <c r="J2912" s="606">
        <v>0</v>
      </c>
      <c r="K2912" s="606">
        <v>0</v>
      </c>
      <c r="L2912" s="606">
        <v>0</v>
      </c>
    </row>
    <row r="2913" spans="2:12" ht="18.75" x14ac:dyDescent="0.25">
      <c r="B2913" s="295" t="s">
        <v>32</v>
      </c>
      <c r="C2913" s="587" t="s">
        <v>900</v>
      </c>
      <c r="D2913" s="295" t="s">
        <v>6787</v>
      </c>
      <c r="E2913" s="604" t="s">
        <v>6788</v>
      </c>
      <c r="F2913" s="606" t="s">
        <v>1004</v>
      </c>
      <c r="G2913" s="282">
        <v>5.45</v>
      </c>
      <c r="H2913" s="606">
        <v>20</v>
      </c>
      <c r="I2913" s="607">
        <v>6.54</v>
      </c>
      <c r="J2913" s="606">
        <v>0</v>
      </c>
      <c r="K2913" s="606">
        <v>0</v>
      </c>
      <c r="L2913" s="606">
        <v>0</v>
      </c>
    </row>
    <row r="2914" spans="2:12" ht="18.75" x14ac:dyDescent="0.25">
      <c r="B2914" s="295" t="s">
        <v>32</v>
      </c>
      <c r="C2914" s="587" t="s">
        <v>900</v>
      </c>
      <c r="D2914" s="295" t="s">
        <v>6789</v>
      </c>
      <c r="E2914" s="604" t="s">
        <v>6790</v>
      </c>
      <c r="F2914" s="606">
        <v>1</v>
      </c>
      <c r="G2914" s="282">
        <v>4.24</v>
      </c>
      <c r="H2914" s="606">
        <v>20</v>
      </c>
      <c r="I2914" s="607">
        <v>5.0880000000000001</v>
      </c>
      <c r="J2914" s="606">
        <v>0</v>
      </c>
      <c r="K2914" s="606">
        <v>0</v>
      </c>
      <c r="L2914" s="606">
        <v>0</v>
      </c>
    </row>
    <row r="2915" spans="2:12" ht="18.75" x14ac:dyDescent="0.25">
      <c r="B2915" s="295" t="s">
        <v>32</v>
      </c>
      <c r="C2915" s="587" t="s">
        <v>900</v>
      </c>
      <c r="D2915" s="295" t="s">
        <v>6791</v>
      </c>
      <c r="E2915" s="604" t="s">
        <v>6792</v>
      </c>
      <c r="F2915" s="606" t="s">
        <v>1004</v>
      </c>
      <c r="G2915" s="282">
        <v>10.08</v>
      </c>
      <c r="H2915" s="606">
        <v>20</v>
      </c>
      <c r="I2915" s="607">
        <v>12.096</v>
      </c>
      <c r="J2915" s="606">
        <v>0</v>
      </c>
      <c r="K2915" s="606">
        <v>0</v>
      </c>
      <c r="L2915" s="606">
        <v>0</v>
      </c>
    </row>
    <row r="2916" spans="2:12" ht="18.75" x14ac:dyDescent="0.25">
      <c r="B2916" s="295" t="s">
        <v>32</v>
      </c>
      <c r="C2916" s="587" t="s">
        <v>900</v>
      </c>
      <c r="D2916" s="295" t="s">
        <v>6793</v>
      </c>
      <c r="E2916" s="604" t="s">
        <v>6794</v>
      </c>
      <c r="F2916" s="606" t="s">
        <v>1004</v>
      </c>
      <c r="G2916" s="282">
        <v>4.84</v>
      </c>
      <c r="H2916" s="606">
        <v>20</v>
      </c>
      <c r="I2916" s="607">
        <v>5.8079999999999998</v>
      </c>
      <c r="J2916" s="606">
        <v>0</v>
      </c>
      <c r="K2916" s="606">
        <v>0</v>
      </c>
      <c r="L2916" s="606">
        <v>0</v>
      </c>
    </row>
    <row r="2917" spans="2:12" ht="18.75" x14ac:dyDescent="0.25">
      <c r="B2917" s="295" t="s">
        <v>32</v>
      </c>
      <c r="C2917" s="587" t="s">
        <v>900</v>
      </c>
      <c r="D2917" s="295" t="s">
        <v>6795</v>
      </c>
      <c r="E2917" s="604" t="s">
        <v>6796</v>
      </c>
      <c r="F2917" s="606" t="s">
        <v>1378</v>
      </c>
      <c r="G2917" s="282">
        <v>6</v>
      </c>
      <c r="H2917" s="606">
        <v>20</v>
      </c>
      <c r="I2917" s="607">
        <v>7.2</v>
      </c>
      <c r="J2917" s="606">
        <v>0</v>
      </c>
      <c r="K2917" s="606">
        <v>0</v>
      </c>
      <c r="L2917" s="606">
        <v>140</v>
      </c>
    </row>
    <row r="2918" spans="2:12" ht="18.75" x14ac:dyDescent="0.25">
      <c r="B2918" s="295" t="s">
        <v>32</v>
      </c>
      <c r="C2918" s="587" t="s">
        <v>900</v>
      </c>
      <c r="D2918" s="295" t="s">
        <v>6797</v>
      </c>
      <c r="E2918" s="604" t="s">
        <v>6798</v>
      </c>
      <c r="F2918" s="606" t="s">
        <v>1004</v>
      </c>
      <c r="G2918" s="282">
        <v>4.125</v>
      </c>
      <c r="H2918" s="606">
        <v>20</v>
      </c>
      <c r="I2918" s="607">
        <v>4.95</v>
      </c>
      <c r="J2918" s="606">
        <v>0</v>
      </c>
      <c r="K2918" s="606">
        <v>0</v>
      </c>
      <c r="L2918" s="606">
        <v>4</v>
      </c>
    </row>
    <row r="2919" spans="2:12" ht="18.75" x14ac:dyDescent="0.25">
      <c r="B2919" s="295" t="s">
        <v>32</v>
      </c>
      <c r="C2919" s="587" t="s">
        <v>900</v>
      </c>
      <c r="D2919" s="295" t="s">
        <v>6799</v>
      </c>
      <c r="E2919" s="604" t="s">
        <v>6800</v>
      </c>
      <c r="F2919" s="606" t="s">
        <v>1004</v>
      </c>
      <c r="G2919" s="282">
        <v>2.65</v>
      </c>
      <c r="H2919" s="606">
        <v>20</v>
      </c>
      <c r="I2919" s="607">
        <v>3.18</v>
      </c>
      <c r="J2919" s="606">
        <v>0</v>
      </c>
      <c r="K2919" s="606">
        <v>0</v>
      </c>
      <c r="L2919" s="606">
        <v>0</v>
      </c>
    </row>
    <row r="2920" spans="2:12" ht="18.75" x14ac:dyDescent="0.25">
      <c r="B2920" s="295" t="s">
        <v>32</v>
      </c>
      <c r="C2920" s="587" t="s">
        <v>900</v>
      </c>
      <c r="D2920" s="295" t="s">
        <v>6801</v>
      </c>
      <c r="E2920" s="604" t="s">
        <v>6802</v>
      </c>
      <c r="F2920" s="606" t="s">
        <v>1004</v>
      </c>
      <c r="G2920" s="282">
        <v>3.81</v>
      </c>
      <c r="H2920" s="606">
        <v>5.5</v>
      </c>
      <c r="I2920" s="607">
        <v>4.0199999999999996</v>
      </c>
      <c r="J2920" s="606">
        <v>0</v>
      </c>
      <c r="K2920" s="606">
        <v>0</v>
      </c>
      <c r="L2920" s="606">
        <v>0</v>
      </c>
    </row>
    <row r="2921" spans="2:12" ht="18.75" x14ac:dyDescent="0.25">
      <c r="B2921" s="295" t="s">
        <v>32</v>
      </c>
      <c r="C2921" s="587" t="s">
        <v>900</v>
      </c>
      <c r="D2921" s="295" t="s">
        <v>6803</v>
      </c>
      <c r="E2921" s="604" t="s">
        <v>6804</v>
      </c>
      <c r="F2921" s="606" t="s">
        <v>1378</v>
      </c>
      <c r="G2921" s="282">
        <v>5.8250000000000002</v>
      </c>
      <c r="H2921" s="606">
        <v>20</v>
      </c>
      <c r="I2921" s="607">
        <v>6.99</v>
      </c>
      <c r="J2921" s="606">
        <v>0</v>
      </c>
      <c r="K2921" s="606">
        <v>0</v>
      </c>
      <c r="L2921" s="606">
        <v>140</v>
      </c>
    </row>
    <row r="2922" spans="2:12" ht="18.75" x14ac:dyDescent="0.25">
      <c r="B2922" s="295" t="s">
        <v>32</v>
      </c>
      <c r="C2922" s="587" t="s">
        <v>900</v>
      </c>
      <c r="D2922" s="295" t="s">
        <v>6805</v>
      </c>
      <c r="E2922" s="604" t="s">
        <v>6806</v>
      </c>
      <c r="F2922" s="606" t="s">
        <v>1378</v>
      </c>
      <c r="G2922" s="282">
        <v>2.2599999999999998</v>
      </c>
      <c r="H2922" s="606">
        <v>20</v>
      </c>
      <c r="I2922" s="607">
        <v>2.7120000000000002</v>
      </c>
      <c r="J2922" s="606">
        <v>0</v>
      </c>
      <c r="K2922" s="606">
        <v>0</v>
      </c>
      <c r="L2922" s="606">
        <v>0</v>
      </c>
    </row>
    <row r="2923" spans="2:12" ht="18.75" x14ac:dyDescent="0.25">
      <c r="B2923" s="295" t="s">
        <v>32</v>
      </c>
      <c r="C2923" s="587" t="s">
        <v>900</v>
      </c>
      <c r="D2923" s="295" t="s">
        <v>6807</v>
      </c>
      <c r="E2923" s="604" t="s">
        <v>6808</v>
      </c>
      <c r="F2923" s="606" t="s">
        <v>1004</v>
      </c>
      <c r="G2923" s="282">
        <v>1.3320000000000001</v>
      </c>
      <c r="H2923" s="606">
        <v>5.5</v>
      </c>
      <c r="I2923" s="607">
        <v>1.405</v>
      </c>
      <c r="J2923" s="606">
        <v>0</v>
      </c>
      <c r="K2923" s="606">
        <v>0</v>
      </c>
      <c r="L2923" s="606">
        <v>0</v>
      </c>
    </row>
    <row r="2924" spans="2:12" ht="18.75" x14ac:dyDescent="0.25">
      <c r="B2924" s="295" t="s">
        <v>32</v>
      </c>
      <c r="C2924" s="587" t="s">
        <v>900</v>
      </c>
      <c r="D2924" s="295" t="s">
        <v>6809</v>
      </c>
      <c r="E2924" s="604" t="s">
        <v>6810</v>
      </c>
      <c r="F2924" s="606" t="s">
        <v>1378</v>
      </c>
      <c r="G2924" s="282">
        <v>2.3199999999999998</v>
      </c>
      <c r="H2924" s="606">
        <v>5.5</v>
      </c>
      <c r="I2924" s="607">
        <v>2.448</v>
      </c>
      <c r="J2924" s="606">
        <v>0</v>
      </c>
      <c r="K2924" s="606">
        <v>0</v>
      </c>
      <c r="L2924" s="606">
        <v>0</v>
      </c>
    </row>
    <row r="2925" spans="2:12" ht="18.75" x14ac:dyDescent="0.25">
      <c r="B2925" s="295" t="s">
        <v>32</v>
      </c>
      <c r="C2925" s="587" t="s">
        <v>900</v>
      </c>
      <c r="D2925" s="295" t="s">
        <v>6811</v>
      </c>
      <c r="E2925" s="604" t="s">
        <v>6812</v>
      </c>
      <c r="F2925" s="606" t="s">
        <v>1004</v>
      </c>
      <c r="G2925" s="282">
        <v>1.877</v>
      </c>
      <c r="H2925" s="606">
        <v>5.5</v>
      </c>
      <c r="I2925" s="607">
        <v>1.98</v>
      </c>
      <c r="J2925" s="606">
        <v>0</v>
      </c>
      <c r="K2925" s="606">
        <v>0</v>
      </c>
      <c r="L2925" s="606">
        <v>0</v>
      </c>
    </row>
    <row r="2926" spans="2:12" ht="18.75" x14ac:dyDescent="0.25">
      <c r="B2926" s="295" t="s">
        <v>32</v>
      </c>
      <c r="C2926" s="587" t="s">
        <v>900</v>
      </c>
      <c r="D2926" s="295" t="s">
        <v>6813</v>
      </c>
      <c r="E2926" s="604" t="s">
        <v>6814</v>
      </c>
      <c r="F2926" s="606" t="s">
        <v>1004</v>
      </c>
      <c r="G2926" s="282">
        <v>2.1230000000000002</v>
      </c>
      <c r="H2926" s="606">
        <v>5.5</v>
      </c>
      <c r="I2926" s="607">
        <v>2.2400000000000002</v>
      </c>
      <c r="J2926" s="606">
        <v>0</v>
      </c>
      <c r="K2926" s="606">
        <v>0</v>
      </c>
      <c r="L2926" s="606">
        <v>0</v>
      </c>
    </row>
    <row r="2927" spans="2:12" ht="18.75" x14ac:dyDescent="0.25">
      <c r="B2927" s="295" t="s">
        <v>32</v>
      </c>
      <c r="C2927" s="587" t="s">
        <v>900</v>
      </c>
      <c r="D2927" s="295" t="s">
        <v>6815</v>
      </c>
      <c r="E2927" s="604" t="s">
        <v>6816</v>
      </c>
      <c r="F2927" s="606" t="s">
        <v>1004</v>
      </c>
      <c r="G2927" s="282">
        <v>6.25</v>
      </c>
      <c r="H2927" s="606">
        <v>20</v>
      </c>
      <c r="I2927" s="607">
        <v>7.5</v>
      </c>
      <c r="J2927" s="606">
        <v>0</v>
      </c>
      <c r="K2927" s="606">
        <v>0</v>
      </c>
      <c r="L2927" s="606">
        <v>0</v>
      </c>
    </row>
    <row r="2928" spans="2:12" ht="18.75" x14ac:dyDescent="0.25">
      <c r="B2928" s="295" t="s">
        <v>32</v>
      </c>
      <c r="C2928" s="587" t="s">
        <v>900</v>
      </c>
      <c r="D2928" s="295" t="s">
        <v>6817</v>
      </c>
      <c r="E2928" s="604" t="s">
        <v>6818</v>
      </c>
      <c r="F2928" s="606" t="s">
        <v>1004</v>
      </c>
      <c r="G2928" s="282">
        <v>9.3249999999999993</v>
      </c>
      <c r="H2928" s="606">
        <v>20</v>
      </c>
      <c r="I2928" s="607">
        <v>11.19</v>
      </c>
      <c r="J2928" s="606">
        <v>0</v>
      </c>
      <c r="K2928" s="606">
        <v>0</v>
      </c>
      <c r="L2928" s="606">
        <v>140</v>
      </c>
    </row>
    <row r="2929" spans="2:12" ht="18.75" x14ac:dyDescent="0.25">
      <c r="B2929" s="295" t="s">
        <v>32</v>
      </c>
      <c r="C2929" s="587" t="s">
        <v>900</v>
      </c>
      <c r="D2929" s="295" t="s">
        <v>6819</v>
      </c>
      <c r="E2929" s="604" t="s">
        <v>6818</v>
      </c>
      <c r="F2929" s="606" t="s">
        <v>30</v>
      </c>
      <c r="G2929" s="282">
        <v>9.0399999999999991</v>
      </c>
      <c r="H2929" s="606">
        <v>20</v>
      </c>
      <c r="I2929" s="607">
        <v>10.848000000000001</v>
      </c>
      <c r="J2929" s="606">
        <v>0</v>
      </c>
      <c r="K2929" s="606">
        <v>0</v>
      </c>
      <c r="L2929" s="606">
        <v>0</v>
      </c>
    </row>
    <row r="2930" spans="2:12" ht="18.75" x14ac:dyDescent="0.25">
      <c r="B2930" s="295" t="s">
        <v>32</v>
      </c>
      <c r="C2930" s="587" t="s">
        <v>900</v>
      </c>
      <c r="D2930" s="295" t="s">
        <v>6820</v>
      </c>
      <c r="E2930" s="604" t="s">
        <v>6821</v>
      </c>
      <c r="F2930" s="606" t="s">
        <v>6222</v>
      </c>
      <c r="G2930" s="282">
        <v>0.42</v>
      </c>
      <c r="H2930" s="606">
        <v>5.5</v>
      </c>
      <c r="I2930" s="607">
        <v>0.443</v>
      </c>
      <c r="J2930" s="606">
        <v>0</v>
      </c>
      <c r="K2930" s="606">
        <v>0</v>
      </c>
      <c r="L2930" s="606">
        <v>0</v>
      </c>
    </row>
    <row r="2931" spans="2:12" ht="18.75" x14ac:dyDescent="0.25">
      <c r="B2931" s="295" t="s">
        <v>32</v>
      </c>
      <c r="C2931" s="587" t="s">
        <v>900</v>
      </c>
      <c r="D2931" s="295" t="s">
        <v>6822</v>
      </c>
      <c r="E2931" s="604" t="s">
        <v>6823</v>
      </c>
      <c r="F2931" s="606" t="s">
        <v>6222</v>
      </c>
      <c r="G2931" s="282">
        <v>1.47</v>
      </c>
      <c r="H2931" s="606">
        <v>5.5</v>
      </c>
      <c r="I2931" s="607">
        <v>1.5509999999999999</v>
      </c>
      <c r="J2931" s="606">
        <v>0</v>
      </c>
      <c r="K2931" s="606">
        <v>0</v>
      </c>
      <c r="L2931" s="606">
        <v>0</v>
      </c>
    </row>
    <row r="2932" spans="2:12" ht="18.75" x14ac:dyDescent="0.25">
      <c r="B2932" s="295" t="s">
        <v>32</v>
      </c>
      <c r="C2932" s="587" t="s">
        <v>900</v>
      </c>
      <c r="D2932" s="295" t="s">
        <v>6824</v>
      </c>
      <c r="E2932" s="604" t="s">
        <v>6825</v>
      </c>
      <c r="F2932" s="606" t="s">
        <v>1004</v>
      </c>
      <c r="G2932" s="282">
        <v>10.5</v>
      </c>
      <c r="H2932" s="606">
        <v>20</v>
      </c>
      <c r="I2932" s="607">
        <v>12.6</v>
      </c>
      <c r="J2932" s="606">
        <v>0</v>
      </c>
      <c r="K2932" s="606">
        <v>0</v>
      </c>
      <c r="L2932" s="606">
        <v>0</v>
      </c>
    </row>
    <row r="2933" spans="2:12" ht="18.75" x14ac:dyDescent="0.25">
      <c r="B2933" s="295" t="s">
        <v>32</v>
      </c>
      <c r="C2933" s="587" t="s">
        <v>900</v>
      </c>
      <c r="D2933" s="295" t="s">
        <v>6826</v>
      </c>
      <c r="E2933" s="604" t="s">
        <v>6827</v>
      </c>
      <c r="F2933" s="606" t="s">
        <v>1004</v>
      </c>
      <c r="G2933" s="282">
        <v>6.0919999999999996</v>
      </c>
      <c r="H2933" s="606">
        <v>20</v>
      </c>
      <c r="I2933" s="607">
        <v>7.31</v>
      </c>
      <c r="J2933" s="606">
        <v>0</v>
      </c>
      <c r="K2933" s="606">
        <v>0</v>
      </c>
      <c r="L2933" s="606">
        <v>400</v>
      </c>
    </row>
    <row r="2934" spans="2:12" ht="18.75" x14ac:dyDescent="0.25">
      <c r="B2934" s="295" t="s">
        <v>32</v>
      </c>
      <c r="C2934" s="587" t="s">
        <v>900</v>
      </c>
      <c r="D2934" s="295" t="s">
        <v>6828</v>
      </c>
      <c r="E2934" s="604" t="s">
        <v>6829</v>
      </c>
      <c r="F2934" s="606" t="s">
        <v>1004</v>
      </c>
      <c r="G2934" s="282">
        <v>13.75</v>
      </c>
      <c r="H2934" s="606">
        <v>20</v>
      </c>
      <c r="I2934" s="607">
        <v>16.5</v>
      </c>
      <c r="J2934" s="606">
        <v>0</v>
      </c>
      <c r="K2934" s="606">
        <v>0</v>
      </c>
      <c r="L2934" s="606">
        <v>0</v>
      </c>
    </row>
    <row r="2935" spans="2:12" ht="18.75" x14ac:dyDescent="0.25">
      <c r="B2935" s="295" t="s">
        <v>32</v>
      </c>
      <c r="C2935" s="587" t="s">
        <v>900</v>
      </c>
      <c r="D2935" s="295" t="s">
        <v>6830</v>
      </c>
      <c r="E2935" s="604" t="s">
        <v>6829</v>
      </c>
      <c r="F2935" s="606" t="s">
        <v>30</v>
      </c>
      <c r="G2935" s="282">
        <v>0</v>
      </c>
      <c r="H2935" s="606">
        <v>5.5</v>
      </c>
      <c r="I2935" s="607">
        <v>0</v>
      </c>
      <c r="J2935" s="606">
        <v>0</v>
      </c>
      <c r="K2935" s="606">
        <v>0</v>
      </c>
      <c r="L2935" s="606">
        <v>0</v>
      </c>
    </row>
    <row r="2936" spans="2:12" ht="18.75" x14ac:dyDescent="0.25">
      <c r="B2936" s="295" t="s">
        <v>32</v>
      </c>
      <c r="C2936" s="587" t="s">
        <v>900</v>
      </c>
      <c r="D2936" s="295" t="s">
        <v>6831</v>
      </c>
      <c r="E2936" s="604" t="s">
        <v>6832</v>
      </c>
      <c r="F2936" s="606" t="s">
        <v>1378</v>
      </c>
      <c r="G2936" s="282">
        <v>4.6900000000000004</v>
      </c>
      <c r="H2936" s="606">
        <v>20</v>
      </c>
      <c r="I2936" s="607">
        <v>5.6280000000000001</v>
      </c>
      <c r="J2936" s="606">
        <v>0</v>
      </c>
      <c r="K2936" s="606">
        <v>0</v>
      </c>
      <c r="L2936" s="606">
        <v>0</v>
      </c>
    </row>
    <row r="2937" spans="2:12" ht="18.75" x14ac:dyDescent="0.25">
      <c r="B2937" s="295" t="s">
        <v>32</v>
      </c>
      <c r="C2937" s="587" t="s">
        <v>900</v>
      </c>
      <c r="D2937" s="295" t="s">
        <v>6833</v>
      </c>
      <c r="E2937" s="604" t="s">
        <v>6834</v>
      </c>
      <c r="F2937" s="606" t="s">
        <v>1378</v>
      </c>
      <c r="G2937" s="282">
        <v>0.73099999999999998</v>
      </c>
      <c r="H2937" s="606">
        <v>5.5</v>
      </c>
      <c r="I2937" s="607">
        <v>0.77100000000000002</v>
      </c>
      <c r="J2937" s="606">
        <v>0</v>
      </c>
      <c r="K2937" s="606">
        <v>0</v>
      </c>
      <c r="L2937" s="606">
        <v>0</v>
      </c>
    </row>
    <row r="2938" spans="2:12" ht="18.75" x14ac:dyDescent="0.25">
      <c r="B2938" s="295" t="s">
        <v>32</v>
      </c>
      <c r="C2938" s="587" t="s">
        <v>900</v>
      </c>
      <c r="D2938" s="295" t="s">
        <v>6835</v>
      </c>
      <c r="E2938" s="604" t="s">
        <v>6836</v>
      </c>
      <c r="F2938" s="606" t="s">
        <v>1004</v>
      </c>
      <c r="G2938" s="282">
        <v>13.6</v>
      </c>
      <c r="H2938" s="606">
        <v>20</v>
      </c>
      <c r="I2938" s="607">
        <v>16.32</v>
      </c>
      <c r="J2938" s="606">
        <v>0</v>
      </c>
      <c r="K2938" s="606">
        <v>0</v>
      </c>
      <c r="L2938" s="606">
        <v>0</v>
      </c>
    </row>
    <row r="2939" spans="2:12" ht="18.75" x14ac:dyDescent="0.25">
      <c r="B2939" s="295" t="s">
        <v>32</v>
      </c>
      <c r="C2939" s="587" t="s">
        <v>900</v>
      </c>
      <c r="D2939" s="295" t="s">
        <v>6837</v>
      </c>
      <c r="E2939" s="604" t="s">
        <v>6838</v>
      </c>
      <c r="F2939" s="606" t="s">
        <v>1004</v>
      </c>
      <c r="G2939" s="282">
        <v>5.79</v>
      </c>
      <c r="H2939" s="606">
        <v>20</v>
      </c>
      <c r="I2939" s="607">
        <v>6.9480000000000004</v>
      </c>
      <c r="J2939" s="606">
        <v>0</v>
      </c>
      <c r="K2939" s="606">
        <v>0</v>
      </c>
      <c r="L2939" s="606">
        <v>0</v>
      </c>
    </row>
    <row r="2940" spans="2:12" ht="18.75" x14ac:dyDescent="0.25">
      <c r="B2940" s="295" t="s">
        <v>32</v>
      </c>
      <c r="C2940" s="587" t="s">
        <v>900</v>
      </c>
      <c r="D2940" s="295" t="s">
        <v>6839</v>
      </c>
      <c r="E2940" s="604" t="s">
        <v>6840</v>
      </c>
      <c r="F2940" s="606" t="s">
        <v>1004</v>
      </c>
      <c r="G2940" s="282">
        <v>7.94</v>
      </c>
      <c r="H2940" s="606">
        <v>20</v>
      </c>
      <c r="I2940" s="607">
        <v>9.5280000000000005</v>
      </c>
      <c r="J2940" s="606">
        <v>0</v>
      </c>
      <c r="K2940" s="606">
        <v>0</v>
      </c>
      <c r="L2940" s="606">
        <v>0</v>
      </c>
    </row>
    <row r="2941" spans="2:12" ht="18.75" x14ac:dyDescent="0.25">
      <c r="B2941" s="295" t="s">
        <v>32</v>
      </c>
      <c r="C2941" s="587" t="s">
        <v>900</v>
      </c>
      <c r="D2941" s="295" t="s">
        <v>6841</v>
      </c>
      <c r="E2941" s="604" t="s">
        <v>6842</v>
      </c>
      <c r="F2941" s="606" t="s">
        <v>30</v>
      </c>
      <c r="G2941" s="282">
        <v>0</v>
      </c>
      <c r="H2941" s="606">
        <v>5.5</v>
      </c>
      <c r="I2941" s="607">
        <v>0</v>
      </c>
      <c r="J2941" s="606">
        <v>0</v>
      </c>
      <c r="K2941" s="606">
        <v>0</v>
      </c>
      <c r="L2941" s="606">
        <v>0</v>
      </c>
    </row>
    <row r="2942" spans="2:12" ht="18.75" x14ac:dyDescent="0.25">
      <c r="B2942" s="295" t="s">
        <v>32</v>
      </c>
      <c r="C2942" s="587" t="s">
        <v>900</v>
      </c>
      <c r="D2942" s="295" t="s">
        <v>6843</v>
      </c>
      <c r="E2942" s="604" t="s">
        <v>6844</v>
      </c>
      <c r="F2942" s="606" t="s">
        <v>1004</v>
      </c>
      <c r="G2942" s="282">
        <v>7.69</v>
      </c>
      <c r="H2942" s="606">
        <v>20</v>
      </c>
      <c r="I2942" s="607">
        <v>9.2279999999999998</v>
      </c>
      <c r="J2942" s="606">
        <v>0</v>
      </c>
      <c r="K2942" s="606">
        <v>0</v>
      </c>
      <c r="L2942" s="606">
        <v>0</v>
      </c>
    </row>
    <row r="2943" spans="2:12" ht="18.75" x14ac:dyDescent="0.25">
      <c r="B2943" s="295" t="s">
        <v>32</v>
      </c>
      <c r="C2943" s="587" t="s">
        <v>900</v>
      </c>
      <c r="D2943" s="295" t="s">
        <v>6845</v>
      </c>
      <c r="E2943" s="604" t="s">
        <v>6846</v>
      </c>
      <c r="F2943" s="606" t="s">
        <v>1004</v>
      </c>
      <c r="G2943" s="282">
        <v>8.1300000000000008</v>
      </c>
      <c r="H2943" s="606">
        <v>20</v>
      </c>
      <c r="I2943" s="607">
        <v>9.7560000000000002</v>
      </c>
      <c r="J2943" s="606">
        <v>0</v>
      </c>
      <c r="K2943" s="606">
        <v>0</v>
      </c>
      <c r="L2943" s="606">
        <v>0</v>
      </c>
    </row>
    <row r="2944" spans="2:12" ht="18.75" x14ac:dyDescent="0.25">
      <c r="B2944" s="295" t="s">
        <v>32</v>
      </c>
      <c r="C2944" s="587" t="s">
        <v>900</v>
      </c>
      <c r="D2944" s="295" t="s">
        <v>6847</v>
      </c>
      <c r="E2944" s="604" t="s">
        <v>6848</v>
      </c>
      <c r="F2944" s="606" t="s">
        <v>30</v>
      </c>
      <c r="G2944" s="282">
        <v>0</v>
      </c>
      <c r="H2944" s="606">
        <v>5.5</v>
      </c>
      <c r="I2944" s="607">
        <v>0</v>
      </c>
      <c r="J2944" s="606">
        <v>0</v>
      </c>
      <c r="K2944" s="606">
        <v>0</v>
      </c>
      <c r="L2944" s="606">
        <v>0</v>
      </c>
    </row>
    <row r="2945" spans="2:12" ht="18.75" x14ac:dyDescent="0.25">
      <c r="B2945" s="295" t="s">
        <v>32</v>
      </c>
      <c r="C2945" s="587" t="s">
        <v>900</v>
      </c>
      <c r="D2945" s="295" t="s">
        <v>6849</v>
      </c>
      <c r="E2945" s="604" t="s">
        <v>6850</v>
      </c>
      <c r="F2945" s="606" t="s">
        <v>1004</v>
      </c>
      <c r="G2945" s="282">
        <v>6.3419999999999996</v>
      </c>
      <c r="H2945" s="606">
        <v>20</v>
      </c>
      <c r="I2945" s="607">
        <v>7.61</v>
      </c>
      <c r="J2945" s="606">
        <v>0</v>
      </c>
      <c r="K2945" s="606">
        <v>0</v>
      </c>
      <c r="L2945" s="606">
        <v>140</v>
      </c>
    </row>
    <row r="2946" spans="2:12" ht="18.75" x14ac:dyDescent="0.25">
      <c r="B2946" s="295" t="s">
        <v>32</v>
      </c>
      <c r="C2946" s="587" t="s">
        <v>900</v>
      </c>
      <c r="D2946" s="295" t="s">
        <v>6851</v>
      </c>
      <c r="E2946" s="604" t="s">
        <v>6852</v>
      </c>
      <c r="F2946" s="606" t="s">
        <v>1004</v>
      </c>
      <c r="G2946" s="282">
        <v>5.13</v>
      </c>
      <c r="H2946" s="606">
        <v>20</v>
      </c>
      <c r="I2946" s="607">
        <v>6.1559999999999997</v>
      </c>
      <c r="J2946" s="606">
        <v>0</v>
      </c>
      <c r="K2946" s="606">
        <v>0</v>
      </c>
      <c r="L2946" s="606">
        <v>110</v>
      </c>
    </row>
    <row r="2947" spans="2:12" ht="18.75" x14ac:dyDescent="0.25">
      <c r="B2947" s="295" t="s">
        <v>32</v>
      </c>
      <c r="C2947" s="587" t="s">
        <v>900</v>
      </c>
      <c r="D2947" s="295" t="s">
        <v>6853</v>
      </c>
      <c r="E2947" s="604" t="s">
        <v>6854</v>
      </c>
      <c r="F2947" s="606" t="s">
        <v>1004</v>
      </c>
      <c r="G2947" s="282">
        <v>8.0519999999999996</v>
      </c>
      <c r="H2947" s="606">
        <v>20</v>
      </c>
      <c r="I2947" s="607">
        <v>9.6620000000000008</v>
      </c>
      <c r="J2947" s="606">
        <v>0</v>
      </c>
      <c r="K2947" s="606">
        <v>0</v>
      </c>
      <c r="L2947" s="606">
        <v>0</v>
      </c>
    </row>
    <row r="2948" spans="2:12" ht="18.75" x14ac:dyDescent="0.25">
      <c r="B2948" s="295" t="s">
        <v>32</v>
      </c>
      <c r="C2948" s="587" t="s">
        <v>900</v>
      </c>
      <c r="D2948" s="295" t="s">
        <v>6855</v>
      </c>
      <c r="E2948" s="604" t="s">
        <v>6854</v>
      </c>
      <c r="F2948" s="606" t="s">
        <v>30</v>
      </c>
      <c r="G2948" s="282">
        <v>7.5129999999999999</v>
      </c>
      <c r="H2948" s="606">
        <v>20</v>
      </c>
      <c r="I2948" s="607">
        <v>9.016</v>
      </c>
      <c r="J2948" s="606">
        <v>0</v>
      </c>
      <c r="K2948" s="606">
        <v>0</v>
      </c>
      <c r="L2948" s="606">
        <v>0</v>
      </c>
    </row>
    <row r="2949" spans="2:12" ht="18.75" x14ac:dyDescent="0.25">
      <c r="B2949" s="295" t="s">
        <v>32</v>
      </c>
      <c r="C2949" s="587" t="s">
        <v>900</v>
      </c>
      <c r="D2949" s="295" t="s">
        <v>6856</v>
      </c>
      <c r="E2949" s="604" t="s">
        <v>6857</v>
      </c>
      <c r="F2949" s="606">
        <v>1</v>
      </c>
      <c r="G2949" s="282">
        <v>6.6</v>
      </c>
      <c r="H2949" s="606">
        <v>20</v>
      </c>
      <c r="I2949" s="607">
        <v>7.92</v>
      </c>
      <c r="J2949" s="606">
        <v>0</v>
      </c>
      <c r="K2949" s="606">
        <v>0</v>
      </c>
      <c r="L2949" s="606">
        <v>0</v>
      </c>
    </row>
    <row r="2950" spans="2:12" ht="18.75" x14ac:dyDescent="0.25">
      <c r="B2950" s="295" t="s">
        <v>32</v>
      </c>
      <c r="C2950" s="587" t="s">
        <v>900</v>
      </c>
      <c r="D2950" s="295" t="s">
        <v>6858</v>
      </c>
      <c r="E2950" s="604" t="s">
        <v>6859</v>
      </c>
      <c r="F2950" s="606">
        <v>1</v>
      </c>
      <c r="G2950" s="282">
        <v>6.625</v>
      </c>
      <c r="H2950" s="606">
        <v>20</v>
      </c>
      <c r="I2950" s="607">
        <v>7.95</v>
      </c>
      <c r="J2950" s="606">
        <v>0</v>
      </c>
      <c r="K2950" s="606">
        <v>0</v>
      </c>
      <c r="L2950" s="606">
        <v>0</v>
      </c>
    </row>
    <row r="2951" spans="2:12" ht="18.75" x14ac:dyDescent="0.25">
      <c r="B2951" s="295" t="s">
        <v>32</v>
      </c>
      <c r="C2951" s="587" t="s">
        <v>900</v>
      </c>
      <c r="D2951" s="295" t="s">
        <v>6860</v>
      </c>
      <c r="E2951" s="604" t="s">
        <v>6861</v>
      </c>
      <c r="F2951" s="606" t="s">
        <v>1004</v>
      </c>
      <c r="G2951" s="282">
        <v>9.19</v>
      </c>
      <c r="H2951" s="606">
        <v>20</v>
      </c>
      <c r="I2951" s="607">
        <v>11.028</v>
      </c>
      <c r="J2951" s="606">
        <v>0</v>
      </c>
      <c r="K2951" s="606">
        <v>0</v>
      </c>
      <c r="L2951" s="606">
        <v>0</v>
      </c>
    </row>
    <row r="2952" spans="2:12" ht="18.75" x14ac:dyDescent="0.25">
      <c r="B2952" s="295" t="s">
        <v>32</v>
      </c>
      <c r="C2952" s="587" t="s">
        <v>900</v>
      </c>
      <c r="D2952" s="295" t="s">
        <v>6862</v>
      </c>
      <c r="E2952" s="604" t="s">
        <v>6863</v>
      </c>
      <c r="F2952" s="606" t="s">
        <v>1378</v>
      </c>
      <c r="G2952" s="282">
        <v>6.4080000000000004</v>
      </c>
      <c r="H2952" s="606">
        <v>20</v>
      </c>
      <c r="I2952" s="607">
        <v>7.69</v>
      </c>
      <c r="J2952" s="606">
        <v>0</v>
      </c>
      <c r="K2952" s="606">
        <v>0</v>
      </c>
      <c r="L2952" s="606">
        <v>0</v>
      </c>
    </row>
    <row r="2953" spans="2:12" ht="18.75" x14ac:dyDescent="0.25">
      <c r="B2953" s="295" t="s">
        <v>32</v>
      </c>
      <c r="C2953" s="587" t="s">
        <v>900</v>
      </c>
      <c r="D2953" s="295" t="s">
        <v>6864</v>
      </c>
      <c r="E2953" s="604" t="s">
        <v>6865</v>
      </c>
      <c r="F2953" s="606" t="s">
        <v>1004</v>
      </c>
      <c r="G2953" s="282">
        <v>5.0830000000000002</v>
      </c>
      <c r="H2953" s="606">
        <v>20</v>
      </c>
      <c r="I2953" s="607">
        <v>6.1</v>
      </c>
      <c r="J2953" s="606">
        <v>0</v>
      </c>
      <c r="K2953" s="606">
        <v>0</v>
      </c>
      <c r="L2953" s="606">
        <v>0</v>
      </c>
    </row>
    <row r="2954" spans="2:12" ht="18.75" x14ac:dyDescent="0.25">
      <c r="B2954" s="295" t="s">
        <v>32</v>
      </c>
      <c r="C2954" s="587" t="s">
        <v>900</v>
      </c>
      <c r="D2954" s="295" t="s">
        <v>6866</v>
      </c>
      <c r="E2954" s="604" t="s">
        <v>6865</v>
      </c>
      <c r="F2954" s="606" t="s">
        <v>1378</v>
      </c>
      <c r="G2954" s="282">
        <v>12</v>
      </c>
      <c r="H2954" s="606">
        <v>20</v>
      </c>
      <c r="I2954" s="607">
        <v>14.4</v>
      </c>
      <c r="J2954" s="606">
        <v>0</v>
      </c>
      <c r="K2954" s="606">
        <v>0</v>
      </c>
      <c r="L2954" s="606">
        <v>0</v>
      </c>
    </row>
    <row r="2955" spans="2:12" ht="18.75" x14ac:dyDescent="0.25">
      <c r="B2955" s="295" t="s">
        <v>32</v>
      </c>
      <c r="C2955" s="587" t="s">
        <v>900</v>
      </c>
      <c r="D2955" s="295" t="s">
        <v>6867</v>
      </c>
      <c r="E2955" s="604" t="s">
        <v>6868</v>
      </c>
      <c r="F2955" s="606" t="s">
        <v>1004</v>
      </c>
      <c r="G2955" s="282">
        <v>3.89</v>
      </c>
      <c r="H2955" s="606">
        <v>5.5</v>
      </c>
      <c r="I2955" s="607">
        <v>4.1040000000000001</v>
      </c>
      <c r="J2955" s="606">
        <v>0.5</v>
      </c>
      <c r="K2955" s="606">
        <v>0.5</v>
      </c>
      <c r="L2955" s="606">
        <v>7.5</v>
      </c>
    </row>
    <row r="2956" spans="2:12" ht="18.75" x14ac:dyDescent="0.25">
      <c r="B2956" s="295" t="s">
        <v>32</v>
      </c>
      <c r="C2956" s="587" t="s">
        <v>900</v>
      </c>
      <c r="D2956" s="295" t="s">
        <v>6869</v>
      </c>
      <c r="E2956" s="604" t="s">
        <v>6870</v>
      </c>
      <c r="F2956" s="606" t="s">
        <v>1004</v>
      </c>
      <c r="G2956" s="282">
        <v>5.3550000000000004</v>
      </c>
      <c r="H2956" s="606">
        <v>5.5</v>
      </c>
      <c r="I2956" s="607">
        <v>5.65</v>
      </c>
      <c r="J2956" s="606">
        <v>0</v>
      </c>
      <c r="K2956" s="606">
        <v>0</v>
      </c>
      <c r="L2956" s="606">
        <v>0</v>
      </c>
    </row>
    <row r="2957" spans="2:12" ht="18.75" x14ac:dyDescent="0.25">
      <c r="B2957" s="295" t="s">
        <v>32</v>
      </c>
      <c r="C2957" s="587" t="s">
        <v>900</v>
      </c>
      <c r="D2957" s="295" t="s">
        <v>6871</v>
      </c>
      <c r="E2957" s="604" t="s">
        <v>6872</v>
      </c>
      <c r="F2957" s="606" t="s">
        <v>1004</v>
      </c>
      <c r="G2957" s="282">
        <v>3.05</v>
      </c>
      <c r="H2957" s="606">
        <v>5.5</v>
      </c>
      <c r="I2957" s="607">
        <v>3.218</v>
      </c>
      <c r="J2957" s="606">
        <v>0</v>
      </c>
      <c r="K2957" s="606">
        <v>0</v>
      </c>
      <c r="L2957" s="606">
        <v>0</v>
      </c>
    </row>
    <row r="2958" spans="2:12" ht="18.75" x14ac:dyDescent="0.25">
      <c r="B2958" s="295" t="s">
        <v>32</v>
      </c>
      <c r="C2958" s="587" t="s">
        <v>900</v>
      </c>
      <c r="D2958" s="295" t="s">
        <v>6873</v>
      </c>
      <c r="E2958" s="604" t="s">
        <v>6874</v>
      </c>
      <c r="F2958" s="606" t="s">
        <v>1378</v>
      </c>
      <c r="G2958" s="282">
        <v>1</v>
      </c>
      <c r="H2958" s="606">
        <v>5.5</v>
      </c>
      <c r="I2958" s="607">
        <v>1.0549999999999999</v>
      </c>
      <c r="J2958" s="606">
        <v>0</v>
      </c>
      <c r="K2958" s="606">
        <v>0</v>
      </c>
      <c r="L2958" s="606">
        <v>0</v>
      </c>
    </row>
    <row r="2959" spans="2:12" ht="18.75" x14ac:dyDescent="0.25">
      <c r="B2959" s="295" t="s">
        <v>32</v>
      </c>
      <c r="C2959" s="587" t="s">
        <v>900</v>
      </c>
      <c r="D2959" s="295" t="s">
        <v>6875</v>
      </c>
      <c r="E2959" s="604" t="s">
        <v>6876</v>
      </c>
      <c r="F2959" s="606" t="s">
        <v>1004</v>
      </c>
      <c r="G2959" s="282">
        <v>7.5</v>
      </c>
      <c r="H2959" s="606">
        <v>5.5</v>
      </c>
      <c r="I2959" s="607">
        <v>7.9130000000000003</v>
      </c>
      <c r="J2959" s="606">
        <v>0</v>
      </c>
      <c r="K2959" s="606">
        <v>0</v>
      </c>
      <c r="L2959" s="606">
        <v>0</v>
      </c>
    </row>
    <row r="2960" spans="2:12" ht="18.75" x14ac:dyDescent="0.25">
      <c r="B2960" s="295" t="s">
        <v>32</v>
      </c>
      <c r="C2960" s="587" t="s">
        <v>900</v>
      </c>
      <c r="D2960" s="295" t="s">
        <v>6877</v>
      </c>
      <c r="E2960" s="604" t="s">
        <v>6878</v>
      </c>
      <c r="F2960" s="606" t="s">
        <v>1378</v>
      </c>
      <c r="G2960" s="282">
        <v>1</v>
      </c>
      <c r="H2960" s="606">
        <v>5.5</v>
      </c>
      <c r="I2960" s="607">
        <v>1.0549999999999999</v>
      </c>
      <c r="J2960" s="606">
        <v>0</v>
      </c>
      <c r="K2960" s="606">
        <v>0</v>
      </c>
      <c r="L2960" s="606">
        <v>0</v>
      </c>
    </row>
    <row r="2961" spans="2:12" ht="18.75" x14ac:dyDescent="0.25">
      <c r="B2961" s="295" t="s">
        <v>32</v>
      </c>
      <c r="C2961" s="587" t="s">
        <v>900</v>
      </c>
      <c r="D2961" s="295" t="s">
        <v>6879</v>
      </c>
      <c r="E2961" s="604" t="s">
        <v>6880</v>
      </c>
      <c r="F2961" s="606" t="s">
        <v>1378</v>
      </c>
      <c r="G2961" s="282">
        <v>1</v>
      </c>
      <c r="H2961" s="606">
        <v>5.5</v>
      </c>
      <c r="I2961" s="607">
        <v>1.0549999999999999</v>
      </c>
      <c r="J2961" s="606">
        <v>0</v>
      </c>
      <c r="K2961" s="606">
        <v>0</v>
      </c>
      <c r="L2961" s="606">
        <v>0</v>
      </c>
    </row>
    <row r="2962" spans="2:12" ht="18.75" x14ac:dyDescent="0.25">
      <c r="B2962" s="295" t="s">
        <v>32</v>
      </c>
      <c r="C2962" s="587" t="s">
        <v>900</v>
      </c>
      <c r="D2962" s="295" t="s">
        <v>6881</v>
      </c>
      <c r="E2962" s="604" t="s">
        <v>6882</v>
      </c>
      <c r="F2962" s="606" t="s">
        <v>1004</v>
      </c>
      <c r="G2962" s="282">
        <v>3.99</v>
      </c>
      <c r="H2962" s="606">
        <v>20</v>
      </c>
      <c r="I2962" s="607">
        <v>4.7880000000000003</v>
      </c>
      <c r="J2962" s="606">
        <v>0</v>
      </c>
      <c r="K2962" s="606">
        <v>0</v>
      </c>
      <c r="L2962" s="606">
        <v>0</v>
      </c>
    </row>
    <row r="2963" spans="2:12" ht="18.75" x14ac:dyDescent="0.25">
      <c r="B2963" s="295" t="s">
        <v>32</v>
      </c>
      <c r="C2963" s="587" t="s">
        <v>900</v>
      </c>
      <c r="D2963" s="295" t="s">
        <v>6883</v>
      </c>
      <c r="E2963" s="604" t="s">
        <v>6884</v>
      </c>
      <c r="F2963" s="606" t="s">
        <v>1378</v>
      </c>
      <c r="G2963" s="282">
        <v>7.94</v>
      </c>
      <c r="H2963" s="606">
        <v>20</v>
      </c>
      <c r="I2963" s="607">
        <v>9.5280000000000005</v>
      </c>
      <c r="J2963" s="606">
        <v>0</v>
      </c>
      <c r="K2963" s="606">
        <v>0</v>
      </c>
      <c r="L2963" s="606">
        <v>0</v>
      </c>
    </row>
    <row r="2964" spans="2:12" ht="18.75" x14ac:dyDescent="0.25">
      <c r="B2964" s="295" t="s">
        <v>32</v>
      </c>
      <c r="C2964" s="587" t="s">
        <v>900</v>
      </c>
      <c r="D2964" s="295" t="s">
        <v>6885</v>
      </c>
      <c r="E2964" s="604" t="s">
        <v>6886</v>
      </c>
      <c r="F2964" s="606" t="s">
        <v>1004</v>
      </c>
      <c r="G2964" s="282">
        <v>5.15</v>
      </c>
      <c r="H2964" s="606">
        <v>20</v>
      </c>
      <c r="I2964" s="607">
        <v>6.18</v>
      </c>
      <c r="J2964" s="606">
        <v>0</v>
      </c>
      <c r="K2964" s="606">
        <v>0</v>
      </c>
      <c r="L2964" s="606">
        <v>0</v>
      </c>
    </row>
    <row r="2965" spans="2:12" ht="18.75" x14ac:dyDescent="0.25">
      <c r="B2965" s="295" t="s">
        <v>32</v>
      </c>
      <c r="C2965" s="587" t="s">
        <v>900</v>
      </c>
      <c r="D2965" s="295" t="s">
        <v>6887</v>
      </c>
      <c r="E2965" s="604" t="s">
        <v>6888</v>
      </c>
      <c r="F2965" s="606" t="s">
        <v>1004</v>
      </c>
      <c r="G2965" s="282">
        <v>7.58</v>
      </c>
      <c r="H2965" s="606">
        <v>20</v>
      </c>
      <c r="I2965" s="607">
        <v>9.0960000000000001</v>
      </c>
      <c r="J2965" s="606">
        <v>0</v>
      </c>
      <c r="K2965" s="606">
        <v>0</v>
      </c>
      <c r="L2965" s="606">
        <v>2</v>
      </c>
    </row>
    <row r="2966" spans="2:12" ht="18.75" x14ac:dyDescent="0.25">
      <c r="B2966" s="295" t="s">
        <v>32</v>
      </c>
      <c r="C2966" s="587" t="s">
        <v>900</v>
      </c>
      <c r="D2966" s="295" t="s">
        <v>6889</v>
      </c>
      <c r="E2966" s="604" t="s">
        <v>6890</v>
      </c>
      <c r="F2966" s="606" t="s">
        <v>1120</v>
      </c>
      <c r="G2966" s="282">
        <v>61.3</v>
      </c>
      <c r="H2966" s="606">
        <v>5.5</v>
      </c>
      <c r="I2966" s="607">
        <v>64.671999999999997</v>
      </c>
      <c r="J2966" s="606">
        <v>0</v>
      </c>
      <c r="K2966" s="606">
        <v>0</v>
      </c>
      <c r="L2966" s="606">
        <v>0</v>
      </c>
    </row>
    <row r="2967" spans="2:12" ht="18.75" x14ac:dyDescent="0.25">
      <c r="B2967" s="295" t="s">
        <v>32</v>
      </c>
      <c r="C2967" s="587" t="s">
        <v>900</v>
      </c>
      <c r="D2967" s="295" t="s">
        <v>6891</v>
      </c>
      <c r="E2967" s="604" t="s">
        <v>6892</v>
      </c>
      <c r="F2967" s="606" t="s">
        <v>1004</v>
      </c>
      <c r="G2967" s="282">
        <v>5.75</v>
      </c>
      <c r="H2967" s="606">
        <v>20</v>
      </c>
      <c r="I2967" s="607">
        <v>6.9</v>
      </c>
      <c r="J2967" s="606">
        <v>0</v>
      </c>
      <c r="K2967" s="606">
        <v>0</v>
      </c>
      <c r="L2967" s="606">
        <v>0</v>
      </c>
    </row>
    <row r="2968" spans="2:12" ht="18.75" x14ac:dyDescent="0.25">
      <c r="B2968" s="295" t="s">
        <v>32</v>
      </c>
      <c r="C2968" s="587" t="s">
        <v>900</v>
      </c>
      <c r="D2968" s="295" t="s">
        <v>6893</v>
      </c>
      <c r="E2968" s="604" t="s">
        <v>6894</v>
      </c>
      <c r="F2968" s="606" t="s">
        <v>1004</v>
      </c>
      <c r="G2968" s="282">
        <v>5.5579999999999998</v>
      </c>
      <c r="H2968" s="606">
        <v>20</v>
      </c>
      <c r="I2968" s="607">
        <v>6.67</v>
      </c>
      <c r="J2968" s="606">
        <v>0</v>
      </c>
      <c r="K2968" s="606">
        <v>0</v>
      </c>
      <c r="L2968" s="606">
        <v>0</v>
      </c>
    </row>
    <row r="2969" spans="2:12" ht="18.75" x14ac:dyDescent="0.25">
      <c r="B2969" s="295" t="s">
        <v>32</v>
      </c>
      <c r="C2969" s="587" t="s">
        <v>900</v>
      </c>
      <c r="D2969" s="295" t="s">
        <v>6895</v>
      </c>
      <c r="E2969" s="604" t="s">
        <v>6896</v>
      </c>
      <c r="F2969" s="606" t="s">
        <v>1004</v>
      </c>
      <c r="G2969" s="282">
        <v>16.234999999999999</v>
      </c>
      <c r="H2969" s="606">
        <v>20</v>
      </c>
      <c r="I2969" s="607">
        <v>19.481999999999999</v>
      </c>
      <c r="J2969" s="606">
        <v>0</v>
      </c>
      <c r="K2969" s="606">
        <v>0</v>
      </c>
      <c r="L2969" s="606">
        <v>0</v>
      </c>
    </row>
    <row r="2970" spans="2:12" ht="18.75" x14ac:dyDescent="0.25">
      <c r="B2970" s="295" t="s">
        <v>32</v>
      </c>
      <c r="C2970" s="587" t="s">
        <v>900</v>
      </c>
      <c r="D2970" s="295" t="s">
        <v>6897</v>
      </c>
      <c r="E2970" s="604" t="s">
        <v>6898</v>
      </c>
      <c r="F2970" s="606" t="s">
        <v>1004</v>
      </c>
      <c r="G2970" s="282">
        <v>10.988</v>
      </c>
      <c r="H2970" s="606">
        <v>20</v>
      </c>
      <c r="I2970" s="607">
        <v>13.186</v>
      </c>
      <c r="J2970" s="606">
        <v>0</v>
      </c>
      <c r="K2970" s="606">
        <v>0</v>
      </c>
      <c r="L2970" s="606">
        <v>0</v>
      </c>
    </row>
    <row r="2971" spans="2:12" ht="18.75" x14ac:dyDescent="0.25">
      <c r="B2971" s="295" t="s">
        <v>32</v>
      </c>
      <c r="C2971" s="587" t="s">
        <v>900</v>
      </c>
      <c r="D2971" s="295" t="s">
        <v>6899</v>
      </c>
      <c r="E2971" s="604" t="s">
        <v>6900</v>
      </c>
      <c r="F2971" s="606" t="s">
        <v>1004</v>
      </c>
      <c r="G2971" s="282">
        <v>13.978999999999999</v>
      </c>
      <c r="H2971" s="606">
        <v>20</v>
      </c>
      <c r="I2971" s="607">
        <v>16.774999999999999</v>
      </c>
      <c r="J2971" s="606">
        <v>0</v>
      </c>
      <c r="K2971" s="606">
        <v>0</v>
      </c>
      <c r="L2971" s="606">
        <v>0</v>
      </c>
    </row>
    <row r="2972" spans="2:12" ht="18.75" x14ac:dyDescent="0.25">
      <c r="B2972" s="295" t="s">
        <v>32</v>
      </c>
      <c r="C2972" s="587" t="s">
        <v>900</v>
      </c>
      <c r="D2972" s="295" t="s">
        <v>6901</v>
      </c>
      <c r="E2972" s="604" t="s">
        <v>6902</v>
      </c>
      <c r="F2972" s="606" t="s">
        <v>30</v>
      </c>
      <c r="G2972" s="282">
        <v>7.9240000000000004</v>
      </c>
      <c r="H2972" s="606">
        <v>20</v>
      </c>
      <c r="I2972" s="607">
        <v>9.5090000000000003</v>
      </c>
      <c r="J2972" s="606">
        <v>0</v>
      </c>
      <c r="K2972" s="606">
        <v>0</v>
      </c>
      <c r="L2972" s="606">
        <v>0</v>
      </c>
    </row>
    <row r="2973" spans="2:12" ht="18.75" x14ac:dyDescent="0.25">
      <c r="B2973" s="295" t="s">
        <v>32</v>
      </c>
      <c r="C2973" s="587" t="s">
        <v>900</v>
      </c>
      <c r="D2973" s="295" t="s">
        <v>6903</v>
      </c>
      <c r="E2973" s="604" t="s">
        <v>6902</v>
      </c>
      <c r="F2973" s="606" t="s">
        <v>30</v>
      </c>
      <c r="G2973" s="282">
        <v>9.6669999999999998</v>
      </c>
      <c r="H2973" s="606">
        <v>20</v>
      </c>
      <c r="I2973" s="607">
        <v>11.6</v>
      </c>
      <c r="J2973" s="606">
        <v>0</v>
      </c>
      <c r="K2973" s="606">
        <v>0</v>
      </c>
      <c r="L2973" s="606">
        <v>0</v>
      </c>
    </row>
    <row r="2974" spans="2:12" ht="18.75" x14ac:dyDescent="0.25">
      <c r="B2974" s="295" t="s">
        <v>32</v>
      </c>
      <c r="C2974" s="587" t="s">
        <v>900</v>
      </c>
      <c r="D2974" s="295" t="s">
        <v>6904</v>
      </c>
      <c r="E2974" s="604" t="s">
        <v>6905</v>
      </c>
      <c r="F2974" s="606" t="s">
        <v>1004</v>
      </c>
      <c r="G2974" s="282">
        <v>15.731999999999999</v>
      </c>
      <c r="H2974" s="606">
        <v>20</v>
      </c>
      <c r="I2974" s="607">
        <v>18.878</v>
      </c>
      <c r="J2974" s="606">
        <v>0</v>
      </c>
      <c r="K2974" s="606">
        <v>0</v>
      </c>
      <c r="L2974" s="606">
        <v>0</v>
      </c>
    </row>
    <row r="2975" spans="2:12" ht="18.75" x14ac:dyDescent="0.25">
      <c r="B2975" s="295" t="s">
        <v>32</v>
      </c>
      <c r="C2975" s="587" t="s">
        <v>900</v>
      </c>
      <c r="D2975" s="295" t="s">
        <v>6906</v>
      </c>
      <c r="E2975" s="604" t="s">
        <v>6907</v>
      </c>
      <c r="F2975" s="606" t="s">
        <v>1004</v>
      </c>
      <c r="G2975" s="282">
        <v>10.61</v>
      </c>
      <c r="H2975" s="606">
        <v>20</v>
      </c>
      <c r="I2975" s="607">
        <v>12.731999999999999</v>
      </c>
      <c r="J2975" s="606">
        <v>0</v>
      </c>
      <c r="K2975" s="606">
        <v>0</v>
      </c>
      <c r="L2975" s="606">
        <v>0</v>
      </c>
    </row>
    <row r="2976" spans="2:12" ht="18.75" x14ac:dyDescent="0.25">
      <c r="B2976" s="295" t="s">
        <v>32</v>
      </c>
      <c r="C2976" s="587" t="s">
        <v>900</v>
      </c>
      <c r="D2976" s="295" t="s">
        <v>6908</v>
      </c>
      <c r="E2976" s="604" t="s">
        <v>6909</v>
      </c>
      <c r="F2976" s="606" t="s">
        <v>1004</v>
      </c>
      <c r="G2976" s="282">
        <v>17.969000000000001</v>
      </c>
      <c r="H2976" s="606">
        <v>20</v>
      </c>
      <c r="I2976" s="607">
        <v>21.562999999999999</v>
      </c>
      <c r="J2976" s="606">
        <v>0</v>
      </c>
      <c r="K2976" s="606">
        <v>0</v>
      </c>
      <c r="L2976" s="606">
        <v>0</v>
      </c>
    </row>
    <row r="2977" spans="2:12" ht="18.75" x14ac:dyDescent="0.25">
      <c r="B2977" s="295" t="s">
        <v>32</v>
      </c>
      <c r="C2977" s="587" t="s">
        <v>900</v>
      </c>
      <c r="D2977" s="295" t="s">
        <v>6910</v>
      </c>
      <c r="E2977" s="604" t="s">
        <v>6911</v>
      </c>
      <c r="F2977" s="606" t="s">
        <v>1004</v>
      </c>
      <c r="G2977" s="282">
        <v>0.436</v>
      </c>
      <c r="H2977" s="606">
        <v>5.5</v>
      </c>
      <c r="I2977" s="607">
        <v>0.46</v>
      </c>
      <c r="J2977" s="606">
        <v>0</v>
      </c>
      <c r="K2977" s="606">
        <v>0</v>
      </c>
      <c r="L2977" s="606">
        <v>0</v>
      </c>
    </row>
    <row r="2978" spans="2:12" ht="18.75" x14ac:dyDescent="0.25">
      <c r="B2978" s="295" t="s">
        <v>32</v>
      </c>
      <c r="C2978" s="587" t="s">
        <v>900</v>
      </c>
      <c r="D2978" s="295" t="s">
        <v>6912</v>
      </c>
      <c r="E2978" s="604" t="s">
        <v>6913</v>
      </c>
      <c r="F2978" s="606" t="s">
        <v>1378</v>
      </c>
      <c r="G2978" s="282">
        <v>5.41</v>
      </c>
      <c r="H2978" s="606">
        <v>20</v>
      </c>
      <c r="I2978" s="607">
        <v>6.492</v>
      </c>
      <c r="J2978" s="606">
        <v>0</v>
      </c>
      <c r="K2978" s="606">
        <v>0</v>
      </c>
      <c r="L2978" s="606">
        <v>0</v>
      </c>
    </row>
    <row r="2979" spans="2:12" ht="18.75" x14ac:dyDescent="0.25">
      <c r="B2979" s="295" t="s">
        <v>32</v>
      </c>
      <c r="C2979" s="587" t="s">
        <v>900</v>
      </c>
      <c r="D2979" s="295" t="s">
        <v>6914</v>
      </c>
      <c r="E2979" s="604" t="s">
        <v>6915</v>
      </c>
      <c r="F2979" s="606" t="s">
        <v>1378</v>
      </c>
      <c r="G2979" s="282">
        <v>2.69</v>
      </c>
      <c r="H2979" s="606">
        <v>20</v>
      </c>
      <c r="I2979" s="607">
        <v>3.2280000000000002</v>
      </c>
      <c r="J2979" s="606">
        <v>0</v>
      </c>
      <c r="K2979" s="606">
        <v>0</v>
      </c>
      <c r="L2979" s="606">
        <v>0</v>
      </c>
    </row>
    <row r="2980" spans="2:12" ht="18.75" x14ac:dyDescent="0.25">
      <c r="B2980" s="295" t="s">
        <v>32</v>
      </c>
      <c r="C2980" s="587" t="s">
        <v>900</v>
      </c>
      <c r="D2980" s="295" t="s">
        <v>6916</v>
      </c>
      <c r="E2980" s="604" t="s">
        <v>6917</v>
      </c>
      <c r="F2980" s="606" t="s">
        <v>1004</v>
      </c>
      <c r="G2980" s="282">
        <v>4.04</v>
      </c>
      <c r="H2980" s="606">
        <v>20</v>
      </c>
      <c r="I2980" s="607">
        <v>4.8479999999999999</v>
      </c>
      <c r="J2980" s="606">
        <v>0</v>
      </c>
      <c r="K2980" s="606">
        <v>0</v>
      </c>
      <c r="L2980" s="606">
        <v>0</v>
      </c>
    </row>
    <row r="2981" spans="2:12" ht="18.75" x14ac:dyDescent="0.25">
      <c r="B2981" s="295" t="s">
        <v>32</v>
      </c>
      <c r="C2981" s="587" t="s">
        <v>900</v>
      </c>
      <c r="D2981" s="295" t="s">
        <v>6918</v>
      </c>
      <c r="E2981" s="604" t="s">
        <v>6919</v>
      </c>
      <c r="F2981" s="606" t="s">
        <v>1004</v>
      </c>
      <c r="G2981" s="282">
        <v>5.37</v>
      </c>
      <c r="H2981" s="606">
        <v>20</v>
      </c>
      <c r="I2981" s="607">
        <v>6.444</v>
      </c>
      <c r="J2981" s="606">
        <v>0</v>
      </c>
      <c r="K2981" s="606">
        <v>0</v>
      </c>
      <c r="L2981" s="606">
        <v>0</v>
      </c>
    </row>
    <row r="2982" spans="2:12" ht="18.75" x14ac:dyDescent="0.25">
      <c r="B2982" s="295" t="s">
        <v>32</v>
      </c>
      <c r="C2982" s="587" t="s">
        <v>900</v>
      </c>
      <c r="D2982" s="295" t="s">
        <v>6920</v>
      </c>
      <c r="E2982" s="604" t="s">
        <v>6921</v>
      </c>
      <c r="F2982" s="606" t="s">
        <v>1378</v>
      </c>
      <c r="G2982" s="282">
        <v>6.09</v>
      </c>
      <c r="H2982" s="606">
        <v>20</v>
      </c>
      <c r="I2982" s="607">
        <v>7.3079999999999998</v>
      </c>
      <c r="J2982" s="606">
        <v>0</v>
      </c>
      <c r="K2982" s="606">
        <v>0</v>
      </c>
      <c r="L2982" s="606">
        <v>0</v>
      </c>
    </row>
    <row r="2983" spans="2:12" ht="18.75" x14ac:dyDescent="0.25">
      <c r="B2983" s="295" t="s">
        <v>32</v>
      </c>
      <c r="C2983" s="587" t="s">
        <v>900</v>
      </c>
      <c r="D2983" s="295" t="s">
        <v>6922</v>
      </c>
      <c r="E2983" s="604" t="s">
        <v>6923</v>
      </c>
      <c r="F2983" s="606" t="s">
        <v>1378</v>
      </c>
      <c r="G2983" s="282">
        <v>5.0599999999999996</v>
      </c>
      <c r="H2983" s="606">
        <v>20</v>
      </c>
      <c r="I2983" s="607">
        <v>6.0720000000000001</v>
      </c>
      <c r="J2983" s="606">
        <v>0</v>
      </c>
      <c r="K2983" s="606">
        <v>0</v>
      </c>
      <c r="L2983" s="606">
        <v>0</v>
      </c>
    </row>
    <row r="2984" spans="2:12" ht="18.75" x14ac:dyDescent="0.25">
      <c r="B2984" s="295" t="s">
        <v>32</v>
      </c>
      <c r="C2984" s="587" t="s">
        <v>900</v>
      </c>
      <c r="D2984" s="295" t="s">
        <v>6924</v>
      </c>
      <c r="E2984" s="604" t="s">
        <v>6925</v>
      </c>
      <c r="F2984" s="606" t="s">
        <v>1378</v>
      </c>
      <c r="G2984" s="282">
        <v>3.39</v>
      </c>
      <c r="H2984" s="606">
        <v>20</v>
      </c>
      <c r="I2984" s="607">
        <v>4.0679999999999996</v>
      </c>
      <c r="J2984" s="606">
        <v>0</v>
      </c>
      <c r="K2984" s="606">
        <v>0</v>
      </c>
      <c r="L2984" s="606">
        <v>0</v>
      </c>
    </row>
    <row r="2985" spans="2:12" ht="18.75" x14ac:dyDescent="0.25">
      <c r="B2985" s="295" t="s">
        <v>32</v>
      </c>
      <c r="C2985" s="587" t="s">
        <v>900</v>
      </c>
      <c r="D2985" s="295" t="s">
        <v>6926</v>
      </c>
      <c r="E2985" s="604" t="s">
        <v>6927</v>
      </c>
      <c r="F2985" s="606" t="s">
        <v>1378</v>
      </c>
      <c r="G2985" s="282">
        <v>5.35</v>
      </c>
      <c r="H2985" s="606">
        <v>20</v>
      </c>
      <c r="I2985" s="607">
        <v>6.42</v>
      </c>
      <c r="J2985" s="606">
        <v>0</v>
      </c>
      <c r="K2985" s="606">
        <v>0</v>
      </c>
      <c r="L2985" s="606">
        <v>0</v>
      </c>
    </row>
    <row r="2986" spans="2:12" ht="18.75" x14ac:dyDescent="0.25">
      <c r="B2986" s="295" t="s">
        <v>32</v>
      </c>
      <c r="C2986" s="587" t="s">
        <v>900</v>
      </c>
      <c r="D2986" s="295" t="s">
        <v>6928</v>
      </c>
      <c r="E2986" s="604" t="s">
        <v>6929</v>
      </c>
      <c r="F2986" s="606" t="s">
        <v>1004</v>
      </c>
      <c r="G2986" s="282">
        <v>3.4</v>
      </c>
      <c r="H2986" s="606">
        <v>20</v>
      </c>
      <c r="I2986" s="607">
        <v>4.08</v>
      </c>
      <c r="J2986" s="606">
        <v>0</v>
      </c>
      <c r="K2986" s="606">
        <v>0</v>
      </c>
      <c r="L2986" s="606">
        <v>0</v>
      </c>
    </row>
    <row r="2987" spans="2:12" ht="18.75" x14ac:dyDescent="0.25">
      <c r="B2987" s="295" t="s">
        <v>32</v>
      </c>
      <c r="C2987" s="587" t="s">
        <v>900</v>
      </c>
      <c r="D2987" s="295" t="s">
        <v>6930</v>
      </c>
      <c r="E2987" s="604" t="s">
        <v>6931</v>
      </c>
      <c r="F2987" s="606" t="s">
        <v>1004</v>
      </c>
      <c r="G2987" s="282">
        <v>5.33</v>
      </c>
      <c r="H2987" s="606">
        <v>20</v>
      </c>
      <c r="I2987" s="607">
        <v>6.3959999999999999</v>
      </c>
      <c r="J2987" s="606">
        <v>0</v>
      </c>
      <c r="K2987" s="606">
        <v>0</v>
      </c>
      <c r="L2987" s="606">
        <v>0</v>
      </c>
    </row>
    <row r="2988" spans="2:12" ht="18.75" x14ac:dyDescent="0.25">
      <c r="B2988" s="295" t="s">
        <v>32</v>
      </c>
      <c r="C2988" s="587" t="s">
        <v>900</v>
      </c>
      <c r="D2988" s="295" t="s">
        <v>6932</v>
      </c>
      <c r="E2988" s="604" t="s">
        <v>6933</v>
      </c>
      <c r="F2988" s="606" t="s">
        <v>1378</v>
      </c>
      <c r="G2988" s="282">
        <v>5.37</v>
      </c>
      <c r="H2988" s="606">
        <v>20</v>
      </c>
      <c r="I2988" s="607">
        <v>6.444</v>
      </c>
      <c r="J2988" s="606">
        <v>0</v>
      </c>
      <c r="K2988" s="606">
        <v>0</v>
      </c>
      <c r="L2988" s="606">
        <v>0</v>
      </c>
    </row>
    <row r="2989" spans="2:12" ht="18.75" x14ac:dyDescent="0.25">
      <c r="B2989" s="295" t="s">
        <v>32</v>
      </c>
      <c r="C2989" s="587" t="s">
        <v>900</v>
      </c>
      <c r="D2989" s="295" t="s">
        <v>6934</v>
      </c>
      <c r="E2989" s="604" t="s">
        <v>6935</v>
      </c>
      <c r="F2989" s="606" t="s">
        <v>1004</v>
      </c>
      <c r="G2989" s="282">
        <v>3.55</v>
      </c>
      <c r="H2989" s="606">
        <v>20</v>
      </c>
      <c r="I2989" s="607">
        <v>4.26</v>
      </c>
      <c r="J2989" s="606">
        <v>0</v>
      </c>
      <c r="K2989" s="606">
        <v>0</v>
      </c>
      <c r="L2989" s="606">
        <v>0</v>
      </c>
    </row>
    <row r="2990" spans="2:12" ht="18.75" x14ac:dyDescent="0.25">
      <c r="B2990" s="295" t="s">
        <v>32</v>
      </c>
      <c r="C2990" s="587" t="s">
        <v>900</v>
      </c>
      <c r="D2990" s="295" t="s">
        <v>6936</v>
      </c>
      <c r="E2990" s="604" t="s">
        <v>6937</v>
      </c>
      <c r="F2990" s="606" t="s">
        <v>30</v>
      </c>
      <c r="G2990" s="282">
        <v>14.458</v>
      </c>
      <c r="H2990" s="606">
        <v>20</v>
      </c>
      <c r="I2990" s="607">
        <v>17.350000000000001</v>
      </c>
      <c r="J2990" s="606">
        <v>0</v>
      </c>
      <c r="K2990" s="606">
        <v>0</v>
      </c>
      <c r="L2990" s="606">
        <v>0</v>
      </c>
    </row>
    <row r="2991" spans="2:12" ht="18.75" x14ac:dyDescent="0.25">
      <c r="B2991" s="295" t="s">
        <v>32</v>
      </c>
      <c r="C2991" s="587" t="s">
        <v>900</v>
      </c>
      <c r="D2991" s="295" t="s">
        <v>6938</v>
      </c>
      <c r="E2991" s="604" t="s">
        <v>6939</v>
      </c>
      <c r="F2991" s="606" t="s">
        <v>1004</v>
      </c>
      <c r="G2991" s="282">
        <v>14.458</v>
      </c>
      <c r="H2991" s="606">
        <v>20</v>
      </c>
      <c r="I2991" s="607">
        <v>17.350000000000001</v>
      </c>
      <c r="J2991" s="606">
        <v>0</v>
      </c>
      <c r="K2991" s="606">
        <v>0</v>
      </c>
      <c r="L2991" s="606">
        <v>0</v>
      </c>
    </row>
    <row r="2992" spans="2:12" ht="18.75" x14ac:dyDescent="0.25">
      <c r="B2992" s="295" t="s">
        <v>32</v>
      </c>
      <c r="C2992" s="587" t="s">
        <v>900</v>
      </c>
      <c r="D2992" s="295" t="s">
        <v>6940</v>
      </c>
      <c r="E2992" s="604" t="s">
        <v>6941</v>
      </c>
      <c r="F2992" s="606" t="s">
        <v>1004</v>
      </c>
      <c r="G2992" s="282">
        <v>1.6639999999999999</v>
      </c>
      <c r="H2992" s="606">
        <v>5.5</v>
      </c>
      <c r="I2992" s="607">
        <v>1.756</v>
      </c>
      <c r="J2992" s="606">
        <v>0</v>
      </c>
      <c r="K2992" s="606">
        <v>0</v>
      </c>
      <c r="L2992" s="606">
        <v>0</v>
      </c>
    </row>
    <row r="2993" spans="2:12" ht="18.75" x14ac:dyDescent="0.25">
      <c r="B2993" s="295" t="s">
        <v>32</v>
      </c>
      <c r="C2993" s="587" t="s">
        <v>900</v>
      </c>
      <c r="D2993" s="295" t="s">
        <v>6942</v>
      </c>
      <c r="E2993" s="604" t="s">
        <v>6943</v>
      </c>
      <c r="F2993" s="606" t="s">
        <v>1378</v>
      </c>
      <c r="G2993" s="282">
        <v>10.579000000000001</v>
      </c>
      <c r="H2993" s="606">
        <v>20</v>
      </c>
      <c r="I2993" s="607">
        <v>12.695</v>
      </c>
      <c r="J2993" s="606">
        <v>0</v>
      </c>
      <c r="K2993" s="606">
        <v>0</v>
      </c>
      <c r="L2993" s="606">
        <v>0</v>
      </c>
    </row>
    <row r="2994" spans="2:12" ht="18.75" x14ac:dyDescent="0.25">
      <c r="B2994" s="295" t="s">
        <v>32</v>
      </c>
      <c r="C2994" s="587" t="s">
        <v>900</v>
      </c>
      <c r="D2994" s="295" t="s">
        <v>6944</v>
      </c>
      <c r="E2994" s="604" t="s">
        <v>6945</v>
      </c>
      <c r="F2994" s="606" t="s">
        <v>1378</v>
      </c>
      <c r="G2994" s="282">
        <v>12.28</v>
      </c>
      <c r="H2994" s="606">
        <v>20</v>
      </c>
      <c r="I2994" s="607">
        <v>14.736000000000001</v>
      </c>
      <c r="J2994" s="606">
        <v>0</v>
      </c>
      <c r="K2994" s="606">
        <v>0</v>
      </c>
      <c r="L2994" s="606">
        <v>0</v>
      </c>
    </row>
    <row r="2995" spans="2:12" ht="18.75" x14ac:dyDescent="0.25">
      <c r="B2995" s="295" t="s">
        <v>32</v>
      </c>
      <c r="C2995" s="587" t="s">
        <v>900</v>
      </c>
      <c r="D2995" s="295" t="s">
        <v>6946</v>
      </c>
      <c r="E2995" s="604" t="s">
        <v>6947</v>
      </c>
      <c r="F2995" s="606" t="s">
        <v>6208</v>
      </c>
      <c r="G2995" s="282">
        <v>4.1580000000000004</v>
      </c>
      <c r="H2995" s="606">
        <v>20</v>
      </c>
      <c r="I2995" s="607">
        <v>4.99</v>
      </c>
      <c r="J2995" s="606">
        <v>0</v>
      </c>
      <c r="K2995" s="606">
        <v>0</v>
      </c>
      <c r="L2995" s="606">
        <v>0</v>
      </c>
    </row>
    <row r="2996" spans="2:12" ht="18.75" x14ac:dyDescent="0.25">
      <c r="B2996" s="295" t="s">
        <v>32</v>
      </c>
      <c r="C2996" s="587" t="s">
        <v>900</v>
      </c>
      <c r="D2996" s="295" t="s">
        <v>6948</v>
      </c>
      <c r="E2996" s="604" t="s">
        <v>6949</v>
      </c>
      <c r="F2996" s="606" t="s">
        <v>1004</v>
      </c>
      <c r="G2996" s="282">
        <v>8.75</v>
      </c>
      <c r="H2996" s="606">
        <v>20</v>
      </c>
      <c r="I2996" s="607">
        <v>10.5</v>
      </c>
      <c r="J2996" s="606">
        <v>0</v>
      </c>
      <c r="K2996" s="606">
        <v>0</v>
      </c>
      <c r="L2996" s="606">
        <v>0</v>
      </c>
    </row>
    <row r="2997" spans="2:12" ht="18.75" x14ac:dyDescent="0.25">
      <c r="B2997" s="295" t="s">
        <v>32</v>
      </c>
      <c r="C2997" s="587" t="s">
        <v>900</v>
      </c>
      <c r="D2997" s="295" t="s">
        <v>6950</v>
      </c>
      <c r="E2997" s="604" t="s">
        <v>6951</v>
      </c>
      <c r="F2997" s="606" t="s">
        <v>1004</v>
      </c>
      <c r="G2997" s="282">
        <v>5.6</v>
      </c>
      <c r="H2997" s="606">
        <v>20</v>
      </c>
      <c r="I2997" s="607">
        <v>6.72</v>
      </c>
      <c r="J2997" s="606">
        <v>0</v>
      </c>
      <c r="K2997" s="606">
        <v>0</v>
      </c>
      <c r="L2997" s="606">
        <v>0</v>
      </c>
    </row>
    <row r="2998" spans="2:12" ht="18.75" x14ac:dyDescent="0.25">
      <c r="B2998" s="295" t="s">
        <v>32</v>
      </c>
      <c r="C2998" s="587" t="s">
        <v>900</v>
      </c>
      <c r="D2998" s="295" t="s">
        <v>6952</v>
      </c>
      <c r="E2998" s="604" t="s">
        <v>6953</v>
      </c>
      <c r="F2998" s="606" t="s">
        <v>1378</v>
      </c>
      <c r="G2998" s="282">
        <v>4.8</v>
      </c>
      <c r="H2998" s="606">
        <v>20</v>
      </c>
      <c r="I2998" s="607">
        <v>5.76</v>
      </c>
      <c r="J2998" s="606">
        <v>0</v>
      </c>
      <c r="K2998" s="606">
        <v>0</v>
      </c>
      <c r="L2998" s="606">
        <v>25</v>
      </c>
    </row>
    <row r="2999" spans="2:12" ht="18.75" x14ac:dyDescent="0.25">
      <c r="B2999" s="295" t="s">
        <v>32</v>
      </c>
      <c r="C2999" s="587" t="s">
        <v>900</v>
      </c>
      <c r="D2999" s="295" t="s">
        <v>6954</v>
      </c>
      <c r="E2999" s="604" t="s">
        <v>6955</v>
      </c>
      <c r="F2999" s="606" t="s">
        <v>1378</v>
      </c>
      <c r="G2999" s="282">
        <v>5.4160000000000004</v>
      </c>
      <c r="H2999" s="606">
        <v>20</v>
      </c>
      <c r="I2999" s="607">
        <v>6.4989999999999997</v>
      </c>
      <c r="J2999" s="606">
        <v>0</v>
      </c>
      <c r="K2999" s="606">
        <v>0</v>
      </c>
      <c r="L2999" s="606">
        <v>0</v>
      </c>
    </row>
    <row r="3000" spans="2:12" ht="18.75" x14ac:dyDescent="0.25">
      <c r="B3000" s="295" t="s">
        <v>32</v>
      </c>
      <c r="C3000" s="587" t="s">
        <v>900</v>
      </c>
      <c r="D3000" s="295" t="s">
        <v>6956</v>
      </c>
      <c r="E3000" s="604" t="s">
        <v>6957</v>
      </c>
      <c r="F3000" s="606" t="s">
        <v>1378</v>
      </c>
      <c r="G3000" s="282">
        <v>4.2300000000000004</v>
      </c>
      <c r="H3000" s="606">
        <v>20</v>
      </c>
      <c r="I3000" s="607">
        <v>5.0759999999999996</v>
      </c>
      <c r="J3000" s="606">
        <v>0</v>
      </c>
      <c r="K3000" s="606">
        <v>0</v>
      </c>
      <c r="L3000" s="606">
        <v>0</v>
      </c>
    </row>
    <row r="3001" spans="2:12" ht="18.75" x14ac:dyDescent="0.25">
      <c r="B3001" s="295" t="s">
        <v>32</v>
      </c>
      <c r="C3001" s="587" t="s">
        <v>900</v>
      </c>
      <c r="D3001" s="295" t="s">
        <v>6958</v>
      </c>
      <c r="E3001" s="604" t="s">
        <v>6959</v>
      </c>
      <c r="F3001" s="606" t="s">
        <v>1004</v>
      </c>
      <c r="G3001" s="282">
        <v>6.04</v>
      </c>
      <c r="H3001" s="606">
        <v>20</v>
      </c>
      <c r="I3001" s="607">
        <v>7.2480000000000002</v>
      </c>
      <c r="J3001" s="606">
        <v>0</v>
      </c>
      <c r="K3001" s="606">
        <v>0</v>
      </c>
      <c r="L3001" s="606">
        <v>0</v>
      </c>
    </row>
    <row r="3002" spans="2:12" ht="18.75" x14ac:dyDescent="0.25">
      <c r="B3002" s="295" t="s">
        <v>32</v>
      </c>
      <c r="C3002" s="587" t="s">
        <v>900</v>
      </c>
      <c r="D3002" s="295" t="s">
        <v>6960</v>
      </c>
      <c r="E3002" s="604" t="s">
        <v>6961</v>
      </c>
      <c r="F3002" s="606" t="s">
        <v>6222</v>
      </c>
      <c r="G3002" s="282">
        <v>1.1819999999999999</v>
      </c>
      <c r="H3002" s="606">
        <v>5.5</v>
      </c>
      <c r="I3002" s="607">
        <v>1.2470000000000001</v>
      </c>
      <c r="J3002" s="606">
        <v>0</v>
      </c>
      <c r="K3002" s="606">
        <v>0</v>
      </c>
      <c r="L3002" s="606">
        <v>110</v>
      </c>
    </row>
    <row r="3003" spans="2:12" ht="18.75" x14ac:dyDescent="0.25">
      <c r="B3003" s="295" t="s">
        <v>32</v>
      </c>
      <c r="C3003" s="587" t="s">
        <v>900</v>
      </c>
      <c r="D3003" s="295" t="s">
        <v>6962</v>
      </c>
      <c r="E3003" s="604" t="s">
        <v>6963</v>
      </c>
      <c r="F3003" s="606" t="s">
        <v>1378</v>
      </c>
      <c r="G3003" s="282">
        <v>1.8</v>
      </c>
      <c r="H3003" s="606">
        <v>5.5</v>
      </c>
      <c r="I3003" s="607">
        <v>1.899</v>
      </c>
      <c r="J3003" s="606">
        <v>0</v>
      </c>
      <c r="K3003" s="606">
        <v>0</v>
      </c>
      <c r="L3003" s="606">
        <v>0</v>
      </c>
    </row>
    <row r="3004" spans="2:12" ht="18.75" x14ac:dyDescent="0.25">
      <c r="B3004" s="295" t="s">
        <v>32</v>
      </c>
      <c r="C3004" s="587" t="s">
        <v>900</v>
      </c>
      <c r="D3004" s="295" t="s">
        <v>6964</v>
      </c>
      <c r="E3004" s="604" t="s">
        <v>6965</v>
      </c>
      <c r="F3004" s="606" t="s">
        <v>1004</v>
      </c>
      <c r="G3004" s="282">
        <v>6.49</v>
      </c>
      <c r="H3004" s="606">
        <v>5.5</v>
      </c>
      <c r="I3004" s="607">
        <v>6.8470000000000004</v>
      </c>
      <c r="J3004" s="606">
        <v>0</v>
      </c>
      <c r="K3004" s="606">
        <v>0</v>
      </c>
      <c r="L3004" s="606">
        <v>0</v>
      </c>
    </row>
    <row r="3005" spans="2:12" ht="18.75" x14ac:dyDescent="0.25">
      <c r="B3005" s="295" t="s">
        <v>32</v>
      </c>
      <c r="C3005" s="587" t="s">
        <v>900</v>
      </c>
      <c r="D3005" s="295" t="s">
        <v>6966</v>
      </c>
      <c r="E3005" s="604" t="s">
        <v>6965</v>
      </c>
      <c r="F3005" s="606" t="s">
        <v>1004</v>
      </c>
      <c r="G3005" s="282">
        <v>6.49</v>
      </c>
      <c r="H3005" s="606">
        <v>5.5</v>
      </c>
      <c r="I3005" s="607">
        <v>6.8470000000000004</v>
      </c>
      <c r="J3005" s="606">
        <v>0</v>
      </c>
      <c r="K3005" s="606">
        <v>0</v>
      </c>
      <c r="L3005" s="606">
        <v>0</v>
      </c>
    </row>
    <row r="3006" spans="2:12" ht="18.75" x14ac:dyDescent="0.25">
      <c r="B3006" s="295" t="s">
        <v>32</v>
      </c>
      <c r="C3006" s="587" t="s">
        <v>900</v>
      </c>
      <c r="D3006" s="295" t="s">
        <v>6967</v>
      </c>
      <c r="E3006" s="604" t="s">
        <v>6968</v>
      </c>
      <c r="F3006" s="606" t="s">
        <v>3018</v>
      </c>
      <c r="G3006" s="282">
        <v>3.49</v>
      </c>
      <c r="H3006" s="606">
        <v>5.5</v>
      </c>
      <c r="I3006" s="607">
        <v>3.6819999999999999</v>
      </c>
      <c r="J3006" s="606">
        <v>0</v>
      </c>
      <c r="K3006" s="606">
        <v>0</v>
      </c>
      <c r="L3006" s="606">
        <v>0</v>
      </c>
    </row>
    <row r="3007" spans="2:12" ht="18.75" x14ac:dyDescent="0.25">
      <c r="B3007" s="295" t="s">
        <v>32</v>
      </c>
      <c r="C3007" s="587" t="s">
        <v>900</v>
      </c>
      <c r="D3007" s="295" t="s">
        <v>6969</v>
      </c>
      <c r="E3007" s="604" t="s">
        <v>6970</v>
      </c>
      <c r="F3007" s="606" t="s">
        <v>1004</v>
      </c>
      <c r="G3007" s="282">
        <v>6.49</v>
      </c>
      <c r="H3007" s="606">
        <v>5.5</v>
      </c>
      <c r="I3007" s="607">
        <v>6.8470000000000004</v>
      </c>
      <c r="J3007" s="606">
        <v>0</v>
      </c>
      <c r="K3007" s="606">
        <v>0</v>
      </c>
      <c r="L3007" s="606">
        <v>0</v>
      </c>
    </row>
    <row r="3008" spans="2:12" ht="18.75" x14ac:dyDescent="0.25">
      <c r="B3008" s="295" t="s">
        <v>32</v>
      </c>
      <c r="C3008" s="587" t="s">
        <v>900</v>
      </c>
      <c r="D3008" s="295" t="s">
        <v>6971</v>
      </c>
      <c r="E3008" s="604" t="s">
        <v>6970</v>
      </c>
      <c r="F3008" s="606" t="s">
        <v>1004</v>
      </c>
      <c r="G3008" s="282">
        <v>6.49</v>
      </c>
      <c r="H3008" s="606">
        <v>5.5</v>
      </c>
      <c r="I3008" s="607">
        <v>6.8470000000000004</v>
      </c>
      <c r="J3008" s="606">
        <v>0</v>
      </c>
      <c r="K3008" s="606">
        <v>0</v>
      </c>
      <c r="L3008" s="606">
        <v>0</v>
      </c>
    </row>
    <row r="3009" spans="2:12" ht="18.75" x14ac:dyDescent="0.25">
      <c r="B3009" s="295" t="s">
        <v>32</v>
      </c>
      <c r="C3009" s="587" t="s">
        <v>900</v>
      </c>
      <c r="D3009" s="295" t="s">
        <v>6972</v>
      </c>
      <c r="E3009" s="604" t="s">
        <v>6973</v>
      </c>
      <c r="F3009" s="606" t="s">
        <v>1004</v>
      </c>
      <c r="G3009" s="282">
        <v>6.2320000000000002</v>
      </c>
      <c r="H3009" s="606">
        <v>5.5</v>
      </c>
      <c r="I3009" s="607">
        <v>6.5750000000000002</v>
      </c>
      <c r="J3009" s="606">
        <v>0</v>
      </c>
      <c r="K3009" s="606">
        <v>0</v>
      </c>
      <c r="L3009" s="606">
        <v>70</v>
      </c>
    </row>
    <row r="3010" spans="2:12" ht="18.75" x14ac:dyDescent="0.25">
      <c r="B3010" s="295" t="s">
        <v>32</v>
      </c>
      <c r="C3010" s="587" t="s">
        <v>900</v>
      </c>
      <c r="D3010" s="295" t="s">
        <v>6974</v>
      </c>
      <c r="E3010" s="604" t="s">
        <v>6975</v>
      </c>
      <c r="F3010" s="606" t="s">
        <v>1004</v>
      </c>
      <c r="G3010" s="282">
        <v>3.137</v>
      </c>
      <c r="H3010" s="606">
        <v>5.5</v>
      </c>
      <c r="I3010" s="607">
        <v>3.31</v>
      </c>
      <c r="J3010" s="606">
        <v>0</v>
      </c>
      <c r="K3010" s="606">
        <v>0</v>
      </c>
      <c r="L3010" s="606">
        <v>0</v>
      </c>
    </row>
    <row r="3011" spans="2:12" ht="18.75" x14ac:dyDescent="0.25">
      <c r="B3011" s="295" t="s">
        <v>32</v>
      </c>
      <c r="C3011" s="587" t="s">
        <v>900</v>
      </c>
      <c r="D3011" s="295" t="s">
        <v>6976</v>
      </c>
      <c r="E3011" s="604" t="s">
        <v>6977</v>
      </c>
      <c r="F3011" s="606" t="s">
        <v>1004</v>
      </c>
      <c r="G3011" s="282">
        <v>12</v>
      </c>
      <c r="H3011" s="606">
        <v>20</v>
      </c>
      <c r="I3011" s="607">
        <v>14.4</v>
      </c>
      <c r="J3011" s="606">
        <v>0</v>
      </c>
      <c r="K3011" s="606">
        <v>0</v>
      </c>
      <c r="L3011" s="606">
        <v>0</v>
      </c>
    </row>
    <row r="3012" spans="2:12" ht="18.75" x14ac:dyDescent="0.25">
      <c r="B3012" s="295" t="s">
        <v>32</v>
      </c>
      <c r="C3012" s="587" t="s">
        <v>900</v>
      </c>
      <c r="D3012" s="295" t="s">
        <v>6978</v>
      </c>
      <c r="E3012" s="604" t="s">
        <v>6979</v>
      </c>
      <c r="F3012" s="606" t="s">
        <v>3018</v>
      </c>
      <c r="G3012" s="282">
        <v>2.39</v>
      </c>
      <c r="H3012" s="606">
        <v>20</v>
      </c>
      <c r="I3012" s="607">
        <v>2.8679999999999999</v>
      </c>
      <c r="J3012" s="606">
        <v>0</v>
      </c>
      <c r="K3012" s="606">
        <v>0</v>
      </c>
      <c r="L3012" s="606">
        <v>0</v>
      </c>
    </row>
    <row r="3013" spans="2:12" ht="18.75" x14ac:dyDescent="0.25">
      <c r="B3013" s="295" t="s">
        <v>32</v>
      </c>
      <c r="C3013" s="587" t="s">
        <v>900</v>
      </c>
      <c r="D3013" s="295" t="s">
        <v>6980</v>
      </c>
      <c r="E3013" s="604" t="s">
        <v>6981</v>
      </c>
      <c r="F3013" s="606" t="s">
        <v>1004</v>
      </c>
      <c r="G3013" s="282">
        <v>5.8390000000000004</v>
      </c>
      <c r="H3013" s="606">
        <v>5.5</v>
      </c>
      <c r="I3013" s="607">
        <v>6.16</v>
      </c>
      <c r="J3013" s="606">
        <v>0</v>
      </c>
      <c r="K3013" s="606">
        <v>0</v>
      </c>
      <c r="L3013" s="606">
        <v>0</v>
      </c>
    </row>
    <row r="3014" spans="2:12" ht="18.75" x14ac:dyDescent="0.25">
      <c r="B3014" s="295" t="s">
        <v>32</v>
      </c>
      <c r="C3014" s="587" t="s">
        <v>900</v>
      </c>
      <c r="D3014" s="295" t="s">
        <v>6982</v>
      </c>
      <c r="E3014" s="604" t="s">
        <v>6983</v>
      </c>
      <c r="F3014" s="606" t="s">
        <v>1004</v>
      </c>
      <c r="G3014" s="282">
        <v>2.645</v>
      </c>
      <c r="H3014" s="606">
        <v>5.5</v>
      </c>
      <c r="I3014" s="607">
        <v>2.79</v>
      </c>
      <c r="J3014" s="606">
        <v>0</v>
      </c>
      <c r="K3014" s="606">
        <v>0</v>
      </c>
      <c r="L3014" s="606">
        <v>0</v>
      </c>
    </row>
    <row r="3015" spans="2:12" ht="18.75" x14ac:dyDescent="0.25">
      <c r="B3015" s="295" t="s">
        <v>32</v>
      </c>
      <c r="C3015" s="587" t="s">
        <v>900</v>
      </c>
      <c r="D3015" s="295" t="s">
        <v>6984</v>
      </c>
      <c r="E3015" s="604" t="s">
        <v>6985</v>
      </c>
      <c r="F3015" s="606" t="s">
        <v>1004</v>
      </c>
      <c r="G3015" s="282">
        <v>5.6740000000000004</v>
      </c>
      <c r="H3015" s="606">
        <v>5.5</v>
      </c>
      <c r="I3015" s="607">
        <v>5.9859999999999998</v>
      </c>
      <c r="J3015" s="606">
        <v>0</v>
      </c>
      <c r="K3015" s="606">
        <v>0</v>
      </c>
      <c r="L3015" s="606">
        <v>0</v>
      </c>
    </row>
    <row r="3016" spans="2:12" ht="18.75" x14ac:dyDescent="0.25">
      <c r="B3016" s="295" t="s">
        <v>32</v>
      </c>
      <c r="C3016" s="587" t="s">
        <v>900</v>
      </c>
      <c r="D3016" s="295" t="s">
        <v>6986</v>
      </c>
      <c r="E3016" s="604" t="s">
        <v>6987</v>
      </c>
      <c r="F3016" s="606" t="s">
        <v>1004</v>
      </c>
      <c r="G3016" s="282">
        <v>5.8120000000000003</v>
      </c>
      <c r="H3016" s="606">
        <v>5.5</v>
      </c>
      <c r="I3016" s="607">
        <v>6.1319999999999997</v>
      </c>
      <c r="J3016" s="606">
        <v>0</v>
      </c>
      <c r="K3016" s="606">
        <v>0</v>
      </c>
      <c r="L3016" s="606">
        <v>0</v>
      </c>
    </row>
    <row r="3017" spans="2:12" ht="18.75" x14ac:dyDescent="0.25">
      <c r="B3017" s="295" t="s">
        <v>32</v>
      </c>
      <c r="C3017" s="587" t="s">
        <v>900</v>
      </c>
      <c r="D3017" s="295" t="s">
        <v>6988</v>
      </c>
      <c r="E3017" s="604" t="s">
        <v>6989</v>
      </c>
      <c r="F3017" s="606" t="s">
        <v>1004</v>
      </c>
      <c r="G3017" s="282">
        <v>7.8789999999999996</v>
      </c>
      <c r="H3017" s="606">
        <v>5.5</v>
      </c>
      <c r="I3017" s="607">
        <v>8.3119999999999994</v>
      </c>
      <c r="J3017" s="606">
        <v>0</v>
      </c>
      <c r="K3017" s="606">
        <v>0</v>
      </c>
      <c r="L3017" s="606">
        <v>0</v>
      </c>
    </row>
    <row r="3018" spans="2:12" ht="18.75" x14ac:dyDescent="0.25">
      <c r="B3018" s="295" t="s">
        <v>32</v>
      </c>
      <c r="C3018" s="587" t="s">
        <v>900</v>
      </c>
      <c r="D3018" s="295" t="s">
        <v>6990</v>
      </c>
      <c r="E3018" s="604" t="s">
        <v>6991</v>
      </c>
      <c r="F3018" s="606" t="s">
        <v>30</v>
      </c>
      <c r="G3018" s="282">
        <v>6.1319999999999997</v>
      </c>
      <c r="H3018" s="606">
        <v>5.5</v>
      </c>
      <c r="I3018" s="607">
        <v>6.4690000000000003</v>
      </c>
      <c r="J3018" s="606">
        <v>0</v>
      </c>
      <c r="K3018" s="606">
        <v>0</v>
      </c>
      <c r="L3018" s="606">
        <v>0</v>
      </c>
    </row>
    <row r="3019" spans="2:12" ht="18.75" x14ac:dyDescent="0.25">
      <c r="B3019" s="295" t="s">
        <v>32</v>
      </c>
      <c r="C3019" s="587" t="s">
        <v>900</v>
      </c>
      <c r="D3019" s="295" t="s">
        <v>6992</v>
      </c>
      <c r="E3019" s="604" t="s">
        <v>6993</v>
      </c>
      <c r="F3019" s="606" t="s">
        <v>1004</v>
      </c>
      <c r="G3019" s="282">
        <v>5.7930000000000001</v>
      </c>
      <c r="H3019" s="606">
        <v>5.5</v>
      </c>
      <c r="I3019" s="607">
        <v>6.1120000000000001</v>
      </c>
      <c r="J3019" s="606">
        <v>0</v>
      </c>
      <c r="K3019" s="606">
        <v>0</v>
      </c>
      <c r="L3019" s="606">
        <v>700</v>
      </c>
    </row>
    <row r="3020" spans="2:12" ht="18.75" x14ac:dyDescent="0.25">
      <c r="B3020" s="295" t="s">
        <v>32</v>
      </c>
      <c r="C3020" s="587" t="s">
        <v>900</v>
      </c>
      <c r="D3020" s="295" t="s">
        <v>6994</v>
      </c>
      <c r="E3020" s="604" t="s">
        <v>6995</v>
      </c>
      <c r="F3020" s="606" t="s">
        <v>1004</v>
      </c>
      <c r="G3020" s="282">
        <v>3.0680000000000001</v>
      </c>
      <c r="H3020" s="606">
        <v>5.5</v>
      </c>
      <c r="I3020" s="607">
        <v>3.2370000000000001</v>
      </c>
      <c r="J3020" s="606">
        <v>0</v>
      </c>
      <c r="K3020" s="606">
        <v>0</v>
      </c>
      <c r="L3020" s="606">
        <v>0</v>
      </c>
    </row>
    <row r="3021" spans="2:12" ht="18.75" x14ac:dyDescent="0.25">
      <c r="B3021" s="295" t="s">
        <v>32</v>
      </c>
      <c r="C3021" s="587" t="s">
        <v>900</v>
      </c>
      <c r="D3021" s="295" t="s">
        <v>6996</v>
      </c>
      <c r="E3021" s="604" t="s">
        <v>6997</v>
      </c>
      <c r="F3021" s="606" t="s">
        <v>30</v>
      </c>
      <c r="G3021" s="282">
        <v>0</v>
      </c>
      <c r="H3021" s="606">
        <v>5.5</v>
      </c>
      <c r="I3021" s="607">
        <v>0</v>
      </c>
      <c r="J3021" s="606">
        <v>0</v>
      </c>
      <c r="K3021" s="606">
        <v>0</v>
      </c>
      <c r="L3021" s="606">
        <v>0</v>
      </c>
    </row>
    <row r="3022" spans="2:12" ht="18.75" x14ac:dyDescent="0.25">
      <c r="B3022" s="295" t="s">
        <v>32</v>
      </c>
      <c r="C3022" s="587" t="s">
        <v>900</v>
      </c>
      <c r="D3022" s="295" t="s">
        <v>6998</v>
      </c>
      <c r="E3022" s="604" t="s">
        <v>6999</v>
      </c>
      <c r="F3022" s="606" t="s">
        <v>1004</v>
      </c>
      <c r="G3022" s="282">
        <v>6.508</v>
      </c>
      <c r="H3022" s="606">
        <v>5.5</v>
      </c>
      <c r="I3022" s="607">
        <v>6.8659999999999997</v>
      </c>
      <c r="J3022" s="606">
        <v>0</v>
      </c>
      <c r="K3022" s="606">
        <v>0</v>
      </c>
      <c r="L3022" s="606">
        <v>0</v>
      </c>
    </row>
    <row r="3023" spans="2:12" ht="18.75" x14ac:dyDescent="0.25">
      <c r="B3023" s="295" t="s">
        <v>32</v>
      </c>
      <c r="C3023" s="587" t="s">
        <v>900</v>
      </c>
      <c r="D3023" s="295" t="s">
        <v>7000</v>
      </c>
      <c r="E3023" s="604" t="s">
        <v>7001</v>
      </c>
      <c r="F3023" s="606" t="s">
        <v>1004</v>
      </c>
      <c r="G3023" s="282">
        <v>5.9729999999999999</v>
      </c>
      <c r="H3023" s="606">
        <v>5.5</v>
      </c>
      <c r="I3023" s="607">
        <v>6.3019999999999996</v>
      </c>
      <c r="J3023" s="606">
        <v>0</v>
      </c>
      <c r="K3023" s="606">
        <v>0</v>
      </c>
      <c r="L3023" s="606">
        <v>0</v>
      </c>
    </row>
    <row r="3024" spans="2:12" ht="18.75" x14ac:dyDescent="0.25">
      <c r="B3024" s="295" t="s">
        <v>32</v>
      </c>
      <c r="C3024" s="587" t="s">
        <v>900</v>
      </c>
      <c r="D3024" s="295" t="s">
        <v>7002</v>
      </c>
      <c r="E3024" s="604" t="s">
        <v>2741</v>
      </c>
      <c r="F3024" s="606" t="s">
        <v>1004</v>
      </c>
      <c r="G3024" s="282">
        <v>9</v>
      </c>
      <c r="H3024" s="606">
        <v>5.5</v>
      </c>
      <c r="I3024" s="607">
        <v>9.4949999999999992</v>
      </c>
      <c r="J3024" s="606">
        <v>0</v>
      </c>
      <c r="K3024" s="606">
        <v>0</v>
      </c>
      <c r="L3024" s="606">
        <v>0</v>
      </c>
    </row>
    <row r="3025" spans="2:12" ht="18.75" x14ac:dyDescent="0.25">
      <c r="B3025" s="295" t="s">
        <v>32</v>
      </c>
      <c r="C3025" s="587" t="s">
        <v>900</v>
      </c>
      <c r="D3025" s="295" t="s">
        <v>7003</v>
      </c>
      <c r="E3025" s="604" t="s">
        <v>7004</v>
      </c>
      <c r="F3025" s="606" t="s">
        <v>1004</v>
      </c>
      <c r="G3025" s="282">
        <v>2.4169999999999998</v>
      </c>
      <c r="H3025" s="606">
        <v>5.5</v>
      </c>
      <c r="I3025" s="607">
        <v>2.5499999999999998</v>
      </c>
      <c r="J3025" s="606">
        <v>0</v>
      </c>
      <c r="K3025" s="606">
        <v>0</v>
      </c>
      <c r="L3025" s="606">
        <v>960</v>
      </c>
    </row>
    <row r="3026" spans="2:12" ht="18.75" x14ac:dyDescent="0.25">
      <c r="B3026" s="295" t="s">
        <v>32</v>
      </c>
      <c r="C3026" s="587" t="s">
        <v>900</v>
      </c>
      <c r="D3026" s="295" t="s">
        <v>7005</v>
      </c>
      <c r="E3026" s="604" t="s">
        <v>2745</v>
      </c>
      <c r="F3026" s="606" t="s">
        <v>1004</v>
      </c>
      <c r="G3026" s="282">
        <v>8.1349999999999998</v>
      </c>
      <c r="H3026" s="606">
        <v>5.5</v>
      </c>
      <c r="I3026" s="607">
        <v>8.5820000000000007</v>
      </c>
      <c r="J3026" s="606">
        <v>0</v>
      </c>
      <c r="K3026" s="606">
        <v>0</v>
      </c>
      <c r="L3026" s="606">
        <v>0</v>
      </c>
    </row>
    <row r="3027" spans="2:12" ht="18.75" x14ac:dyDescent="0.25">
      <c r="B3027" s="295" t="s">
        <v>32</v>
      </c>
      <c r="C3027" s="587" t="s">
        <v>900</v>
      </c>
      <c r="D3027" s="295" t="s">
        <v>7006</v>
      </c>
      <c r="E3027" s="604" t="s">
        <v>7007</v>
      </c>
      <c r="F3027" s="606" t="s">
        <v>1004</v>
      </c>
      <c r="G3027" s="282">
        <v>2.61</v>
      </c>
      <c r="H3027" s="606">
        <v>5.5</v>
      </c>
      <c r="I3027" s="607">
        <v>2.754</v>
      </c>
      <c r="J3027" s="606">
        <v>0</v>
      </c>
      <c r="K3027" s="606">
        <v>0</v>
      </c>
      <c r="L3027" s="606">
        <v>0</v>
      </c>
    </row>
    <row r="3028" spans="2:12" ht="18.75" x14ac:dyDescent="0.25">
      <c r="B3028" s="295" t="s">
        <v>32</v>
      </c>
      <c r="C3028" s="587" t="s">
        <v>900</v>
      </c>
      <c r="D3028" s="295" t="s">
        <v>7008</v>
      </c>
      <c r="E3028" s="604" t="s">
        <v>7009</v>
      </c>
      <c r="F3028" s="606" t="s">
        <v>3018</v>
      </c>
      <c r="G3028" s="282">
        <v>8.5</v>
      </c>
      <c r="H3028" s="606">
        <v>20</v>
      </c>
      <c r="I3028" s="607">
        <v>10.199999999999999</v>
      </c>
      <c r="J3028" s="606">
        <v>0</v>
      </c>
      <c r="K3028" s="606">
        <v>0</v>
      </c>
      <c r="L3028" s="606">
        <v>0</v>
      </c>
    </row>
    <row r="3029" spans="2:12" ht="18.75" x14ac:dyDescent="0.25">
      <c r="B3029" s="295" t="s">
        <v>32</v>
      </c>
      <c r="C3029" s="587" t="s">
        <v>900</v>
      </c>
      <c r="D3029" s="295" t="s">
        <v>7010</v>
      </c>
      <c r="E3029" s="604" t="s">
        <v>7011</v>
      </c>
      <c r="F3029" s="606" t="s">
        <v>1004</v>
      </c>
      <c r="G3029" s="282">
        <v>10.5</v>
      </c>
      <c r="H3029" s="606">
        <v>20</v>
      </c>
      <c r="I3029" s="607">
        <v>12.6</v>
      </c>
      <c r="J3029" s="606">
        <v>0</v>
      </c>
      <c r="K3029" s="606">
        <v>0</v>
      </c>
      <c r="L3029" s="606">
        <v>0</v>
      </c>
    </row>
    <row r="3030" spans="2:12" ht="18.75" x14ac:dyDescent="0.25">
      <c r="B3030" s="295" t="s">
        <v>32</v>
      </c>
      <c r="C3030" s="587" t="s">
        <v>900</v>
      </c>
      <c r="D3030" s="295" t="s">
        <v>7012</v>
      </c>
      <c r="E3030" s="604" t="s">
        <v>7013</v>
      </c>
      <c r="F3030" s="606" t="s">
        <v>1004</v>
      </c>
      <c r="G3030" s="282">
        <v>8.3000000000000007</v>
      </c>
      <c r="H3030" s="606">
        <v>5.5</v>
      </c>
      <c r="I3030" s="607">
        <v>8.7569999999999997</v>
      </c>
      <c r="J3030" s="606">
        <v>0</v>
      </c>
      <c r="K3030" s="606">
        <v>0</v>
      </c>
      <c r="L3030" s="606">
        <v>3</v>
      </c>
    </row>
    <row r="3031" spans="2:12" ht="18.75" x14ac:dyDescent="0.25">
      <c r="B3031" s="295" t="s">
        <v>32</v>
      </c>
      <c r="C3031" s="587" t="s">
        <v>900</v>
      </c>
      <c r="D3031" s="295" t="s">
        <v>7014</v>
      </c>
      <c r="E3031" s="604" t="s">
        <v>7015</v>
      </c>
      <c r="F3031" s="606" t="s">
        <v>1004</v>
      </c>
      <c r="G3031" s="282">
        <v>3.05</v>
      </c>
      <c r="H3031" s="606">
        <v>5.5</v>
      </c>
      <c r="I3031" s="607">
        <v>3.218</v>
      </c>
      <c r="J3031" s="606">
        <v>0</v>
      </c>
      <c r="K3031" s="606">
        <v>0</v>
      </c>
      <c r="L3031" s="606">
        <v>0</v>
      </c>
    </row>
    <row r="3032" spans="2:12" ht="18.75" x14ac:dyDescent="0.25">
      <c r="B3032" s="295" t="s">
        <v>32</v>
      </c>
      <c r="C3032" s="587" t="s">
        <v>900</v>
      </c>
      <c r="D3032" s="295" t="s">
        <v>7016</v>
      </c>
      <c r="E3032" s="604" t="s">
        <v>7017</v>
      </c>
      <c r="F3032" s="606" t="s">
        <v>1004</v>
      </c>
      <c r="G3032" s="282">
        <v>6.2670000000000003</v>
      </c>
      <c r="H3032" s="606">
        <v>20</v>
      </c>
      <c r="I3032" s="607">
        <v>7.52</v>
      </c>
      <c r="J3032" s="606">
        <v>0</v>
      </c>
      <c r="K3032" s="606">
        <v>0</v>
      </c>
      <c r="L3032" s="606">
        <v>400</v>
      </c>
    </row>
    <row r="3033" spans="2:12" ht="18.75" x14ac:dyDescent="0.25">
      <c r="B3033" s="295" t="s">
        <v>32</v>
      </c>
      <c r="C3033" s="587" t="s">
        <v>900</v>
      </c>
      <c r="D3033" s="295" t="s">
        <v>7018</v>
      </c>
      <c r="E3033" s="604" t="s">
        <v>7019</v>
      </c>
      <c r="F3033" s="606" t="s">
        <v>1004</v>
      </c>
      <c r="G3033" s="282">
        <v>5.49</v>
      </c>
      <c r="H3033" s="606">
        <v>20</v>
      </c>
      <c r="I3033" s="607">
        <v>6.5880000000000001</v>
      </c>
      <c r="J3033" s="606">
        <v>0</v>
      </c>
      <c r="K3033" s="606">
        <v>0</v>
      </c>
      <c r="L3033" s="606">
        <v>0</v>
      </c>
    </row>
    <row r="3034" spans="2:12" ht="18.75" x14ac:dyDescent="0.25">
      <c r="B3034" s="295" t="s">
        <v>32</v>
      </c>
      <c r="C3034" s="587" t="s">
        <v>900</v>
      </c>
      <c r="D3034" s="295" t="s">
        <v>7020</v>
      </c>
      <c r="E3034" s="604" t="s">
        <v>7021</v>
      </c>
      <c r="F3034" s="606" t="s">
        <v>1004</v>
      </c>
      <c r="G3034" s="282">
        <v>6.75</v>
      </c>
      <c r="H3034" s="606">
        <v>20</v>
      </c>
      <c r="I3034" s="607">
        <v>8.1</v>
      </c>
      <c r="J3034" s="606">
        <v>0</v>
      </c>
      <c r="K3034" s="606">
        <v>0</v>
      </c>
      <c r="L3034" s="606">
        <v>10</v>
      </c>
    </row>
    <row r="3035" spans="2:12" ht="18.75" x14ac:dyDescent="0.25">
      <c r="B3035" s="295" t="s">
        <v>32</v>
      </c>
      <c r="C3035" s="587" t="s">
        <v>900</v>
      </c>
      <c r="D3035" s="295" t="s">
        <v>7022</v>
      </c>
      <c r="E3035" s="604" t="s">
        <v>7023</v>
      </c>
      <c r="F3035" s="606" t="s">
        <v>1378</v>
      </c>
      <c r="G3035" s="282">
        <v>6.72</v>
      </c>
      <c r="H3035" s="606">
        <v>20</v>
      </c>
      <c r="I3035" s="607">
        <v>8.0640000000000001</v>
      </c>
      <c r="J3035" s="606">
        <v>0</v>
      </c>
      <c r="K3035" s="606">
        <v>0</v>
      </c>
      <c r="L3035" s="606">
        <v>0</v>
      </c>
    </row>
    <row r="3036" spans="2:12" ht="18.75" x14ac:dyDescent="0.25">
      <c r="B3036" s="295" t="s">
        <v>32</v>
      </c>
      <c r="C3036" s="587" t="s">
        <v>900</v>
      </c>
      <c r="D3036" s="295" t="s">
        <v>7024</v>
      </c>
      <c r="E3036" s="604" t="s">
        <v>7025</v>
      </c>
      <c r="F3036" s="606" t="s">
        <v>1378</v>
      </c>
      <c r="G3036" s="282">
        <v>4.05</v>
      </c>
      <c r="H3036" s="606">
        <v>20</v>
      </c>
      <c r="I3036" s="607">
        <v>4.8600000000000003</v>
      </c>
      <c r="J3036" s="606">
        <v>0</v>
      </c>
      <c r="K3036" s="606">
        <v>0</v>
      </c>
      <c r="L3036" s="606">
        <v>0</v>
      </c>
    </row>
    <row r="3037" spans="2:12" ht="18.75" x14ac:dyDescent="0.25">
      <c r="B3037" s="295" t="s">
        <v>32</v>
      </c>
      <c r="C3037" s="587" t="s">
        <v>900</v>
      </c>
      <c r="D3037" s="295" t="s">
        <v>7026</v>
      </c>
      <c r="E3037" s="604" t="s">
        <v>7027</v>
      </c>
      <c r="F3037" s="606" t="s">
        <v>1004</v>
      </c>
      <c r="G3037" s="282">
        <v>10.56</v>
      </c>
      <c r="H3037" s="606">
        <v>20</v>
      </c>
      <c r="I3037" s="607">
        <v>12.672000000000001</v>
      </c>
      <c r="J3037" s="606">
        <v>0</v>
      </c>
      <c r="K3037" s="606">
        <v>0</v>
      </c>
      <c r="L3037" s="606">
        <v>0</v>
      </c>
    </row>
    <row r="3038" spans="2:12" ht="18.75" x14ac:dyDescent="0.25">
      <c r="B3038" s="295" t="s">
        <v>32</v>
      </c>
      <c r="C3038" s="587" t="s">
        <v>900</v>
      </c>
      <c r="D3038" s="295" t="s">
        <v>7028</v>
      </c>
      <c r="E3038" s="604" t="s">
        <v>7029</v>
      </c>
      <c r="F3038" s="606" t="s">
        <v>1004</v>
      </c>
      <c r="G3038" s="282">
        <v>13.59</v>
      </c>
      <c r="H3038" s="606">
        <v>20</v>
      </c>
      <c r="I3038" s="607">
        <v>16.308</v>
      </c>
      <c r="J3038" s="606">
        <v>0</v>
      </c>
      <c r="K3038" s="606">
        <v>0</v>
      </c>
      <c r="L3038" s="606">
        <v>400</v>
      </c>
    </row>
    <row r="3039" spans="2:12" ht="18.75" x14ac:dyDescent="0.25">
      <c r="B3039" s="295" t="s">
        <v>32</v>
      </c>
      <c r="C3039" s="587" t="s">
        <v>900</v>
      </c>
      <c r="D3039" s="295" t="s">
        <v>7030</v>
      </c>
      <c r="E3039" s="604" t="s">
        <v>7031</v>
      </c>
      <c r="F3039" s="606" t="s">
        <v>1004</v>
      </c>
      <c r="G3039" s="282">
        <v>8.99</v>
      </c>
      <c r="H3039" s="606">
        <v>5.5</v>
      </c>
      <c r="I3039" s="607">
        <v>9.484</v>
      </c>
      <c r="J3039" s="606">
        <v>0</v>
      </c>
      <c r="K3039" s="606">
        <v>0</v>
      </c>
      <c r="L3039" s="606">
        <v>0</v>
      </c>
    </row>
    <row r="3040" spans="2:12" ht="18.75" x14ac:dyDescent="0.25">
      <c r="B3040" s="295" t="s">
        <v>32</v>
      </c>
      <c r="C3040" s="587" t="s">
        <v>900</v>
      </c>
      <c r="D3040" s="295" t="s">
        <v>7032</v>
      </c>
      <c r="E3040" s="604" t="s">
        <v>5019</v>
      </c>
      <c r="F3040" s="606" t="s">
        <v>25</v>
      </c>
      <c r="G3040" s="282">
        <v>599</v>
      </c>
      <c r="H3040" s="606">
        <v>5.5</v>
      </c>
      <c r="I3040" s="607">
        <v>631.94500000000005</v>
      </c>
      <c r="J3040" s="606">
        <v>0</v>
      </c>
      <c r="K3040" s="606">
        <v>0</v>
      </c>
      <c r="L3040" s="606">
        <v>0</v>
      </c>
    </row>
    <row r="3041" spans="2:12" ht="18.75" x14ac:dyDescent="0.25">
      <c r="B3041" s="295" t="s">
        <v>32</v>
      </c>
      <c r="C3041" s="587" t="s">
        <v>900</v>
      </c>
      <c r="D3041" s="295" t="s">
        <v>7033</v>
      </c>
      <c r="E3041" s="604" t="s">
        <v>7034</v>
      </c>
      <c r="F3041" s="606" t="s">
        <v>1378</v>
      </c>
      <c r="G3041" s="282">
        <v>10.69</v>
      </c>
      <c r="H3041" s="606">
        <v>20</v>
      </c>
      <c r="I3041" s="607">
        <v>12.827999999999999</v>
      </c>
      <c r="J3041" s="606">
        <v>0</v>
      </c>
      <c r="K3041" s="606">
        <v>0</v>
      </c>
      <c r="L3041" s="606">
        <v>0</v>
      </c>
    </row>
    <row r="3042" spans="2:12" ht="18.75" x14ac:dyDescent="0.25">
      <c r="B3042" s="295" t="s">
        <v>32</v>
      </c>
      <c r="C3042" s="587" t="s">
        <v>900</v>
      </c>
      <c r="D3042" s="295" t="s">
        <v>7035</v>
      </c>
      <c r="E3042" s="604" t="s">
        <v>7036</v>
      </c>
      <c r="F3042" s="606" t="s">
        <v>1004</v>
      </c>
      <c r="G3042" s="282">
        <v>9.1669999999999998</v>
      </c>
      <c r="H3042" s="606">
        <v>20</v>
      </c>
      <c r="I3042" s="607">
        <v>11</v>
      </c>
      <c r="J3042" s="606">
        <v>0</v>
      </c>
      <c r="K3042" s="606">
        <v>0</v>
      </c>
      <c r="L3042" s="606">
        <v>0</v>
      </c>
    </row>
    <row r="3043" spans="2:12" ht="18.75" x14ac:dyDescent="0.25">
      <c r="B3043" s="295" t="s">
        <v>32</v>
      </c>
      <c r="C3043" s="587" t="s">
        <v>900</v>
      </c>
      <c r="D3043" s="295" t="s">
        <v>7037</v>
      </c>
      <c r="E3043" s="604" t="s">
        <v>7038</v>
      </c>
      <c r="F3043" s="606" t="s">
        <v>1004</v>
      </c>
      <c r="G3043" s="282">
        <v>5.47</v>
      </c>
      <c r="H3043" s="606">
        <v>20</v>
      </c>
      <c r="I3043" s="607">
        <v>6.5640000000000001</v>
      </c>
      <c r="J3043" s="606">
        <v>0</v>
      </c>
      <c r="K3043" s="606">
        <v>0</v>
      </c>
      <c r="L3043" s="606">
        <v>0</v>
      </c>
    </row>
    <row r="3044" spans="2:12" ht="18.75" x14ac:dyDescent="0.25">
      <c r="B3044" s="295" t="s">
        <v>32</v>
      </c>
      <c r="C3044" s="587" t="s">
        <v>900</v>
      </c>
      <c r="D3044" s="295" t="s">
        <v>7039</v>
      </c>
      <c r="E3044" s="604" t="s">
        <v>7040</v>
      </c>
      <c r="F3044" s="606" t="s">
        <v>1378</v>
      </c>
      <c r="G3044" s="282">
        <v>5.4909999999999997</v>
      </c>
      <c r="H3044" s="606">
        <v>20</v>
      </c>
      <c r="I3044" s="607">
        <v>6.5890000000000004</v>
      </c>
      <c r="J3044" s="606">
        <v>0</v>
      </c>
      <c r="K3044" s="606">
        <v>0</v>
      </c>
      <c r="L3044" s="606">
        <v>0</v>
      </c>
    </row>
    <row r="3045" spans="2:12" ht="18.75" x14ac:dyDescent="0.25">
      <c r="B3045" s="295" t="s">
        <v>32</v>
      </c>
      <c r="C3045" s="587" t="s">
        <v>900</v>
      </c>
      <c r="D3045" s="295" t="s">
        <v>7041</v>
      </c>
      <c r="E3045" s="604" t="s">
        <v>7042</v>
      </c>
      <c r="F3045" s="606" t="s">
        <v>1004</v>
      </c>
      <c r="G3045" s="282">
        <v>6.85</v>
      </c>
      <c r="H3045" s="606">
        <v>20</v>
      </c>
      <c r="I3045" s="607">
        <v>8.2200000000000006</v>
      </c>
      <c r="J3045" s="606">
        <v>0</v>
      </c>
      <c r="K3045" s="606">
        <v>0</v>
      </c>
      <c r="L3045" s="606">
        <v>0</v>
      </c>
    </row>
    <row r="3046" spans="2:12" ht="18.75" x14ac:dyDescent="0.25">
      <c r="B3046" s="295" t="s">
        <v>32</v>
      </c>
      <c r="C3046" s="587" t="s">
        <v>900</v>
      </c>
      <c r="D3046" s="295" t="s">
        <v>7043</v>
      </c>
      <c r="E3046" s="604" t="s">
        <v>7044</v>
      </c>
      <c r="F3046" s="606" t="s">
        <v>1004</v>
      </c>
      <c r="G3046" s="282">
        <v>3.7</v>
      </c>
      <c r="H3046" s="606">
        <v>20</v>
      </c>
      <c r="I3046" s="607">
        <v>4.4400000000000004</v>
      </c>
      <c r="J3046" s="606">
        <v>0</v>
      </c>
      <c r="K3046" s="606">
        <v>0</v>
      </c>
      <c r="L3046" s="606">
        <v>20</v>
      </c>
    </row>
    <row r="3047" spans="2:12" ht="18.75" x14ac:dyDescent="0.25">
      <c r="B3047" s="295" t="s">
        <v>32</v>
      </c>
      <c r="C3047" s="587" t="s">
        <v>900</v>
      </c>
      <c r="D3047" s="295" t="s">
        <v>7045</v>
      </c>
      <c r="E3047" s="604" t="s">
        <v>7046</v>
      </c>
      <c r="F3047" s="606" t="s">
        <v>1004</v>
      </c>
      <c r="G3047" s="282">
        <v>4.9000000000000004</v>
      </c>
      <c r="H3047" s="606">
        <v>20</v>
      </c>
      <c r="I3047" s="607">
        <v>5.88</v>
      </c>
      <c r="J3047" s="606">
        <v>0</v>
      </c>
      <c r="K3047" s="606">
        <v>0</v>
      </c>
      <c r="L3047" s="606">
        <v>0</v>
      </c>
    </row>
    <row r="3048" spans="2:12" ht="18.75" x14ac:dyDescent="0.25">
      <c r="B3048" s="295" t="s">
        <v>32</v>
      </c>
      <c r="C3048" s="587" t="s">
        <v>900</v>
      </c>
      <c r="D3048" s="295" t="s">
        <v>7047</v>
      </c>
      <c r="E3048" s="604" t="s">
        <v>7048</v>
      </c>
      <c r="F3048" s="606" t="s">
        <v>1004</v>
      </c>
      <c r="G3048" s="282">
        <v>4.5999999999999996</v>
      </c>
      <c r="H3048" s="606">
        <v>20</v>
      </c>
      <c r="I3048" s="607">
        <v>5.52</v>
      </c>
      <c r="J3048" s="606">
        <v>0</v>
      </c>
      <c r="K3048" s="606">
        <v>0</v>
      </c>
      <c r="L3048" s="606">
        <v>0</v>
      </c>
    </row>
    <row r="3049" spans="2:12" ht="18.75" x14ac:dyDescent="0.25">
      <c r="B3049" s="295" t="s">
        <v>32</v>
      </c>
      <c r="C3049" s="587" t="s">
        <v>900</v>
      </c>
      <c r="D3049" s="295" t="s">
        <v>7049</v>
      </c>
      <c r="E3049" s="604" t="s">
        <v>7050</v>
      </c>
      <c r="F3049" s="606" t="s">
        <v>1004</v>
      </c>
      <c r="G3049" s="282">
        <v>3.49</v>
      </c>
      <c r="H3049" s="606">
        <v>20</v>
      </c>
      <c r="I3049" s="607">
        <v>4.1879999999999997</v>
      </c>
      <c r="J3049" s="606">
        <v>0</v>
      </c>
      <c r="K3049" s="606">
        <v>0</v>
      </c>
      <c r="L3049" s="606">
        <v>0</v>
      </c>
    </row>
    <row r="3050" spans="2:12" ht="18.75" x14ac:dyDescent="0.25">
      <c r="B3050" s="295" t="s">
        <v>32</v>
      </c>
      <c r="C3050" s="587" t="s">
        <v>900</v>
      </c>
      <c r="D3050" s="295" t="s">
        <v>7051</v>
      </c>
      <c r="E3050" s="604" t="s">
        <v>7052</v>
      </c>
      <c r="F3050" s="606" t="s">
        <v>1378</v>
      </c>
      <c r="G3050" s="282">
        <v>0.85</v>
      </c>
      <c r="H3050" s="606">
        <v>5.5</v>
      </c>
      <c r="I3050" s="607">
        <v>0.89700000000000002</v>
      </c>
      <c r="J3050" s="606">
        <v>0</v>
      </c>
      <c r="K3050" s="606">
        <v>0</v>
      </c>
      <c r="L3050" s="606">
        <v>0</v>
      </c>
    </row>
    <row r="3051" spans="2:12" ht="18.75" x14ac:dyDescent="0.25">
      <c r="B3051" s="295" t="s">
        <v>32</v>
      </c>
      <c r="C3051" s="587" t="s">
        <v>900</v>
      </c>
      <c r="D3051" s="295" t="s">
        <v>7053</v>
      </c>
      <c r="E3051" s="604" t="s">
        <v>7054</v>
      </c>
      <c r="F3051" s="606" t="s">
        <v>1378</v>
      </c>
      <c r="G3051" s="282">
        <v>0.62</v>
      </c>
      <c r="H3051" s="606">
        <v>20</v>
      </c>
      <c r="I3051" s="607">
        <v>0.74399999999999999</v>
      </c>
      <c r="J3051" s="606">
        <v>0</v>
      </c>
      <c r="K3051" s="606">
        <v>0</v>
      </c>
      <c r="L3051" s="606">
        <v>0</v>
      </c>
    </row>
    <row r="3052" spans="2:12" ht="18.75" x14ac:dyDescent="0.25">
      <c r="B3052" s="295" t="s">
        <v>32</v>
      </c>
      <c r="C3052" s="587" t="s">
        <v>900</v>
      </c>
      <c r="D3052" s="295" t="s">
        <v>7055</v>
      </c>
      <c r="E3052" s="604" t="s">
        <v>7056</v>
      </c>
      <c r="F3052" s="606" t="s">
        <v>30</v>
      </c>
      <c r="G3052" s="282">
        <v>2.8210000000000002</v>
      </c>
      <c r="H3052" s="606">
        <v>20</v>
      </c>
      <c r="I3052" s="607">
        <v>3.3849999999999998</v>
      </c>
      <c r="J3052" s="606">
        <v>0</v>
      </c>
      <c r="K3052" s="606">
        <v>0</v>
      </c>
      <c r="L3052" s="606">
        <v>0</v>
      </c>
    </row>
    <row r="3053" spans="2:12" ht="18.75" x14ac:dyDescent="0.25">
      <c r="B3053" s="295" t="s">
        <v>32</v>
      </c>
      <c r="C3053" s="587" t="s">
        <v>900</v>
      </c>
      <c r="D3053" s="295" t="s">
        <v>7057</v>
      </c>
      <c r="E3053" s="604" t="s">
        <v>7056</v>
      </c>
      <c r="F3053" s="606" t="s">
        <v>1004</v>
      </c>
      <c r="G3053" s="282">
        <v>6.242</v>
      </c>
      <c r="H3053" s="606">
        <v>20</v>
      </c>
      <c r="I3053" s="607">
        <v>7.49</v>
      </c>
      <c r="J3053" s="606">
        <v>0</v>
      </c>
      <c r="K3053" s="606">
        <v>0</v>
      </c>
      <c r="L3053" s="606">
        <v>0</v>
      </c>
    </row>
    <row r="3054" spans="2:12" ht="18.75" x14ac:dyDescent="0.25">
      <c r="B3054" s="295" t="s">
        <v>32</v>
      </c>
      <c r="C3054" s="587" t="s">
        <v>900</v>
      </c>
      <c r="D3054" s="295" t="s">
        <v>7058</v>
      </c>
      <c r="E3054" s="604" t="s">
        <v>7059</v>
      </c>
      <c r="F3054" s="606" t="s">
        <v>1378</v>
      </c>
      <c r="G3054" s="282">
        <v>2.3090000000000002</v>
      </c>
      <c r="H3054" s="606">
        <v>20</v>
      </c>
      <c r="I3054" s="607">
        <v>2.7709999999999999</v>
      </c>
      <c r="J3054" s="606">
        <v>0</v>
      </c>
      <c r="K3054" s="606">
        <v>0</v>
      </c>
      <c r="L3054" s="606">
        <v>20</v>
      </c>
    </row>
    <row r="3055" spans="2:12" ht="18.75" x14ac:dyDescent="0.25">
      <c r="B3055" s="295" t="s">
        <v>32</v>
      </c>
      <c r="C3055" s="587" t="s">
        <v>900</v>
      </c>
      <c r="D3055" s="295" t="s">
        <v>7060</v>
      </c>
      <c r="E3055" s="604" t="s">
        <v>7061</v>
      </c>
      <c r="F3055" s="606" t="s">
        <v>1004</v>
      </c>
      <c r="G3055" s="282">
        <v>2.492</v>
      </c>
      <c r="H3055" s="606">
        <v>20</v>
      </c>
      <c r="I3055" s="607">
        <v>2.99</v>
      </c>
      <c r="J3055" s="606">
        <v>0</v>
      </c>
      <c r="K3055" s="606">
        <v>0</v>
      </c>
      <c r="L3055" s="606">
        <v>0</v>
      </c>
    </row>
    <row r="3056" spans="2:12" ht="18.75" x14ac:dyDescent="0.25">
      <c r="B3056" s="295" t="s">
        <v>32</v>
      </c>
      <c r="C3056" s="587" t="s">
        <v>900</v>
      </c>
      <c r="D3056" s="295" t="s">
        <v>7062</v>
      </c>
      <c r="E3056" s="604" t="s">
        <v>7061</v>
      </c>
      <c r="F3056" s="606" t="s">
        <v>30</v>
      </c>
      <c r="G3056" s="282">
        <v>8.8330000000000002</v>
      </c>
      <c r="H3056" s="606">
        <v>20</v>
      </c>
      <c r="I3056" s="607">
        <v>10.6</v>
      </c>
      <c r="J3056" s="606">
        <v>0</v>
      </c>
      <c r="K3056" s="606">
        <v>0</v>
      </c>
      <c r="L3056" s="606">
        <v>0</v>
      </c>
    </row>
    <row r="3057" spans="2:12" ht="18.75" x14ac:dyDescent="0.25">
      <c r="B3057" s="295" t="s">
        <v>32</v>
      </c>
      <c r="C3057" s="587" t="s">
        <v>900</v>
      </c>
      <c r="D3057" s="295" t="s">
        <v>7063</v>
      </c>
      <c r="E3057" s="604" t="s">
        <v>7064</v>
      </c>
      <c r="F3057" s="606" t="s">
        <v>30</v>
      </c>
      <c r="G3057" s="282">
        <v>1.294</v>
      </c>
      <c r="H3057" s="606">
        <v>20</v>
      </c>
      <c r="I3057" s="607">
        <v>1.5529999999999999</v>
      </c>
      <c r="J3057" s="606">
        <v>0</v>
      </c>
      <c r="K3057" s="606">
        <v>0</v>
      </c>
      <c r="L3057" s="606">
        <v>0</v>
      </c>
    </row>
    <row r="3058" spans="2:12" ht="18.75" x14ac:dyDescent="0.25">
      <c r="B3058" s="295" t="s">
        <v>32</v>
      </c>
      <c r="C3058" s="587" t="s">
        <v>900</v>
      </c>
      <c r="D3058" s="295" t="s">
        <v>7065</v>
      </c>
      <c r="E3058" s="604" t="s">
        <v>7066</v>
      </c>
      <c r="F3058" s="606" t="s">
        <v>30</v>
      </c>
      <c r="G3058" s="282">
        <v>1.66</v>
      </c>
      <c r="H3058" s="606">
        <v>5.5</v>
      </c>
      <c r="I3058" s="607">
        <v>1.7509999999999999</v>
      </c>
      <c r="J3058" s="606">
        <v>0</v>
      </c>
      <c r="K3058" s="606">
        <v>0</v>
      </c>
      <c r="L3058" s="606">
        <v>20</v>
      </c>
    </row>
    <row r="3059" spans="2:12" ht="18.75" x14ac:dyDescent="0.25">
      <c r="B3059" s="295" t="s">
        <v>32</v>
      </c>
      <c r="C3059" s="587" t="s">
        <v>900</v>
      </c>
      <c r="D3059" s="295" t="s">
        <v>7067</v>
      </c>
      <c r="E3059" s="604" t="s">
        <v>7068</v>
      </c>
      <c r="F3059" s="606" t="s">
        <v>1004</v>
      </c>
      <c r="G3059" s="282">
        <v>3.4249999999999998</v>
      </c>
      <c r="H3059" s="606">
        <v>20</v>
      </c>
      <c r="I3059" s="607">
        <v>4.1100000000000003</v>
      </c>
      <c r="J3059" s="606">
        <v>0</v>
      </c>
      <c r="K3059" s="606">
        <v>0</v>
      </c>
      <c r="L3059" s="606">
        <v>0</v>
      </c>
    </row>
    <row r="3060" spans="2:12" ht="18.75" x14ac:dyDescent="0.25">
      <c r="B3060" s="295" t="s">
        <v>32</v>
      </c>
      <c r="C3060" s="587" t="s">
        <v>900</v>
      </c>
      <c r="D3060" s="295" t="s">
        <v>7069</v>
      </c>
      <c r="E3060" s="604" t="s">
        <v>7068</v>
      </c>
      <c r="F3060" s="606" t="s">
        <v>1004</v>
      </c>
      <c r="G3060" s="282">
        <v>3.4249999999999998</v>
      </c>
      <c r="H3060" s="606">
        <v>20</v>
      </c>
      <c r="I3060" s="607">
        <v>4.1100000000000003</v>
      </c>
      <c r="J3060" s="606">
        <v>0</v>
      </c>
      <c r="K3060" s="606">
        <v>0</v>
      </c>
      <c r="L3060" s="606">
        <v>0</v>
      </c>
    </row>
    <row r="3061" spans="2:12" ht="18.75" x14ac:dyDescent="0.25">
      <c r="B3061" s="295" t="s">
        <v>32</v>
      </c>
      <c r="C3061" s="587" t="s">
        <v>900</v>
      </c>
      <c r="D3061" s="295" t="s">
        <v>7070</v>
      </c>
      <c r="E3061" s="604" t="s">
        <v>7071</v>
      </c>
      <c r="F3061" s="606" t="s">
        <v>1004</v>
      </c>
      <c r="G3061" s="282">
        <v>6.242</v>
      </c>
      <c r="H3061" s="606">
        <v>20</v>
      </c>
      <c r="I3061" s="607">
        <v>7.49</v>
      </c>
      <c r="J3061" s="606">
        <v>0</v>
      </c>
      <c r="K3061" s="606">
        <v>0</v>
      </c>
      <c r="L3061" s="606">
        <v>0</v>
      </c>
    </row>
    <row r="3062" spans="2:12" ht="18.75" x14ac:dyDescent="0.25">
      <c r="B3062" s="295" t="s">
        <v>32</v>
      </c>
      <c r="C3062" s="587" t="s">
        <v>900</v>
      </c>
      <c r="D3062" s="295" t="s">
        <v>7072</v>
      </c>
      <c r="E3062" s="604" t="s">
        <v>7071</v>
      </c>
      <c r="F3062" s="606" t="s">
        <v>1004</v>
      </c>
      <c r="G3062" s="282">
        <v>6.242</v>
      </c>
      <c r="H3062" s="606">
        <v>20</v>
      </c>
      <c r="I3062" s="607">
        <v>7.49</v>
      </c>
      <c r="J3062" s="606">
        <v>0</v>
      </c>
      <c r="K3062" s="606">
        <v>0</v>
      </c>
      <c r="L3062" s="606">
        <v>0</v>
      </c>
    </row>
    <row r="3063" spans="2:12" ht="18.75" x14ac:dyDescent="0.25">
      <c r="B3063" s="295" t="s">
        <v>32</v>
      </c>
      <c r="C3063" s="587" t="s">
        <v>900</v>
      </c>
      <c r="D3063" s="295" t="s">
        <v>7073</v>
      </c>
      <c r="E3063" s="604" t="s">
        <v>7074</v>
      </c>
      <c r="F3063" s="606" t="s">
        <v>1004</v>
      </c>
      <c r="G3063" s="282">
        <v>12.282999999999999</v>
      </c>
      <c r="H3063" s="606">
        <v>20</v>
      </c>
      <c r="I3063" s="607">
        <v>14.74</v>
      </c>
      <c r="J3063" s="606">
        <v>0</v>
      </c>
      <c r="K3063" s="606">
        <v>0</v>
      </c>
      <c r="L3063" s="606">
        <v>0</v>
      </c>
    </row>
    <row r="3064" spans="2:12" ht="18.75" x14ac:dyDescent="0.25">
      <c r="B3064" s="295" t="s">
        <v>32</v>
      </c>
      <c r="C3064" s="587" t="s">
        <v>900</v>
      </c>
      <c r="D3064" s="295" t="s">
        <v>7075</v>
      </c>
      <c r="E3064" s="604" t="s">
        <v>7076</v>
      </c>
      <c r="F3064" s="606" t="s">
        <v>1378</v>
      </c>
      <c r="G3064" s="282">
        <v>17.5</v>
      </c>
      <c r="H3064" s="606">
        <v>20</v>
      </c>
      <c r="I3064" s="607">
        <v>21</v>
      </c>
      <c r="J3064" s="606">
        <v>0</v>
      </c>
      <c r="K3064" s="606">
        <v>0</v>
      </c>
      <c r="L3064" s="606">
        <v>0</v>
      </c>
    </row>
    <row r="3065" spans="2:12" ht="18.75" x14ac:dyDescent="0.25">
      <c r="B3065" s="295" t="s">
        <v>32</v>
      </c>
      <c r="C3065" s="587" t="s">
        <v>900</v>
      </c>
      <c r="D3065" s="295" t="s">
        <v>7077</v>
      </c>
      <c r="E3065" s="604" t="s">
        <v>7078</v>
      </c>
      <c r="F3065" s="606" t="s">
        <v>1378</v>
      </c>
      <c r="G3065" s="282">
        <v>2.93</v>
      </c>
      <c r="H3065" s="606">
        <v>20</v>
      </c>
      <c r="I3065" s="607">
        <v>3.516</v>
      </c>
      <c r="J3065" s="606">
        <v>0</v>
      </c>
      <c r="K3065" s="606">
        <v>0</v>
      </c>
      <c r="L3065" s="606">
        <v>0</v>
      </c>
    </row>
    <row r="3066" spans="2:12" ht="18.75" x14ac:dyDescent="0.25">
      <c r="B3066" s="295" t="s">
        <v>32</v>
      </c>
      <c r="C3066" s="587" t="s">
        <v>900</v>
      </c>
      <c r="D3066" s="295" t="s">
        <v>7079</v>
      </c>
      <c r="E3066" s="604" t="s">
        <v>7080</v>
      </c>
      <c r="F3066" s="606" t="s">
        <v>1378</v>
      </c>
      <c r="G3066" s="282">
        <v>2.93</v>
      </c>
      <c r="H3066" s="606">
        <v>20</v>
      </c>
      <c r="I3066" s="607">
        <v>3.516</v>
      </c>
      <c r="J3066" s="606">
        <v>0</v>
      </c>
      <c r="K3066" s="606">
        <v>0</v>
      </c>
      <c r="L3066" s="606">
        <v>0</v>
      </c>
    </row>
    <row r="3067" spans="2:12" ht="18.75" x14ac:dyDescent="0.25">
      <c r="B3067" s="295" t="s">
        <v>32</v>
      </c>
      <c r="C3067" s="587" t="s">
        <v>900</v>
      </c>
      <c r="D3067" s="295" t="s">
        <v>7081</v>
      </c>
      <c r="E3067" s="604" t="s">
        <v>7082</v>
      </c>
      <c r="F3067" s="606" t="s">
        <v>1004</v>
      </c>
      <c r="G3067" s="282">
        <v>3.65</v>
      </c>
      <c r="H3067" s="606">
        <v>20</v>
      </c>
      <c r="I3067" s="607">
        <v>4.38</v>
      </c>
      <c r="J3067" s="606">
        <v>0</v>
      </c>
      <c r="K3067" s="606">
        <v>0</v>
      </c>
      <c r="L3067" s="606">
        <v>0</v>
      </c>
    </row>
    <row r="3068" spans="2:12" ht="18.75" x14ac:dyDescent="0.25">
      <c r="B3068" s="295" t="s">
        <v>32</v>
      </c>
      <c r="C3068" s="587" t="s">
        <v>900</v>
      </c>
      <c r="D3068" s="295" t="s">
        <v>7083</v>
      </c>
      <c r="E3068" s="604" t="s">
        <v>7084</v>
      </c>
      <c r="F3068" s="606" t="s">
        <v>1378</v>
      </c>
      <c r="G3068" s="282">
        <v>2.9369999999999998</v>
      </c>
      <c r="H3068" s="606">
        <v>20</v>
      </c>
      <c r="I3068" s="607">
        <v>3.524</v>
      </c>
      <c r="J3068" s="606">
        <v>0</v>
      </c>
      <c r="K3068" s="606">
        <v>0</v>
      </c>
      <c r="L3068" s="606">
        <v>0</v>
      </c>
    </row>
    <row r="3069" spans="2:12" ht="18.75" x14ac:dyDescent="0.25">
      <c r="B3069" s="295" t="s">
        <v>32</v>
      </c>
      <c r="C3069" s="587" t="s">
        <v>900</v>
      </c>
      <c r="D3069" s="295" t="s">
        <v>7085</v>
      </c>
      <c r="E3069" s="604" t="s">
        <v>7086</v>
      </c>
      <c r="F3069" s="606" t="s">
        <v>1004</v>
      </c>
      <c r="G3069" s="282">
        <v>3.65</v>
      </c>
      <c r="H3069" s="606">
        <v>20</v>
      </c>
      <c r="I3069" s="607">
        <v>4.38</v>
      </c>
      <c r="J3069" s="606">
        <v>0</v>
      </c>
      <c r="K3069" s="606">
        <v>0</v>
      </c>
      <c r="L3069" s="606">
        <v>0</v>
      </c>
    </row>
    <row r="3070" spans="2:12" ht="18.75" x14ac:dyDescent="0.25">
      <c r="B3070" s="295" t="s">
        <v>32</v>
      </c>
      <c r="C3070" s="587" t="s">
        <v>900</v>
      </c>
      <c r="D3070" s="295" t="s">
        <v>7087</v>
      </c>
      <c r="E3070" s="604" t="s">
        <v>7088</v>
      </c>
      <c r="F3070" s="606" t="s">
        <v>1004</v>
      </c>
      <c r="G3070" s="282">
        <v>23.33</v>
      </c>
      <c r="H3070" s="606">
        <v>20</v>
      </c>
      <c r="I3070" s="607">
        <v>27.995999999999999</v>
      </c>
      <c r="J3070" s="606">
        <v>0</v>
      </c>
      <c r="K3070" s="606">
        <v>0</v>
      </c>
      <c r="L3070" s="606">
        <v>0</v>
      </c>
    </row>
    <row r="3071" spans="2:12" ht="18.75" x14ac:dyDescent="0.25">
      <c r="B3071" s="295" t="s">
        <v>32</v>
      </c>
      <c r="C3071" s="587" t="s">
        <v>900</v>
      </c>
      <c r="D3071" s="295" t="s">
        <v>7089</v>
      </c>
      <c r="E3071" s="604" t="s">
        <v>7090</v>
      </c>
      <c r="F3071" s="606" t="s">
        <v>1378</v>
      </c>
      <c r="G3071" s="282">
        <v>5.4169999999999998</v>
      </c>
      <c r="H3071" s="606">
        <v>20</v>
      </c>
      <c r="I3071" s="607">
        <v>6.5</v>
      </c>
      <c r="J3071" s="606">
        <v>0</v>
      </c>
      <c r="K3071" s="606">
        <v>0</v>
      </c>
      <c r="L3071" s="606">
        <v>0</v>
      </c>
    </row>
    <row r="3072" spans="2:12" ht="18.75" x14ac:dyDescent="0.25">
      <c r="B3072" s="295" t="s">
        <v>32</v>
      </c>
      <c r="C3072" s="587" t="s">
        <v>900</v>
      </c>
      <c r="D3072" s="295" t="s">
        <v>7091</v>
      </c>
      <c r="E3072" s="604" t="s">
        <v>7092</v>
      </c>
      <c r="F3072" s="606" t="s">
        <v>1378</v>
      </c>
      <c r="G3072" s="282">
        <v>4.7</v>
      </c>
      <c r="H3072" s="606">
        <v>20</v>
      </c>
      <c r="I3072" s="607">
        <v>5.64</v>
      </c>
      <c r="J3072" s="606">
        <v>0</v>
      </c>
      <c r="K3072" s="606">
        <v>0</v>
      </c>
      <c r="L3072" s="606">
        <v>0</v>
      </c>
    </row>
    <row r="3073" spans="2:12" ht="18.75" x14ac:dyDescent="0.25">
      <c r="B3073" s="295" t="s">
        <v>32</v>
      </c>
      <c r="C3073" s="587" t="s">
        <v>900</v>
      </c>
      <c r="D3073" s="295" t="s">
        <v>7093</v>
      </c>
      <c r="E3073" s="604" t="s">
        <v>7094</v>
      </c>
      <c r="F3073" s="606" t="s">
        <v>1378</v>
      </c>
      <c r="G3073" s="282">
        <v>4.9329999999999998</v>
      </c>
      <c r="H3073" s="606">
        <v>20</v>
      </c>
      <c r="I3073" s="607">
        <v>5.92</v>
      </c>
      <c r="J3073" s="606">
        <v>0</v>
      </c>
      <c r="K3073" s="606">
        <v>0</v>
      </c>
      <c r="L3073" s="606">
        <v>0</v>
      </c>
    </row>
    <row r="3074" spans="2:12" ht="18.75" x14ac:dyDescent="0.25">
      <c r="B3074" s="295" t="s">
        <v>32</v>
      </c>
      <c r="C3074" s="587" t="s">
        <v>900</v>
      </c>
      <c r="D3074" s="295" t="s">
        <v>7095</v>
      </c>
      <c r="E3074" s="604" t="s">
        <v>7096</v>
      </c>
      <c r="F3074" s="606" t="s">
        <v>1378</v>
      </c>
      <c r="G3074" s="282">
        <v>26.7</v>
      </c>
      <c r="H3074" s="606">
        <v>20</v>
      </c>
      <c r="I3074" s="607">
        <v>32.04</v>
      </c>
      <c r="J3074" s="606">
        <v>0</v>
      </c>
      <c r="K3074" s="606">
        <v>0</v>
      </c>
      <c r="L3074" s="606">
        <v>0</v>
      </c>
    </row>
    <row r="3075" spans="2:12" ht="18.75" x14ac:dyDescent="0.25">
      <c r="B3075" s="295" t="s">
        <v>32</v>
      </c>
      <c r="C3075" s="587" t="s">
        <v>900</v>
      </c>
      <c r="D3075" s="295" t="s">
        <v>7097</v>
      </c>
      <c r="E3075" s="604" t="s">
        <v>7098</v>
      </c>
      <c r="F3075" s="606" t="s">
        <v>1004</v>
      </c>
      <c r="G3075" s="282">
        <v>5.99</v>
      </c>
      <c r="H3075" s="606">
        <v>20</v>
      </c>
      <c r="I3075" s="607">
        <v>7.1879999999999997</v>
      </c>
      <c r="J3075" s="606">
        <v>0</v>
      </c>
      <c r="K3075" s="606">
        <v>0</v>
      </c>
      <c r="L3075" s="606">
        <v>0</v>
      </c>
    </row>
    <row r="3076" spans="2:12" ht="18.75" x14ac:dyDescent="0.25">
      <c r="B3076" s="295" t="s">
        <v>32</v>
      </c>
      <c r="C3076" s="587" t="s">
        <v>900</v>
      </c>
      <c r="D3076" s="295" t="s">
        <v>7099</v>
      </c>
      <c r="E3076" s="604" t="s">
        <v>7100</v>
      </c>
      <c r="F3076" s="606" t="s">
        <v>1378</v>
      </c>
      <c r="G3076" s="282">
        <v>3.5329999999999999</v>
      </c>
      <c r="H3076" s="606">
        <v>20</v>
      </c>
      <c r="I3076" s="607">
        <v>4.24</v>
      </c>
      <c r="J3076" s="606">
        <v>0</v>
      </c>
      <c r="K3076" s="606">
        <v>0</v>
      </c>
      <c r="L3076" s="606">
        <v>0</v>
      </c>
    </row>
    <row r="3077" spans="2:12" ht="18.75" x14ac:dyDescent="0.25">
      <c r="B3077" s="295" t="s">
        <v>32</v>
      </c>
      <c r="C3077" s="587" t="s">
        <v>900</v>
      </c>
      <c r="D3077" s="295" t="s">
        <v>7101</v>
      </c>
      <c r="E3077" s="604" t="s">
        <v>7102</v>
      </c>
      <c r="F3077" s="606" t="s">
        <v>1004</v>
      </c>
      <c r="G3077" s="282">
        <v>3.1749999999999998</v>
      </c>
      <c r="H3077" s="606">
        <v>20</v>
      </c>
      <c r="I3077" s="607">
        <v>3.81</v>
      </c>
      <c r="J3077" s="606">
        <v>0</v>
      </c>
      <c r="K3077" s="606">
        <v>0</v>
      </c>
      <c r="L3077" s="606">
        <v>0</v>
      </c>
    </row>
    <row r="3078" spans="2:12" ht="18.75" x14ac:dyDescent="0.25">
      <c r="B3078" s="295" t="s">
        <v>32</v>
      </c>
      <c r="C3078" s="587" t="s">
        <v>900</v>
      </c>
      <c r="D3078" s="295" t="s">
        <v>7103</v>
      </c>
      <c r="E3078" s="604" t="s">
        <v>7102</v>
      </c>
      <c r="F3078" s="606" t="s">
        <v>1004</v>
      </c>
      <c r="G3078" s="282">
        <v>3.1749999999999998</v>
      </c>
      <c r="H3078" s="606">
        <v>20</v>
      </c>
      <c r="I3078" s="607">
        <v>3.81</v>
      </c>
      <c r="J3078" s="606">
        <v>0</v>
      </c>
      <c r="K3078" s="606">
        <v>0</v>
      </c>
      <c r="L3078" s="606">
        <v>0</v>
      </c>
    </row>
    <row r="3079" spans="2:12" ht="18.75" x14ac:dyDescent="0.25">
      <c r="B3079" s="295" t="s">
        <v>32</v>
      </c>
      <c r="C3079" s="587" t="s">
        <v>900</v>
      </c>
      <c r="D3079" s="295" t="s">
        <v>7104</v>
      </c>
      <c r="E3079" s="604" t="s">
        <v>7105</v>
      </c>
      <c r="F3079" s="606" t="s">
        <v>30</v>
      </c>
      <c r="G3079" s="282">
        <v>5.1829999999999998</v>
      </c>
      <c r="H3079" s="606">
        <v>20</v>
      </c>
      <c r="I3079" s="607">
        <v>6.22</v>
      </c>
      <c r="J3079" s="606">
        <v>0</v>
      </c>
      <c r="K3079" s="606">
        <v>0</v>
      </c>
      <c r="L3079" s="606">
        <v>0</v>
      </c>
    </row>
    <row r="3080" spans="2:12" ht="18.75" x14ac:dyDescent="0.25">
      <c r="B3080" s="295" t="s">
        <v>32</v>
      </c>
      <c r="C3080" s="587" t="s">
        <v>900</v>
      </c>
      <c r="D3080" s="295" t="s">
        <v>7106</v>
      </c>
      <c r="E3080" s="604" t="s">
        <v>7107</v>
      </c>
      <c r="F3080" s="606" t="s">
        <v>1378</v>
      </c>
      <c r="G3080" s="282">
        <v>2.1869999999999998</v>
      </c>
      <c r="H3080" s="606">
        <v>20</v>
      </c>
      <c r="I3080" s="607">
        <v>2.6240000000000001</v>
      </c>
      <c r="J3080" s="606">
        <v>0</v>
      </c>
      <c r="K3080" s="606">
        <v>0</v>
      </c>
      <c r="L3080" s="606">
        <v>0</v>
      </c>
    </row>
    <row r="3081" spans="2:12" ht="18.75" x14ac:dyDescent="0.25">
      <c r="B3081" s="295" t="s">
        <v>32</v>
      </c>
      <c r="C3081" s="587" t="s">
        <v>900</v>
      </c>
      <c r="D3081" s="295" t="s">
        <v>7108</v>
      </c>
      <c r="E3081" s="604" t="s">
        <v>7109</v>
      </c>
      <c r="F3081" s="606" t="s">
        <v>1004</v>
      </c>
      <c r="G3081" s="282">
        <v>6.99</v>
      </c>
      <c r="H3081" s="606">
        <v>20</v>
      </c>
      <c r="I3081" s="607">
        <v>8.3879999999999999</v>
      </c>
      <c r="J3081" s="606">
        <v>0</v>
      </c>
      <c r="K3081" s="606">
        <v>0</v>
      </c>
      <c r="L3081" s="606">
        <v>0</v>
      </c>
    </row>
    <row r="3082" spans="2:12" ht="18.75" x14ac:dyDescent="0.25">
      <c r="B3082" s="295" t="s">
        <v>32</v>
      </c>
      <c r="C3082" s="587" t="s">
        <v>900</v>
      </c>
      <c r="D3082" s="295" t="s">
        <v>7110</v>
      </c>
      <c r="E3082" s="604" t="s">
        <v>7111</v>
      </c>
      <c r="F3082" s="606" t="s">
        <v>1378</v>
      </c>
      <c r="G3082" s="282">
        <v>1.32</v>
      </c>
      <c r="H3082" s="606">
        <v>5.5</v>
      </c>
      <c r="I3082" s="607">
        <v>1.393</v>
      </c>
      <c r="J3082" s="606">
        <v>0</v>
      </c>
      <c r="K3082" s="606">
        <v>0</v>
      </c>
      <c r="L3082" s="606">
        <v>0</v>
      </c>
    </row>
    <row r="3083" spans="2:12" ht="18.75" x14ac:dyDescent="0.25">
      <c r="B3083" s="295" t="s">
        <v>32</v>
      </c>
      <c r="C3083" s="587" t="s">
        <v>900</v>
      </c>
      <c r="D3083" s="295" t="s">
        <v>7112</v>
      </c>
      <c r="E3083" s="604" t="s">
        <v>7113</v>
      </c>
      <c r="F3083" s="606" t="s">
        <v>1378</v>
      </c>
      <c r="G3083" s="282">
        <v>0.996</v>
      </c>
      <c r="H3083" s="606">
        <v>5.5</v>
      </c>
      <c r="I3083" s="607">
        <v>1.0509999999999999</v>
      </c>
      <c r="J3083" s="606">
        <v>0</v>
      </c>
      <c r="K3083" s="606">
        <v>0</v>
      </c>
      <c r="L3083" s="606">
        <v>0</v>
      </c>
    </row>
    <row r="3084" spans="2:12" ht="18.75" x14ac:dyDescent="0.25">
      <c r="B3084" s="295" t="s">
        <v>32</v>
      </c>
      <c r="C3084" s="587" t="s">
        <v>900</v>
      </c>
      <c r="D3084" s="295" t="s">
        <v>7114</v>
      </c>
      <c r="E3084" s="604" t="s">
        <v>7115</v>
      </c>
      <c r="F3084" s="606" t="s">
        <v>1004</v>
      </c>
      <c r="G3084" s="282">
        <v>15.170999999999999</v>
      </c>
      <c r="H3084" s="606">
        <v>20</v>
      </c>
      <c r="I3084" s="607">
        <v>18.204999999999998</v>
      </c>
      <c r="J3084" s="606">
        <v>0</v>
      </c>
      <c r="K3084" s="606">
        <v>0</v>
      </c>
      <c r="L3084" s="606">
        <v>0</v>
      </c>
    </row>
    <row r="3085" spans="2:12" ht="18.75" x14ac:dyDescent="0.25">
      <c r="B3085" s="295" t="s">
        <v>32</v>
      </c>
      <c r="C3085" s="587" t="s">
        <v>900</v>
      </c>
      <c r="D3085" s="295" t="s">
        <v>7116</v>
      </c>
      <c r="E3085" s="604" t="s">
        <v>7117</v>
      </c>
      <c r="F3085" s="606" t="s">
        <v>1004</v>
      </c>
      <c r="G3085" s="282">
        <v>11.08</v>
      </c>
      <c r="H3085" s="606">
        <v>20</v>
      </c>
      <c r="I3085" s="607">
        <v>13.295999999999999</v>
      </c>
      <c r="J3085" s="606">
        <v>0</v>
      </c>
      <c r="K3085" s="606">
        <v>0</v>
      </c>
      <c r="L3085" s="606">
        <v>0</v>
      </c>
    </row>
    <row r="3086" spans="2:12" ht="18.75" x14ac:dyDescent="0.25">
      <c r="B3086" s="295" t="s">
        <v>32</v>
      </c>
      <c r="C3086" s="587" t="s">
        <v>900</v>
      </c>
      <c r="D3086" s="295" t="s">
        <v>7118</v>
      </c>
      <c r="E3086" s="604" t="s">
        <v>7119</v>
      </c>
      <c r="F3086" s="606" t="s">
        <v>1004</v>
      </c>
      <c r="G3086" s="282">
        <v>17.858000000000001</v>
      </c>
      <c r="H3086" s="606">
        <v>20</v>
      </c>
      <c r="I3086" s="607">
        <v>21.43</v>
      </c>
      <c r="J3086" s="606">
        <v>0</v>
      </c>
      <c r="K3086" s="606">
        <v>0</v>
      </c>
      <c r="L3086" s="606">
        <v>0</v>
      </c>
    </row>
    <row r="3087" spans="2:12" ht="18.75" x14ac:dyDescent="0.25">
      <c r="B3087" s="295" t="s">
        <v>32</v>
      </c>
      <c r="C3087" s="587" t="s">
        <v>900</v>
      </c>
      <c r="D3087" s="295" t="s">
        <v>7120</v>
      </c>
      <c r="E3087" s="604" t="s">
        <v>7121</v>
      </c>
      <c r="F3087" s="606" t="s">
        <v>1378</v>
      </c>
      <c r="G3087" s="282">
        <v>9.266</v>
      </c>
      <c r="H3087" s="606">
        <v>20</v>
      </c>
      <c r="I3087" s="607">
        <v>11.119</v>
      </c>
      <c r="J3087" s="606">
        <v>0</v>
      </c>
      <c r="K3087" s="606">
        <v>0</v>
      </c>
      <c r="L3087" s="606">
        <v>0</v>
      </c>
    </row>
    <row r="3088" spans="2:12" ht="18.75" x14ac:dyDescent="0.25">
      <c r="B3088" s="295" t="s">
        <v>32</v>
      </c>
      <c r="C3088" s="587" t="s">
        <v>900</v>
      </c>
      <c r="D3088" s="295" t="s">
        <v>7122</v>
      </c>
      <c r="E3088" s="604" t="s">
        <v>7123</v>
      </c>
      <c r="F3088" s="606" t="s">
        <v>1004</v>
      </c>
      <c r="G3088" s="282">
        <v>19.026</v>
      </c>
      <c r="H3088" s="606">
        <v>20</v>
      </c>
      <c r="I3088" s="607">
        <v>22.831</v>
      </c>
      <c r="J3088" s="606">
        <v>0</v>
      </c>
      <c r="K3088" s="606">
        <v>0</v>
      </c>
      <c r="L3088" s="606">
        <v>0</v>
      </c>
    </row>
    <row r="3089" spans="2:12" ht="18.75" x14ac:dyDescent="0.25">
      <c r="B3089" s="295" t="s">
        <v>32</v>
      </c>
      <c r="C3089" s="587" t="s">
        <v>900</v>
      </c>
      <c r="D3089" s="295" t="s">
        <v>7124</v>
      </c>
      <c r="E3089" s="604" t="s">
        <v>7125</v>
      </c>
      <c r="F3089" s="606" t="s">
        <v>1004</v>
      </c>
      <c r="G3089" s="282">
        <v>9.4960000000000004</v>
      </c>
      <c r="H3089" s="606">
        <v>20</v>
      </c>
      <c r="I3089" s="607">
        <v>11.395</v>
      </c>
      <c r="J3089" s="606">
        <v>0</v>
      </c>
      <c r="K3089" s="606">
        <v>0</v>
      </c>
      <c r="L3089" s="606">
        <v>0</v>
      </c>
    </row>
    <row r="3090" spans="2:12" ht="18.75" x14ac:dyDescent="0.25">
      <c r="B3090" s="295" t="s">
        <v>32</v>
      </c>
      <c r="C3090" s="587" t="s">
        <v>900</v>
      </c>
      <c r="D3090" s="295" t="s">
        <v>7126</v>
      </c>
      <c r="E3090" s="604" t="s">
        <v>7127</v>
      </c>
      <c r="F3090" s="606" t="s">
        <v>1004</v>
      </c>
      <c r="G3090" s="282">
        <v>16.05</v>
      </c>
      <c r="H3090" s="606">
        <v>20</v>
      </c>
      <c r="I3090" s="607">
        <v>19.260000000000002</v>
      </c>
      <c r="J3090" s="606">
        <v>0</v>
      </c>
      <c r="K3090" s="606">
        <v>0</v>
      </c>
      <c r="L3090" s="606">
        <v>0</v>
      </c>
    </row>
    <row r="3091" spans="2:12" ht="18.75" x14ac:dyDescent="0.25">
      <c r="B3091" s="295" t="s">
        <v>32</v>
      </c>
      <c r="C3091" s="587" t="s">
        <v>900</v>
      </c>
      <c r="D3091" s="295" t="s">
        <v>7128</v>
      </c>
      <c r="E3091" s="604" t="s">
        <v>7129</v>
      </c>
      <c r="F3091" s="606" t="s">
        <v>1004</v>
      </c>
      <c r="G3091" s="282">
        <v>13.39</v>
      </c>
      <c r="H3091" s="606">
        <v>20</v>
      </c>
      <c r="I3091" s="607">
        <v>16.068000000000001</v>
      </c>
      <c r="J3091" s="606">
        <v>0</v>
      </c>
      <c r="K3091" s="606">
        <v>0</v>
      </c>
      <c r="L3091" s="606">
        <v>0</v>
      </c>
    </row>
    <row r="3092" spans="2:12" ht="18.75" x14ac:dyDescent="0.25">
      <c r="B3092" s="295" t="s">
        <v>32</v>
      </c>
      <c r="C3092" s="587" t="s">
        <v>900</v>
      </c>
      <c r="D3092" s="295" t="s">
        <v>7130</v>
      </c>
      <c r="E3092" s="604" t="s">
        <v>7131</v>
      </c>
      <c r="F3092" s="606" t="s">
        <v>1004</v>
      </c>
      <c r="G3092" s="282">
        <v>9.4600000000000009</v>
      </c>
      <c r="H3092" s="606">
        <v>20</v>
      </c>
      <c r="I3092" s="607">
        <v>11.352</v>
      </c>
      <c r="J3092" s="606">
        <v>0</v>
      </c>
      <c r="K3092" s="606">
        <v>0</v>
      </c>
      <c r="L3092" s="606">
        <v>0</v>
      </c>
    </row>
    <row r="3093" spans="2:12" ht="18.75" x14ac:dyDescent="0.25">
      <c r="B3093" s="295" t="s">
        <v>32</v>
      </c>
      <c r="C3093" s="587" t="s">
        <v>900</v>
      </c>
      <c r="D3093" s="295" t="s">
        <v>7132</v>
      </c>
      <c r="E3093" s="604" t="s">
        <v>7133</v>
      </c>
      <c r="F3093" s="606" t="s">
        <v>1004</v>
      </c>
      <c r="G3093" s="282">
        <v>21.49</v>
      </c>
      <c r="H3093" s="606">
        <v>20</v>
      </c>
      <c r="I3093" s="607">
        <v>25.788</v>
      </c>
      <c r="J3093" s="606">
        <v>0</v>
      </c>
      <c r="K3093" s="606">
        <v>0</v>
      </c>
      <c r="L3093" s="606">
        <v>0</v>
      </c>
    </row>
    <row r="3094" spans="2:12" ht="30" x14ac:dyDescent="0.25">
      <c r="B3094" s="618" t="s">
        <v>901</v>
      </c>
      <c r="C3094" s="587" t="s">
        <v>7134</v>
      </c>
      <c r="D3094" s="618" t="s">
        <v>7135</v>
      </c>
      <c r="E3094" s="604" t="s">
        <v>7136</v>
      </c>
      <c r="F3094" s="606" t="s">
        <v>7137</v>
      </c>
      <c r="G3094" s="282">
        <v>5.56</v>
      </c>
      <c r="H3094" s="606">
        <v>20</v>
      </c>
      <c r="I3094" s="607">
        <v>6.6719999999999997</v>
      </c>
      <c r="J3094" s="606">
        <v>0</v>
      </c>
      <c r="K3094" s="606">
        <v>0</v>
      </c>
      <c r="L3094" s="606">
        <v>0</v>
      </c>
    </row>
    <row r="3095" spans="2:12" ht="30" x14ac:dyDescent="0.25">
      <c r="B3095" s="618" t="s">
        <v>901</v>
      </c>
      <c r="C3095" s="587" t="s">
        <v>7134</v>
      </c>
      <c r="D3095" s="618" t="s">
        <v>7138</v>
      </c>
      <c r="E3095" s="604" t="s">
        <v>7139</v>
      </c>
      <c r="F3095" s="606" t="s">
        <v>7140</v>
      </c>
      <c r="G3095" s="282">
        <v>3.0760000000000001</v>
      </c>
      <c r="H3095" s="606">
        <v>20</v>
      </c>
      <c r="I3095" s="607">
        <v>3.6909999999999998</v>
      </c>
      <c r="J3095" s="606">
        <v>0</v>
      </c>
      <c r="K3095" s="606">
        <v>0</v>
      </c>
      <c r="L3095" s="606">
        <v>0</v>
      </c>
    </row>
    <row r="3096" spans="2:12" ht="18.75" x14ac:dyDescent="0.25">
      <c r="B3096" s="618" t="s">
        <v>901</v>
      </c>
      <c r="C3096" s="587" t="s">
        <v>7134</v>
      </c>
      <c r="D3096" s="618" t="s">
        <v>7141</v>
      </c>
      <c r="E3096" s="604" t="s">
        <v>970</v>
      </c>
      <c r="F3096" s="606" t="s">
        <v>25</v>
      </c>
      <c r="G3096" s="282">
        <v>0</v>
      </c>
      <c r="H3096" s="606">
        <v>5.5</v>
      </c>
      <c r="I3096" s="607">
        <v>0</v>
      </c>
      <c r="J3096" s="606">
        <v>0</v>
      </c>
      <c r="K3096" s="606">
        <v>0</v>
      </c>
      <c r="L3096" s="606">
        <v>0</v>
      </c>
    </row>
    <row r="3097" spans="2:12" ht="18.75" x14ac:dyDescent="0.25">
      <c r="B3097" s="618" t="s">
        <v>901</v>
      </c>
      <c r="C3097" s="587" t="s">
        <v>7134</v>
      </c>
      <c r="D3097" s="618" t="s">
        <v>7142</v>
      </c>
      <c r="E3097" s="604" t="s">
        <v>7143</v>
      </c>
      <c r="F3097" s="606" t="s">
        <v>1014</v>
      </c>
      <c r="G3097" s="282">
        <v>3.4079999999999999</v>
      </c>
      <c r="H3097" s="606">
        <v>20</v>
      </c>
      <c r="I3097" s="607">
        <v>4.09</v>
      </c>
      <c r="J3097" s="606">
        <v>0</v>
      </c>
      <c r="K3097" s="606">
        <v>0</v>
      </c>
      <c r="L3097" s="606">
        <v>0</v>
      </c>
    </row>
    <row r="3098" spans="2:12" ht="18.75" x14ac:dyDescent="0.25">
      <c r="B3098" s="618" t="s">
        <v>901</v>
      </c>
      <c r="C3098" s="587" t="s">
        <v>7134</v>
      </c>
      <c r="D3098" s="618" t="s">
        <v>7144</v>
      </c>
      <c r="E3098" s="604" t="s">
        <v>7145</v>
      </c>
      <c r="F3098" s="606" t="s">
        <v>7146</v>
      </c>
      <c r="G3098" s="282">
        <v>5.56</v>
      </c>
      <c r="H3098" s="606">
        <v>20</v>
      </c>
      <c r="I3098" s="607">
        <v>6.6719999999999997</v>
      </c>
      <c r="J3098" s="606">
        <v>0</v>
      </c>
      <c r="K3098" s="606">
        <v>0</v>
      </c>
      <c r="L3098" s="606">
        <v>0</v>
      </c>
    </row>
    <row r="3099" spans="2:12" ht="18.75" x14ac:dyDescent="0.25">
      <c r="B3099" s="618" t="s">
        <v>901</v>
      </c>
      <c r="C3099" s="587" t="s">
        <v>7134</v>
      </c>
      <c r="D3099" s="618" t="s">
        <v>7147</v>
      </c>
      <c r="E3099" s="604" t="s">
        <v>7148</v>
      </c>
      <c r="F3099" s="606" t="s">
        <v>956</v>
      </c>
      <c r="G3099" s="282">
        <v>2</v>
      </c>
      <c r="H3099" s="606">
        <v>20</v>
      </c>
      <c r="I3099" s="607">
        <v>2.4</v>
      </c>
      <c r="J3099" s="606">
        <v>0</v>
      </c>
      <c r="K3099" s="606">
        <v>0</v>
      </c>
      <c r="L3099" s="606">
        <v>0</v>
      </c>
    </row>
    <row r="3100" spans="2:12" ht="18.75" x14ac:dyDescent="0.25">
      <c r="B3100" s="618" t="s">
        <v>901</v>
      </c>
      <c r="C3100" s="587" t="s">
        <v>7134</v>
      </c>
      <c r="D3100" s="618" t="s">
        <v>7149</v>
      </c>
      <c r="E3100" s="604" t="s">
        <v>7150</v>
      </c>
      <c r="F3100" s="606" t="s">
        <v>1011</v>
      </c>
      <c r="G3100" s="282">
        <v>3.9580000000000002</v>
      </c>
      <c r="H3100" s="606">
        <v>20</v>
      </c>
      <c r="I3100" s="607">
        <v>4.75</v>
      </c>
      <c r="J3100" s="606">
        <v>0</v>
      </c>
      <c r="K3100" s="606">
        <v>0</v>
      </c>
      <c r="L3100" s="606">
        <v>0</v>
      </c>
    </row>
    <row r="3101" spans="2:12" ht="18.75" x14ac:dyDescent="0.25">
      <c r="B3101" s="618" t="s">
        <v>901</v>
      </c>
      <c r="C3101" s="587" t="s">
        <v>7134</v>
      </c>
      <c r="D3101" s="618" t="s">
        <v>7151</v>
      </c>
      <c r="E3101" s="604" t="s">
        <v>7152</v>
      </c>
      <c r="F3101" s="606" t="s">
        <v>1014</v>
      </c>
      <c r="G3101" s="282">
        <v>29.63</v>
      </c>
      <c r="H3101" s="606">
        <v>20</v>
      </c>
      <c r="I3101" s="607">
        <v>35.555999999999997</v>
      </c>
      <c r="J3101" s="606">
        <v>0</v>
      </c>
      <c r="K3101" s="606">
        <v>0</v>
      </c>
      <c r="L3101" s="606">
        <v>0</v>
      </c>
    </row>
    <row r="3102" spans="2:12" ht="18.75" x14ac:dyDescent="0.25">
      <c r="B3102" s="618" t="s">
        <v>901</v>
      </c>
      <c r="C3102" s="587" t="s">
        <v>7134</v>
      </c>
      <c r="D3102" s="618" t="s">
        <v>7153</v>
      </c>
      <c r="E3102" s="604" t="s">
        <v>7154</v>
      </c>
      <c r="F3102" s="606" t="s">
        <v>1014</v>
      </c>
      <c r="G3102" s="282">
        <v>12.02</v>
      </c>
      <c r="H3102" s="606">
        <v>20</v>
      </c>
      <c r="I3102" s="607">
        <v>14.423999999999999</v>
      </c>
      <c r="J3102" s="606">
        <v>0</v>
      </c>
      <c r="K3102" s="606">
        <v>0</v>
      </c>
      <c r="L3102" s="606">
        <v>0</v>
      </c>
    </row>
    <row r="3103" spans="2:12" ht="18.75" x14ac:dyDescent="0.25">
      <c r="B3103" s="618" t="s">
        <v>901</v>
      </c>
      <c r="C3103" s="587" t="s">
        <v>7134</v>
      </c>
      <c r="D3103" s="618" t="s">
        <v>7155</v>
      </c>
      <c r="E3103" s="604" t="s">
        <v>7156</v>
      </c>
      <c r="F3103" s="606" t="s">
        <v>1011</v>
      </c>
      <c r="G3103" s="282">
        <v>3.85</v>
      </c>
      <c r="H3103" s="606">
        <v>20</v>
      </c>
      <c r="I3103" s="607">
        <v>4.62</v>
      </c>
      <c r="J3103" s="606">
        <v>0</v>
      </c>
      <c r="K3103" s="606">
        <v>0</v>
      </c>
      <c r="L3103" s="606">
        <v>0</v>
      </c>
    </row>
    <row r="3104" spans="2:12" ht="18.75" x14ac:dyDescent="0.25">
      <c r="B3104" s="618" t="s">
        <v>901</v>
      </c>
      <c r="C3104" s="587" t="s">
        <v>7134</v>
      </c>
      <c r="D3104" s="618" t="s">
        <v>7157</v>
      </c>
      <c r="E3104" s="604" t="s">
        <v>7158</v>
      </c>
      <c r="F3104" s="606" t="s">
        <v>1027</v>
      </c>
      <c r="G3104" s="282">
        <v>6.3</v>
      </c>
      <c r="H3104" s="606">
        <v>20</v>
      </c>
      <c r="I3104" s="607">
        <v>7.56</v>
      </c>
      <c r="J3104" s="606">
        <v>0</v>
      </c>
      <c r="K3104" s="606">
        <v>0</v>
      </c>
      <c r="L3104" s="606">
        <v>0</v>
      </c>
    </row>
    <row r="3105" spans="2:12" ht="18.75" x14ac:dyDescent="0.25">
      <c r="B3105" s="618" t="s">
        <v>901</v>
      </c>
      <c r="C3105" s="587" t="s">
        <v>7134</v>
      </c>
      <c r="D3105" s="618" t="s">
        <v>7159</v>
      </c>
      <c r="E3105" s="604" t="s">
        <v>7160</v>
      </c>
      <c r="F3105" s="606" t="s">
        <v>1040</v>
      </c>
      <c r="G3105" s="282">
        <v>2.36</v>
      </c>
      <c r="H3105" s="606">
        <v>20</v>
      </c>
      <c r="I3105" s="607">
        <v>2.8319999999999999</v>
      </c>
      <c r="J3105" s="606">
        <v>0</v>
      </c>
      <c r="K3105" s="606">
        <v>0</v>
      </c>
      <c r="L3105" s="606">
        <v>0</v>
      </c>
    </row>
    <row r="3106" spans="2:12" ht="18.75" x14ac:dyDescent="0.25">
      <c r="B3106" s="618" t="s">
        <v>901</v>
      </c>
      <c r="C3106" s="587" t="s">
        <v>7134</v>
      </c>
      <c r="D3106" s="618" t="s">
        <v>7161</v>
      </c>
      <c r="E3106" s="604" t="s">
        <v>7162</v>
      </c>
      <c r="F3106" s="606" t="s">
        <v>1120</v>
      </c>
      <c r="G3106" s="282">
        <v>14.833</v>
      </c>
      <c r="H3106" s="606">
        <v>20</v>
      </c>
      <c r="I3106" s="607">
        <v>17.8</v>
      </c>
      <c r="J3106" s="606">
        <v>0</v>
      </c>
      <c r="K3106" s="606">
        <v>0</v>
      </c>
      <c r="L3106" s="606">
        <v>0</v>
      </c>
    </row>
    <row r="3107" spans="2:12" ht="30" x14ac:dyDescent="0.25">
      <c r="B3107" s="618" t="s">
        <v>901</v>
      </c>
      <c r="C3107" s="587" t="s">
        <v>7134</v>
      </c>
      <c r="D3107" s="618" t="s">
        <v>7163</v>
      </c>
      <c r="E3107" s="604" t="s">
        <v>7164</v>
      </c>
      <c r="F3107" s="606" t="s">
        <v>7165</v>
      </c>
      <c r="G3107" s="282">
        <v>6</v>
      </c>
      <c r="H3107" s="606">
        <v>20</v>
      </c>
      <c r="I3107" s="607">
        <v>7.2</v>
      </c>
      <c r="J3107" s="606">
        <v>0</v>
      </c>
      <c r="K3107" s="606">
        <v>0</v>
      </c>
      <c r="L3107" s="606">
        <v>0</v>
      </c>
    </row>
    <row r="3108" spans="2:12" ht="30" x14ac:dyDescent="0.25">
      <c r="B3108" s="618" t="s">
        <v>901</v>
      </c>
      <c r="C3108" s="587" t="s">
        <v>7134</v>
      </c>
      <c r="D3108" s="618" t="s">
        <v>7166</v>
      </c>
      <c r="E3108" s="604" t="s">
        <v>7167</v>
      </c>
      <c r="F3108" s="606" t="s">
        <v>7165</v>
      </c>
      <c r="G3108" s="282">
        <v>5.72</v>
      </c>
      <c r="H3108" s="606">
        <v>20</v>
      </c>
      <c r="I3108" s="607">
        <v>6.8639999999999999</v>
      </c>
      <c r="J3108" s="606">
        <v>0</v>
      </c>
      <c r="K3108" s="606">
        <v>0</v>
      </c>
      <c r="L3108" s="606">
        <v>0</v>
      </c>
    </row>
    <row r="3109" spans="2:12" ht="18.75" x14ac:dyDescent="0.25">
      <c r="B3109" s="618" t="s">
        <v>901</v>
      </c>
      <c r="C3109" s="587" t="s">
        <v>7134</v>
      </c>
      <c r="D3109" s="618" t="s">
        <v>7168</v>
      </c>
      <c r="E3109" s="604" t="s">
        <v>7169</v>
      </c>
      <c r="F3109" s="606" t="s">
        <v>1011</v>
      </c>
      <c r="G3109" s="282">
        <v>12.4</v>
      </c>
      <c r="H3109" s="606">
        <v>20</v>
      </c>
      <c r="I3109" s="607">
        <v>14.88</v>
      </c>
      <c r="J3109" s="606">
        <v>0</v>
      </c>
      <c r="K3109" s="606">
        <v>0</v>
      </c>
      <c r="L3109" s="606">
        <v>0</v>
      </c>
    </row>
    <row r="3110" spans="2:12" ht="18.75" x14ac:dyDescent="0.25">
      <c r="B3110" s="618" t="s">
        <v>901</v>
      </c>
      <c r="C3110" s="587" t="s">
        <v>7134</v>
      </c>
      <c r="D3110" s="618" t="s">
        <v>7170</v>
      </c>
      <c r="E3110" s="604" t="s">
        <v>7171</v>
      </c>
      <c r="F3110" s="606" t="s">
        <v>1040</v>
      </c>
      <c r="G3110" s="282">
        <v>9.3000000000000007</v>
      </c>
      <c r="H3110" s="606">
        <v>20</v>
      </c>
      <c r="I3110" s="607">
        <v>11.16</v>
      </c>
      <c r="J3110" s="606">
        <v>0</v>
      </c>
      <c r="K3110" s="606">
        <v>0</v>
      </c>
      <c r="L3110" s="606">
        <v>0</v>
      </c>
    </row>
    <row r="3111" spans="2:12" ht="18.75" x14ac:dyDescent="0.25">
      <c r="B3111" s="618" t="s">
        <v>901</v>
      </c>
      <c r="C3111" s="587" t="s">
        <v>7134</v>
      </c>
      <c r="D3111" s="618" t="s">
        <v>7172</v>
      </c>
      <c r="E3111" s="604" t="s">
        <v>7171</v>
      </c>
      <c r="F3111" s="606" t="s">
        <v>1040</v>
      </c>
      <c r="G3111" s="282">
        <v>5.7850000000000001</v>
      </c>
      <c r="H3111" s="606">
        <v>20</v>
      </c>
      <c r="I3111" s="607">
        <v>6.9420000000000002</v>
      </c>
      <c r="J3111" s="606">
        <v>0</v>
      </c>
      <c r="K3111" s="606">
        <v>0</v>
      </c>
      <c r="L3111" s="606">
        <v>0</v>
      </c>
    </row>
    <row r="3112" spans="2:12" ht="18.75" x14ac:dyDescent="0.25">
      <c r="B3112" s="618" t="s">
        <v>901</v>
      </c>
      <c r="C3112" s="587" t="s">
        <v>7134</v>
      </c>
      <c r="D3112" s="618" t="s">
        <v>7173</v>
      </c>
      <c r="E3112" s="604" t="s">
        <v>7171</v>
      </c>
      <c r="F3112" s="606" t="s">
        <v>1040</v>
      </c>
      <c r="G3112" s="282">
        <v>8.77</v>
      </c>
      <c r="H3112" s="606">
        <v>20</v>
      </c>
      <c r="I3112" s="607">
        <v>10.523999999999999</v>
      </c>
      <c r="J3112" s="606">
        <v>0</v>
      </c>
      <c r="K3112" s="606">
        <v>0</v>
      </c>
      <c r="L3112" s="606">
        <v>0</v>
      </c>
    </row>
    <row r="3113" spans="2:12" ht="18.75" x14ac:dyDescent="0.25">
      <c r="B3113" s="618" t="s">
        <v>901</v>
      </c>
      <c r="C3113" s="587" t="s">
        <v>7134</v>
      </c>
      <c r="D3113" s="618" t="s">
        <v>7174</v>
      </c>
      <c r="E3113" s="604" t="s">
        <v>7171</v>
      </c>
      <c r="F3113" s="606" t="s">
        <v>1040</v>
      </c>
      <c r="G3113" s="282">
        <v>8.8320000000000007</v>
      </c>
      <c r="H3113" s="606">
        <v>20</v>
      </c>
      <c r="I3113" s="607">
        <v>10.598000000000001</v>
      </c>
      <c r="J3113" s="606">
        <v>0</v>
      </c>
      <c r="K3113" s="606">
        <v>0</v>
      </c>
      <c r="L3113" s="606">
        <v>0</v>
      </c>
    </row>
    <row r="3114" spans="2:12" ht="18.75" x14ac:dyDescent="0.25">
      <c r="B3114" s="618" t="s">
        <v>901</v>
      </c>
      <c r="C3114" s="587" t="s">
        <v>7134</v>
      </c>
      <c r="D3114" s="618" t="s">
        <v>7175</v>
      </c>
      <c r="E3114" s="604" t="s">
        <v>7176</v>
      </c>
      <c r="F3114" s="606" t="s">
        <v>1120</v>
      </c>
      <c r="G3114" s="282">
        <v>2.9169999999999998</v>
      </c>
      <c r="H3114" s="606">
        <v>20</v>
      </c>
      <c r="I3114" s="607">
        <v>3.5</v>
      </c>
      <c r="J3114" s="606">
        <v>0</v>
      </c>
      <c r="K3114" s="606">
        <v>0</v>
      </c>
      <c r="L3114" s="606">
        <v>0</v>
      </c>
    </row>
    <row r="3115" spans="2:12" ht="18.75" x14ac:dyDescent="0.25">
      <c r="B3115" s="618" t="s">
        <v>901</v>
      </c>
      <c r="C3115" s="587" t="s">
        <v>7134</v>
      </c>
      <c r="D3115" s="618" t="s">
        <v>7177</v>
      </c>
      <c r="E3115" s="604" t="s">
        <v>7178</v>
      </c>
      <c r="F3115" s="606" t="s">
        <v>1120</v>
      </c>
      <c r="G3115" s="282">
        <v>13.666</v>
      </c>
      <c r="H3115" s="606">
        <v>20</v>
      </c>
      <c r="I3115" s="607">
        <v>16.399000000000001</v>
      </c>
      <c r="J3115" s="606">
        <v>0</v>
      </c>
      <c r="K3115" s="606">
        <v>0</v>
      </c>
      <c r="L3115" s="606">
        <v>0</v>
      </c>
    </row>
    <row r="3116" spans="2:12" ht="18.75" x14ac:dyDescent="0.25">
      <c r="B3116" s="618" t="s">
        <v>901</v>
      </c>
      <c r="C3116" s="587" t="s">
        <v>7134</v>
      </c>
      <c r="D3116" s="618" t="s">
        <v>7179</v>
      </c>
      <c r="E3116" s="604" t="s">
        <v>7180</v>
      </c>
      <c r="F3116" s="606" t="s">
        <v>1040</v>
      </c>
      <c r="G3116" s="282">
        <v>0</v>
      </c>
      <c r="H3116" s="606">
        <v>5.5</v>
      </c>
      <c r="I3116" s="607">
        <v>0</v>
      </c>
      <c r="J3116" s="606">
        <v>0</v>
      </c>
      <c r="K3116" s="606">
        <v>0</v>
      </c>
      <c r="L3116" s="606">
        <v>0</v>
      </c>
    </row>
    <row r="3117" spans="2:12" ht="18.75" x14ac:dyDescent="0.25">
      <c r="B3117" s="618" t="s">
        <v>901</v>
      </c>
      <c r="C3117" s="587" t="s">
        <v>7134</v>
      </c>
      <c r="D3117" s="618" t="s">
        <v>7181</v>
      </c>
      <c r="E3117" s="604" t="s">
        <v>7182</v>
      </c>
      <c r="F3117" s="606" t="s">
        <v>7183</v>
      </c>
      <c r="G3117" s="282">
        <v>17.527999999999999</v>
      </c>
      <c r="H3117" s="606">
        <v>20</v>
      </c>
      <c r="I3117" s="607">
        <v>21.033999999999999</v>
      </c>
      <c r="J3117" s="606">
        <v>0</v>
      </c>
      <c r="K3117" s="606">
        <v>0</v>
      </c>
      <c r="L3117" s="606">
        <v>0</v>
      </c>
    </row>
    <row r="3118" spans="2:12" ht="18.75" x14ac:dyDescent="0.25">
      <c r="B3118" s="618" t="s">
        <v>901</v>
      </c>
      <c r="C3118" s="587" t="s">
        <v>7134</v>
      </c>
      <c r="D3118" s="618" t="s">
        <v>7184</v>
      </c>
      <c r="E3118" s="604" t="s">
        <v>7185</v>
      </c>
      <c r="F3118" s="606" t="s">
        <v>1040</v>
      </c>
      <c r="G3118" s="282">
        <v>16.059999999999999</v>
      </c>
      <c r="H3118" s="606">
        <v>20</v>
      </c>
      <c r="I3118" s="607">
        <v>19.271999999999998</v>
      </c>
      <c r="J3118" s="606">
        <v>0</v>
      </c>
      <c r="K3118" s="606">
        <v>0</v>
      </c>
      <c r="L3118" s="606">
        <v>0</v>
      </c>
    </row>
    <row r="3119" spans="2:12" ht="18.75" x14ac:dyDescent="0.25">
      <c r="B3119" s="618" t="s">
        <v>901</v>
      </c>
      <c r="C3119" s="587" t="s">
        <v>7134</v>
      </c>
      <c r="D3119" s="618" t="s">
        <v>7186</v>
      </c>
      <c r="E3119" s="604" t="s">
        <v>7187</v>
      </c>
      <c r="F3119" s="606" t="s">
        <v>1040</v>
      </c>
      <c r="G3119" s="282">
        <v>16.71</v>
      </c>
      <c r="H3119" s="606">
        <v>20</v>
      </c>
      <c r="I3119" s="607">
        <v>20.052</v>
      </c>
      <c r="J3119" s="606">
        <v>0</v>
      </c>
      <c r="K3119" s="606">
        <v>0</v>
      </c>
      <c r="L3119" s="606">
        <v>0</v>
      </c>
    </row>
    <row r="3120" spans="2:12" ht="18.75" x14ac:dyDescent="0.25">
      <c r="B3120" s="618" t="s">
        <v>901</v>
      </c>
      <c r="C3120" s="587" t="s">
        <v>7134</v>
      </c>
      <c r="D3120" s="618" t="s">
        <v>7188</v>
      </c>
      <c r="E3120" s="604" t="s">
        <v>7189</v>
      </c>
      <c r="F3120" s="606" t="s">
        <v>956</v>
      </c>
      <c r="G3120" s="282">
        <v>22.83</v>
      </c>
      <c r="H3120" s="606">
        <v>20</v>
      </c>
      <c r="I3120" s="607">
        <v>27.396000000000001</v>
      </c>
      <c r="J3120" s="606">
        <v>0</v>
      </c>
      <c r="K3120" s="606">
        <v>0</v>
      </c>
      <c r="L3120" s="606">
        <v>0</v>
      </c>
    </row>
    <row r="3121" spans="2:12" ht="18.75" x14ac:dyDescent="0.25">
      <c r="B3121" s="618" t="s">
        <v>901</v>
      </c>
      <c r="C3121" s="587" t="s">
        <v>7134</v>
      </c>
      <c r="D3121" s="618" t="s">
        <v>7190</v>
      </c>
      <c r="E3121" s="604" t="s">
        <v>7191</v>
      </c>
      <c r="F3121" s="606" t="s">
        <v>956</v>
      </c>
      <c r="G3121" s="282">
        <v>7.0830000000000002</v>
      </c>
      <c r="H3121" s="606">
        <v>20</v>
      </c>
      <c r="I3121" s="607">
        <v>8.5</v>
      </c>
      <c r="J3121" s="606">
        <v>0</v>
      </c>
      <c r="K3121" s="606">
        <v>0</v>
      </c>
      <c r="L3121" s="606">
        <v>0</v>
      </c>
    </row>
    <row r="3122" spans="2:12" ht="18.75" x14ac:dyDescent="0.25">
      <c r="B3122" s="618" t="s">
        <v>901</v>
      </c>
      <c r="C3122" s="587" t="s">
        <v>7134</v>
      </c>
      <c r="D3122" s="618" t="s">
        <v>7192</v>
      </c>
      <c r="E3122" s="604" t="s">
        <v>7193</v>
      </c>
      <c r="F3122" s="606" t="s">
        <v>1447</v>
      </c>
      <c r="G3122" s="282">
        <v>8.1</v>
      </c>
      <c r="H3122" s="606">
        <v>5.5</v>
      </c>
      <c r="I3122" s="607">
        <v>8.5459999999999994</v>
      </c>
      <c r="J3122" s="606">
        <v>0</v>
      </c>
      <c r="K3122" s="606">
        <v>0</v>
      </c>
      <c r="L3122" s="606">
        <v>0</v>
      </c>
    </row>
    <row r="3123" spans="2:12" ht="18.75" x14ac:dyDescent="0.25">
      <c r="B3123" s="618" t="s">
        <v>901</v>
      </c>
      <c r="C3123" s="587" t="s">
        <v>7134</v>
      </c>
      <c r="D3123" s="618" t="s">
        <v>7194</v>
      </c>
      <c r="E3123" s="604" t="s">
        <v>7193</v>
      </c>
      <c r="F3123" s="606" t="s">
        <v>1447</v>
      </c>
      <c r="G3123" s="282">
        <v>8.1</v>
      </c>
      <c r="H3123" s="606">
        <v>20</v>
      </c>
      <c r="I3123" s="607">
        <v>9.7200000000000006</v>
      </c>
      <c r="J3123" s="606">
        <v>0</v>
      </c>
      <c r="K3123" s="606">
        <v>0</v>
      </c>
      <c r="L3123" s="606">
        <v>0</v>
      </c>
    </row>
    <row r="3124" spans="2:12" ht="18.75" x14ac:dyDescent="0.25">
      <c r="B3124" s="618" t="s">
        <v>901</v>
      </c>
      <c r="C3124" s="587" t="s">
        <v>7134</v>
      </c>
      <c r="D3124" s="618" t="s">
        <v>7195</v>
      </c>
      <c r="E3124" s="604" t="s">
        <v>7196</v>
      </c>
      <c r="F3124" s="606" t="s">
        <v>1040</v>
      </c>
      <c r="G3124" s="282">
        <v>10.981</v>
      </c>
      <c r="H3124" s="606">
        <v>20</v>
      </c>
      <c r="I3124" s="607">
        <v>13.177</v>
      </c>
      <c r="J3124" s="606">
        <v>0</v>
      </c>
      <c r="K3124" s="606">
        <v>0</v>
      </c>
      <c r="L3124" s="606">
        <v>0</v>
      </c>
    </row>
    <row r="3125" spans="2:12" ht="18.75" x14ac:dyDescent="0.25">
      <c r="B3125" s="618" t="s">
        <v>901</v>
      </c>
      <c r="C3125" s="587" t="s">
        <v>7134</v>
      </c>
      <c r="D3125" s="618" t="s">
        <v>7197</v>
      </c>
      <c r="E3125" s="604" t="s">
        <v>7198</v>
      </c>
      <c r="F3125" s="606" t="s">
        <v>1027</v>
      </c>
      <c r="G3125" s="282">
        <v>7.4169999999999998</v>
      </c>
      <c r="H3125" s="606">
        <v>20</v>
      </c>
      <c r="I3125" s="607">
        <v>8.9</v>
      </c>
      <c r="J3125" s="606">
        <v>0</v>
      </c>
      <c r="K3125" s="606">
        <v>0</v>
      </c>
      <c r="L3125" s="606">
        <v>0</v>
      </c>
    </row>
    <row r="3126" spans="2:12" ht="18.75" x14ac:dyDescent="0.25">
      <c r="B3126" s="618" t="s">
        <v>901</v>
      </c>
      <c r="C3126" s="587" t="s">
        <v>7134</v>
      </c>
      <c r="D3126" s="618" t="s">
        <v>7199</v>
      </c>
      <c r="E3126" s="604" t="s">
        <v>7200</v>
      </c>
      <c r="F3126" s="606" t="s">
        <v>1011</v>
      </c>
      <c r="G3126" s="282">
        <v>7.6970000000000001</v>
      </c>
      <c r="H3126" s="606">
        <v>20</v>
      </c>
      <c r="I3126" s="607">
        <v>9.2360000000000007</v>
      </c>
      <c r="J3126" s="606">
        <v>0</v>
      </c>
      <c r="K3126" s="606">
        <v>0</v>
      </c>
      <c r="L3126" s="606">
        <v>0</v>
      </c>
    </row>
    <row r="3127" spans="2:12" ht="18.75" x14ac:dyDescent="0.25">
      <c r="B3127" s="618" t="s">
        <v>901</v>
      </c>
      <c r="C3127" s="587" t="s">
        <v>7134</v>
      </c>
      <c r="D3127" s="618" t="s">
        <v>7201</v>
      </c>
      <c r="E3127" s="604" t="s">
        <v>7202</v>
      </c>
      <c r="F3127" s="606" t="s">
        <v>1011</v>
      </c>
      <c r="G3127" s="282">
        <v>8.01</v>
      </c>
      <c r="H3127" s="606">
        <v>20</v>
      </c>
      <c r="I3127" s="607">
        <v>9.6120000000000001</v>
      </c>
      <c r="J3127" s="606">
        <v>0</v>
      </c>
      <c r="K3127" s="606">
        <v>0</v>
      </c>
      <c r="L3127" s="606">
        <v>0</v>
      </c>
    </row>
    <row r="3128" spans="2:12" ht="18.75" x14ac:dyDescent="0.25">
      <c r="B3128" s="618" t="s">
        <v>901</v>
      </c>
      <c r="C3128" s="587" t="s">
        <v>7134</v>
      </c>
      <c r="D3128" s="618" t="s">
        <v>7203</v>
      </c>
      <c r="E3128" s="604" t="s">
        <v>7204</v>
      </c>
      <c r="F3128" s="606" t="s">
        <v>1011</v>
      </c>
      <c r="G3128" s="282">
        <v>9.1669999999999998</v>
      </c>
      <c r="H3128" s="606">
        <v>20</v>
      </c>
      <c r="I3128" s="607">
        <v>11</v>
      </c>
      <c r="J3128" s="606">
        <v>0</v>
      </c>
      <c r="K3128" s="606">
        <v>0</v>
      </c>
      <c r="L3128" s="606">
        <v>0</v>
      </c>
    </row>
    <row r="3129" spans="2:12" ht="18.75" x14ac:dyDescent="0.25">
      <c r="B3129" s="618" t="s">
        <v>901</v>
      </c>
      <c r="C3129" s="587" t="s">
        <v>7134</v>
      </c>
      <c r="D3129" s="618" t="s">
        <v>7205</v>
      </c>
      <c r="E3129" s="604" t="s">
        <v>7206</v>
      </c>
      <c r="F3129" s="606" t="s">
        <v>1011</v>
      </c>
      <c r="G3129" s="282">
        <v>10.983000000000001</v>
      </c>
      <c r="H3129" s="606">
        <v>20</v>
      </c>
      <c r="I3129" s="607">
        <v>13.18</v>
      </c>
      <c r="J3129" s="606">
        <v>0</v>
      </c>
      <c r="K3129" s="606">
        <v>0</v>
      </c>
      <c r="L3129" s="606">
        <v>0</v>
      </c>
    </row>
    <row r="3130" spans="2:12" ht="18.75" x14ac:dyDescent="0.25">
      <c r="B3130" s="618" t="s">
        <v>901</v>
      </c>
      <c r="C3130" s="587" t="s">
        <v>7134</v>
      </c>
      <c r="D3130" s="618" t="s">
        <v>7207</v>
      </c>
      <c r="E3130" s="604" t="s">
        <v>7208</v>
      </c>
      <c r="F3130" s="606" t="s">
        <v>1027</v>
      </c>
      <c r="G3130" s="282">
        <v>4.84</v>
      </c>
      <c r="H3130" s="606">
        <v>5.5</v>
      </c>
      <c r="I3130" s="607">
        <v>5.1059999999999999</v>
      </c>
      <c r="J3130" s="606">
        <v>0</v>
      </c>
      <c r="K3130" s="606">
        <v>0</v>
      </c>
      <c r="L3130" s="606">
        <v>0</v>
      </c>
    </row>
    <row r="3131" spans="2:12" ht="30" x14ac:dyDescent="0.25">
      <c r="B3131" s="618" t="s">
        <v>901</v>
      </c>
      <c r="C3131" s="587" t="s">
        <v>7134</v>
      </c>
      <c r="D3131" s="618" t="s">
        <v>7209</v>
      </c>
      <c r="E3131" s="604" t="s">
        <v>7210</v>
      </c>
      <c r="F3131" s="606" t="s">
        <v>7211</v>
      </c>
      <c r="G3131" s="282">
        <v>18</v>
      </c>
      <c r="H3131" s="606">
        <v>20</v>
      </c>
      <c r="I3131" s="607">
        <v>21.6</v>
      </c>
      <c r="J3131" s="606">
        <v>0</v>
      </c>
      <c r="K3131" s="606">
        <v>0</v>
      </c>
      <c r="L3131" s="606">
        <v>0</v>
      </c>
    </row>
    <row r="3132" spans="2:12" ht="18.75" x14ac:dyDescent="0.25">
      <c r="B3132" s="618" t="s">
        <v>901</v>
      </c>
      <c r="C3132" s="587" t="s">
        <v>7134</v>
      </c>
      <c r="D3132" s="618" t="s">
        <v>7212</v>
      </c>
      <c r="E3132" s="604" t="s">
        <v>7213</v>
      </c>
      <c r="F3132" s="606" t="s">
        <v>1011</v>
      </c>
      <c r="G3132" s="282">
        <v>16.489999999999998</v>
      </c>
      <c r="H3132" s="606">
        <v>20</v>
      </c>
      <c r="I3132" s="607">
        <v>19.788</v>
      </c>
      <c r="J3132" s="606">
        <v>0</v>
      </c>
      <c r="K3132" s="606">
        <v>0</v>
      </c>
      <c r="L3132" s="606">
        <v>0</v>
      </c>
    </row>
    <row r="3133" spans="2:12" ht="18.75" x14ac:dyDescent="0.25">
      <c r="B3133" s="618" t="s">
        <v>901</v>
      </c>
      <c r="C3133" s="587" t="s">
        <v>7134</v>
      </c>
      <c r="D3133" s="618" t="s">
        <v>7214</v>
      </c>
      <c r="E3133" s="604" t="s">
        <v>7215</v>
      </c>
      <c r="F3133" s="606" t="s">
        <v>7216</v>
      </c>
      <c r="G3133" s="282">
        <v>2.0830000000000002</v>
      </c>
      <c r="H3133" s="606">
        <v>20</v>
      </c>
      <c r="I3133" s="607">
        <v>2.5</v>
      </c>
      <c r="J3133" s="606">
        <v>0</v>
      </c>
      <c r="K3133" s="606">
        <v>0</v>
      </c>
      <c r="L3133" s="606">
        <v>0</v>
      </c>
    </row>
    <row r="3134" spans="2:12" ht="18.75" x14ac:dyDescent="0.25">
      <c r="B3134" s="618" t="s">
        <v>901</v>
      </c>
      <c r="C3134" s="587" t="s">
        <v>7134</v>
      </c>
      <c r="D3134" s="618" t="s">
        <v>7217</v>
      </c>
      <c r="E3134" s="604" t="s">
        <v>7218</v>
      </c>
      <c r="F3134" s="606" t="s">
        <v>7219</v>
      </c>
      <c r="G3134" s="282">
        <v>9.3000000000000007</v>
      </c>
      <c r="H3134" s="606">
        <v>20</v>
      </c>
      <c r="I3134" s="607">
        <v>11.16</v>
      </c>
      <c r="J3134" s="606">
        <v>0</v>
      </c>
      <c r="K3134" s="606">
        <v>0</v>
      </c>
      <c r="L3134" s="606">
        <v>0</v>
      </c>
    </row>
    <row r="3135" spans="2:12" ht="18.75" x14ac:dyDescent="0.25">
      <c r="B3135" s="618" t="s">
        <v>901</v>
      </c>
      <c r="C3135" s="587" t="s">
        <v>7134</v>
      </c>
      <c r="D3135" s="618" t="s">
        <v>7220</v>
      </c>
      <c r="E3135" s="604" t="s">
        <v>7221</v>
      </c>
      <c r="F3135" s="606" t="s">
        <v>956</v>
      </c>
      <c r="G3135" s="282">
        <v>1.75</v>
      </c>
      <c r="H3135" s="606">
        <v>20</v>
      </c>
      <c r="I3135" s="607">
        <v>2.1</v>
      </c>
      <c r="J3135" s="606">
        <v>0</v>
      </c>
      <c r="K3135" s="606">
        <v>0</v>
      </c>
      <c r="L3135" s="606">
        <v>0</v>
      </c>
    </row>
    <row r="3136" spans="2:12" ht="18.75" x14ac:dyDescent="0.25">
      <c r="B3136" s="618" t="s">
        <v>901</v>
      </c>
      <c r="C3136" s="587" t="s">
        <v>7134</v>
      </c>
      <c r="D3136" s="618" t="s">
        <v>7222</v>
      </c>
      <c r="E3136" s="604" t="s">
        <v>7223</v>
      </c>
      <c r="F3136" s="606" t="s">
        <v>1011</v>
      </c>
      <c r="G3136" s="282">
        <v>12.76</v>
      </c>
      <c r="H3136" s="606">
        <v>20</v>
      </c>
      <c r="I3136" s="607">
        <v>15.311999999999999</v>
      </c>
      <c r="J3136" s="606">
        <v>0</v>
      </c>
      <c r="K3136" s="606">
        <v>0</v>
      </c>
      <c r="L3136" s="606">
        <v>0</v>
      </c>
    </row>
    <row r="3137" spans="2:12" ht="18.75" x14ac:dyDescent="0.25">
      <c r="B3137" s="618" t="s">
        <v>901</v>
      </c>
      <c r="C3137" s="587" t="s">
        <v>7134</v>
      </c>
      <c r="D3137" s="618" t="s">
        <v>7224</v>
      </c>
      <c r="E3137" s="604" t="s">
        <v>7225</v>
      </c>
      <c r="F3137" s="606" t="s">
        <v>1040</v>
      </c>
      <c r="G3137" s="282">
        <v>0</v>
      </c>
      <c r="H3137" s="606">
        <v>0</v>
      </c>
      <c r="I3137" s="607">
        <v>0</v>
      </c>
      <c r="J3137" s="606">
        <v>0</v>
      </c>
      <c r="K3137" s="606">
        <v>0</v>
      </c>
      <c r="L3137" s="606">
        <v>0</v>
      </c>
    </row>
    <row r="3138" spans="2:12" ht="18.75" x14ac:dyDescent="0.25">
      <c r="B3138" s="618" t="s">
        <v>901</v>
      </c>
      <c r="C3138" s="587" t="s">
        <v>7134</v>
      </c>
      <c r="D3138" s="618" t="s">
        <v>7226</v>
      </c>
      <c r="E3138" s="604" t="s">
        <v>7227</v>
      </c>
      <c r="F3138" s="606" t="s">
        <v>1120</v>
      </c>
      <c r="G3138" s="282">
        <v>0.85</v>
      </c>
      <c r="H3138" s="606">
        <v>20</v>
      </c>
      <c r="I3138" s="607">
        <v>1.02</v>
      </c>
      <c r="J3138" s="606">
        <v>0</v>
      </c>
      <c r="K3138" s="606">
        <v>0</v>
      </c>
      <c r="L3138" s="606">
        <v>0</v>
      </c>
    </row>
    <row r="3139" spans="2:12" ht="18.75" x14ac:dyDescent="0.25">
      <c r="B3139" s="618" t="s">
        <v>901</v>
      </c>
      <c r="C3139" s="587" t="s">
        <v>7134</v>
      </c>
      <c r="D3139" s="618" t="s">
        <v>7228</v>
      </c>
      <c r="E3139" s="604" t="s">
        <v>7229</v>
      </c>
      <c r="F3139" s="606" t="s">
        <v>1447</v>
      </c>
      <c r="G3139" s="282">
        <v>16.489999999999998</v>
      </c>
      <c r="H3139" s="606">
        <v>20</v>
      </c>
      <c r="I3139" s="607">
        <v>19.788</v>
      </c>
      <c r="J3139" s="606">
        <v>0</v>
      </c>
      <c r="K3139" s="606">
        <v>0</v>
      </c>
      <c r="L3139" s="606">
        <v>0</v>
      </c>
    </row>
    <row r="3140" spans="2:12" ht="18.75" x14ac:dyDescent="0.25">
      <c r="B3140" s="618" t="s">
        <v>901</v>
      </c>
      <c r="C3140" s="587" t="s">
        <v>7134</v>
      </c>
      <c r="D3140" s="618" t="s">
        <v>7230</v>
      </c>
      <c r="E3140" s="604" t="s">
        <v>7231</v>
      </c>
      <c r="F3140" s="606" t="s">
        <v>1014</v>
      </c>
      <c r="G3140" s="282">
        <v>0.75</v>
      </c>
      <c r="H3140" s="606">
        <v>20</v>
      </c>
      <c r="I3140" s="607">
        <v>0.9</v>
      </c>
      <c r="J3140" s="606">
        <v>0</v>
      </c>
      <c r="K3140" s="606">
        <v>0</v>
      </c>
      <c r="L3140" s="606">
        <v>0</v>
      </c>
    </row>
    <row r="3141" spans="2:12" ht="18.75" x14ac:dyDescent="0.25">
      <c r="B3141" s="618" t="s">
        <v>901</v>
      </c>
      <c r="C3141" s="587" t="s">
        <v>7134</v>
      </c>
      <c r="D3141" s="618" t="s">
        <v>7232</v>
      </c>
      <c r="E3141" s="604" t="s">
        <v>7233</v>
      </c>
      <c r="F3141" s="606" t="s">
        <v>1141</v>
      </c>
      <c r="G3141" s="282">
        <v>2.6579999999999999</v>
      </c>
      <c r="H3141" s="606">
        <v>20</v>
      </c>
      <c r="I3141" s="607">
        <v>3.19</v>
      </c>
      <c r="J3141" s="606">
        <v>0</v>
      </c>
      <c r="K3141" s="606">
        <v>0</v>
      </c>
      <c r="L3141" s="606">
        <v>0</v>
      </c>
    </row>
    <row r="3142" spans="2:12" ht="18.75" x14ac:dyDescent="0.25">
      <c r="B3142" s="618" t="s">
        <v>901</v>
      </c>
      <c r="C3142" s="587" t="s">
        <v>7134</v>
      </c>
      <c r="D3142" s="618" t="s">
        <v>7234</v>
      </c>
      <c r="E3142" s="604" t="s">
        <v>7235</v>
      </c>
      <c r="F3142" s="606" t="s">
        <v>1027</v>
      </c>
      <c r="G3142" s="282">
        <v>1.99</v>
      </c>
      <c r="H3142" s="606">
        <v>20</v>
      </c>
      <c r="I3142" s="607">
        <v>2.3879999999999999</v>
      </c>
      <c r="J3142" s="606">
        <v>0</v>
      </c>
      <c r="K3142" s="606">
        <v>0</v>
      </c>
      <c r="L3142" s="606">
        <v>0</v>
      </c>
    </row>
    <row r="3143" spans="2:12" ht="18.75" x14ac:dyDescent="0.25">
      <c r="B3143" s="618" t="s">
        <v>901</v>
      </c>
      <c r="C3143" s="587" t="s">
        <v>7134</v>
      </c>
      <c r="D3143" s="618" t="s">
        <v>7236</v>
      </c>
      <c r="E3143" s="604" t="s">
        <v>7237</v>
      </c>
      <c r="F3143" s="606" t="s">
        <v>1120</v>
      </c>
      <c r="G3143" s="282">
        <v>114.417</v>
      </c>
      <c r="H3143" s="606">
        <v>20</v>
      </c>
      <c r="I3143" s="607">
        <v>137.30000000000001</v>
      </c>
      <c r="J3143" s="606">
        <v>0</v>
      </c>
      <c r="K3143" s="606">
        <v>0</v>
      </c>
      <c r="L3143" s="606">
        <v>0</v>
      </c>
    </row>
    <row r="3144" spans="2:12" ht="18.75" x14ac:dyDescent="0.25">
      <c r="B3144" s="618" t="s">
        <v>901</v>
      </c>
      <c r="C3144" s="587" t="s">
        <v>7134</v>
      </c>
      <c r="D3144" s="618" t="s">
        <v>7238</v>
      </c>
      <c r="E3144" s="604" t="s">
        <v>7239</v>
      </c>
      <c r="F3144" s="606" t="s">
        <v>1027</v>
      </c>
      <c r="G3144" s="282">
        <v>38.25</v>
      </c>
      <c r="H3144" s="606">
        <v>20</v>
      </c>
      <c r="I3144" s="607">
        <v>45.9</v>
      </c>
      <c r="J3144" s="606">
        <v>0</v>
      </c>
      <c r="K3144" s="606">
        <v>0</v>
      </c>
      <c r="L3144" s="606">
        <v>0</v>
      </c>
    </row>
    <row r="3145" spans="2:12" ht="18.75" x14ac:dyDescent="0.25">
      <c r="B3145" s="618" t="s">
        <v>901</v>
      </c>
      <c r="C3145" s="587" t="s">
        <v>7134</v>
      </c>
      <c r="D3145" s="618" t="s">
        <v>7240</v>
      </c>
      <c r="E3145" s="604" t="s">
        <v>7241</v>
      </c>
      <c r="F3145" s="606" t="s">
        <v>956</v>
      </c>
      <c r="G3145" s="282">
        <v>1.6659999999999999</v>
      </c>
      <c r="H3145" s="606">
        <v>20</v>
      </c>
      <c r="I3145" s="607">
        <v>1.9990000000000001</v>
      </c>
      <c r="J3145" s="606">
        <v>0</v>
      </c>
      <c r="K3145" s="606">
        <v>0</v>
      </c>
      <c r="L3145" s="606">
        <v>0</v>
      </c>
    </row>
    <row r="3146" spans="2:12" ht="18.75" x14ac:dyDescent="0.25">
      <c r="B3146" s="618" t="s">
        <v>901</v>
      </c>
      <c r="C3146" s="587" t="s">
        <v>7134</v>
      </c>
      <c r="D3146" s="618" t="s">
        <v>7242</v>
      </c>
      <c r="E3146" s="604" t="s">
        <v>7243</v>
      </c>
      <c r="F3146" s="606" t="s">
        <v>956</v>
      </c>
      <c r="G3146" s="282">
        <v>2.0830000000000002</v>
      </c>
      <c r="H3146" s="606">
        <v>20</v>
      </c>
      <c r="I3146" s="607">
        <v>2.5</v>
      </c>
      <c r="J3146" s="606">
        <v>0</v>
      </c>
      <c r="K3146" s="606">
        <v>0</v>
      </c>
      <c r="L3146" s="606">
        <v>0</v>
      </c>
    </row>
    <row r="3147" spans="2:12" ht="18.75" x14ac:dyDescent="0.25">
      <c r="B3147" s="618" t="s">
        <v>901</v>
      </c>
      <c r="C3147" s="587" t="s">
        <v>7134</v>
      </c>
      <c r="D3147" s="618" t="s">
        <v>7244</v>
      </c>
      <c r="E3147" s="604" t="s">
        <v>7245</v>
      </c>
      <c r="F3147" s="606" t="s">
        <v>7246</v>
      </c>
      <c r="G3147" s="282">
        <v>0.93200000000000005</v>
      </c>
      <c r="H3147" s="606">
        <v>20</v>
      </c>
      <c r="I3147" s="607">
        <v>1.1180000000000001</v>
      </c>
      <c r="J3147" s="606">
        <v>0</v>
      </c>
      <c r="K3147" s="606">
        <v>0</v>
      </c>
      <c r="L3147" s="606">
        <v>0</v>
      </c>
    </row>
    <row r="3148" spans="2:12" ht="18.75" x14ac:dyDescent="0.25">
      <c r="B3148" s="618" t="s">
        <v>901</v>
      </c>
      <c r="C3148" s="587" t="s">
        <v>7134</v>
      </c>
      <c r="D3148" s="618" t="s">
        <v>7247</v>
      </c>
      <c r="E3148" s="604" t="s">
        <v>7248</v>
      </c>
      <c r="F3148" s="606" t="s">
        <v>1014</v>
      </c>
      <c r="G3148" s="282">
        <v>8.4700000000000006</v>
      </c>
      <c r="H3148" s="606">
        <v>20</v>
      </c>
      <c r="I3148" s="607">
        <v>10.164</v>
      </c>
      <c r="J3148" s="606">
        <v>0</v>
      </c>
      <c r="K3148" s="606">
        <v>0</v>
      </c>
      <c r="L3148" s="606">
        <v>0</v>
      </c>
    </row>
    <row r="3149" spans="2:12" ht="18.75" x14ac:dyDescent="0.25">
      <c r="B3149" s="618" t="s">
        <v>901</v>
      </c>
      <c r="C3149" s="587" t="s">
        <v>7134</v>
      </c>
      <c r="D3149" s="618" t="s">
        <v>7249</v>
      </c>
      <c r="E3149" s="604" t="s">
        <v>7250</v>
      </c>
      <c r="F3149" s="606" t="s">
        <v>1014</v>
      </c>
      <c r="G3149" s="282">
        <v>12.18</v>
      </c>
      <c r="H3149" s="606">
        <v>20</v>
      </c>
      <c r="I3149" s="607">
        <v>14.616</v>
      </c>
      <c r="J3149" s="606">
        <v>0</v>
      </c>
      <c r="K3149" s="606">
        <v>0</v>
      </c>
      <c r="L3149" s="606">
        <v>0</v>
      </c>
    </row>
    <row r="3150" spans="2:12" ht="18.75" x14ac:dyDescent="0.25">
      <c r="B3150" s="618" t="s">
        <v>901</v>
      </c>
      <c r="C3150" s="587" t="s">
        <v>7134</v>
      </c>
      <c r="D3150" s="618" t="s">
        <v>7251</v>
      </c>
      <c r="E3150" s="604" t="s">
        <v>7252</v>
      </c>
      <c r="F3150" s="606" t="s">
        <v>956</v>
      </c>
      <c r="G3150" s="282">
        <v>10.87</v>
      </c>
      <c r="H3150" s="606">
        <v>20</v>
      </c>
      <c r="I3150" s="607">
        <v>13.044</v>
      </c>
      <c r="J3150" s="606">
        <v>0</v>
      </c>
      <c r="K3150" s="606">
        <v>0</v>
      </c>
      <c r="L3150" s="606">
        <v>0</v>
      </c>
    </row>
    <row r="3151" spans="2:12" ht="30" x14ac:dyDescent="0.25">
      <c r="B3151" s="618" t="s">
        <v>901</v>
      </c>
      <c r="C3151" s="587" t="s">
        <v>7134</v>
      </c>
      <c r="D3151" s="618" t="s">
        <v>7253</v>
      </c>
      <c r="E3151" s="604" t="s">
        <v>7254</v>
      </c>
      <c r="F3151" s="606" t="s">
        <v>7211</v>
      </c>
      <c r="G3151" s="282">
        <v>28.763000000000002</v>
      </c>
      <c r="H3151" s="606">
        <v>20</v>
      </c>
      <c r="I3151" s="607">
        <v>34.515999999999998</v>
      </c>
      <c r="J3151" s="606">
        <v>0</v>
      </c>
      <c r="K3151" s="606">
        <v>0</v>
      </c>
      <c r="L3151" s="606">
        <v>0</v>
      </c>
    </row>
    <row r="3152" spans="2:12" ht="18.75" x14ac:dyDescent="0.25">
      <c r="B3152" s="618" t="s">
        <v>901</v>
      </c>
      <c r="C3152" s="587" t="s">
        <v>7134</v>
      </c>
      <c r="D3152" s="618" t="s">
        <v>7255</v>
      </c>
      <c r="E3152" s="604" t="s">
        <v>7256</v>
      </c>
      <c r="F3152" s="606" t="s">
        <v>1120</v>
      </c>
      <c r="G3152" s="282">
        <v>223.11</v>
      </c>
      <c r="H3152" s="606">
        <v>20</v>
      </c>
      <c r="I3152" s="607">
        <v>267.73200000000003</v>
      </c>
      <c r="J3152" s="606">
        <v>0</v>
      </c>
      <c r="K3152" s="606">
        <v>0</v>
      </c>
      <c r="L3152" s="606">
        <v>0</v>
      </c>
    </row>
    <row r="3153" spans="2:12" ht="18.75" x14ac:dyDescent="0.25">
      <c r="B3153" s="618" t="s">
        <v>901</v>
      </c>
      <c r="C3153" s="587" t="s">
        <v>7134</v>
      </c>
      <c r="D3153" s="618" t="s">
        <v>7257</v>
      </c>
      <c r="E3153" s="604" t="s">
        <v>7258</v>
      </c>
      <c r="F3153" s="606" t="s">
        <v>1027</v>
      </c>
      <c r="G3153" s="282">
        <v>10.27</v>
      </c>
      <c r="H3153" s="606">
        <v>20</v>
      </c>
      <c r="I3153" s="607">
        <v>12.324</v>
      </c>
      <c r="J3153" s="606">
        <v>0</v>
      </c>
      <c r="K3153" s="606">
        <v>0</v>
      </c>
      <c r="L3153" s="606">
        <v>0</v>
      </c>
    </row>
    <row r="3154" spans="2:12" ht="18.75" x14ac:dyDescent="0.25">
      <c r="B3154" s="618" t="s">
        <v>901</v>
      </c>
      <c r="C3154" s="587" t="s">
        <v>7134</v>
      </c>
      <c r="D3154" s="618" t="s">
        <v>7259</v>
      </c>
      <c r="E3154" s="604" t="s">
        <v>7260</v>
      </c>
      <c r="F3154" s="606" t="s">
        <v>1014</v>
      </c>
      <c r="G3154" s="282">
        <v>16.010000000000002</v>
      </c>
      <c r="H3154" s="606">
        <v>20</v>
      </c>
      <c r="I3154" s="607">
        <v>19.212</v>
      </c>
      <c r="J3154" s="606">
        <v>0</v>
      </c>
      <c r="K3154" s="606">
        <v>0</v>
      </c>
      <c r="L3154" s="606">
        <v>0</v>
      </c>
    </row>
    <row r="3155" spans="2:12" ht="18.75" x14ac:dyDescent="0.25">
      <c r="B3155" s="618" t="s">
        <v>901</v>
      </c>
      <c r="C3155" s="587" t="s">
        <v>7134</v>
      </c>
      <c r="D3155" s="618" t="s">
        <v>7261</v>
      </c>
      <c r="E3155" s="604" t="s">
        <v>7262</v>
      </c>
      <c r="F3155" s="606" t="s">
        <v>1014</v>
      </c>
      <c r="G3155" s="282">
        <v>5.25</v>
      </c>
      <c r="H3155" s="606">
        <v>20</v>
      </c>
      <c r="I3155" s="607">
        <v>6.3</v>
      </c>
      <c r="J3155" s="606">
        <v>0</v>
      </c>
      <c r="K3155" s="606">
        <v>0</v>
      </c>
      <c r="L3155" s="606">
        <v>0</v>
      </c>
    </row>
    <row r="3156" spans="2:12" ht="18.75" x14ac:dyDescent="0.25">
      <c r="B3156" s="618" t="s">
        <v>901</v>
      </c>
      <c r="C3156" s="587" t="s">
        <v>7134</v>
      </c>
      <c r="D3156" s="618" t="s">
        <v>7263</v>
      </c>
      <c r="E3156" s="604" t="s">
        <v>7264</v>
      </c>
      <c r="F3156" s="606" t="s">
        <v>1027</v>
      </c>
      <c r="G3156" s="282">
        <v>19.57</v>
      </c>
      <c r="H3156" s="606">
        <v>20</v>
      </c>
      <c r="I3156" s="607">
        <v>23.484000000000002</v>
      </c>
      <c r="J3156" s="606">
        <v>0</v>
      </c>
      <c r="K3156" s="606">
        <v>0</v>
      </c>
      <c r="L3156" s="606">
        <v>0</v>
      </c>
    </row>
    <row r="3157" spans="2:12" ht="18.75" x14ac:dyDescent="0.25">
      <c r="B3157" s="618" t="s">
        <v>901</v>
      </c>
      <c r="C3157" s="587" t="s">
        <v>7134</v>
      </c>
      <c r="D3157" s="618" t="s">
        <v>7265</v>
      </c>
      <c r="E3157" s="604" t="s">
        <v>7266</v>
      </c>
      <c r="F3157" s="606" t="s">
        <v>1027</v>
      </c>
      <c r="G3157" s="282">
        <v>12.35</v>
      </c>
      <c r="H3157" s="606">
        <v>20</v>
      </c>
      <c r="I3157" s="607">
        <v>14.82</v>
      </c>
      <c r="J3157" s="606">
        <v>0</v>
      </c>
      <c r="K3157" s="606">
        <v>0</v>
      </c>
      <c r="L3157" s="606">
        <v>0</v>
      </c>
    </row>
    <row r="3158" spans="2:12" ht="18.75" x14ac:dyDescent="0.25">
      <c r="B3158" s="618" t="s">
        <v>901</v>
      </c>
      <c r="C3158" s="587" t="s">
        <v>7134</v>
      </c>
      <c r="D3158" s="618" t="s">
        <v>7267</v>
      </c>
      <c r="E3158" s="604" t="s">
        <v>7268</v>
      </c>
      <c r="F3158" s="606" t="s">
        <v>1011</v>
      </c>
      <c r="G3158" s="282">
        <v>34.35</v>
      </c>
      <c r="H3158" s="606">
        <v>20</v>
      </c>
      <c r="I3158" s="607">
        <v>41.22</v>
      </c>
      <c r="J3158" s="606">
        <v>0</v>
      </c>
      <c r="K3158" s="606">
        <v>0</v>
      </c>
      <c r="L3158" s="606">
        <v>0</v>
      </c>
    </row>
    <row r="3159" spans="2:12" ht="18.75" x14ac:dyDescent="0.25">
      <c r="B3159" s="618" t="s">
        <v>901</v>
      </c>
      <c r="C3159" s="587" t="s">
        <v>7134</v>
      </c>
      <c r="D3159" s="618" t="s">
        <v>7269</v>
      </c>
      <c r="E3159" s="604" t="s">
        <v>7270</v>
      </c>
      <c r="F3159" s="606" t="s">
        <v>1120</v>
      </c>
      <c r="G3159" s="282">
        <v>21.65</v>
      </c>
      <c r="H3159" s="606">
        <v>20</v>
      </c>
      <c r="I3159" s="607">
        <v>25.98</v>
      </c>
      <c r="J3159" s="606">
        <v>0</v>
      </c>
      <c r="K3159" s="606">
        <v>0</v>
      </c>
      <c r="L3159" s="606">
        <v>0</v>
      </c>
    </row>
    <row r="3160" spans="2:12" ht="18.75" x14ac:dyDescent="0.25">
      <c r="B3160" s="618" t="s">
        <v>901</v>
      </c>
      <c r="C3160" s="587" t="s">
        <v>7134</v>
      </c>
      <c r="D3160" s="618" t="s">
        <v>7271</v>
      </c>
      <c r="E3160" s="604" t="s">
        <v>7272</v>
      </c>
      <c r="F3160" s="606" t="s">
        <v>1027</v>
      </c>
      <c r="G3160" s="282">
        <v>9.14</v>
      </c>
      <c r="H3160" s="606">
        <v>20</v>
      </c>
      <c r="I3160" s="607">
        <v>10.968</v>
      </c>
      <c r="J3160" s="606">
        <v>0</v>
      </c>
      <c r="K3160" s="606">
        <v>0</v>
      </c>
      <c r="L3160" s="606">
        <v>0</v>
      </c>
    </row>
    <row r="3161" spans="2:12" ht="18.75" x14ac:dyDescent="0.25">
      <c r="B3161" s="618" t="s">
        <v>901</v>
      </c>
      <c r="C3161" s="587" t="s">
        <v>7134</v>
      </c>
      <c r="D3161" s="618" t="s">
        <v>7273</v>
      </c>
      <c r="E3161" s="604" t="s">
        <v>7274</v>
      </c>
      <c r="F3161" s="606">
        <v>100</v>
      </c>
      <c r="G3161" s="282">
        <v>7.7670000000000003</v>
      </c>
      <c r="H3161" s="606">
        <v>20</v>
      </c>
      <c r="I3161" s="607">
        <v>9.32</v>
      </c>
      <c r="J3161" s="606">
        <v>0</v>
      </c>
      <c r="K3161" s="606">
        <v>0</v>
      </c>
      <c r="L3161" s="606">
        <v>0</v>
      </c>
    </row>
    <row r="3162" spans="2:12" ht="18.75" x14ac:dyDescent="0.25">
      <c r="B3162" s="618" t="s">
        <v>901</v>
      </c>
      <c r="C3162" s="587" t="s">
        <v>7134</v>
      </c>
      <c r="D3162" s="618" t="s">
        <v>7275</v>
      </c>
      <c r="E3162" s="604" t="s">
        <v>7276</v>
      </c>
      <c r="F3162" s="606" t="s">
        <v>1027</v>
      </c>
      <c r="G3162" s="282">
        <v>5.07</v>
      </c>
      <c r="H3162" s="606">
        <v>20</v>
      </c>
      <c r="I3162" s="607">
        <v>6.0839999999999996</v>
      </c>
      <c r="J3162" s="606">
        <v>0</v>
      </c>
      <c r="K3162" s="606">
        <v>0</v>
      </c>
      <c r="L3162" s="606">
        <v>0</v>
      </c>
    </row>
    <row r="3163" spans="2:12" ht="18.75" x14ac:dyDescent="0.25">
      <c r="B3163" s="618" t="s">
        <v>901</v>
      </c>
      <c r="C3163" s="587" t="s">
        <v>7134</v>
      </c>
      <c r="D3163" s="618" t="s">
        <v>7277</v>
      </c>
      <c r="E3163" s="604" t="s">
        <v>7278</v>
      </c>
      <c r="F3163" s="606" t="s">
        <v>7279</v>
      </c>
      <c r="G3163" s="282">
        <v>5.8710000000000004</v>
      </c>
      <c r="H3163" s="606">
        <v>20</v>
      </c>
      <c r="I3163" s="607">
        <v>7.0449999999999999</v>
      </c>
      <c r="J3163" s="606">
        <v>0</v>
      </c>
      <c r="K3163" s="606">
        <v>0</v>
      </c>
      <c r="L3163" s="606">
        <v>0</v>
      </c>
    </row>
    <row r="3164" spans="2:12" ht="18.75" x14ac:dyDescent="0.25">
      <c r="B3164" s="618" t="s">
        <v>901</v>
      </c>
      <c r="C3164" s="587" t="s">
        <v>7134</v>
      </c>
      <c r="D3164" s="618" t="s">
        <v>7280</v>
      </c>
      <c r="E3164" s="604" t="s">
        <v>7281</v>
      </c>
      <c r="F3164" s="606" t="s">
        <v>1004</v>
      </c>
      <c r="G3164" s="282">
        <v>3.4580000000000002</v>
      </c>
      <c r="H3164" s="606">
        <v>20</v>
      </c>
      <c r="I3164" s="607">
        <v>4.1500000000000004</v>
      </c>
      <c r="J3164" s="606">
        <v>0</v>
      </c>
      <c r="K3164" s="606">
        <v>0</v>
      </c>
      <c r="L3164" s="606">
        <v>0</v>
      </c>
    </row>
    <row r="3165" spans="2:12" ht="18.75" x14ac:dyDescent="0.25">
      <c r="B3165" s="618" t="s">
        <v>901</v>
      </c>
      <c r="C3165" s="587" t="s">
        <v>7134</v>
      </c>
      <c r="D3165" s="618" t="s">
        <v>7282</v>
      </c>
      <c r="E3165" s="604" t="s">
        <v>7283</v>
      </c>
      <c r="F3165" s="606" t="s">
        <v>1011</v>
      </c>
      <c r="G3165" s="282">
        <v>5.1100000000000003</v>
      </c>
      <c r="H3165" s="606">
        <v>20</v>
      </c>
      <c r="I3165" s="607">
        <v>6.1319999999999997</v>
      </c>
      <c r="J3165" s="606">
        <v>0</v>
      </c>
      <c r="K3165" s="606">
        <v>0</v>
      </c>
      <c r="L3165" s="606">
        <v>0</v>
      </c>
    </row>
    <row r="3166" spans="2:12" ht="18.75" x14ac:dyDescent="0.25">
      <c r="B3166" s="618" t="s">
        <v>901</v>
      </c>
      <c r="C3166" s="587" t="s">
        <v>7134</v>
      </c>
      <c r="D3166" s="618" t="s">
        <v>7284</v>
      </c>
      <c r="E3166" s="604" t="s">
        <v>7285</v>
      </c>
      <c r="F3166" s="606" t="s">
        <v>1120</v>
      </c>
      <c r="G3166" s="282">
        <v>6.3</v>
      </c>
      <c r="H3166" s="606">
        <v>20</v>
      </c>
      <c r="I3166" s="607">
        <v>7.56</v>
      </c>
      <c r="J3166" s="606">
        <v>0</v>
      </c>
      <c r="K3166" s="606">
        <v>0</v>
      </c>
      <c r="L3166" s="606">
        <v>0</v>
      </c>
    </row>
    <row r="3167" spans="2:12" ht="18.75" x14ac:dyDescent="0.25">
      <c r="B3167" s="618" t="s">
        <v>901</v>
      </c>
      <c r="C3167" s="587" t="s">
        <v>7134</v>
      </c>
      <c r="D3167" s="618" t="s">
        <v>7286</v>
      </c>
      <c r="E3167" s="604" t="s">
        <v>7287</v>
      </c>
      <c r="F3167" s="606" t="s">
        <v>1027</v>
      </c>
      <c r="G3167" s="282">
        <v>2.41</v>
      </c>
      <c r="H3167" s="606">
        <v>5.5</v>
      </c>
      <c r="I3167" s="607">
        <v>2.5430000000000001</v>
      </c>
      <c r="J3167" s="606">
        <v>0</v>
      </c>
      <c r="K3167" s="606">
        <v>0</v>
      </c>
      <c r="L3167" s="606">
        <v>0</v>
      </c>
    </row>
    <row r="3168" spans="2:12" ht="18.75" x14ac:dyDescent="0.25">
      <c r="B3168" s="618" t="s">
        <v>901</v>
      </c>
      <c r="C3168" s="587" t="s">
        <v>7134</v>
      </c>
      <c r="D3168" s="618" t="s">
        <v>7288</v>
      </c>
      <c r="E3168" s="604" t="s">
        <v>7289</v>
      </c>
      <c r="F3168" s="606" t="s">
        <v>1040</v>
      </c>
      <c r="G3168" s="282">
        <v>7</v>
      </c>
      <c r="H3168" s="606">
        <v>20</v>
      </c>
      <c r="I3168" s="607">
        <v>8.4</v>
      </c>
      <c r="J3168" s="606">
        <v>0</v>
      </c>
      <c r="K3168" s="606">
        <v>0</v>
      </c>
      <c r="L3168" s="606">
        <v>0</v>
      </c>
    </row>
    <row r="3169" spans="2:12" ht="18.75" x14ac:dyDescent="0.25">
      <c r="B3169" s="618" t="s">
        <v>901</v>
      </c>
      <c r="C3169" s="587" t="s">
        <v>7134</v>
      </c>
      <c r="D3169" s="618" t="s">
        <v>7290</v>
      </c>
      <c r="E3169" s="604" t="s">
        <v>7291</v>
      </c>
      <c r="F3169" s="606" t="s">
        <v>1077</v>
      </c>
      <c r="G3169" s="282">
        <v>3.294</v>
      </c>
      <c r="H3169" s="606">
        <v>20</v>
      </c>
      <c r="I3169" s="607">
        <v>3.9529999999999998</v>
      </c>
      <c r="J3169" s="606">
        <v>0</v>
      </c>
      <c r="K3169" s="606">
        <v>0</v>
      </c>
      <c r="L3169" s="606">
        <v>0</v>
      </c>
    </row>
    <row r="3170" spans="2:12" ht="18.75" x14ac:dyDescent="0.25">
      <c r="B3170" s="618" t="s">
        <v>901</v>
      </c>
      <c r="C3170" s="587" t="s">
        <v>7134</v>
      </c>
      <c r="D3170" s="618" t="s">
        <v>7292</v>
      </c>
      <c r="E3170" s="604" t="s">
        <v>7293</v>
      </c>
      <c r="F3170" s="606" t="s">
        <v>2849</v>
      </c>
      <c r="G3170" s="282">
        <v>4.95</v>
      </c>
      <c r="H3170" s="606">
        <v>20</v>
      </c>
      <c r="I3170" s="607">
        <v>5.94</v>
      </c>
      <c r="J3170" s="606">
        <v>0</v>
      </c>
      <c r="K3170" s="606">
        <v>0</v>
      </c>
      <c r="L3170" s="606">
        <v>0</v>
      </c>
    </row>
    <row r="3171" spans="2:12" ht="18.75" x14ac:dyDescent="0.25">
      <c r="B3171" s="618" t="s">
        <v>901</v>
      </c>
      <c r="C3171" s="587" t="s">
        <v>7134</v>
      </c>
      <c r="D3171" s="618" t="s">
        <v>7294</v>
      </c>
      <c r="E3171" s="604" t="s">
        <v>7295</v>
      </c>
      <c r="F3171" s="606" t="s">
        <v>2849</v>
      </c>
      <c r="G3171" s="282">
        <v>3.1</v>
      </c>
      <c r="H3171" s="606">
        <v>20</v>
      </c>
      <c r="I3171" s="607">
        <v>3.72</v>
      </c>
      <c r="J3171" s="606">
        <v>0</v>
      </c>
      <c r="K3171" s="606">
        <v>0</v>
      </c>
      <c r="L3171" s="606">
        <v>0</v>
      </c>
    </row>
    <row r="3172" spans="2:12" ht="18.75" x14ac:dyDescent="0.25">
      <c r="B3172" s="618" t="s">
        <v>901</v>
      </c>
      <c r="C3172" s="587" t="s">
        <v>7134</v>
      </c>
      <c r="D3172" s="618" t="s">
        <v>7296</v>
      </c>
      <c r="E3172" s="604" t="s">
        <v>7297</v>
      </c>
      <c r="F3172" s="606" t="s">
        <v>1027</v>
      </c>
      <c r="G3172" s="282">
        <v>2.629</v>
      </c>
      <c r="H3172" s="606">
        <v>20</v>
      </c>
      <c r="I3172" s="607">
        <v>3.1549999999999998</v>
      </c>
      <c r="J3172" s="606">
        <v>0</v>
      </c>
      <c r="K3172" s="606">
        <v>0</v>
      </c>
      <c r="L3172" s="606">
        <v>0</v>
      </c>
    </row>
    <row r="3173" spans="2:12" ht="30" x14ac:dyDescent="0.25">
      <c r="B3173" s="618" t="s">
        <v>901</v>
      </c>
      <c r="C3173" s="587" t="s">
        <v>7134</v>
      </c>
      <c r="D3173" s="618" t="s">
        <v>7298</v>
      </c>
      <c r="E3173" s="604" t="s">
        <v>7299</v>
      </c>
      <c r="F3173" s="606" t="s">
        <v>6615</v>
      </c>
      <c r="G3173" s="282">
        <v>2.4929999999999999</v>
      </c>
      <c r="H3173" s="606">
        <v>5.5</v>
      </c>
      <c r="I3173" s="607">
        <v>2.63</v>
      </c>
      <c r="J3173" s="606">
        <v>0</v>
      </c>
      <c r="K3173" s="606">
        <v>0</v>
      </c>
      <c r="L3173" s="606">
        <v>0</v>
      </c>
    </row>
    <row r="3174" spans="2:12" ht="18.75" x14ac:dyDescent="0.25">
      <c r="B3174" s="618" t="s">
        <v>901</v>
      </c>
      <c r="C3174" s="587" t="s">
        <v>7134</v>
      </c>
      <c r="D3174" s="618" t="s">
        <v>7300</v>
      </c>
      <c r="E3174" s="604" t="s">
        <v>7301</v>
      </c>
      <c r="F3174" s="606" t="s">
        <v>1120</v>
      </c>
      <c r="G3174" s="282">
        <v>4.2</v>
      </c>
      <c r="H3174" s="606">
        <v>0</v>
      </c>
      <c r="I3174" s="607">
        <v>4.2</v>
      </c>
      <c r="J3174" s="606">
        <v>0</v>
      </c>
      <c r="K3174" s="606">
        <v>0</v>
      </c>
      <c r="L3174" s="606">
        <v>0</v>
      </c>
    </row>
    <row r="3175" spans="2:12" ht="18.75" x14ac:dyDescent="0.25">
      <c r="B3175" s="618" t="s">
        <v>901</v>
      </c>
      <c r="C3175" s="587" t="s">
        <v>7134</v>
      </c>
      <c r="D3175" s="618" t="s">
        <v>7302</v>
      </c>
      <c r="E3175" s="604" t="s">
        <v>7303</v>
      </c>
      <c r="F3175" s="606" t="s">
        <v>1040</v>
      </c>
      <c r="G3175" s="282">
        <v>0</v>
      </c>
      <c r="H3175" s="606">
        <v>5.5</v>
      </c>
      <c r="I3175" s="607">
        <v>0</v>
      </c>
      <c r="J3175" s="606">
        <v>0</v>
      </c>
      <c r="K3175" s="606">
        <v>0</v>
      </c>
      <c r="L3175" s="606">
        <v>0</v>
      </c>
    </row>
    <row r="3176" spans="2:12" ht="18.75" x14ac:dyDescent="0.25">
      <c r="B3176" s="618" t="s">
        <v>901</v>
      </c>
      <c r="C3176" s="587" t="s">
        <v>7134</v>
      </c>
      <c r="D3176" s="618" t="s">
        <v>7304</v>
      </c>
      <c r="E3176" s="604" t="s">
        <v>7305</v>
      </c>
      <c r="F3176" s="606" t="s">
        <v>1014</v>
      </c>
      <c r="G3176" s="282">
        <v>1.99</v>
      </c>
      <c r="H3176" s="606">
        <v>20</v>
      </c>
      <c r="I3176" s="607">
        <v>2.3879999999999999</v>
      </c>
      <c r="J3176" s="606">
        <v>0</v>
      </c>
      <c r="K3176" s="606">
        <v>0</v>
      </c>
      <c r="L3176" s="606">
        <v>0</v>
      </c>
    </row>
    <row r="3177" spans="2:12" ht="18.75" x14ac:dyDescent="0.25">
      <c r="B3177" s="618" t="s">
        <v>901</v>
      </c>
      <c r="C3177" s="587" t="s">
        <v>7134</v>
      </c>
      <c r="D3177" s="618" t="s">
        <v>7306</v>
      </c>
      <c r="E3177" s="604" t="s">
        <v>7307</v>
      </c>
      <c r="F3177" s="606" t="s">
        <v>1120</v>
      </c>
      <c r="G3177" s="282">
        <v>41.73</v>
      </c>
      <c r="H3177" s="606">
        <v>20</v>
      </c>
      <c r="I3177" s="607">
        <v>50.076000000000001</v>
      </c>
      <c r="J3177" s="606">
        <v>0</v>
      </c>
      <c r="K3177" s="606">
        <v>0</v>
      </c>
      <c r="L3177" s="606">
        <v>0</v>
      </c>
    </row>
    <row r="3178" spans="2:12" ht="18.75" x14ac:dyDescent="0.25">
      <c r="B3178" s="618" t="s">
        <v>901</v>
      </c>
      <c r="C3178" s="587" t="s">
        <v>7134</v>
      </c>
      <c r="D3178" s="618" t="s">
        <v>7308</v>
      </c>
      <c r="E3178" s="604" t="s">
        <v>7309</v>
      </c>
      <c r="F3178" s="606" t="s">
        <v>1285</v>
      </c>
      <c r="G3178" s="282">
        <v>6.3890000000000002</v>
      </c>
      <c r="H3178" s="606">
        <v>20</v>
      </c>
      <c r="I3178" s="607">
        <v>7.6669999999999998</v>
      </c>
      <c r="J3178" s="606">
        <v>0</v>
      </c>
      <c r="K3178" s="606">
        <v>0</v>
      </c>
      <c r="L3178" s="606">
        <v>0</v>
      </c>
    </row>
    <row r="3179" spans="2:12" ht="18.75" x14ac:dyDescent="0.25">
      <c r="B3179" s="618" t="s">
        <v>901</v>
      </c>
      <c r="C3179" s="587" t="s">
        <v>7134</v>
      </c>
      <c r="D3179" s="618" t="s">
        <v>7310</v>
      </c>
      <c r="E3179" s="604" t="s">
        <v>7311</v>
      </c>
      <c r="F3179" s="606" t="s">
        <v>1447</v>
      </c>
      <c r="G3179" s="282">
        <v>3.49</v>
      </c>
      <c r="H3179" s="606">
        <v>20</v>
      </c>
      <c r="I3179" s="607">
        <v>4.1879999999999997</v>
      </c>
      <c r="J3179" s="606">
        <v>0</v>
      </c>
      <c r="K3179" s="606">
        <v>0</v>
      </c>
      <c r="L3179" s="606">
        <v>0</v>
      </c>
    </row>
    <row r="3180" spans="2:12" ht="18.75" x14ac:dyDescent="0.25">
      <c r="B3180" s="618" t="s">
        <v>901</v>
      </c>
      <c r="C3180" s="587" t="s">
        <v>7134</v>
      </c>
      <c r="D3180" s="618" t="s">
        <v>7312</v>
      </c>
      <c r="E3180" s="604" t="s">
        <v>7313</v>
      </c>
      <c r="F3180" s="606" t="s">
        <v>1011</v>
      </c>
      <c r="G3180" s="282">
        <v>3.49</v>
      </c>
      <c r="H3180" s="606">
        <v>20</v>
      </c>
      <c r="I3180" s="607">
        <v>4.1879999999999997</v>
      </c>
      <c r="J3180" s="606">
        <v>0</v>
      </c>
      <c r="K3180" s="606">
        <v>0</v>
      </c>
      <c r="L3180" s="606">
        <v>0</v>
      </c>
    </row>
    <row r="3181" spans="2:12" ht="18.75" x14ac:dyDescent="0.25">
      <c r="B3181" s="618" t="s">
        <v>901</v>
      </c>
      <c r="C3181" s="587" t="s">
        <v>7134</v>
      </c>
      <c r="D3181" s="618" t="s">
        <v>7314</v>
      </c>
      <c r="E3181" s="604" t="s">
        <v>7315</v>
      </c>
      <c r="F3181" s="606" t="s">
        <v>1141</v>
      </c>
      <c r="G3181" s="282">
        <v>3.8439999999999999</v>
      </c>
      <c r="H3181" s="606">
        <v>20</v>
      </c>
      <c r="I3181" s="607">
        <v>4.6130000000000004</v>
      </c>
      <c r="J3181" s="606">
        <v>75</v>
      </c>
      <c r="K3181" s="606">
        <v>75</v>
      </c>
      <c r="L3181" s="606">
        <v>540</v>
      </c>
    </row>
    <row r="3182" spans="2:12" ht="18.75" x14ac:dyDescent="0.25">
      <c r="B3182" s="618" t="s">
        <v>901</v>
      </c>
      <c r="C3182" s="587" t="s">
        <v>7134</v>
      </c>
      <c r="D3182" s="618" t="s">
        <v>7316</v>
      </c>
      <c r="E3182" s="604" t="s">
        <v>7317</v>
      </c>
      <c r="F3182" s="606" t="s">
        <v>1040</v>
      </c>
      <c r="G3182" s="282">
        <v>0</v>
      </c>
      <c r="H3182" s="606">
        <v>5.5</v>
      </c>
      <c r="I3182" s="607">
        <v>0</v>
      </c>
      <c r="J3182" s="606">
        <v>0</v>
      </c>
      <c r="K3182" s="606">
        <v>0</v>
      </c>
      <c r="L3182" s="606">
        <v>0</v>
      </c>
    </row>
    <row r="3183" spans="2:12" ht="18.75" x14ac:dyDescent="0.25">
      <c r="B3183" s="618" t="s">
        <v>901</v>
      </c>
      <c r="C3183" s="587" t="s">
        <v>7134</v>
      </c>
      <c r="D3183" s="618" t="s">
        <v>7318</v>
      </c>
      <c r="E3183" s="604" t="s">
        <v>7317</v>
      </c>
      <c r="F3183" s="606" t="s">
        <v>1040</v>
      </c>
      <c r="G3183" s="282">
        <v>0</v>
      </c>
      <c r="H3183" s="606">
        <v>5.5</v>
      </c>
      <c r="I3183" s="607">
        <v>0</v>
      </c>
      <c r="J3183" s="606">
        <v>0</v>
      </c>
      <c r="K3183" s="606">
        <v>0</v>
      </c>
      <c r="L3183" s="606">
        <v>0</v>
      </c>
    </row>
    <row r="3184" spans="2:12" ht="18.75" x14ac:dyDescent="0.25">
      <c r="B3184" s="618" t="s">
        <v>901</v>
      </c>
      <c r="C3184" s="587" t="s">
        <v>7134</v>
      </c>
      <c r="D3184" s="618" t="s">
        <v>7319</v>
      </c>
      <c r="E3184" s="604" t="s">
        <v>7320</v>
      </c>
      <c r="F3184" s="606" t="s">
        <v>1014</v>
      </c>
      <c r="G3184" s="282">
        <v>7.02</v>
      </c>
      <c r="H3184" s="606">
        <v>20</v>
      </c>
      <c r="I3184" s="607">
        <v>8.4239999999999995</v>
      </c>
      <c r="J3184" s="606">
        <v>0</v>
      </c>
      <c r="K3184" s="606">
        <v>0</v>
      </c>
      <c r="L3184" s="606">
        <v>0</v>
      </c>
    </row>
    <row r="3185" spans="2:12" ht="18.75" x14ac:dyDescent="0.25">
      <c r="B3185" s="618" t="s">
        <v>901</v>
      </c>
      <c r="C3185" s="587" t="s">
        <v>7134</v>
      </c>
      <c r="D3185" s="618" t="s">
        <v>7321</v>
      </c>
      <c r="E3185" s="604" t="s">
        <v>7322</v>
      </c>
      <c r="F3185" s="606" t="s">
        <v>956</v>
      </c>
      <c r="G3185" s="282">
        <v>2.0099999999999998</v>
      </c>
      <c r="H3185" s="606">
        <v>20</v>
      </c>
      <c r="I3185" s="607">
        <v>2.4119999999999999</v>
      </c>
      <c r="J3185" s="606">
        <v>0</v>
      </c>
      <c r="K3185" s="606">
        <v>0</v>
      </c>
      <c r="L3185" s="606">
        <v>0</v>
      </c>
    </row>
    <row r="3186" spans="2:12" ht="30" x14ac:dyDescent="0.25">
      <c r="B3186" s="618" t="s">
        <v>901</v>
      </c>
      <c r="C3186" s="587" t="s">
        <v>7134</v>
      </c>
      <c r="D3186" s="618" t="s">
        <v>7323</v>
      </c>
      <c r="E3186" s="604" t="s">
        <v>7324</v>
      </c>
      <c r="F3186" s="606" t="s">
        <v>7211</v>
      </c>
      <c r="G3186" s="282">
        <v>15</v>
      </c>
      <c r="H3186" s="606">
        <v>20</v>
      </c>
      <c r="I3186" s="607">
        <v>18</v>
      </c>
      <c r="J3186" s="606">
        <v>0</v>
      </c>
      <c r="K3186" s="606">
        <v>0</v>
      </c>
      <c r="L3186" s="606">
        <v>0</v>
      </c>
    </row>
    <row r="3187" spans="2:12" ht="18.75" x14ac:dyDescent="0.25">
      <c r="B3187" s="618" t="s">
        <v>901</v>
      </c>
      <c r="C3187" s="587" t="s">
        <v>7134</v>
      </c>
      <c r="D3187" s="618" t="s">
        <v>7325</v>
      </c>
      <c r="E3187" s="604" t="s">
        <v>7326</v>
      </c>
      <c r="F3187" s="606" t="s">
        <v>1011</v>
      </c>
      <c r="G3187" s="282">
        <v>4.2949999999999999</v>
      </c>
      <c r="H3187" s="606">
        <v>20</v>
      </c>
      <c r="I3187" s="607">
        <v>5.1539999999999999</v>
      </c>
      <c r="J3187" s="606">
        <v>0</v>
      </c>
      <c r="K3187" s="606">
        <v>0</v>
      </c>
      <c r="L3187" s="606">
        <v>0</v>
      </c>
    </row>
    <row r="3188" spans="2:12" ht="18.75" x14ac:dyDescent="0.25">
      <c r="B3188" s="618" t="s">
        <v>901</v>
      </c>
      <c r="C3188" s="587" t="s">
        <v>7134</v>
      </c>
      <c r="D3188" s="618" t="s">
        <v>7327</v>
      </c>
      <c r="E3188" s="604" t="s">
        <v>7328</v>
      </c>
      <c r="F3188" s="606" t="s">
        <v>1141</v>
      </c>
      <c r="G3188" s="282">
        <v>13.7</v>
      </c>
      <c r="H3188" s="606">
        <v>20</v>
      </c>
      <c r="I3188" s="607">
        <v>16.440000000000001</v>
      </c>
      <c r="J3188" s="606">
        <v>0</v>
      </c>
      <c r="K3188" s="606">
        <v>0</v>
      </c>
      <c r="L3188" s="606">
        <v>0</v>
      </c>
    </row>
    <row r="3189" spans="2:12" ht="18.75" x14ac:dyDescent="0.25">
      <c r="B3189" s="618" t="s">
        <v>901</v>
      </c>
      <c r="C3189" s="587" t="s">
        <v>7134</v>
      </c>
      <c r="D3189" s="618" t="s">
        <v>7329</v>
      </c>
      <c r="E3189" s="604" t="s">
        <v>7330</v>
      </c>
      <c r="F3189" s="606" t="s">
        <v>1027</v>
      </c>
      <c r="G3189" s="282">
        <v>2.7349999999999999</v>
      </c>
      <c r="H3189" s="606">
        <v>20</v>
      </c>
      <c r="I3189" s="607">
        <v>3.282</v>
      </c>
      <c r="J3189" s="606">
        <v>0</v>
      </c>
      <c r="K3189" s="606">
        <v>0</v>
      </c>
      <c r="L3189" s="606">
        <v>0</v>
      </c>
    </row>
    <row r="3190" spans="2:12" ht="18.75" x14ac:dyDescent="0.25">
      <c r="B3190" s="618" t="s">
        <v>901</v>
      </c>
      <c r="C3190" s="587" t="s">
        <v>7134</v>
      </c>
      <c r="D3190" s="618" t="s">
        <v>7331</v>
      </c>
      <c r="E3190" s="604" t="s">
        <v>7332</v>
      </c>
      <c r="F3190" s="606" t="s">
        <v>1011</v>
      </c>
      <c r="G3190" s="282">
        <v>1.8</v>
      </c>
      <c r="H3190" s="606">
        <v>20</v>
      </c>
      <c r="I3190" s="607">
        <v>2.16</v>
      </c>
      <c r="J3190" s="606">
        <v>0</v>
      </c>
      <c r="K3190" s="606">
        <v>0</v>
      </c>
      <c r="L3190" s="606">
        <v>0</v>
      </c>
    </row>
    <row r="3191" spans="2:12" ht="30" x14ac:dyDescent="0.25">
      <c r="B3191" s="618" t="s">
        <v>901</v>
      </c>
      <c r="C3191" s="587" t="s">
        <v>7134</v>
      </c>
      <c r="D3191" s="618" t="s">
        <v>7333</v>
      </c>
      <c r="E3191" s="604" t="s">
        <v>7334</v>
      </c>
      <c r="F3191" s="606" t="s">
        <v>7335</v>
      </c>
      <c r="G3191" s="282">
        <v>2.573</v>
      </c>
      <c r="H3191" s="606">
        <v>20</v>
      </c>
      <c r="I3191" s="607">
        <v>3.0880000000000001</v>
      </c>
      <c r="J3191" s="606">
        <v>0</v>
      </c>
      <c r="K3191" s="606">
        <v>0</v>
      </c>
      <c r="L3191" s="606">
        <v>0</v>
      </c>
    </row>
    <row r="3192" spans="2:12" ht="18.75" x14ac:dyDescent="0.25">
      <c r="B3192" s="618" t="s">
        <v>901</v>
      </c>
      <c r="C3192" s="587" t="s">
        <v>7134</v>
      </c>
      <c r="D3192" s="618" t="s">
        <v>7336</v>
      </c>
      <c r="E3192" s="604" t="s">
        <v>7337</v>
      </c>
      <c r="F3192" s="606" t="s">
        <v>1011</v>
      </c>
      <c r="G3192" s="282">
        <v>0.54100000000000004</v>
      </c>
      <c r="H3192" s="606">
        <v>20</v>
      </c>
      <c r="I3192" s="607">
        <v>0.64900000000000002</v>
      </c>
      <c r="J3192" s="606">
        <v>0</v>
      </c>
      <c r="K3192" s="606">
        <v>0</v>
      </c>
      <c r="L3192" s="606">
        <v>0</v>
      </c>
    </row>
    <row r="3193" spans="2:12" ht="18.75" x14ac:dyDescent="0.25">
      <c r="B3193" s="618" t="s">
        <v>901</v>
      </c>
      <c r="C3193" s="587" t="s">
        <v>7134</v>
      </c>
      <c r="D3193" s="618" t="s">
        <v>7338</v>
      </c>
      <c r="E3193" s="604" t="s">
        <v>7339</v>
      </c>
      <c r="F3193" s="606" t="s">
        <v>1014</v>
      </c>
      <c r="G3193" s="282">
        <v>0.16800000000000001</v>
      </c>
      <c r="H3193" s="606">
        <v>20</v>
      </c>
      <c r="I3193" s="607">
        <v>0.20200000000000001</v>
      </c>
      <c r="J3193" s="606">
        <v>0</v>
      </c>
      <c r="K3193" s="606">
        <v>0</v>
      </c>
      <c r="L3193" s="606">
        <v>0</v>
      </c>
    </row>
    <row r="3194" spans="2:12" ht="18.75" x14ac:dyDescent="0.25">
      <c r="B3194" s="618" t="s">
        <v>901</v>
      </c>
      <c r="C3194" s="587" t="s">
        <v>7134</v>
      </c>
      <c r="D3194" s="618" t="s">
        <v>7340</v>
      </c>
      <c r="E3194" s="604" t="s">
        <v>7341</v>
      </c>
      <c r="F3194" s="606" t="s">
        <v>1285</v>
      </c>
      <c r="G3194" s="282">
        <v>4.08</v>
      </c>
      <c r="H3194" s="606">
        <v>20</v>
      </c>
      <c r="I3194" s="607">
        <v>4.8959999999999999</v>
      </c>
      <c r="J3194" s="606">
        <v>0</v>
      </c>
      <c r="K3194" s="606">
        <v>0</v>
      </c>
      <c r="L3194" s="606">
        <v>0</v>
      </c>
    </row>
    <row r="3195" spans="2:12" ht="18.75" x14ac:dyDescent="0.25">
      <c r="B3195" s="618" t="s">
        <v>901</v>
      </c>
      <c r="C3195" s="587" t="s">
        <v>7134</v>
      </c>
      <c r="D3195" s="618" t="s">
        <v>7342</v>
      </c>
      <c r="E3195" s="604" t="s">
        <v>7343</v>
      </c>
      <c r="F3195" s="606" t="s">
        <v>1141</v>
      </c>
      <c r="G3195" s="282">
        <v>1.1559999999999999</v>
      </c>
      <c r="H3195" s="606">
        <v>20</v>
      </c>
      <c r="I3195" s="607">
        <v>1.387</v>
      </c>
      <c r="J3195" s="606">
        <v>0</v>
      </c>
      <c r="K3195" s="606">
        <v>0</v>
      </c>
      <c r="L3195" s="606">
        <v>0</v>
      </c>
    </row>
    <row r="3196" spans="2:12" ht="18.75" x14ac:dyDescent="0.25">
      <c r="B3196" s="618" t="s">
        <v>901</v>
      </c>
      <c r="C3196" s="587" t="s">
        <v>7134</v>
      </c>
      <c r="D3196" s="618" t="s">
        <v>7344</v>
      </c>
      <c r="E3196" s="604" t="s">
        <v>7345</v>
      </c>
      <c r="F3196" s="606" t="s">
        <v>1011</v>
      </c>
      <c r="G3196" s="282">
        <v>43.16</v>
      </c>
      <c r="H3196" s="606">
        <v>20</v>
      </c>
      <c r="I3196" s="607">
        <v>51.792000000000002</v>
      </c>
      <c r="J3196" s="606">
        <v>0</v>
      </c>
      <c r="K3196" s="606">
        <v>0</v>
      </c>
      <c r="L3196" s="606">
        <v>0</v>
      </c>
    </row>
    <row r="3197" spans="2:12" ht="18.75" x14ac:dyDescent="0.25">
      <c r="B3197" s="618" t="s">
        <v>901</v>
      </c>
      <c r="C3197" s="587" t="s">
        <v>7134</v>
      </c>
      <c r="D3197" s="618" t="s">
        <v>7346</v>
      </c>
      <c r="E3197" s="604" t="s">
        <v>7347</v>
      </c>
      <c r="F3197" s="606" t="s">
        <v>1011</v>
      </c>
      <c r="G3197" s="282">
        <v>7.2530000000000001</v>
      </c>
      <c r="H3197" s="606">
        <v>20</v>
      </c>
      <c r="I3197" s="607">
        <v>8.7040000000000006</v>
      </c>
      <c r="J3197" s="606">
        <v>0</v>
      </c>
      <c r="K3197" s="606">
        <v>0</v>
      </c>
      <c r="L3197" s="606">
        <v>0</v>
      </c>
    </row>
    <row r="3198" spans="2:12" ht="18.75" x14ac:dyDescent="0.25">
      <c r="B3198" s="618" t="s">
        <v>901</v>
      </c>
      <c r="C3198" s="587" t="s">
        <v>7134</v>
      </c>
      <c r="D3198" s="618" t="s">
        <v>7348</v>
      </c>
      <c r="E3198" s="604" t="s">
        <v>7349</v>
      </c>
      <c r="F3198" s="606" t="s">
        <v>1056</v>
      </c>
      <c r="G3198" s="282">
        <v>6.98</v>
      </c>
      <c r="H3198" s="606">
        <v>20</v>
      </c>
      <c r="I3198" s="607">
        <v>8.3759999999999994</v>
      </c>
      <c r="J3198" s="606">
        <v>0</v>
      </c>
      <c r="K3198" s="606">
        <v>0</v>
      </c>
      <c r="L3198" s="606">
        <v>0</v>
      </c>
    </row>
    <row r="3199" spans="2:12" ht="18.75" x14ac:dyDescent="0.25">
      <c r="B3199" s="618" t="s">
        <v>901</v>
      </c>
      <c r="C3199" s="587" t="s">
        <v>7134</v>
      </c>
      <c r="D3199" s="618" t="s">
        <v>7350</v>
      </c>
      <c r="E3199" s="604" t="s">
        <v>7351</v>
      </c>
      <c r="F3199" s="606" t="s">
        <v>1056</v>
      </c>
      <c r="G3199" s="282">
        <v>35.51</v>
      </c>
      <c r="H3199" s="606">
        <v>20</v>
      </c>
      <c r="I3199" s="607">
        <v>42.612000000000002</v>
      </c>
      <c r="J3199" s="606">
        <v>0</v>
      </c>
      <c r="K3199" s="606">
        <v>0</v>
      </c>
      <c r="L3199" s="606">
        <v>0</v>
      </c>
    </row>
    <row r="3200" spans="2:12" ht="18.75" x14ac:dyDescent="0.25">
      <c r="B3200" s="618" t="s">
        <v>901</v>
      </c>
      <c r="C3200" s="587" t="s">
        <v>7134</v>
      </c>
      <c r="D3200" s="618" t="s">
        <v>7352</v>
      </c>
      <c r="E3200" s="604" t="s">
        <v>7353</v>
      </c>
      <c r="F3200" s="606" t="s">
        <v>1011</v>
      </c>
      <c r="G3200" s="282">
        <v>2.4500000000000002</v>
      </c>
      <c r="H3200" s="606">
        <v>20</v>
      </c>
      <c r="I3200" s="607">
        <v>2.94</v>
      </c>
      <c r="J3200" s="606">
        <v>0</v>
      </c>
      <c r="K3200" s="606">
        <v>0</v>
      </c>
      <c r="L3200" s="606">
        <v>0</v>
      </c>
    </row>
    <row r="3201" spans="2:12" ht="18.75" x14ac:dyDescent="0.25">
      <c r="B3201" s="618" t="s">
        <v>901</v>
      </c>
      <c r="C3201" s="587" t="s">
        <v>7134</v>
      </c>
      <c r="D3201" s="618" t="s">
        <v>7354</v>
      </c>
      <c r="E3201" s="604" t="s">
        <v>7355</v>
      </c>
      <c r="F3201" s="606" t="s">
        <v>1056</v>
      </c>
      <c r="G3201" s="282">
        <v>2.4740000000000002</v>
      </c>
      <c r="H3201" s="606">
        <v>20</v>
      </c>
      <c r="I3201" s="607">
        <v>2.9689999999999999</v>
      </c>
      <c r="J3201" s="606">
        <v>0</v>
      </c>
      <c r="K3201" s="606">
        <v>0</v>
      </c>
      <c r="L3201" s="606">
        <v>0</v>
      </c>
    </row>
    <row r="3202" spans="2:12" ht="18.75" x14ac:dyDescent="0.25">
      <c r="B3202" s="618" t="s">
        <v>901</v>
      </c>
      <c r="C3202" s="587" t="s">
        <v>7134</v>
      </c>
      <c r="D3202" s="618" t="s">
        <v>7356</v>
      </c>
      <c r="E3202" s="604" t="s">
        <v>7357</v>
      </c>
      <c r="F3202" s="606" t="s">
        <v>1056</v>
      </c>
      <c r="G3202" s="282">
        <v>3.71</v>
      </c>
      <c r="H3202" s="606">
        <v>20</v>
      </c>
      <c r="I3202" s="607">
        <v>4.452</v>
      </c>
      <c r="J3202" s="606">
        <v>0</v>
      </c>
      <c r="K3202" s="606">
        <v>0</v>
      </c>
      <c r="L3202" s="606">
        <v>0</v>
      </c>
    </row>
    <row r="3203" spans="2:12" ht="18.75" x14ac:dyDescent="0.25">
      <c r="B3203" s="618" t="s">
        <v>901</v>
      </c>
      <c r="C3203" s="587" t="s">
        <v>7134</v>
      </c>
      <c r="D3203" s="618" t="s">
        <v>7358</v>
      </c>
      <c r="E3203" s="604" t="s">
        <v>7359</v>
      </c>
      <c r="F3203" s="606" t="s">
        <v>1011</v>
      </c>
      <c r="G3203" s="282">
        <v>5.66</v>
      </c>
      <c r="H3203" s="606">
        <v>20</v>
      </c>
      <c r="I3203" s="607">
        <v>6.7919999999999998</v>
      </c>
      <c r="J3203" s="606">
        <v>0</v>
      </c>
      <c r="K3203" s="606">
        <v>0</v>
      </c>
      <c r="L3203" s="606">
        <v>0</v>
      </c>
    </row>
    <row r="3204" spans="2:12" ht="18.75" x14ac:dyDescent="0.25">
      <c r="B3204" s="618" t="s">
        <v>901</v>
      </c>
      <c r="C3204" s="587" t="s">
        <v>7134</v>
      </c>
      <c r="D3204" s="618" t="s">
        <v>7360</v>
      </c>
      <c r="E3204" s="604" t="s">
        <v>7361</v>
      </c>
      <c r="F3204" s="606" t="s">
        <v>1056</v>
      </c>
      <c r="G3204" s="282">
        <v>6.98</v>
      </c>
      <c r="H3204" s="606">
        <v>20</v>
      </c>
      <c r="I3204" s="607">
        <v>8.3759999999999994</v>
      </c>
      <c r="J3204" s="606">
        <v>0</v>
      </c>
      <c r="K3204" s="606">
        <v>0</v>
      </c>
      <c r="L3204" s="606">
        <v>0</v>
      </c>
    </row>
    <row r="3205" spans="2:12" ht="18.75" x14ac:dyDescent="0.25">
      <c r="B3205" s="618" t="s">
        <v>901</v>
      </c>
      <c r="C3205" s="587" t="s">
        <v>7134</v>
      </c>
      <c r="D3205" s="618" t="s">
        <v>7362</v>
      </c>
      <c r="E3205" s="604" t="s">
        <v>7363</v>
      </c>
      <c r="F3205" s="606" t="s">
        <v>1011</v>
      </c>
      <c r="G3205" s="282">
        <v>6.54</v>
      </c>
      <c r="H3205" s="606">
        <v>20</v>
      </c>
      <c r="I3205" s="607">
        <v>7.8479999999999999</v>
      </c>
      <c r="J3205" s="606">
        <v>0</v>
      </c>
      <c r="K3205" s="606">
        <v>0</v>
      </c>
      <c r="L3205" s="606">
        <v>0</v>
      </c>
    </row>
    <row r="3206" spans="2:12" ht="18.75" x14ac:dyDescent="0.25">
      <c r="B3206" s="618" t="s">
        <v>901</v>
      </c>
      <c r="C3206" s="587" t="s">
        <v>7134</v>
      </c>
      <c r="D3206" s="618" t="s">
        <v>7364</v>
      </c>
      <c r="E3206" s="604" t="s">
        <v>7365</v>
      </c>
      <c r="F3206" s="606" t="s">
        <v>1056</v>
      </c>
      <c r="G3206" s="282">
        <v>8.2799999999999994</v>
      </c>
      <c r="H3206" s="606">
        <v>20</v>
      </c>
      <c r="I3206" s="607">
        <v>9.9359999999999999</v>
      </c>
      <c r="J3206" s="606">
        <v>0</v>
      </c>
      <c r="K3206" s="606">
        <v>0</v>
      </c>
      <c r="L3206" s="606">
        <v>0</v>
      </c>
    </row>
    <row r="3207" spans="2:12" ht="18.75" x14ac:dyDescent="0.25">
      <c r="B3207" s="618" t="s">
        <v>901</v>
      </c>
      <c r="C3207" s="587" t="s">
        <v>7134</v>
      </c>
      <c r="D3207" s="618" t="s">
        <v>7366</v>
      </c>
      <c r="E3207" s="604" t="s">
        <v>7367</v>
      </c>
      <c r="F3207" s="606" t="s">
        <v>1011</v>
      </c>
      <c r="G3207" s="282">
        <v>7.3890000000000002</v>
      </c>
      <c r="H3207" s="606">
        <v>20</v>
      </c>
      <c r="I3207" s="607">
        <v>8.8670000000000009</v>
      </c>
      <c r="J3207" s="606">
        <v>0</v>
      </c>
      <c r="K3207" s="606">
        <v>0</v>
      </c>
      <c r="L3207" s="606">
        <v>0</v>
      </c>
    </row>
    <row r="3208" spans="2:12" ht="18.75" x14ac:dyDescent="0.25">
      <c r="B3208" s="618" t="s">
        <v>901</v>
      </c>
      <c r="C3208" s="587" t="s">
        <v>7134</v>
      </c>
      <c r="D3208" s="618" t="s">
        <v>7368</v>
      </c>
      <c r="E3208" s="604" t="s">
        <v>7369</v>
      </c>
      <c r="F3208" s="606" t="s">
        <v>1011</v>
      </c>
      <c r="G3208" s="282">
        <v>1.137</v>
      </c>
      <c r="H3208" s="606">
        <v>5.5</v>
      </c>
      <c r="I3208" s="607">
        <v>1.2</v>
      </c>
      <c r="J3208" s="606">
        <v>0</v>
      </c>
      <c r="K3208" s="606">
        <v>0</v>
      </c>
      <c r="L3208" s="606">
        <v>0</v>
      </c>
    </row>
    <row r="3209" spans="2:12" ht="18.75" x14ac:dyDescent="0.25">
      <c r="B3209" s="618" t="s">
        <v>901</v>
      </c>
      <c r="C3209" s="587" t="s">
        <v>7134</v>
      </c>
      <c r="D3209" s="618" t="s">
        <v>7370</v>
      </c>
      <c r="E3209" s="604" t="s">
        <v>7371</v>
      </c>
      <c r="F3209" s="606" t="s">
        <v>1014</v>
      </c>
      <c r="G3209" s="282">
        <v>14.083</v>
      </c>
      <c r="H3209" s="606">
        <v>20</v>
      </c>
      <c r="I3209" s="607">
        <v>16.899999999999999</v>
      </c>
      <c r="J3209" s="606">
        <v>0</v>
      </c>
      <c r="K3209" s="606">
        <v>0</v>
      </c>
      <c r="L3209" s="606">
        <v>0</v>
      </c>
    </row>
    <row r="3210" spans="2:12" ht="18.75" x14ac:dyDescent="0.25">
      <c r="B3210" s="618" t="s">
        <v>901</v>
      </c>
      <c r="C3210" s="587" t="s">
        <v>7134</v>
      </c>
      <c r="D3210" s="618" t="s">
        <v>7372</v>
      </c>
      <c r="E3210" s="604" t="s">
        <v>7373</v>
      </c>
      <c r="F3210" s="606" t="s">
        <v>1014</v>
      </c>
      <c r="G3210" s="282">
        <v>9.9169999999999998</v>
      </c>
      <c r="H3210" s="606">
        <v>20</v>
      </c>
      <c r="I3210" s="607">
        <v>11.9</v>
      </c>
      <c r="J3210" s="606">
        <v>0</v>
      </c>
      <c r="K3210" s="606">
        <v>0</v>
      </c>
      <c r="L3210" s="606">
        <v>0</v>
      </c>
    </row>
    <row r="3211" spans="2:12" ht="18.75" x14ac:dyDescent="0.25">
      <c r="B3211" s="618" t="s">
        <v>901</v>
      </c>
      <c r="C3211" s="587" t="s">
        <v>7134</v>
      </c>
      <c r="D3211" s="618" t="s">
        <v>7374</v>
      </c>
      <c r="E3211" s="604" t="s">
        <v>6510</v>
      </c>
      <c r="F3211" s="606" t="s">
        <v>1134</v>
      </c>
      <c r="G3211" s="282">
        <v>0.78300000000000003</v>
      </c>
      <c r="H3211" s="606">
        <v>5.5</v>
      </c>
      <c r="I3211" s="607">
        <v>0.82599999999999996</v>
      </c>
      <c r="J3211" s="606">
        <v>0</v>
      </c>
      <c r="K3211" s="606">
        <v>0</v>
      </c>
      <c r="L3211" s="606">
        <v>0</v>
      </c>
    </row>
    <row r="3212" spans="2:12" ht="18.75" x14ac:dyDescent="0.25">
      <c r="B3212" s="618" t="s">
        <v>901</v>
      </c>
      <c r="C3212" s="587" t="s">
        <v>7134</v>
      </c>
      <c r="D3212" s="618" t="s">
        <v>7375</v>
      </c>
      <c r="E3212" s="604" t="s">
        <v>7376</v>
      </c>
      <c r="F3212" s="606" t="s">
        <v>797</v>
      </c>
      <c r="G3212" s="282">
        <v>0.251</v>
      </c>
      <c r="H3212" s="606">
        <v>5.5</v>
      </c>
      <c r="I3212" s="607">
        <v>0.26500000000000001</v>
      </c>
      <c r="J3212" s="606">
        <v>0</v>
      </c>
      <c r="K3212" s="606">
        <v>0</v>
      </c>
      <c r="L3212" s="606">
        <v>0</v>
      </c>
    </row>
    <row r="3213" spans="2:12" ht="18.75" x14ac:dyDescent="0.25">
      <c r="B3213" s="618" t="s">
        <v>901</v>
      </c>
      <c r="C3213" s="587" t="s">
        <v>7134</v>
      </c>
      <c r="D3213" s="618" t="s">
        <v>7377</v>
      </c>
      <c r="E3213" s="604" t="s">
        <v>7378</v>
      </c>
      <c r="F3213" s="606" t="s">
        <v>1120</v>
      </c>
      <c r="G3213" s="282">
        <v>4.4749999999999996</v>
      </c>
      <c r="H3213" s="606">
        <v>20</v>
      </c>
      <c r="I3213" s="607">
        <v>5.37</v>
      </c>
      <c r="J3213" s="606">
        <v>0</v>
      </c>
      <c r="K3213" s="606">
        <v>0</v>
      </c>
      <c r="L3213" s="606">
        <v>0</v>
      </c>
    </row>
    <row r="3214" spans="2:12" ht="18.75" x14ac:dyDescent="0.25">
      <c r="B3214" s="618" t="s">
        <v>901</v>
      </c>
      <c r="C3214" s="587" t="s">
        <v>7134</v>
      </c>
      <c r="D3214" s="618" t="s">
        <v>7379</v>
      </c>
      <c r="E3214" s="604" t="s">
        <v>7380</v>
      </c>
      <c r="F3214" s="606" t="s">
        <v>1141</v>
      </c>
      <c r="G3214" s="282">
        <v>15.662000000000001</v>
      </c>
      <c r="H3214" s="606">
        <v>20</v>
      </c>
      <c r="I3214" s="607">
        <v>18.794</v>
      </c>
      <c r="J3214" s="606">
        <v>0</v>
      </c>
      <c r="K3214" s="606">
        <v>0</v>
      </c>
      <c r="L3214" s="606">
        <v>0</v>
      </c>
    </row>
    <row r="3215" spans="2:12" ht="18.75" x14ac:dyDescent="0.25">
      <c r="B3215" s="618" t="s">
        <v>901</v>
      </c>
      <c r="C3215" s="587" t="s">
        <v>7134</v>
      </c>
      <c r="D3215" s="618" t="s">
        <v>7381</v>
      </c>
      <c r="E3215" s="604" t="s">
        <v>7380</v>
      </c>
      <c r="F3215" s="606" t="s">
        <v>1040</v>
      </c>
      <c r="G3215" s="282">
        <v>0</v>
      </c>
      <c r="H3215" s="606">
        <v>5.5</v>
      </c>
      <c r="I3215" s="607">
        <v>0</v>
      </c>
      <c r="J3215" s="606">
        <v>0</v>
      </c>
      <c r="K3215" s="606">
        <v>0</v>
      </c>
      <c r="L3215" s="606">
        <v>0</v>
      </c>
    </row>
    <row r="3216" spans="2:12" ht="18.75" x14ac:dyDescent="0.25">
      <c r="B3216" s="618" t="s">
        <v>901</v>
      </c>
      <c r="C3216" s="587" t="s">
        <v>7134</v>
      </c>
      <c r="D3216" s="618" t="s">
        <v>7382</v>
      </c>
      <c r="E3216" s="604" t="s">
        <v>7380</v>
      </c>
      <c r="F3216" s="606" t="s">
        <v>1040</v>
      </c>
      <c r="G3216" s="282">
        <v>0</v>
      </c>
      <c r="H3216" s="606">
        <v>5.5</v>
      </c>
      <c r="I3216" s="607">
        <v>0</v>
      </c>
      <c r="J3216" s="606">
        <v>0</v>
      </c>
      <c r="K3216" s="606">
        <v>0</v>
      </c>
      <c r="L3216" s="606">
        <v>0</v>
      </c>
    </row>
    <row r="3217" spans="2:12" ht="18.75" x14ac:dyDescent="0.25">
      <c r="B3217" s="618" t="s">
        <v>901</v>
      </c>
      <c r="C3217" s="587" t="s">
        <v>7134</v>
      </c>
      <c r="D3217" s="618" t="s">
        <v>7383</v>
      </c>
      <c r="E3217" s="604" t="s">
        <v>7380</v>
      </c>
      <c r="F3217" s="606" t="s">
        <v>1040</v>
      </c>
      <c r="G3217" s="282">
        <v>0</v>
      </c>
      <c r="H3217" s="606">
        <v>5.5</v>
      </c>
      <c r="I3217" s="607">
        <v>0</v>
      </c>
      <c r="J3217" s="606">
        <v>0</v>
      </c>
      <c r="K3217" s="606">
        <v>0</v>
      </c>
      <c r="L3217" s="606">
        <v>0</v>
      </c>
    </row>
    <row r="3218" spans="2:12" ht="18.75" x14ac:dyDescent="0.25">
      <c r="B3218" s="618" t="s">
        <v>901</v>
      </c>
      <c r="C3218" s="587" t="s">
        <v>7134</v>
      </c>
      <c r="D3218" s="618" t="s">
        <v>7384</v>
      </c>
      <c r="E3218" s="604" t="s">
        <v>7385</v>
      </c>
      <c r="F3218" s="606" t="s">
        <v>1040</v>
      </c>
      <c r="G3218" s="282">
        <v>0</v>
      </c>
      <c r="H3218" s="606">
        <v>5.5</v>
      </c>
      <c r="I3218" s="607">
        <v>0</v>
      </c>
      <c r="J3218" s="606">
        <v>0</v>
      </c>
      <c r="K3218" s="606">
        <v>0</v>
      </c>
      <c r="L3218" s="606">
        <v>0</v>
      </c>
    </row>
    <row r="3219" spans="2:12" ht="18.75" x14ac:dyDescent="0.25">
      <c r="B3219" s="618" t="s">
        <v>901</v>
      </c>
      <c r="C3219" s="587" t="s">
        <v>7134</v>
      </c>
      <c r="D3219" s="618" t="s">
        <v>7386</v>
      </c>
      <c r="E3219" s="604" t="s">
        <v>7387</v>
      </c>
      <c r="F3219" s="606" t="s">
        <v>7388</v>
      </c>
      <c r="G3219" s="282">
        <v>8.11</v>
      </c>
      <c r="H3219" s="606">
        <v>5.5</v>
      </c>
      <c r="I3219" s="607">
        <v>8.5559999999999992</v>
      </c>
      <c r="J3219" s="606">
        <v>0</v>
      </c>
      <c r="K3219" s="606">
        <v>0</v>
      </c>
      <c r="L3219" s="606">
        <v>0</v>
      </c>
    </row>
    <row r="3220" spans="2:12" ht="18.75" x14ac:dyDescent="0.25">
      <c r="B3220" s="618" t="s">
        <v>901</v>
      </c>
      <c r="C3220" s="587" t="s">
        <v>7134</v>
      </c>
      <c r="D3220" s="618" t="s">
        <v>7389</v>
      </c>
      <c r="E3220" s="604" t="s">
        <v>7390</v>
      </c>
      <c r="F3220" s="606" t="s">
        <v>1011</v>
      </c>
      <c r="G3220" s="282">
        <v>8.77</v>
      </c>
      <c r="H3220" s="606">
        <v>20</v>
      </c>
      <c r="I3220" s="607">
        <v>10.523999999999999</v>
      </c>
      <c r="J3220" s="606">
        <v>0</v>
      </c>
      <c r="K3220" s="606">
        <v>0</v>
      </c>
      <c r="L3220" s="606">
        <v>0</v>
      </c>
    </row>
    <row r="3221" spans="2:12" ht="18.75" x14ac:dyDescent="0.25">
      <c r="B3221" s="618" t="s">
        <v>901</v>
      </c>
      <c r="C3221" s="587" t="s">
        <v>7134</v>
      </c>
      <c r="D3221" s="618" t="s">
        <v>7391</v>
      </c>
      <c r="E3221" s="604" t="s">
        <v>7392</v>
      </c>
      <c r="F3221" s="606" t="s">
        <v>1011</v>
      </c>
      <c r="G3221" s="282">
        <v>9.3000000000000007</v>
      </c>
      <c r="H3221" s="606">
        <v>20</v>
      </c>
      <c r="I3221" s="607">
        <v>11.16</v>
      </c>
      <c r="J3221" s="606">
        <v>0</v>
      </c>
      <c r="K3221" s="606">
        <v>0</v>
      </c>
      <c r="L3221" s="606">
        <v>0</v>
      </c>
    </row>
    <row r="3222" spans="2:12" ht="18.75" x14ac:dyDescent="0.25">
      <c r="B3222" s="618" t="s">
        <v>901</v>
      </c>
      <c r="C3222" s="587" t="s">
        <v>7134</v>
      </c>
      <c r="D3222" s="618" t="s">
        <v>7393</v>
      </c>
      <c r="E3222" s="604" t="s">
        <v>7394</v>
      </c>
      <c r="F3222" s="606" t="s">
        <v>1011</v>
      </c>
      <c r="G3222" s="282">
        <v>9.9499999999999993</v>
      </c>
      <c r="H3222" s="606">
        <v>20</v>
      </c>
      <c r="I3222" s="607">
        <v>11.94</v>
      </c>
      <c r="J3222" s="606">
        <v>0</v>
      </c>
      <c r="K3222" s="606">
        <v>0</v>
      </c>
      <c r="L3222" s="606">
        <v>0</v>
      </c>
    </row>
    <row r="3223" spans="2:12" ht="18.75" x14ac:dyDescent="0.25">
      <c r="B3223" s="618" t="s">
        <v>901</v>
      </c>
      <c r="C3223" s="587" t="s">
        <v>7134</v>
      </c>
      <c r="D3223" s="618" t="s">
        <v>7395</v>
      </c>
      <c r="E3223" s="604" t="s">
        <v>7396</v>
      </c>
      <c r="F3223" s="606" t="s">
        <v>1011</v>
      </c>
      <c r="G3223" s="282">
        <v>25.548999999999999</v>
      </c>
      <c r="H3223" s="606">
        <v>20</v>
      </c>
      <c r="I3223" s="607">
        <v>30.658999999999999</v>
      </c>
      <c r="J3223" s="606">
        <v>0</v>
      </c>
      <c r="K3223" s="606">
        <v>0</v>
      </c>
      <c r="L3223" s="606">
        <v>0</v>
      </c>
    </row>
    <row r="3224" spans="2:12" ht="18.75" x14ac:dyDescent="0.25">
      <c r="B3224" s="618" t="s">
        <v>901</v>
      </c>
      <c r="C3224" s="587" t="s">
        <v>7134</v>
      </c>
      <c r="D3224" s="618" t="s">
        <v>7397</v>
      </c>
      <c r="E3224" s="604" t="s">
        <v>7398</v>
      </c>
      <c r="F3224" s="606" t="s">
        <v>1027</v>
      </c>
      <c r="G3224" s="282">
        <v>0.995</v>
      </c>
      <c r="H3224" s="606">
        <v>20</v>
      </c>
      <c r="I3224" s="607">
        <v>1.194</v>
      </c>
      <c r="J3224" s="606">
        <v>0</v>
      </c>
      <c r="K3224" s="606">
        <v>0</v>
      </c>
      <c r="L3224" s="606">
        <v>0</v>
      </c>
    </row>
    <row r="3225" spans="2:12" ht="18.75" x14ac:dyDescent="0.25">
      <c r="B3225" s="618" t="s">
        <v>901</v>
      </c>
      <c r="C3225" s="587" t="s">
        <v>7134</v>
      </c>
      <c r="D3225" s="618" t="s">
        <v>7399</v>
      </c>
      <c r="E3225" s="604" t="s">
        <v>7400</v>
      </c>
      <c r="F3225" s="606" t="s">
        <v>1141</v>
      </c>
      <c r="G3225" s="282">
        <v>7.6230000000000002</v>
      </c>
      <c r="H3225" s="606">
        <v>20</v>
      </c>
      <c r="I3225" s="607">
        <v>9.1479999999999997</v>
      </c>
      <c r="J3225" s="606">
        <v>0</v>
      </c>
      <c r="K3225" s="606">
        <v>0</v>
      </c>
      <c r="L3225" s="606">
        <v>0</v>
      </c>
    </row>
    <row r="3226" spans="2:12" ht="18.75" x14ac:dyDescent="0.25">
      <c r="B3226" s="618" t="s">
        <v>901</v>
      </c>
      <c r="C3226" s="587" t="s">
        <v>7134</v>
      </c>
      <c r="D3226" s="618" t="s">
        <v>7401</v>
      </c>
      <c r="E3226" s="604" t="s">
        <v>7402</v>
      </c>
      <c r="F3226" s="606" t="s">
        <v>1040</v>
      </c>
      <c r="G3226" s="282">
        <v>34.22</v>
      </c>
      <c r="H3226" s="606">
        <v>5.5</v>
      </c>
      <c r="I3226" s="607">
        <v>36.101999999999997</v>
      </c>
      <c r="J3226" s="606">
        <v>0</v>
      </c>
      <c r="K3226" s="606">
        <v>0</v>
      </c>
      <c r="L3226" s="606">
        <v>0</v>
      </c>
    </row>
    <row r="3227" spans="2:12" ht="18.75" x14ac:dyDescent="0.25">
      <c r="B3227" s="618" t="s">
        <v>901</v>
      </c>
      <c r="C3227" s="587" t="s">
        <v>7134</v>
      </c>
      <c r="D3227" s="618" t="s">
        <v>7403</v>
      </c>
      <c r="E3227" s="604" t="s">
        <v>7404</v>
      </c>
      <c r="F3227" s="606" t="s">
        <v>1043</v>
      </c>
      <c r="G3227" s="282">
        <v>34.93</v>
      </c>
      <c r="H3227" s="606">
        <v>20</v>
      </c>
      <c r="I3227" s="607">
        <v>41.915999999999997</v>
      </c>
      <c r="J3227" s="606">
        <v>0</v>
      </c>
      <c r="K3227" s="606">
        <v>0</v>
      </c>
      <c r="L3227" s="606">
        <v>0</v>
      </c>
    </row>
    <row r="3228" spans="2:12" ht="18.75" x14ac:dyDescent="0.25">
      <c r="B3228" s="618" t="s">
        <v>901</v>
      </c>
      <c r="C3228" s="587" t="s">
        <v>7134</v>
      </c>
      <c r="D3228" s="618" t="s">
        <v>7405</v>
      </c>
      <c r="E3228" s="604" t="s">
        <v>7406</v>
      </c>
      <c r="F3228" s="606" t="s">
        <v>1120</v>
      </c>
      <c r="G3228" s="282">
        <v>1</v>
      </c>
      <c r="H3228" s="606">
        <v>20</v>
      </c>
      <c r="I3228" s="607">
        <v>1.2</v>
      </c>
      <c r="J3228" s="606">
        <v>0</v>
      </c>
      <c r="K3228" s="606">
        <v>0</v>
      </c>
      <c r="L3228" s="606">
        <v>0</v>
      </c>
    </row>
    <row r="3229" spans="2:12" ht="18.75" x14ac:dyDescent="0.25">
      <c r="B3229" s="618" t="s">
        <v>901</v>
      </c>
      <c r="C3229" s="587" t="s">
        <v>7134</v>
      </c>
      <c r="D3229" s="618" t="s">
        <v>7407</v>
      </c>
      <c r="E3229" s="604" t="s">
        <v>7408</v>
      </c>
      <c r="F3229" s="606" t="s">
        <v>7409</v>
      </c>
      <c r="G3229" s="282">
        <v>1.36</v>
      </c>
      <c r="H3229" s="606">
        <v>10</v>
      </c>
      <c r="I3229" s="607">
        <v>1.496</v>
      </c>
      <c r="J3229" s="606">
        <v>0</v>
      </c>
      <c r="K3229" s="606">
        <v>0</v>
      </c>
      <c r="L3229" s="606">
        <v>0</v>
      </c>
    </row>
    <row r="3230" spans="2:12" ht="18.75" x14ac:dyDescent="0.25">
      <c r="B3230" s="618" t="s">
        <v>901</v>
      </c>
      <c r="C3230" s="587" t="s">
        <v>7134</v>
      </c>
      <c r="D3230" s="618" t="s">
        <v>7410</v>
      </c>
      <c r="E3230" s="604" t="s">
        <v>7411</v>
      </c>
      <c r="F3230" s="606" t="s">
        <v>1304</v>
      </c>
      <c r="G3230" s="282">
        <v>17.75</v>
      </c>
      <c r="H3230" s="606">
        <v>20</v>
      </c>
      <c r="I3230" s="607">
        <v>21.3</v>
      </c>
      <c r="J3230" s="606">
        <v>0</v>
      </c>
      <c r="K3230" s="606">
        <v>0</v>
      </c>
      <c r="L3230" s="606">
        <v>0</v>
      </c>
    </row>
    <row r="3231" spans="2:12" ht="18.75" x14ac:dyDescent="0.25">
      <c r="B3231" s="618" t="s">
        <v>901</v>
      </c>
      <c r="C3231" s="587" t="s">
        <v>7134</v>
      </c>
      <c r="D3231" s="618" t="s">
        <v>7412</v>
      </c>
      <c r="E3231" s="604" t="s">
        <v>7413</v>
      </c>
      <c r="F3231" s="606" t="s">
        <v>1027</v>
      </c>
      <c r="G3231" s="282">
        <v>3.3</v>
      </c>
      <c r="H3231" s="606">
        <v>20</v>
      </c>
      <c r="I3231" s="607">
        <v>3.96</v>
      </c>
      <c r="J3231" s="606">
        <v>0</v>
      </c>
      <c r="K3231" s="606">
        <v>0</v>
      </c>
      <c r="L3231" s="606">
        <v>0</v>
      </c>
    </row>
    <row r="3232" spans="2:12" ht="18.75" x14ac:dyDescent="0.25">
      <c r="B3232" s="618" t="s">
        <v>901</v>
      </c>
      <c r="C3232" s="587" t="s">
        <v>7134</v>
      </c>
      <c r="D3232" s="618" t="s">
        <v>7414</v>
      </c>
      <c r="E3232" s="604" t="s">
        <v>7415</v>
      </c>
      <c r="F3232" s="606" t="s">
        <v>1120</v>
      </c>
      <c r="G3232" s="282">
        <v>8.5</v>
      </c>
      <c r="H3232" s="606">
        <v>20</v>
      </c>
      <c r="I3232" s="607">
        <v>10.199999999999999</v>
      </c>
      <c r="J3232" s="606">
        <v>0</v>
      </c>
      <c r="K3232" s="606">
        <v>0</v>
      </c>
      <c r="L3232" s="606">
        <v>0</v>
      </c>
    </row>
    <row r="3233" spans="2:12" ht="30" x14ac:dyDescent="0.25">
      <c r="B3233" s="618" t="s">
        <v>901</v>
      </c>
      <c r="C3233" s="587" t="s">
        <v>7134</v>
      </c>
      <c r="D3233" s="618" t="s">
        <v>7416</v>
      </c>
      <c r="E3233" s="604" t="s">
        <v>7417</v>
      </c>
      <c r="F3233" s="606" t="s">
        <v>7418</v>
      </c>
      <c r="G3233" s="282">
        <v>1.123</v>
      </c>
      <c r="H3233" s="606">
        <v>5.5</v>
      </c>
      <c r="I3233" s="607">
        <v>1.1850000000000001</v>
      </c>
      <c r="J3233" s="606">
        <v>0</v>
      </c>
      <c r="K3233" s="606">
        <v>0</v>
      </c>
      <c r="L3233" s="606">
        <v>0</v>
      </c>
    </row>
    <row r="3234" spans="2:12" ht="18.75" x14ac:dyDescent="0.25">
      <c r="B3234" s="618" t="s">
        <v>901</v>
      </c>
      <c r="C3234" s="587" t="s">
        <v>7134</v>
      </c>
      <c r="D3234" s="618" t="s">
        <v>7419</v>
      </c>
      <c r="E3234" s="604" t="s">
        <v>7420</v>
      </c>
      <c r="F3234" s="606" t="s">
        <v>5832</v>
      </c>
      <c r="G3234" s="282">
        <v>0.91700000000000004</v>
      </c>
      <c r="H3234" s="606">
        <v>20</v>
      </c>
      <c r="I3234" s="607">
        <v>1.1000000000000001</v>
      </c>
      <c r="J3234" s="606">
        <v>0</v>
      </c>
      <c r="K3234" s="606">
        <v>0</v>
      </c>
      <c r="L3234" s="606">
        <v>0</v>
      </c>
    </row>
    <row r="3235" spans="2:12" ht="18.75" x14ac:dyDescent="0.25">
      <c r="B3235" s="618" t="s">
        <v>901</v>
      </c>
      <c r="C3235" s="587" t="s">
        <v>7134</v>
      </c>
      <c r="D3235" s="618" t="s">
        <v>7421</v>
      </c>
      <c r="E3235" s="604" t="s">
        <v>7422</v>
      </c>
      <c r="F3235" s="606" t="s">
        <v>1011</v>
      </c>
      <c r="G3235" s="282">
        <v>1.27</v>
      </c>
      <c r="H3235" s="606">
        <v>20</v>
      </c>
      <c r="I3235" s="607">
        <v>1.524</v>
      </c>
      <c r="J3235" s="606">
        <v>0</v>
      </c>
      <c r="K3235" s="606">
        <v>0</v>
      </c>
      <c r="L3235" s="606">
        <v>0</v>
      </c>
    </row>
    <row r="3236" spans="2:12" ht="18.75" x14ac:dyDescent="0.25">
      <c r="B3236" s="618" t="s">
        <v>901</v>
      </c>
      <c r="C3236" s="587" t="s">
        <v>7134</v>
      </c>
      <c r="D3236" s="618" t="s">
        <v>7423</v>
      </c>
      <c r="E3236" s="604" t="s">
        <v>7424</v>
      </c>
      <c r="F3236" s="606" t="s">
        <v>1011</v>
      </c>
      <c r="G3236" s="282">
        <v>5.79</v>
      </c>
      <c r="H3236" s="606">
        <v>20</v>
      </c>
      <c r="I3236" s="607">
        <v>6.9480000000000004</v>
      </c>
      <c r="J3236" s="606">
        <v>0</v>
      </c>
      <c r="K3236" s="606">
        <v>0</v>
      </c>
      <c r="L3236" s="606">
        <v>0</v>
      </c>
    </row>
    <row r="3237" spans="2:12" ht="30" x14ac:dyDescent="0.25">
      <c r="B3237" s="618" t="s">
        <v>901</v>
      </c>
      <c r="C3237" s="587" t="s">
        <v>7134</v>
      </c>
      <c r="D3237" s="618" t="s">
        <v>7425</v>
      </c>
      <c r="E3237" s="604" t="s">
        <v>7426</v>
      </c>
      <c r="F3237" s="606" t="s">
        <v>7427</v>
      </c>
      <c r="G3237" s="282">
        <v>6.36</v>
      </c>
      <c r="H3237" s="606">
        <v>20</v>
      </c>
      <c r="I3237" s="607">
        <v>7.6319999999999997</v>
      </c>
      <c r="J3237" s="606">
        <v>0</v>
      </c>
      <c r="K3237" s="606">
        <v>0</v>
      </c>
      <c r="L3237" s="606">
        <v>0</v>
      </c>
    </row>
    <row r="3238" spans="2:12" ht="18.75" x14ac:dyDescent="0.25">
      <c r="B3238" s="618" t="s">
        <v>901</v>
      </c>
      <c r="C3238" s="587" t="s">
        <v>7134</v>
      </c>
      <c r="D3238" s="618" t="s">
        <v>7428</v>
      </c>
      <c r="E3238" s="604" t="s">
        <v>7429</v>
      </c>
      <c r="F3238" s="606" t="s">
        <v>7430</v>
      </c>
      <c r="G3238" s="282">
        <v>1.8</v>
      </c>
      <c r="H3238" s="606">
        <v>20</v>
      </c>
      <c r="I3238" s="607">
        <v>2.16</v>
      </c>
      <c r="J3238" s="606">
        <v>0</v>
      </c>
      <c r="K3238" s="606">
        <v>0</v>
      </c>
      <c r="L3238" s="606">
        <v>0</v>
      </c>
    </row>
    <row r="3239" spans="2:12" ht="18.75" x14ac:dyDescent="0.25">
      <c r="B3239" s="618" t="s">
        <v>901</v>
      </c>
      <c r="C3239" s="587" t="s">
        <v>7134</v>
      </c>
      <c r="D3239" s="618" t="s">
        <v>7431</v>
      </c>
      <c r="E3239" s="604" t="s">
        <v>7432</v>
      </c>
      <c r="F3239" s="606" t="s">
        <v>1027</v>
      </c>
      <c r="G3239" s="282">
        <v>2.7</v>
      </c>
      <c r="H3239" s="606">
        <v>5.5</v>
      </c>
      <c r="I3239" s="607">
        <v>2.8490000000000002</v>
      </c>
      <c r="J3239" s="606">
        <v>0</v>
      </c>
      <c r="K3239" s="606">
        <v>0</v>
      </c>
      <c r="L3239" s="606">
        <v>0</v>
      </c>
    </row>
    <row r="3240" spans="2:12" ht="18.75" x14ac:dyDescent="0.25">
      <c r="B3240" s="618" t="s">
        <v>901</v>
      </c>
      <c r="C3240" s="587" t="s">
        <v>7134</v>
      </c>
      <c r="D3240" s="618" t="s">
        <v>7433</v>
      </c>
      <c r="E3240" s="604" t="s">
        <v>7434</v>
      </c>
      <c r="F3240" s="606" t="s">
        <v>1447</v>
      </c>
      <c r="G3240" s="282">
        <v>6.6</v>
      </c>
      <c r="H3240" s="606">
        <v>20</v>
      </c>
      <c r="I3240" s="607">
        <v>7.92</v>
      </c>
      <c r="J3240" s="606">
        <v>0</v>
      </c>
      <c r="K3240" s="606">
        <v>0</v>
      </c>
      <c r="L3240" s="606">
        <v>0</v>
      </c>
    </row>
    <row r="3241" spans="2:12" ht="18.75" x14ac:dyDescent="0.25">
      <c r="B3241" s="618" t="s">
        <v>901</v>
      </c>
      <c r="C3241" s="587" t="s">
        <v>7134</v>
      </c>
      <c r="D3241" s="618" t="s">
        <v>7435</v>
      </c>
      <c r="E3241" s="604" t="s">
        <v>7436</v>
      </c>
      <c r="F3241" s="606" t="s">
        <v>1027</v>
      </c>
      <c r="G3241" s="282">
        <v>1</v>
      </c>
      <c r="H3241" s="606">
        <v>5.5</v>
      </c>
      <c r="I3241" s="607">
        <v>1.0549999999999999</v>
      </c>
      <c r="J3241" s="606">
        <v>0</v>
      </c>
      <c r="K3241" s="606">
        <v>0</v>
      </c>
      <c r="L3241" s="606">
        <v>0</v>
      </c>
    </row>
    <row r="3242" spans="2:12" ht="18.75" x14ac:dyDescent="0.25">
      <c r="B3242" s="618" t="s">
        <v>901</v>
      </c>
      <c r="C3242" s="587" t="s">
        <v>7134</v>
      </c>
      <c r="D3242" s="618" t="s">
        <v>7437</v>
      </c>
      <c r="E3242" s="604" t="s">
        <v>7438</v>
      </c>
      <c r="F3242" s="606" t="s">
        <v>1014</v>
      </c>
      <c r="G3242" s="282">
        <v>25.38</v>
      </c>
      <c r="H3242" s="606">
        <v>20</v>
      </c>
      <c r="I3242" s="607">
        <v>30.456</v>
      </c>
      <c r="J3242" s="606">
        <v>0</v>
      </c>
      <c r="K3242" s="606">
        <v>0</v>
      </c>
      <c r="L3242" s="606">
        <v>0</v>
      </c>
    </row>
    <row r="3243" spans="2:12" ht="18.75" x14ac:dyDescent="0.25">
      <c r="B3243" s="618" t="s">
        <v>901</v>
      </c>
      <c r="C3243" s="587" t="s">
        <v>7134</v>
      </c>
      <c r="D3243" s="618" t="s">
        <v>7439</v>
      </c>
      <c r="E3243" s="604" t="s">
        <v>7440</v>
      </c>
      <c r="F3243" s="606" t="s">
        <v>1014</v>
      </c>
      <c r="G3243" s="282">
        <v>25.38</v>
      </c>
      <c r="H3243" s="606">
        <v>20</v>
      </c>
      <c r="I3243" s="607">
        <v>30.456</v>
      </c>
      <c r="J3243" s="606">
        <v>0</v>
      </c>
      <c r="K3243" s="606">
        <v>0</v>
      </c>
      <c r="L3243" s="606">
        <v>0</v>
      </c>
    </row>
    <row r="3244" spans="2:12" ht="30" x14ac:dyDescent="0.25">
      <c r="B3244" s="618" t="s">
        <v>901</v>
      </c>
      <c r="C3244" s="587" t="s">
        <v>7134</v>
      </c>
      <c r="D3244" s="618" t="s">
        <v>7441</v>
      </c>
      <c r="E3244" s="604" t="s">
        <v>6614</v>
      </c>
      <c r="F3244" s="606" t="s">
        <v>7442</v>
      </c>
      <c r="G3244" s="282">
        <v>1.9950000000000001</v>
      </c>
      <c r="H3244" s="606">
        <v>5.5</v>
      </c>
      <c r="I3244" s="607">
        <v>2.105</v>
      </c>
      <c r="J3244" s="606">
        <v>0</v>
      </c>
      <c r="K3244" s="606">
        <v>0</v>
      </c>
      <c r="L3244" s="606">
        <v>0</v>
      </c>
    </row>
    <row r="3245" spans="2:12" ht="18.75" x14ac:dyDescent="0.25">
      <c r="B3245" s="618" t="s">
        <v>901</v>
      </c>
      <c r="C3245" s="587" t="s">
        <v>7134</v>
      </c>
      <c r="D3245" s="618" t="s">
        <v>7443</v>
      </c>
      <c r="E3245" s="604" t="s">
        <v>1983</v>
      </c>
      <c r="F3245" s="606" t="s">
        <v>25</v>
      </c>
      <c r="G3245" s="282">
        <v>0</v>
      </c>
      <c r="H3245" s="606">
        <v>5.5</v>
      </c>
      <c r="I3245" s="607">
        <v>0</v>
      </c>
      <c r="J3245" s="606">
        <v>0</v>
      </c>
      <c r="K3245" s="606">
        <v>0</v>
      </c>
      <c r="L3245" s="606">
        <v>0</v>
      </c>
    </row>
    <row r="3246" spans="2:12" ht="18.75" x14ac:dyDescent="0.25">
      <c r="B3246" s="618" t="s">
        <v>901</v>
      </c>
      <c r="C3246" s="587" t="s">
        <v>7134</v>
      </c>
      <c r="D3246" s="618" t="s">
        <v>7444</v>
      </c>
      <c r="E3246" s="604" t="s">
        <v>7445</v>
      </c>
      <c r="F3246" s="606" t="s">
        <v>1011</v>
      </c>
      <c r="G3246" s="282">
        <v>21.981999999999999</v>
      </c>
      <c r="H3246" s="606">
        <v>20</v>
      </c>
      <c r="I3246" s="607">
        <v>26.378</v>
      </c>
      <c r="J3246" s="606">
        <v>0</v>
      </c>
      <c r="K3246" s="606">
        <v>0</v>
      </c>
      <c r="L3246" s="606">
        <v>0</v>
      </c>
    </row>
    <row r="3247" spans="2:12" ht="18.75" x14ac:dyDescent="0.25">
      <c r="B3247" s="618" t="s">
        <v>901</v>
      </c>
      <c r="C3247" s="587" t="s">
        <v>7134</v>
      </c>
      <c r="D3247" s="618" t="s">
        <v>7446</v>
      </c>
      <c r="E3247" s="604" t="s">
        <v>7447</v>
      </c>
      <c r="F3247" s="606" t="s">
        <v>1447</v>
      </c>
      <c r="G3247" s="282">
        <v>0.26300000000000001</v>
      </c>
      <c r="H3247" s="606">
        <v>20</v>
      </c>
      <c r="I3247" s="607">
        <v>0.316</v>
      </c>
      <c r="J3247" s="606">
        <v>0</v>
      </c>
      <c r="K3247" s="606">
        <v>0</v>
      </c>
      <c r="L3247" s="606">
        <v>0</v>
      </c>
    </row>
    <row r="3248" spans="2:12" ht="18.75" x14ac:dyDescent="0.25">
      <c r="B3248" s="618" t="s">
        <v>901</v>
      </c>
      <c r="C3248" s="587" t="s">
        <v>7134</v>
      </c>
      <c r="D3248" s="618" t="s">
        <v>7448</v>
      </c>
      <c r="E3248" s="604" t="s">
        <v>4257</v>
      </c>
      <c r="F3248" s="606" t="s">
        <v>1134</v>
      </c>
      <c r="G3248" s="282">
        <v>1.839</v>
      </c>
      <c r="H3248" s="606">
        <v>5.5</v>
      </c>
      <c r="I3248" s="607">
        <v>1.94</v>
      </c>
      <c r="J3248" s="606">
        <v>0</v>
      </c>
      <c r="K3248" s="606">
        <v>0</v>
      </c>
      <c r="L3248" s="606">
        <v>0</v>
      </c>
    </row>
    <row r="3249" spans="2:12" ht="18.75" x14ac:dyDescent="0.25">
      <c r="B3249" s="618" t="s">
        <v>901</v>
      </c>
      <c r="C3249" s="587" t="s">
        <v>7134</v>
      </c>
      <c r="D3249" s="618" t="s">
        <v>7449</v>
      </c>
      <c r="E3249" s="604" t="s">
        <v>7450</v>
      </c>
      <c r="F3249" s="606" t="s">
        <v>1011</v>
      </c>
      <c r="G3249" s="282">
        <v>34</v>
      </c>
      <c r="H3249" s="606">
        <v>20</v>
      </c>
      <c r="I3249" s="607">
        <v>40.799999999999997</v>
      </c>
      <c r="J3249" s="606">
        <v>0</v>
      </c>
      <c r="K3249" s="606">
        <v>0</v>
      </c>
      <c r="L3249" s="606">
        <v>0</v>
      </c>
    </row>
    <row r="3250" spans="2:12" ht="18.75" x14ac:dyDescent="0.25">
      <c r="B3250" s="618" t="s">
        <v>901</v>
      </c>
      <c r="C3250" s="587" t="s">
        <v>7134</v>
      </c>
      <c r="D3250" s="618" t="s">
        <v>7451</v>
      </c>
      <c r="E3250" s="604" t="s">
        <v>7452</v>
      </c>
      <c r="F3250" s="606" t="s">
        <v>1011</v>
      </c>
      <c r="G3250" s="282">
        <v>8.33</v>
      </c>
      <c r="H3250" s="606">
        <v>20</v>
      </c>
      <c r="I3250" s="607">
        <v>9.9960000000000004</v>
      </c>
      <c r="J3250" s="606">
        <v>0</v>
      </c>
      <c r="K3250" s="606">
        <v>0</v>
      </c>
      <c r="L3250" s="606">
        <v>0</v>
      </c>
    </row>
    <row r="3251" spans="2:12" ht="18.75" x14ac:dyDescent="0.25">
      <c r="B3251" s="618" t="s">
        <v>901</v>
      </c>
      <c r="C3251" s="587" t="s">
        <v>7134</v>
      </c>
      <c r="D3251" s="618" t="s">
        <v>7453</v>
      </c>
      <c r="E3251" s="604" t="s">
        <v>7454</v>
      </c>
      <c r="F3251" s="606" t="s">
        <v>7455</v>
      </c>
      <c r="G3251" s="282">
        <v>2.5099999999999998</v>
      </c>
      <c r="H3251" s="606">
        <v>5.5</v>
      </c>
      <c r="I3251" s="607">
        <v>2.6480000000000001</v>
      </c>
      <c r="J3251" s="606">
        <v>0</v>
      </c>
      <c r="K3251" s="606">
        <v>0</v>
      </c>
      <c r="L3251" s="606">
        <v>0</v>
      </c>
    </row>
    <row r="3252" spans="2:12" ht="18.75" x14ac:dyDescent="0.25">
      <c r="B3252" s="618" t="s">
        <v>901</v>
      </c>
      <c r="C3252" s="587" t="s">
        <v>7134</v>
      </c>
      <c r="D3252" s="618" t="s">
        <v>7456</v>
      </c>
      <c r="E3252" s="604" t="s">
        <v>7457</v>
      </c>
      <c r="F3252" s="606" t="s">
        <v>1014</v>
      </c>
      <c r="G3252" s="282">
        <v>75.099999999999994</v>
      </c>
      <c r="H3252" s="606">
        <v>20</v>
      </c>
      <c r="I3252" s="607">
        <v>90.12</v>
      </c>
      <c r="J3252" s="606">
        <v>0</v>
      </c>
      <c r="K3252" s="606">
        <v>0</v>
      </c>
      <c r="L3252" s="606">
        <v>0</v>
      </c>
    </row>
    <row r="3253" spans="2:12" ht="18.75" x14ac:dyDescent="0.25">
      <c r="B3253" s="618" t="s">
        <v>901</v>
      </c>
      <c r="C3253" s="587" t="s">
        <v>7134</v>
      </c>
      <c r="D3253" s="618" t="s">
        <v>7458</v>
      </c>
      <c r="E3253" s="604" t="s">
        <v>7459</v>
      </c>
      <c r="F3253" s="606" t="s">
        <v>30</v>
      </c>
      <c r="G3253" s="282">
        <v>3.3</v>
      </c>
      <c r="H3253" s="606">
        <v>5.5</v>
      </c>
      <c r="I3253" s="607">
        <v>3.4809999999999999</v>
      </c>
      <c r="J3253" s="606">
        <v>20</v>
      </c>
      <c r="K3253" s="606">
        <v>20</v>
      </c>
      <c r="L3253" s="606">
        <v>30</v>
      </c>
    </row>
    <row r="3254" spans="2:12" ht="18.75" x14ac:dyDescent="0.25">
      <c r="B3254" s="618" t="s">
        <v>901</v>
      </c>
      <c r="C3254" s="587" t="s">
        <v>7134</v>
      </c>
      <c r="D3254" s="618" t="s">
        <v>7460</v>
      </c>
      <c r="E3254" s="604" t="s">
        <v>7461</v>
      </c>
      <c r="F3254" s="606" t="s">
        <v>956</v>
      </c>
      <c r="G3254" s="282">
        <v>3.59</v>
      </c>
      <c r="H3254" s="606">
        <v>20</v>
      </c>
      <c r="I3254" s="607">
        <v>4.3079999999999998</v>
      </c>
      <c r="J3254" s="606">
        <v>0</v>
      </c>
      <c r="K3254" s="606">
        <v>0</v>
      </c>
      <c r="L3254" s="606">
        <v>0</v>
      </c>
    </row>
    <row r="3255" spans="2:12" ht="18.75" x14ac:dyDescent="0.25">
      <c r="B3255" s="618" t="s">
        <v>901</v>
      </c>
      <c r="C3255" s="587" t="s">
        <v>7134</v>
      </c>
      <c r="D3255" s="618" t="s">
        <v>7462</v>
      </c>
      <c r="E3255" s="604" t="s">
        <v>7463</v>
      </c>
      <c r="F3255" s="606" t="s">
        <v>1035</v>
      </c>
      <c r="G3255" s="282">
        <v>19.09</v>
      </c>
      <c r="H3255" s="606">
        <v>3.8180000000000001</v>
      </c>
      <c r="I3255" s="607">
        <v>19.818999999999999</v>
      </c>
      <c r="J3255" s="606">
        <v>0</v>
      </c>
      <c r="K3255" s="606">
        <v>0</v>
      </c>
      <c r="L3255" s="606">
        <v>0</v>
      </c>
    </row>
    <row r="3256" spans="2:12" ht="18.75" x14ac:dyDescent="0.25">
      <c r="B3256" s="618" t="s">
        <v>901</v>
      </c>
      <c r="C3256" s="587" t="s">
        <v>7134</v>
      </c>
      <c r="D3256" s="618" t="s">
        <v>7464</v>
      </c>
      <c r="E3256" s="604" t="s">
        <v>7465</v>
      </c>
      <c r="F3256" s="606" t="s">
        <v>5213</v>
      </c>
      <c r="G3256" s="282">
        <v>10.89</v>
      </c>
      <c r="H3256" s="606">
        <v>2.1779999999999999</v>
      </c>
      <c r="I3256" s="607">
        <v>11.127000000000001</v>
      </c>
      <c r="J3256" s="606">
        <v>0</v>
      </c>
      <c r="K3256" s="606">
        <v>0</v>
      </c>
      <c r="L3256" s="606">
        <v>0</v>
      </c>
    </row>
    <row r="3257" spans="2:12" ht="18.75" x14ac:dyDescent="0.25">
      <c r="B3257" s="618" t="s">
        <v>901</v>
      </c>
      <c r="C3257" s="587" t="s">
        <v>7134</v>
      </c>
      <c r="D3257" s="618" t="s">
        <v>7466</v>
      </c>
      <c r="E3257" s="604" t="s">
        <v>7467</v>
      </c>
      <c r="F3257" s="606" t="s">
        <v>956</v>
      </c>
      <c r="G3257" s="282">
        <v>57.5</v>
      </c>
      <c r="H3257" s="606">
        <v>20</v>
      </c>
      <c r="I3257" s="607">
        <v>69</v>
      </c>
      <c r="J3257" s="606">
        <v>0</v>
      </c>
      <c r="K3257" s="606">
        <v>0</v>
      </c>
      <c r="L3257" s="606">
        <v>0</v>
      </c>
    </row>
    <row r="3258" spans="2:12" ht="18.75" x14ac:dyDescent="0.25">
      <c r="B3258" s="618" t="s">
        <v>901</v>
      </c>
      <c r="C3258" s="587" t="s">
        <v>7134</v>
      </c>
      <c r="D3258" s="618" t="s">
        <v>7468</v>
      </c>
      <c r="E3258" s="604" t="s">
        <v>7469</v>
      </c>
      <c r="F3258" s="606" t="s">
        <v>7470</v>
      </c>
      <c r="G3258" s="282">
        <v>6.7</v>
      </c>
      <c r="H3258" s="606">
        <v>20</v>
      </c>
      <c r="I3258" s="607">
        <v>8.0399999999999991</v>
      </c>
      <c r="J3258" s="606">
        <v>0</v>
      </c>
      <c r="K3258" s="606">
        <v>0</v>
      </c>
      <c r="L3258" s="606">
        <v>0</v>
      </c>
    </row>
    <row r="3259" spans="2:12" ht="18.75" x14ac:dyDescent="0.25">
      <c r="B3259" s="618" t="s">
        <v>901</v>
      </c>
      <c r="C3259" s="587" t="s">
        <v>7134</v>
      </c>
      <c r="D3259" s="618" t="s">
        <v>7471</v>
      </c>
      <c r="E3259" s="604" t="s">
        <v>7472</v>
      </c>
      <c r="F3259" s="606" t="s">
        <v>7470</v>
      </c>
      <c r="G3259" s="282">
        <v>6.35</v>
      </c>
      <c r="H3259" s="606">
        <v>20</v>
      </c>
      <c r="I3259" s="607">
        <v>7.62</v>
      </c>
      <c r="J3259" s="606">
        <v>0</v>
      </c>
      <c r="K3259" s="606">
        <v>0</v>
      </c>
      <c r="L3259" s="606">
        <v>0</v>
      </c>
    </row>
    <row r="3260" spans="2:12" ht="18.75" x14ac:dyDescent="0.25">
      <c r="B3260" s="618" t="s">
        <v>901</v>
      </c>
      <c r="C3260" s="587" t="s">
        <v>7134</v>
      </c>
      <c r="D3260" s="618" t="s">
        <v>7473</v>
      </c>
      <c r="E3260" s="604" t="s">
        <v>7474</v>
      </c>
      <c r="F3260" s="606" t="s">
        <v>956</v>
      </c>
      <c r="G3260" s="282">
        <v>24.43</v>
      </c>
      <c r="H3260" s="606">
        <v>20</v>
      </c>
      <c r="I3260" s="607">
        <v>29.315999999999999</v>
      </c>
      <c r="J3260" s="606">
        <v>0</v>
      </c>
      <c r="K3260" s="606">
        <v>0</v>
      </c>
      <c r="L3260" s="606">
        <v>0</v>
      </c>
    </row>
    <row r="3261" spans="2:12" ht="30" x14ac:dyDescent="0.25">
      <c r="B3261" s="618" t="s">
        <v>901</v>
      </c>
      <c r="C3261" s="587" t="s">
        <v>7134</v>
      </c>
      <c r="D3261" s="618" t="s">
        <v>7475</v>
      </c>
      <c r="E3261" s="604" t="s">
        <v>7476</v>
      </c>
      <c r="F3261" s="606" t="s">
        <v>7477</v>
      </c>
      <c r="G3261" s="282">
        <v>10.99</v>
      </c>
      <c r="H3261" s="606">
        <v>20</v>
      </c>
      <c r="I3261" s="607">
        <v>13.188000000000001</v>
      </c>
      <c r="J3261" s="606">
        <v>0</v>
      </c>
      <c r="K3261" s="606">
        <v>0</v>
      </c>
      <c r="L3261" s="606">
        <v>0</v>
      </c>
    </row>
    <row r="3262" spans="2:12" ht="18.75" x14ac:dyDescent="0.25">
      <c r="B3262" s="618" t="s">
        <v>901</v>
      </c>
      <c r="C3262" s="587" t="s">
        <v>7134</v>
      </c>
      <c r="D3262" s="618" t="s">
        <v>7478</v>
      </c>
      <c r="E3262" s="604" t="s">
        <v>7479</v>
      </c>
      <c r="F3262" s="606" t="s">
        <v>1285</v>
      </c>
      <c r="G3262" s="282">
        <v>2.39</v>
      </c>
      <c r="H3262" s="606">
        <v>20</v>
      </c>
      <c r="I3262" s="607">
        <v>2.8679999999999999</v>
      </c>
      <c r="J3262" s="606">
        <v>0</v>
      </c>
      <c r="K3262" s="606">
        <v>0</v>
      </c>
      <c r="L3262" s="606">
        <v>0</v>
      </c>
    </row>
    <row r="3263" spans="2:12" ht="18.75" x14ac:dyDescent="0.25">
      <c r="B3263" s="618" t="s">
        <v>901</v>
      </c>
      <c r="C3263" s="587" t="s">
        <v>7134</v>
      </c>
      <c r="D3263" s="618" t="s">
        <v>7480</v>
      </c>
      <c r="E3263" s="604" t="s">
        <v>7481</v>
      </c>
      <c r="F3263" s="606" t="s">
        <v>1011</v>
      </c>
      <c r="G3263" s="282">
        <v>4.0599999999999996</v>
      </c>
      <c r="H3263" s="606">
        <v>20</v>
      </c>
      <c r="I3263" s="607">
        <v>4.8719999999999999</v>
      </c>
      <c r="J3263" s="606">
        <v>0</v>
      </c>
      <c r="K3263" s="606">
        <v>0</v>
      </c>
      <c r="L3263" s="606">
        <v>0</v>
      </c>
    </row>
    <row r="3264" spans="2:12" ht="18.75" x14ac:dyDescent="0.25">
      <c r="B3264" s="618" t="s">
        <v>901</v>
      </c>
      <c r="C3264" s="587" t="s">
        <v>7134</v>
      </c>
      <c r="D3264" s="618" t="s">
        <v>7482</v>
      </c>
      <c r="E3264" s="604" t="s">
        <v>7483</v>
      </c>
      <c r="F3264" s="606" t="s">
        <v>1011</v>
      </c>
      <c r="G3264" s="282">
        <v>4.29</v>
      </c>
      <c r="H3264" s="606">
        <v>20</v>
      </c>
      <c r="I3264" s="607">
        <v>5.1479999999999997</v>
      </c>
      <c r="J3264" s="606">
        <v>0</v>
      </c>
      <c r="K3264" s="606">
        <v>0</v>
      </c>
      <c r="L3264" s="606">
        <v>0</v>
      </c>
    </row>
    <row r="3265" spans="2:12" ht="30" x14ac:dyDescent="0.25">
      <c r="B3265" s="618" t="s">
        <v>901</v>
      </c>
      <c r="C3265" s="587" t="s">
        <v>7134</v>
      </c>
      <c r="D3265" s="618" t="s">
        <v>7484</v>
      </c>
      <c r="E3265" s="604" t="s">
        <v>7485</v>
      </c>
      <c r="F3265" s="606" t="s">
        <v>5551</v>
      </c>
      <c r="G3265" s="282">
        <v>12.5</v>
      </c>
      <c r="H3265" s="606">
        <v>20</v>
      </c>
      <c r="I3265" s="607">
        <v>15</v>
      </c>
      <c r="J3265" s="606">
        <v>0</v>
      </c>
      <c r="K3265" s="606">
        <v>0</v>
      </c>
      <c r="L3265" s="606">
        <v>0</v>
      </c>
    </row>
    <row r="3266" spans="2:12" ht="18.75" x14ac:dyDescent="0.25">
      <c r="B3266" s="618" t="s">
        <v>901</v>
      </c>
      <c r="C3266" s="587" t="s">
        <v>7134</v>
      </c>
      <c r="D3266" s="618" t="s">
        <v>7486</v>
      </c>
      <c r="E3266" s="604" t="s">
        <v>7487</v>
      </c>
      <c r="F3266" s="606" t="s">
        <v>1011</v>
      </c>
      <c r="G3266" s="282">
        <v>20.81</v>
      </c>
      <c r="H3266" s="606">
        <v>20</v>
      </c>
      <c r="I3266" s="607">
        <v>24.972000000000001</v>
      </c>
      <c r="J3266" s="606">
        <v>0</v>
      </c>
      <c r="K3266" s="606">
        <v>0</v>
      </c>
      <c r="L3266" s="606">
        <v>0</v>
      </c>
    </row>
    <row r="3267" spans="2:12" ht="30" x14ac:dyDescent="0.25">
      <c r="B3267" s="618" t="s">
        <v>901</v>
      </c>
      <c r="C3267" s="587" t="s">
        <v>7134</v>
      </c>
      <c r="D3267" s="618" t="s">
        <v>7488</v>
      </c>
      <c r="E3267" s="604" t="s">
        <v>7489</v>
      </c>
      <c r="F3267" s="606" t="s">
        <v>7490</v>
      </c>
      <c r="G3267" s="282">
        <v>5.63</v>
      </c>
      <c r="H3267" s="606">
        <v>20</v>
      </c>
      <c r="I3267" s="607">
        <v>6.7560000000000002</v>
      </c>
      <c r="J3267" s="606">
        <v>0</v>
      </c>
      <c r="K3267" s="606">
        <v>0</v>
      </c>
      <c r="L3267" s="606">
        <v>0</v>
      </c>
    </row>
    <row r="3268" spans="2:12" ht="30" x14ac:dyDescent="0.25">
      <c r="B3268" s="618" t="s">
        <v>901</v>
      </c>
      <c r="C3268" s="587" t="s">
        <v>7134</v>
      </c>
      <c r="D3268" s="618" t="s">
        <v>7491</v>
      </c>
      <c r="E3268" s="604" t="s">
        <v>7492</v>
      </c>
      <c r="F3268" s="606" t="s">
        <v>7427</v>
      </c>
      <c r="G3268" s="282">
        <v>4.5</v>
      </c>
      <c r="H3268" s="606">
        <v>20</v>
      </c>
      <c r="I3268" s="607">
        <v>5.4</v>
      </c>
      <c r="J3268" s="606">
        <v>0</v>
      </c>
      <c r="K3268" s="606">
        <v>0</v>
      </c>
      <c r="L3268" s="606">
        <v>0</v>
      </c>
    </row>
    <row r="3269" spans="2:12" ht="18.75" x14ac:dyDescent="0.25">
      <c r="B3269" s="618" t="s">
        <v>901</v>
      </c>
      <c r="C3269" s="587" t="s">
        <v>7134</v>
      </c>
      <c r="D3269" s="618" t="s">
        <v>7493</v>
      </c>
      <c r="E3269" s="604" t="s">
        <v>7494</v>
      </c>
      <c r="F3269" s="606" t="s">
        <v>1011</v>
      </c>
      <c r="G3269" s="282">
        <v>21.28</v>
      </c>
      <c r="H3269" s="606">
        <v>20</v>
      </c>
      <c r="I3269" s="607">
        <v>25.536000000000001</v>
      </c>
      <c r="J3269" s="606">
        <v>0</v>
      </c>
      <c r="K3269" s="606">
        <v>0</v>
      </c>
      <c r="L3269" s="606">
        <v>0</v>
      </c>
    </row>
    <row r="3270" spans="2:12" ht="18.75" x14ac:dyDescent="0.25">
      <c r="B3270" s="618" t="s">
        <v>901</v>
      </c>
      <c r="C3270" s="587" t="s">
        <v>7134</v>
      </c>
      <c r="D3270" s="618" t="s">
        <v>7495</v>
      </c>
      <c r="E3270" s="604" t="s">
        <v>7496</v>
      </c>
      <c r="F3270" s="606" t="s">
        <v>956</v>
      </c>
      <c r="G3270" s="282">
        <v>25.45</v>
      </c>
      <c r="H3270" s="606">
        <v>20</v>
      </c>
      <c r="I3270" s="607">
        <v>30.54</v>
      </c>
      <c r="J3270" s="606">
        <v>0</v>
      </c>
      <c r="K3270" s="606">
        <v>0</v>
      </c>
      <c r="L3270" s="606">
        <v>0</v>
      </c>
    </row>
    <row r="3271" spans="2:12" ht="18.75" x14ac:dyDescent="0.25">
      <c r="B3271" s="618" t="s">
        <v>901</v>
      </c>
      <c r="C3271" s="587" t="s">
        <v>7134</v>
      </c>
      <c r="D3271" s="618" t="s">
        <v>7497</v>
      </c>
      <c r="E3271" s="604" t="s">
        <v>7498</v>
      </c>
      <c r="F3271" s="606" t="s">
        <v>1027</v>
      </c>
      <c r="G3271" s="282">
        <v>6.9390000000000001</v>
      </c>
      <c r="H3271" s="606">
        <v>20</v>
      </c>
      <c r="I3271" s="607">
        <v>8.327</v>
      </c>
      <c r="J3271" s="606">
        <v>0</v>
      </c>
      <c r="K3271" s="606">
        <v>0</v>
      </c>
      <c r="L3271" s="606">
        <v>0</v>
      </c>
    </row>
    <row r="3272" spans="2:12" ht="18.75" x14ac:dyDescent="0.25">
      <c r="B3272" s="618" t="s">
        <v>901</v>
      </c>
      <c r="C3272" s="587" t="s">
        <v>7134</v>
      </c>
      <c r="D3272" s="618" t="s">
        <v>7499</v>
      </c>
      <c r="E3272" s="604" t="s">
        <v>7500</v>
      </c>
      <c r="F3272" s="606" t="s">
        <v>1027</v>
      </c>
      <c r="G3272" s="282">
        <v>0.89</v>
      </c>
      <c r="H3272" s="606">
        <v>5.5</v>
      </c>
      <c r="I3272" s="607">
        <v>0.93899999999999995</v>
      </c>
      <c r="J3272" s="606">
        <v>0</v>
      </c>
      <c r="K3272" s="606">
        <v>0</v>
      </c>
      <c r="L3272" s="606">
        <v>0</v>
      </c>
    </row>
    <row r="3273" spans="2:12" ht="18.75" x14ac:dyDescent="0.25">
      <c r="B3273" s="618" t="s">
        <v>901</v>
      </c>
      <c r="C3273" s="587" t="s">
        <v>7134</v>
      </c>
      <c r="D3273" s="618" t="s">
        <v>7501</v>
      </c>
      <c r="E3273" s="604" t="s">
        <v>7502</v>
      </c>
      <c r="F3273" s="606" t="s">
        <v>2849</v>
      </c>
      <c r="G3273" s="282">
        <v>69.989999999999995</v>
      </c>
      <c r="H3273" s="606">
        <v>20</v>
      </c>
      <c r="I3273" s="607">
        <v>83.988</v>
      </c>
      <c r="J3273" s="606">
        <v>0</v>
      </c>
      <c r="K3273" s="606">
        <v>0</v>
      </c>
      <c r="L3273" s="606">
        <v>0</v>
      </c>
    </row>
    <row r="3274" spans="2:12" ht="18.75" x14ac:dyDescent="0.25">
      <c r="B3274" s="618" t="s">
        <v>901</v>
      </c>
      <c r="C3274" s="587" t="s">
        <v>7134</v>
      </c>
      <c r="D3274" s="618" t="s">
        <v>7503</v>
      </c>
      <c r="E3274" s="604" t="s">
        <v>7504</v>
      </c>
      <c r="F3274" s="606" t="s">
        <v>2849</v>
      </c>
      <c r="G3274" s="282">
        <v>54.3</v>
      </c>
      <c r="H3274" s="606">
        <v>20</v>
      </c>
      <c r="I3274" s="607">
        <v>65.16</v>
      </c>
      <c r="J3274" s="606">
        <v>0</v>
      </c>
      <c r="K3274" s="606">
        <v>0</v>
      </c>
      <c r="L3274" s="606">
        <v>0</v>
      </c>
    </row>
    <row r="3275" spans="2:12" ht="18.75" x14ac:dyDescent="0.25">
      <c r="B3275" s="618" t="s">
        <v>901</v>
      </c>
      <c r="C3275" s="587" t="s">
        <v>7134</v>
      </c>
      <c r="D3275" s="618" t="s">
        <v>7505</v>
      </c>
      <c r="E3275" s="604" t="s">
        <v>7506</v>
      </c>
      <c r="F3275" s="606" t="s">
        <v>1285</v>
      </c>
      <c r="G3275" s="282">
        <v>22.35</v>
      </c>
      <c r="H3275" s="606">
        <v>20</v>
      </c>
      <c r="I3275" s="607">
        <v>26.82</v>
      </c>
      <c r="J3275" s="606">
        <v>0</v>
      </c>
      <c r="K3275" s="606">
        <v>0</v>
      </c>
      <c r="L3275" s="606">
        <v>0</v>
      </c>
    </row>
    <row r="3276" spans="2:12" ht="18.75" x14ac:dyDescent="0.25">
      <c r="B3276" s="618" t="s">
        <v>901</v>
      </c>
      <c r="C3276" s="587" t="s">
        <v>7134</v>
      </c>
      <c r="D3276" s="618" t="s">
        <v>7507</v>
      </c>
      <c r="E3276" s="604" t="s">
        <v>7508</v>
      </c>
      <c r="F3276" s="606" t="s">
        <v>1027</v>
      </c>
      <c r="G3276" s="282">
        <v>5.3</v>
      </c>
      <c r="H3276" s="606">
        <v>20</v>
      </c>
      <c r="I3276" s="607">
        <v>6.36</v>
      </c>
      <c r="J3276" s="606">
        <v>0</v>
      </c>
      <c r="K3276" s="606">
        <v>0</v>
      </c>
      <c r="L3276" s="606">
        <v>0</v>
      </c>
    </row>
    <row r="3277" spans="2:12" ht="18.75" x14ac:dyDescent="0.25">
      <c r="B3277" s="618" t="s">
        <v>901</v>
      </c>
      <c r="C3277" s="587" t="s">
        <v>7134</v>
      </c>
      <c r="D3277" s="618" t="s">
        <v>7509</v>
      </c>
      <c r="E3277" s="604" t="s">
        <v>7510</v>
      </c>
      <c r="F3277" s="606" t="s">
        <v>25</v>
      </c>
      <c r="G3277" s="282">
        <v>0</v>
      </c>
      <c r="H3277" s="606">
        <v>5.5</v>
      </c>
      <c r="I3277" s="607">
        <v>0</v>
      </c>
      <c r="J3277" s="606">
        <v>0</v>
      </c>
      <c r="K3277" s="606">
        <v>0</v>
      </c>
      <c r="L3277" s="606">
        <v>0</v>
      </c>
    </row>
    <row r="3278" spans="2:12" ht="18.75" x14ac:dyDescent="0.25">
      <c r="B3278" s="618" t="s">
        <v>901</v>
      </c>
      <c r="C3278" s="587" t="s">
        <v>7134</v>
      </c>
      <c r="D3278" s="618" t="s">
        <v>7511</v>
      </c>
      <c r="E3278" s="604" t="s">
        <v>7512</v>
      </c>
      <c r="F3278" s="606" t="s">
        <v>25</v>
      </c>
      <c r="G3278" s="282">
        <v>0.71799999999999997</v>
      </c>
      <c r="H3278" s="606">
        <v>20</v>
      </c>
      <c r="I3278" s="607">
        <v>0.86199999999999999</v>
      </c>
      <c r="J3278" s="606">
        <v>0</v>
      </c>
      <c r="K3278" s="606">
        <v>0</v>
      </c>
      <c r="L3278" s="606">
        <v>0</v>
      </c>
    </row>
    <row r="3279" spans="2:12" ht="30" x14ac:dyDescent="0.25">
      <c r="B3279" s="618" t="s">
        <v>901</v>
      </c>
      <c r="C3279" s="587" t="s">
        <v>7134</v>
      </c>
      <c r="D3279" s="618" t="s">
        <v>7513</v>
      </c>
      <c r="E3279" s="604" t="s">
        <v>7514</v>
      </c>
      <c r="F3279" s="606" t="s">
        <v>7515</v>
      </c>
      <c r="G3279" s="282">
        <v>3.597</v>
      </c>
      <c r="H3279" s="606">
        <v>20</v>
      </c>
      <c r="I3279" s="607">
        <v>4.3159999999999998</v>
      </c>
      <c r="J3279" s="606">
        <v>0</v>
      </c>
      <c r="K3279" s="606">
        <v>0</v>
      </c>
      <c r="L3279" s="606">
        <v>0</v>
      </c>
    </row>
    <row r="3280" spans="2:12" ht="18.75" x14ac:dyDescent="0.25">
      <c r="B3280" s="618" t="s">
        <v>901</v>
      </c>
      <c r="C3280" s="587" t="s">
        <v>7134</v>
      </c>
      <c r="D3280" s="618" t="s">
        <v>7516</v>
      </c>
      <c r="E3280" s="604" t="s">
        <v>7517</v>
      </c>
      <c r="F3280" s="606" t="s">
        <v>1120</v>
      </c>
      <c r="G3280" s="282">
        <v>2.492</v>
      </c>
      <c r="H3280" s="606">
        <v>20</v>
      </c>
      <c r="I3280" s="607">
        <v>2.99</v>
      </c>
      <c r="J3280" s="606">
        <v>0</v>
      </c>
      <c r="K3280" s="606">
        <v>0</v>
      </c>
      <c r="L3280" s="606">
        <v>0</v>
      </c>
    </row>
    <row r="3281" spans="2:12" ht="18.75" x14ac:dyDescent="0.25">
      <c r="B3281" s="618" t="s">
        <v>901</v>
      </c>
      <c r="C3281" s="587" t="s">
        <v>7134</v>
      </c>
      <c r="D3281" s="618" t="s">
        <v>7518</v>
      </c>
      <c r="E3281" s="604" t="s">
        <v>7519</v>
      </c>
      <c r="F3281" s="606" t="s">
        <v>1027</v>
      </c>
      <c r="G3281" s="282">
        <v>8.8000000000000007</v>
      </c>
      <c r="H3281" s="606">
        <v>20</v>
      </c>
      <c r="I3281" s="607">
        <v>10.56</v>
      </c>
      <c r="J3281" s="606">
        <v>0</v>
      </c>
      <c r="K3281" s="606">
        <v>0</v>
      </c>
      <c r="L3281" s="606">
        <v>0</v>
      </c>
    </row>
    <row r="3282" spans="2:12" ht="18.75" x14ac:dyDescent="0.25">
      <c r="B3282" s="618" t="s">
        <v>901</v>
      </c>
      <c r="C3282" s="587" t="s">
        <v>7134</v>
      </c>
      <c r="D3282" s="618" t="s">
        <v>7520</v>
      </c>
      <c r="E3282" s="604" t="s">
        <v>7521</v>
      </c>
      <c r="F3282" s="606" t="s">
        <v>1141</v>
      </c>
      <c r="G3282" s="282">
        <v>18.931000000000001</v>
      </c>
      <c r="H3282" s="606">
        <v>20</v>
      </c>
      <c r="I3282" s="607">
        <v>22.716999999999999</v>
      </c>
      <c r="J3282" s="606">
        <v>0</v>
      </c>
      <c r="K3282" s="606">
        <v>0</v>
      </c>
      <c r="L3282" s="606">
        <v>0</v>
      </c>
    </row>
    <row r="3283" spans="2:12" ht="18.75" x14ac:dyDescent="0.25">
      <c r="B3283" s="618" t="s">
        <v>901</v>
      </c>
      <c r="C3283" s="587" t="s">
        <v>7134</v>
      </c>
      <c r="D3283" s="618" t="s">
        <v>7522</v>
      </c>
      <c r="E3283" s="604" t="s">
        <v>7523</v>
      </c>
      <c r="F3283" s="606" t="s">
        <v>2759</v>
      </c>
      <c r="G3283" s="282">
        <v>34.75</v>
      </c>
      <c r="H3283" s="606">
        <v>20</v>
      </c>
      <c r="I3283" s="607">
        <v>41.7</v>
      </c>
      <c r="J3283" s="606">
        <v>0</v>
      </c>
      <c r="K3283" s="606">
        <v>0</v>
      </c>
      <c r="L3283" s="606">
        <v>0</v>
      </c>
    </row>
    <row r="3284" spans="2:12" ht="18.75" x14ac:dyDescent="0.25">
      <c r="B3284" s="618" t="s">
        <v>901</v>
      </c>
      <c r="C3284" s="587" t="s">
        <v>7134</v>
      </c>
      <c r="D3284" s="618" t="s">
        <v>7524</v>
      </c>
      <c r="E3284" s="604" t="s">
        <v>7525</v>
      </c>
      <c r="F3284" s="606" t="s">
        <v>1027</v>
      </c>
      <c r="G3284" s="282">
        <v>1</v>
      </c>
      <c r="H3284" s="606">
        <v>5.5</v>
      </c>
      <c r="I3284" s="607">
        <v>1.0549999999999999</v>
      </c>
      <c r="J3284" s="606">
        <v>0</v>
      </c>
      <c r="K3284" s="606">
        <v>0</v>
      </c>
      <c r="L3284" s="606">
        <v>0</v>
      </c>
    </row>
    <row r="3285" spans="2:12" ht="18.75" x14ac:dyDescent="0.25">
      <c r="B3285" s="618" t="s">
        <v>901</v>
      </c>
      <c r="C3285" s="587" t="s">
        <v>7134</v>
      </c>
      <c r="D3285" s="618" t="s">
        <v>7526</v>
      </c>
      <c r="E3285" s="604" t="s">
        <v>7527</v>
      </c>
      <c r="F3285" s="606" t="s">
        <v>968</v>
      </c>
      <c r="G3285" s="282">
        <v>34.75</v>
      </c>
      <c r="H3285" s="606">
        <v>20</v>
      </c>
      <c r="I3285" s="607">
        <v>41.7</v>
      </c>
      <c r="J3285" s="606">
        <v>0</v>
      </c>
      <c r="K3285" s="606">
        <v>0</v>
      </c>
      <c r="L3285" s="606">
        <v>0</v>
      </c>
    </row>
    <row r="3286" spans="2:12" ht="18.75" x14ac:dyDescent="0.25">
      <c r="B3286" s="618" t="s">
        <v>901</v>
      </c>
      <c r="C3286" s="587" t="s">
        <v>7134</v>
      </c>
      <c r="D3286" s="618" t="s">
        <v>7528</v>
      </c>
      <c r="E3286" s="604" t="s">
        <v>7529</v>
      </c>
      <c r="F3286" s="606" t="s">
        <v>529</v>
      </c>
      <c r="G3286" s="282">
        <v>2.09</v>
      </c>
      <c r="H3286" s="606">
        <v>5.5</v>
      </c>
      <c r="I3286" s="607">
        <v>2.2050000000000001</v>
      </c>
      <c r="J3286" s="606">
        <v>90</v>
      </c>
      <c r="K3286" s="606">
        <v>240</v>
      </c>
      <c r="L3286" s="606">
        <v>520</v>
      </c>
    </row>
    <row r="3287" spans="2:12" ht="18.75" x14ac:dyDescent="0.25">
      <c r="B3287" s="618" t="s">
        <v>901</v>
      </c>
      <c r="C3287" s="587" t="s">
        <v>7134</v>
      </c>
      <c r="D3287" s="618" t="s">
        <v>7530</v>
      </c>
      <c r="E3287" s="604" t="s">
        <v>7531</v>
      </c>
      <c r="F3287" s="606" t="s">
        <v>529</v>
      </c>
      <c r="G3287" s="282">
        <v>31.666</v>
      </c>
      <c r="H3287" s="606">
        <v>5.5</v>
      </c>
      <c r="I3287" s="607">
        <v>33.408000000000001</v>
      </c>
      <c r="J3287" s="606">
        <v>0</v>
      </c>
      <c r="K3287" s="606">
        <v>0</v>
      </c>
      <c r="L3287" s="606">
        <v>0</v>
      </c>
    </row>
    <row r="3288" spans="2:12" ht="18.75" x14ac:dyDescent="0.25">
      <c r="B3288" s="618" t="s">
        <v>901</v>
      </c>
      <c r="C3288" s="587" t="s">
        <v>7134</v>
      </c>
      <c r="D3288" s="618" t="s">
        <v>7532</v>
      </c>
      <c r="E3288" s="604" t="s">
        <v>7533</v>
      </c>
      <c r="F3288" s="606" t="s">
        <v>1027</v>
      </c>
      <c r="G3288" s="282">
        <v>38.68</v>
      </c>
      <c r="H3288" s="606">
        <v>20</v>
      </c>
      <c r="I3288" s="607">
        <v>46.415999999999997</v>
      </c>
      <c r="J3288" s="606">
        <v>0</v>
      </c>
      <c r="K3288" s="606">
        <v>0</v>
      </c>
      <c r="L3288" s="606">
        <v>0</v>
      </c>
    </row>
    <row r="3289" spans="2:12" ht="18.75" x14ac:dyDescent="0.25">
      <c r="B3289" s="618" t="s">
        <v>901</v>
      </c>
      <c r="C3289" s="587" t="s">
        <v>7134</v>
      </c>
      <c r="D3289" s="618" t="s">
        <v>7534</v>
      </c>
      <c r="E3289" s="604" t="s">
        <v>7535</v>
      </c>
      <c r="F3289" s="606" t="s">
        <v>949</v>
      </c>
      <c r="G3289" s="282">
        <v>2.99</v>
      </c>
      <c r="H3289" s="606">
        <v>20</v>
      </c>
      <c r="I3289" s="607">
        <v>3.5880000000000001</v>
      </c>
      <c r="J3289" s="606">
        <v>0</v>
      </c>
      <c r="K3289" s="606">
        <v>0</v>
      </c>
      <c r="L3289" s="606">
        <v>0</v>
      </c>
    </row>
    <row r="3290" spans="2:12" ht="18.75" x14ac:dyDescent="0.25">
      <c r="B3290" s="618" t="s">
        <v>901</v>
      </c>
      <c r="C3290" s="587" t="s">
        <v>7134</v>
      </c>
      <c r="D3290" s="618" t="s">
        <v>7536</v>
      </c>
      <c r="E3290" s="604" t="s">
        <v>7537</v>
      </c>
      <c r="F3290" s="606" t="s">
        <v>1027</v>
      </c>
      <c r="G3290" s="282">
        <v>1</v>
      </c>
      <c r="H3290" s="606">
        <v>5.5</v>
      </c>
      <c r="I3290" s="607">
        <v>1.0549999999999999</v>
      </c>
      <c r="J3290" s="606">
        <v>0</v>
      </c>
      <c r="K3290" s="606">
        <v>0</v>
      </c>
      <c r="L3290" s="606">
        <v>0</v>
      </c>
    </row>
    <row r="3291" spans="2:12" ht="18.75" x14ac:dyDescent="0.25">
      <c r="B3291" s="618" t="s">
        <v>901</v>
      </c>
      <c r="C3291" s="587" t="s">
        <v>7134</v>
      </c>
      <c r="D3291" s="618" t="s">
        <v>7538</v>
      </c>
      <c r="E3291" s="604" t="s">
        <v>7539</v>
      </c>
      <c r="F3291" s="606" t="s">
        <v>1027</v>
      </c>
      <c r="G3291" s="282">
        <v>1</v>
      </c>
      <c r="H3291" s="606">
        <v>5.5</v>
      </c>
      <c r="I3291" s="607">
        <v>1.0549999999999999</v>
      </c>
      <c r="J3291" s="606">
        <v>0</v>
      </c>
      <c r="K3291" s="606">
        <v>0</v>
      </c>
      <c r="L3291" s="606">
        <v>0</v>
      </c>
    </row>
    <row r="3292" spans="2:12" ht="18.75" x14ac:dyDescent="0.25">
      <c r="B3292" s="618" t="s">
        <v>901</v>
      </c>
      <c r="C3292" s="587" t="s">
        <v>7134</v>
      </c>
      <c r="D3292" s="618" t="s">
        <v>7540</v>
      </c>
      <c r="E3292" s="604" t="s">
        <v>7541</v>
      </c>
      <c r="F3292" s="606" t="s">
        <v>1077</v>
      </c>
      <c r="G3292" s="282">
        <v>4.75</v>
      </c>
      <c r="H3292" s="606">
        <v>5.5</v>
      </c>
      <c r="I3292" s="607">
        <v>5.0110000000000001</v>
      </c>
      <c r="J3292" s="606">
        <v>0</v>
      </c>
      <c r="K3292" s="606">
        <v>0</v>
      </c>
      <c r="L3292" s="606">
        <v>0</v>
      </c>
    </row>
    <row r="3293" spans="2:12" ht="18.75" x14ac:dyDescent="0.25">
      <c r="B3293" s="618" t="s">
        <v>901</v>
      </c>
      <c r="C3293" s="587" t="s">
        <v>7134</v>
      </c>
      <c r="D3293" s="618" t="s">
        <v>7542</v>
      </c>
      <c r="E3293" s="604" t="s">
        <v>7543</v>
      </c>
      <c r="F3293" s="606" t="s">
        <v>1056</v>
      </c>
      <c r="G3293" s="282">
        <v>6.5</v>
      </c>
      <c r="H3293" s="606">
        <v>20</v>
      </c>
      <c r="I3293" s="607">
        <v>7.8</v>
      </c>
      <c r="J3293" s="606">
        <v>0</v>
      </c>
      <c r="K3293" s="606">
        <v>0</v>
      </c>
      <c r="L3293" s="606">
        <v>0</v>
      </c>
    </row>
    <row r="3294" spans="2:12" ht="18.75" x14ac:dyDescent="0.25">
      <c r="B3294" s="618" t="s">
        <v>901</v>
      </c>
      <c r="C3294" s="587" t="s">
        <v>7134</v>
      </c>
      <c r="D3294" s="618" t="s">
        <v>7544</v>
      </c>
      <c r="E3294" s="604" t="s">
        <v>7545</v>
      </c>
      <c r="F3294" s="606" t="s">
        <v>1040</v>
      </c>
      <c r="G3294" s="282">
        <v>3.1869999999999998</v>
      </c>
      <c r="H3294" s="606">
        <v>20</v>
      </c>
      <c r="I3294" s="607">
        <v>3.8239999999999998</v>
      </c>
      <c r="J3294" s="606">
        <v>0</v>
      </c>
      <c r="K3294" s="606">
        <v>0</v>
      </c>
      <c r="L3294" s="606">
        <v>0</v>
      </c>
    </row>
    <row r="3295" spans="2:12" ht="18.75" x14ac:dyDescent="0.25">
      <c r="B3295" s="618" t="s">
        <v>901</v>
      </c>
      <c r="C3295" s="587" t="s">
        <v>7134</v>
      </c>
      <c r="D3295" s="618" t="s">
        <v>7546</v>
      </c>
      <c r="E3295" s="604" t="s">
        <v>7547</v>
      </c>
      <c r="F3295" s="606" t="s">
        <v>1027</v>
      </c>
      <c r="G3295" s="282">
        <v>5.2</v>
      </c>
      <c r="H3295" s="606">
        <v>20</v>
      </c>
      <c r="I3295" s="607">
        <v>6.24</v>
      </c>
      <c r="J3295" s="606">
        <v>0</v>
      </c>
      <c r="K3295" s="606">
        <v>0</v>
      </c>
      <c r="L3295" s="606">
        <v>0</v>
      </c>
    </row>
    <row r="3296" spans="2:12" ht="18.75" x14ac:dyDescent="0.25">
      <c r="B3296" s="618" t="s">
        <v>901</v>
      </c>
      <c r="C3296" s="587" t="s">
        <v>7134</v>
      </c>
      <c r="D3296" s="618" t="s">
        <v>7548</v>
      </c>
      <c r="E3296" s="604" t="s">
        <v>7549</v>
      </c>
      <c r="F3296" s="606" t="s">
        <v>2081</v>
      </c>
      <c r="G3296" s="282">
        <v>3.4</v>
      </c>
      <c r="H3296" s="606">
        <v>20</v>
      </c>
      <c r="I3296" s="607">
        <v>4.08</v>
      </c>
      <c r="J3296" s="606">
        <v>0</v>
      </c>
      <c r="K3296" s="606">
        <v>0</v>
      </c>
      <c r="L3296" s="606">
        <v>0</v>
      </c>
    </row>
    <row r="3297" spans="2:12" ht="18.75" x14ac:dyDescent="0.25">
      <c r="B3297" s="618" t="s">
        <v>901</v>
      </c>
      <c r="C3297" s="587" t="s">
        <v>7134</v>
      </c>
      <c r="D3297" s="618" t="s">
        <v>7550</v>
      </c>
      <c r="E3297" s="604" t="s">
        <v>7551</v>
      </c>
      <c r="F3297" s="606">
        <v>1</v>
      </c>
      <c r="G3297" s="282">
        <v>11.75</v>
      </c>
      <c r="H3297" s="606">
        <v>2.35</v>
      </c>
      <c r="I3297" s="607">
        <v>12.026</v>
      </c>
      <c r="J3297" s="606">
        <v>0</v>
      </c>
      <c r="K3297" s="606">
        <v>0</v>
      </c>
      <c r="L3297" s="606">
        <v>0</v>
      </c>
    </row>
    <row r="3298" spans="2:12" ht="18.75" x14ac:dyDescent="0.25">
      <c r="B3298" s="618" t="s">
        <v>901</v>
      </c>
      <c r="C3298" s="587" t="s">
        <v>7134</v>
      </c>
      <c r="D3298" s="618" t="s">
        <v>7552</v>
      </c>
      <c r="E3298" s="604" t="s">
        <v>7553</v>
      </c>
      <c r="F3298" s="606" t="s">
        <v>1014</v>
      </c>
      <c r="G3298" s="282">
        <v>11.7</v>
      </c>
      <c r="H3298" s="606">
        <v>20</v>
      </c>
      <c r="I3298" s="607">
        <v>14.04</v>
      </c>
      <c r="J3298" s="606">
        <v>0</v>
      </c>
      <c r="K3298" s="606">
        <v>0</v>
      </c>
      <c r="L3298" s="606">
        <v>0</v>
      </c>
    </row>
    <row r="3299" spans="2:12" ht="18.75" x14ac:dyDescent="0.25">
      <c r="B3299" s="618" t="s">
        <v>901</v>
      </c>
      <c r="C3299" s="587" t="s">
        <v>7134</v>
      </c>
      <c r="D3299" s="618" t="s">
        <v>7554</v>
      </c>
      <c r="E3299" s="604" t="s">
        <v>7555</v>
      </c>
      <c r="F3299" s="606" t="s">
        <v>956</v>
      </c>
      <c r="G3299" s="282">
        <v>6.03</v>
      </c>
      <c r="H3299" s="606">
        <v>20</v>
      </c>
      <c r="I3299" s="607">
        <v>7.2359999999999998</v>
      </c>
      <c r="J3299" s="606">
        <v>0</v>
      </c>
      <c r="K3299" s="606">
        <v>0</v>
      </c>
      <c r="L3299" s="606">
        <v>0</v>
      </c>
    </row>
    <row r="3300" spans="2:12" ht="18.75" x14ac:dyDescent="0.25">
      <c r="B3300" s="618" t="s">
        <v>901</v>
      </c>
      <c r="C3300" s="587" t="s">
        <v>7134</v>
      </c>
      <c r="D3300" s="618" t="s">
        <v>7556</v>
      </c>
      <c r="E3300" s="604" t="s">
        <v>7557</v>
      </c>
      <c r="F3300" s="606" t="s">
        <v>1011</v>
      </c>
      <c r="G3300" s="282">
        <v>5.25</v>
      </c>
      <c r="H3300" s="606">
        <v>20</v>
      </c>
      <c r="I3300" s="607">
        <v>6.3</v>
      </c>
      <c r="J3300" s="606">
        <v>0</v>
      </c>
      <c r="K3300" s="606">
        <v>0</v>
      </c>
      <c r="L3300" s="606">
        <v>0</v>
      </c>
    </row>
    <row r="3301" spans="2:12" ht="18.75" x14ac:dyDescent="0.25">
      <c r="B3301" s="618" t="s">
        <v>901</v>
      </c>
      <c r="C3301" s="587" t="s">
        <v>7134</v>
      </c>
      <c r="D3301" s="618" t="s">
        <v>7558</v>
      </c>
      <c r="E3301" s="604" t="s">
        <v>7559</v>
      </c>
      <c r="F3301" s="606" t="s">
        <v>1011</v>
      </c>
      <c r="G3301" s="282">
        <v>5.78</v>
      </c>
      <c r="H3301" s="606">
        <v>20</v>
      </c>
      <c r="I3301" s="607">
        <v>6.9359999999999999</v>
      </c>
      <c r="J3301" s="606">
        <v>0</v>
      </c>
      <c r="K3301" s="606">
        <v>0</v>
      </c>
      <c r="L3301" s="606">
        <v>0</v>
      </c>
    </row>
    <row r="3302" spans="2:12" ht="18.75" x14ac:dyDescent="0.25">
      <c r="B3302" s="618" t="s">
        <v>901</v>
      </c>
      <c r="C3302" s="587" t="s">
        <v>7134</v>
      </c>
      <c r="D3302" s="618" t="s">
        <v>7560</v>
      </c>
      <c r="E3302" s="604" t="s">
        <v>7561</v>
      </c>
      <c r="F3302" s="606" t="s">
        <v>1027</v>
      </c>
      <c r="G3302" s="282">
        <v>8.532</v>
      </c>
      <c r="H3302" s="606">
        <v>20</v>
      </c>
      <c r="I3302" s="607">
        <v>10.238</v>
      </c>
      <c r="J3302" s="606">
        <v>0</v>
      </c>
      <c r="K3302" s="606">
        <v>0</v>
      </c>
      <c r="L3302" s="606">
        <v>0</v>
      </c>
    </row>
    <row r="3303" spans="2:12" ht="18.75" x14ac:dyDescent="0.25">
      <c r="B3303" s="618" t="s">
        <v>901</v>
      </c>
      <c r="C3303" s="587" t="s">
        <v>7134</v>
      </c>
      <c r="D3303" s="618" t="s">
        <v>7562</v>
      </c>
      <c r="E3303" s="604" t="s">
        <v>7563</v>
      </c>
      <c r="F3303" s="606" t="s">
        <v>1141</v>
      </c>
      <c r="G3303" s="282">
        <v>6.5</v>
      </c>
      <c r="H3303" s="606">
        <v>20</v>
      </c>
      <c r="I3303" s="607">
        <v>7.8</v>
      </c>
      <c r="J3303" s="606">
        <v>0</v>
      </c>
      <c r="K3303" s="606">
        <v>0</v>
      </c>
      <c r="L3303" s="606">
        <v>0</v>
      </c>
    </row>
    <row r="3304" spans="2:12" ht="18.75" x14ac:dyDescent="0.25">
      <c r="B3304" s="618" t="s">
        <v>901</v>
      </c>
      <c r="C3304" s="587" t="s">
        <v>7134</v>
      </c>
      <c r="D3304" s="618" t="s">
        <v>7564</v>
      </c>
      <c r="E3304" s="604" t="s">
        <v>2428</v>
      </c>
      <c r="F3304" s="606" t="s">
        <v>25</v>
      </c>
      <c r="G3304" s="282">
        <v>0</v>
      </c>
      <c r="H3304" s="606">
        <v>5.5</v>
      </c>
      <c r="I3304" s="607">
        <v>0</v>
      </c>
      <c r="J3304" s="606">
        <v>0</v>
      </c>
      <c r="K3304" s="606">
        <v>0</v>
      </c>
      <c r="L3304" s="606">
        <v>0</v>
      </c>
    </row>
    <row r="3305" spans="2:12" ht="18.75" x14ac:dyDescent="0.25">
      <c r="B3305" s="618" t="s">
        <v>901</v>
      </c>
      <c r="C3305" s="587" t="s">
        <v>7134</v>
      </c>
      <c r="D3305" s="618" t="s">
        <v>7565</v>
      </c>
      <c r="E3305" s="604" t="s">
        <v>7566</v>
      </c>
      <c r="F3305" s="606" t="s">
        <v>1120</v>
      </c>
      <c r="G3305" s="282">
        <v>20.97</v>
      </c>
      <c r="H3305" s="606">
        <v>20</v>
      </c>
      <c r="I3305" s="607">
        <v>25.164000000000001</v>
      </c>
      <c r="J3305" s="606">
        <v>0</v>
      </c>
      <c r="K3305" s="606">
        <v>0</v>
      </c>
      <c r="L3305" s="606">
        <v>0</v>
      </c>
    </row>
    <row r="3306" spans="2:12" ht="30" x14ac:dyDescent="0.25">
      <c r="B3306" s="618" t="s">
        <v>901</v>
      </c>
      <c r="C3306" s="587" t="s">
        <v>7134</v>
      </c>
      <c r="D3306" s="618" t="s">
        <v>7567</v>
      </c>
      <c r="E3306" s="604" t="s">
        <v>7568</v>
      </c>
      <c r="F3306" s="606" t="s">
        <v>7211</v>
      </c>
      <c r="G3306" s="282">
        <v>25</v>
      </c>
      <c r="H3306" s="606">
        <v>20</v>
      </c>
      <c r="I3306" s="607">
        <v>30</v>
      </c>
      <c r="J3306" s="606">
        <v>0</v>
      </c>
      <c r="K3306" s="606">
        <v>0</v>
      </c>
      <c r="L3306" s="606">
        <v>0</v>
      </c>
    </row>
    <row r="3307" spans="2:12" ht="18.75" x14ac:dyDescent="0.25">
      <c r="B3307" s="618" t="s">
        <v>901</v>
      </c>
      <c r="C3307" s="587" t="s">
        <v>7134</v>
      </c>
      <c r="D3307" s="618" t="s">
        <v>7569</v>
      </c>
      <c r="E3307" s="604" t="s">
        <v>7570</v>
      </c>
      <c r="F3307" s="606" t="s">
        <v>7571</v>
      </c>
      <c r="G3307" s="282">
        <v>12.02</v>
      </c>
      <c r="H3307" s="606">
        <v>2.4</v>
      </c>
      <c r="I3307" s="607">
        <v>12.308</v>
      </c>
      <c r="J3307" s="606">
        <v>0</v>
      </c>
      <c r="K3307" s="606">
        <v>0</v>
      </c>
      <c r="L3307" s="606">
        <v>0</v>
      </c>
    </row>
    <row r="3308" spans="2:12" ht="18.75" x14ac:dyDescent="0.25">
      <c r="B3308" s="618" t="s">
        <v>901</v>
      </c>
      <c r="C3308" s="587" t="s">
        <v>7134</v>
      </c>
      <c r="D3308" s="618" t="s">
        <v>7572</v>
      </c>
      <c r="E3308" s="604" t="s">
        <v>7573</v>
      </c>
      <c r="F3308" s="606" t="s">
        <v>1014</v>
      </c>
      <c r="G3308" s="282">
        <v>16.78</v>
      </c>
      <c r="H3308" s="606">
        <v>20</v>
      </c>
      <c r="I3308" s="607">
        <v>20.135999999999999</v>
      </c>
      <c r="J3308" s="606">
        <v>0</v>
      </c>
      <c r="K3308" s="606">
        <v>0</v>
      </c>
      <c r="L3308" s="606">
        <v>0</v>
      </c>
    </row>
    <row r="3309" spans="2:12" ht="18.75" x14ac:dyDescent="0.25">
      <c r="B3309" s="618" t="s">
        <v>901</v>
      </c>
      <c r="C3309" s="587" t="s">
        <v>7134</v>
      </c>
      <c r="D3309" s="618" t="s">
        <v>7574</v>
      </c>
      <c r="E3309" s="604" t="s">
        <v>7575</v>
      </c>
      <c r="F3309" s="606" t="s">
        <v>1011</v>
      </c>
      <c r="G3309" s="282">
        <v>9.49</v>
      </c>
      <c r="H3309" s="606">
        <v>20</v>
      </c>
      <c r="I3309" s="607">
        <v>11.388</v>
      </c>
      <c r="J3309" s="606">
        <v>0</v>
      </c>
      <c r="K3309" s="606">
        <v>0</v>
      </c>
      <c r="L3309" s="606">
        <v>0</v>
      </c>
    </row>
    <row r="3310" spans="2:12" ht="18.75" x14ac:dyDescent="0.25">
      <c r="B3310" s="618" t="s">
        <v>901</v>
      </c>
      <c r="C3310" s="587" t="s">
        <v>7134</v>
      </c>
      <c r="D3310" s="618" t="s">
        <v>7576</v>
      </c>
      <c r="E3310" s="604" t="s">
        <v>7577</v>
      </c>
      <c r="F3310" s="606" t="s">
        <v>5832</v>
      </c>
      <c r="G3310" s="282">
        <v>11.49</v>
      </c>
      <c r="H3310" s="606">
        <v>20</v>
      </c>
      <c r="I3310" s="607">
        <v>13.788</v>
      </c>
      <c r="J3310" s="606">
        <v>0</v>
      </c>
      <c r="K3310" s="606">
        <v>0</v>
      </c>
      <c r="L3310" s="606">
        <v>0</v>
      </c>
    </row>
    <row r="3311" spans="2:12" ht="18.75" x14ac:dyDescent="0.25">
      <c r="B3311" s="618" t="s">
        <v>901</v>
      </c>
      <c r="C3311" s="587" t="s">
        <v>7134</v>
      </c>
      <c r="D3311" s="618" t="s">
        <v>7578</v>
      </c>
      <c r="E3311" s="604" t="s">
        <v>7579</v>
      </c>
      <c r="F3311" s="606" t="s">
        <v>1027</v>
      </c>
      <c r="G3311" s="282">
        <v>11.49</v>
      </c>
      <c r="H3311" s="606">
        <v>2.298</v>
      </c>
      <c r="I3311" s="607">
        <v>11.754</v>
      </c>
      <c r="J3311" s="606">
        <v>0</v>
      </c>
      <c r="K3311" s="606">
        <v>0</v>
      </c>
      <c r="L3311" s="606">
        <v>0</v>
      </c>
    </row>
    <row r="3312" spans="2:12" ht="18.75" x14ac:dyDescent="0.25">
      <c r="B3312" s="618" t="s">
        <v>901</v>
      </c>
      <c r="C3312" s="587" t="s">
        <v>7134</v>
      </c>
      <c r="D3312" s="618" t="s">
        <v>7580</v>
      </c>
      <c r="E3312" s="604" t="s">
        <v>7581</v>
      </c>
      <c r="F3312" s="606" t="s">
        <v>1027</v>
      </c>
      <c r="G3312" s="282">
        <v>2.9169999999999998</v>
      </c>
      <c r="H3312" s="606">
        <v>20</v>
      </c>
      <c r="I3312" s="607">
        <v>3.5</v>
      </c>
      <c r="J3312" s="606">
        <v>0</v>
      </c>
      <c r="K3312" s="606">
        <v>0</v>
      </c>
      <c r="L3312" s="606">
        <v>0</v>
      </c>
    </row>
    <row r="3313" spans="2:12" ht="18.75" x14ac:dyDescent="0.25">
      <c r="B3313" s="618" t="s">
        <v>901</v>
      </c>
      <c r="C3313" s="587" t="s">
        <v>7134</v>
      </c>
      <c r="D3313" s="618" t="s">
        <v>7582</v>
      </c>
      <c r="E3313" s="604" t="s">
        <v>7583</v>
      </c>
      <c r="F3313" s="606" t="s">
        <v>1011</v>
      </c>
      <c r="G3313" s="282">
        <v>22.58</v>
      </c>
      <c r="H3313" s="606">
        <v>20</v>
      </c>
      <c r="I3313" s="607">
        <v>27.096</v>
      </c>
      <c r="J3313" s="606">
        <v>0</v>
      </c>
      <c r="K3313" s="606">
        <v>0</v>
      </c>
      <c r="L3313" s="606">
        <v>0</v>
      </c>
    </row>
    <row r="3314" spans="2:12" ht="30" x14ac:dyDescent="0.25">
      <c r="B3314" s="618" t="s">
        <v>901</v>
      </c>
      <c r="C3314" s="587" t="s">
        <v>7134</v>
      </c>
      <c r="D3314" s="618" t="s">
        <v>7584</v>
      </c>
      <c r="E3314" s="604" t="s">
        <v>7585</v>
      </c>
      <c r="F3314" s="606" t="s">
        <v>7586</v>
      </c>
      <c r="G3314" s="282">
        <v>22.58</v>
      </c>
      <c r="H3314" s="606">
        <v>20</v>
      </c>
      <c r="I3314" s="607">
        <v>27.096</v>
      </c>
      <c r="J3314" s="606">
        <v>0</v>
      </c>
      <c r="K3314" s="606">
        <v>0</v>
      </c>
      <c r="L3314" s="606">
        <v>0</v>
      </c>
    </row>
    <row r="3315" spans="2:12" ht="18.75" x14ac:dyDescent="0.25">
      <c r="B3315" s="618" t="s">
        <v>901</v>
      </c>
      <c r="C3315" s="587" t="s">
        <v>7134</v>
      </c>
      <c r="D3315" s="618" t="s">
        <v>7587</v>
      </c>
      <c r="E3315" s="604" t="s">
        <v>7588</v>
      </c>
      <c r="F3315" s="606" t="s">
        <v>956</v>
      </c>
      <c r="G3315" s="282">
        <v>2.92</v>
      </c>
      <c r="H3315" s="606">
        <v>20</v>
      </c>
      <c r="I3315" s="607">
        <v>3.504</v>
      </c>
      <c r="J3315" s="606">
        <v>0</v>
      </c>
      <c r="K3315" s="606">
        <v>0</v>
      </c>
      <c r="L3315" s="606">
        <v>0</v>
      </c>
    </row>
    <row r="3316" spans="2:12" ht="18.75" x14ac:dyDescent="0.25">
      <c r="B3316" s="618" t="s">
        <v>901</v>
      </c>
      <c r="C3316" s="587" t="s">
        <v>7134</v>
      </c>
      <c r="D3316" s="618" t="s">
        <v>7589</v>
      </c>
      <c r="E3316" s="604" t="s">
        <v>7590</v>
      </c>
      <c r="F3316" s="606" t="s">
        <v>1011</v>
      </c>
      <c r="G3316" s="282">
        <v>3.91</v>
      </c>
      <c r="H3316" s="606">
        <v>20</v>
      </c>
      <c r="I3316" s="607">
        <v>4.6920000000000002</v>
      </c>
      <c r="J3316" s="606">
        <v>0</v>
      </c>
      <c r="K3316" s="606">
        <v>0</v>
      </c>
      <c r="L3316" s="606">
        <v>0</v>
      </c>
    </row>
    <row r="3317" spans="2:12" ht="18.75" x14ac:dyDescent="0.25">
      <c r="B3317" s="618" t="s">
        <v>901</v>
      </c>
      <c r="C3317" s="587" t="s">
        <v>7134</v>
      </c>
      <c r="D3317" s="618" t="s">
        <v>7591</v>
      </c>
      <c r="E3317" s="604" t="s">
        <v>7592</v>
      </c>
      <c r="F3317" s="606" t="s">
        <v>7593</v>
      </c>
      <c r="G3317" s="282">
        <v>4.6920000000000002</v>
      </c>
      <c r="H3317" s="606">
        <v>20</v>
      </c>
      <c r="I3317" s="607">
        <v>5.63</v>
      </c>
      <c r="J3317" s="606">
        <v>0</v>
      </c>
      <c r="K3317" s="606">
        <v>0</v>
      </c>
      <c r="L3317" s="606">
        <v>0</v>
      </c>
    </row>
    <row r="3318" spans="2:12" ht="18.75" x14ac:dyDescent="0.25">
      <c r="B3318" s="618" t="s">
        <v>901</v>
      </c>
      <c r="C3318" s="587" t="s">
        <v>7134</v>
      </c>
      <c r="D3318" s="618" t="s">
        <v>7594</v>
      </c>
      <c r="E3318" s="604" t="s">
        <v>7595</v>
      </c>
      <c r="F3318" s="606" t="s">
        <v>1011</v>
      </c>
      <c r="G3318" s="282">
        <v>5.39</v>
      </c>
      <c r="H3318" s="606">
        <v>20</v>
      </c>
      <c r="I3318" s="607">
        <v>6.468</v>
      </c>
      <c r="J3318" s="606">
        <v>0</v>
      </c>
      <c r="K3318" s="606">
        <v>0</v>
      </c>
      <c r="L3318" s="606">
        <v>0</v>
      </c>
    </row>
    <row r="3319" spans="2:12" ht="18.75" x14ac:dyDescent="0.25">
      <c r="B3319" s="618" t="s">
        <v>901</v>
      </c>
      <c r="C3319" s="587" t="s">
        <v>7134</v>
      </c>
      <c r="D3319" s="618" t="s">
        <v>7596</v>
      </c>
      <c r="E3319" s="604" t="s">
        <v>7597</v>
      </c>
      <c r="F3319" s="606" t="s">
        <v>1447</v>
      </c>
      <c r="G3319" s="282">
        <v>1.8</v>
      </c>
      <c r="H3319" s="606">
        <v>20</v>
      </c>
      <c r="I3319" s="607">
        <v>2.16</v>
      </c>
      <c r="J3319" s="606">
        <v>0</v>
      </c>
      <c r="K3319" s="606">
        <v>0</v>
      </c>
      <c r="L3319" s="606">
        <v>0</v>
      </c>
    </row>
    <row r="3320" spans="2:12" ht="18.75" x14ac:dyDescent="0.25">
      <c r="B3320" s="618" t="s">
        <v>901</v>
      </c>
      <c r="C3320" s="587" t="s">
        <v>7134</v>
      </c>
      <c r="D3320" s="618" t="s">
        <v>7598</v>
      </c>
      <c r="E3320" s="604" t="s">
        <v>7599</v>
      </c>
      <c r="F3320" s="606" t="s">
        <v>1011</v>
      </c>
      <c r="G3320" s="282">
        <v>5.5629999999999997</v>
      </c>
      <c r="H3320" s="606">
        <v>20</v>
      </c>
      <c r="I3320" s="607">
        <v>6.6760000000000002</v>
      </c>
      <c r="J3320" s="606">
        <v>0</v>
      </c>
      <c r="K3320" s="606">
        <v>0</v>
      </c>
      <c r="L3320" s="606">
        <v>0</v>
      </c>
    </row>
    <row r="3321" spans="2:12" ht="18.75" x14ac:dyDescent="0.25">
      <c r="B3321" s="618" t="s">
        <v>901</v>
      </c>
      <c r="C3321" s="587" t="s">
        <v>7134</v>
      </c>
      <c r="D3321" s="618" t="s">
        <v>7600</v>
      </c>
      <c r="E3321" s="604" t="s">
        <v>7601</v>
      </c>
      <c r="F3321" s="606" t="s">
        <v>1011</v>
      </c>
      <c r="G3321" s="282">
        <v>9.85</v>
      </c>
      <c r="H3321" s="606">
        <v>20</v>
      </c>
      <c r="I3321" s="607">
        <v>11.82</v>
      </c>
      <c r="J3321" s="606">
        <v>0</v>
      </c>
      <c r="K3321" s="606">
        <v>0</v>
      </c>
      <c r="L3321" s="606">
        <v>0</v>
      </c>
    </row>
    <row r="3322" spans="2:12" ht="18.75" x14ac:dyDescent="0.25">
      <c r="B3322" s="618" t="s">
        <v>901</v>
      </c>
      <c r="C3322" s="587" t="s">
        <v>7134</v>
      </c>
      <c r="D3322" s="618" t="s">
        <v>7602</v>
      </c>
      <c r="E3322" s="604" t="s">
        <v>7603</v>
      </c>
      <c r="F3322" s="606" t="s">
        <v>1035</v>
      </c>
      <c r="G3322" s="282">
        <v>19.09</v>
      </c>
      <c r="H3322" s="606">
        <v>3.8180000000000001</v>
      </c>
      <c r="I3322" s="607">
        <v>19.818999999999999</v>
      </c>
      <c r="J3322" s="606">
        <v>0</v>
      </c>
      <c r="K3322" s="606">
        <v>0</v>
      </c>
      <c r="L3322" s="606">
        <v>0</v>
      </c>
    </row>
    <row r="3323" spans="2:12" ht="18.75" x14ac:dyDescent="0.25">
      <c r="B3323" s="618" t="s">
        <v>901</v>
      </c>
      <c r="C3323" s="587" t="s">
        <v>7134</v>
      </c>
      <c r="D3323" s="618" t="s">
        <v>7604</v>
      </c>
      <c r="E3323" s="604" t="s">
        <v>7605</v>
      </c>
      <c r="F3323" s="606" t="s">
        <v>1120</v>
      </c>
      <c r="G3323" s="282">
        <v>3.1579999999999999</v>
      </c>
      <c r="H3323" s="606">
        <v>20</v>
      </c>
      <c r="I3323" s="607">
        <v>3.79</v>
      </c>
      <c r="J3323" s="606">
        <v>0</v>
      </c>
      <c r="K3323" s="606">
        <v>0</v>
      </c>
      <c r="L3323" s="606">
        <v>0</v>
      </c>
    </row>
    <row r="3324" spans="2:12" ht="18.75" x14ac:dyDescent="0.25">
      <c r="B3324" s="618" t="s">
        <v>901</v>
      </c>
      <c r="C3324" s="587" t="s">
        <v>7134</v>
      </c>
      <c r="D3324" s="618" t="s">
        <v>7606</v>
      </c>
      <c r="E3324" s="604" t="s">
        <v>7607</v>
      </c>
      <c r="F3324" s="606" t="s">
        <v>1014</v>
      </c>
      <c r="G3324" s="282">
        <v>3.75</v>
      </c>
      <c r="H3324" s="606">
        <v>20</v>
      </c>
      <c r="I3324" s="607">
        <v>4.5</v>
      </c>
      <c r="J3324" s="606">
        <v>0</v>
      </c>
      <c r="K3324" s="606">
        <v>0</v>
      </c>
      <c r="L3324" s="606">
        <v>0</v>
      </c>
    </row>
    <row r="3325" spans="2:12" ht="18.75" x14ac:dyDescent="0.25">
      <c r="B3325" s="618" t="s">
        <v>901</v>
      </c>
      <c r="C3325" s="587" t="s">
        <v>7134</v>
      </c>
      <c r="D3325" s="618" t="s">
        <v>7608</v>
      </c>
      <c r="E3325" s="604" t="s">
        <v>7609</v>
      </c>
      <c r="F3325" s="606" t="s">
        <v>1011</v>
      </c>
      <c r="G3325" s="282">
        <v>9.9499999999999993</v>
      </c>
      <c r="H3325" s="606">
        <v>20</v>
      </c>
      <c r="I3325" s="607">
        <v>11.94</v>
      </c>
      <c r="J3325" s="606">
        <v>0</v>
      </c>
      <c r="K3325" s="606">
        <v>0</v>
      </c>
      <c r="L3325" s="606">
        <v>0</v>
      </c>
    </row>
    <row r="3326" spans="2:12" ht="18.75" x14ac:dyDescent="0.25">
      <c r="B3326" s="618" t="s">
        <v>901</v>
      </c>
      <c r="C3326" s="587" t="s">
        <v>7134</v>
      </c>
      <c r="D3326" s="618" t="s">
        <v>7610</v>
      </c>
      <c r="E3326" s="604" t="s">
        <v>7611</v>
      </c>
      <c r="F3326" s="606" t="s">
        <v>1011</v>
      </c>
      <c r="G3326" s="282">
        <v>3.9169999999999998</v>
      </c>
      <c r="H3326" s="606">
        <v>20</v>
      </c>
      <c r="I3326" s="607">
        <v>4.7</v>
      </c>
      <c r="J3326" s="606">
        <v>0</v>
      </c>
      <c r="K3326" s="606">
        <v>0</v>
      </c>
      <c r="L3326" s="606">
        <v>0</v>
      </c>
    </row>
    <row r="3327" spans="2:12" ht="18.75" x14ac:dyDescent="0.25">
      <c r="B3327" s="618" t="s">
        <v>901</v>
      </c>
      <c r="C3327" s="587" t="s">
        <v>7134</v>
      </c>
      <c r="D3327" s="618" t="s">
        <v>7612</v>
      </c>
      <c r="E3327" s="604" t="s">
        <v>7613</v>
      </c>
      <c r="F3327" s="606" t="s">
        <v>1011</v>
      </c>
      <c r="G3327" s="282">
        <v>16.64</v>
      </c>
      <c r="H3327" s="606">
        <v>20</v>
      </c>
      <c r="I3327" s="607">
        <v>19.968</v>
      </c>
      <c r="J3327" s="606">
        <v>0</v>
      </c>
      <c r="K3327" s="606">
        <v>0</v>
      </c>
      <c r="L3327" s="606">
        <v>0</v>
      </c>
    </row>
    <row r="3328" spans="2:12" ht="18.75" x14ac:dyDescent="0.25">
      <c r="B3328" s="618" t="s">
        <v>901</v>
      </c>
      <c r="C3328" s="587" t="s">
        <v>7134</v>
      </c>
      <c r="D3328" s="618" t="s">
        <v>7614</v>
      </c>
      <c r="E3328" s="604" t="s">
        <v>7615</v>
      </c>
      <c r="F3328" s="606" t="s">
        <v>1027</v>
      </c>
      <c r="G3328" s="282">
        <v>5.66</v>
      </c>
      <c r="H3328" s="606">
        <v>20</v>
      </c>
      <c r="I3328" s="607">
        <v>6.7919999999999998</v>
      </c>
      <c r="J3328" s="606">
        <v>0</v>
      </c>
      <c r="K3328" s="606">
        <v>0</v>
      </c>
      <c r="L3328" s="606">
        <v>0</v>
      </c>
    </row>
    <row r="3329" spans="2:12" ht="18.75" x14ac:dyDescent="0.25">
      <c r="B3329" s="618" t="s">
        <v>901</v>
      </c>
      <c r="C3329" s="587" t="s">
        <v>7134</v>
      </c>
      <c r="D3329" s="618" t="s">
        <v>7616</v>
      </c>
      <c r="E3329" s="604" t="s">
        <v>7617</v>
      </c>
      <c r="F3329" s="606" t="s">
        <v>1077</v>
      </c>
      <c r="G3329" s="282">
        <v>6.49</v>
      </c>
      <c r="H3329" s="606">
        <v>20</v>
      </c>
      <c r="I3329" s="607">
        <v>7.7880000000000003</v>
      </c>
      <c r="J3329" s="606">
        <v>0</v>
      </c>
      <c r="K3329" s="606">
        <v>0</v>
      </c>
      <c r="L3329" s="606">
        <v>0</v>
      </c>
    </row>
    <row r="3330" spans="2:12" ht="18.75" x14ac:dyDescent="0.25">
      <c r="B3330" s="618" t="s">
        <v>901</v>
      </c>
      <c r="C3330" s="587" t="s">
        <v>7134</v>
      </c>
      <c r="D3330" s="618" t="s">
        <v>7618</v>
      </c>
      <c r="E3330" s="604" t="s">
        <v>7619</v>
      </c>
      <c r="F3330" s="606" t="s">
        <v>1141</v>
      </c>
      <c r="G3330" s="282">
        <v>22.271999999999998</v>
      </c>
      <c r="H3330" s="606">
        <v>20</v>
      </c>
      <c r="I3330" s="607">
        <v>26.725999999999999</v>
      </c>
      <c r="J3330" s="606">
        <v>0</v>
      </c>
      <c r="K3330" s="606">
        <v>0</v>
      </c>
      <c r="L3330" s="606">
        <v>0</v>
      </c>
    </row>
    <row r="3331" spans="2:12" ht="18.75" x14ac:dyDescent="0.25">
      <c r="B3331" s="618" t="s">
        <v>901</v>
      </c>
      <c r="C3331" s="587" t="s">
        <v>7134</v>
      </c>
      <c r="D3331" s="618" t="s">
        <v>7620</v>
      </c>
      <c r="E3331" s="604" t="s">
        <v>7621</v>
      </c>
      <c r="F3331" s="606" t="s">
        <v>1040</v>
      </c>
      <c r="G3331" s="282">
        <v>11.88</v>
      </c>
      <c r="H3331" s="606">
        <v>20</v>
      </c>
      <c r="I3331" s="607">
        <v>14.256</v>
      </c>
      <c r="J3331" s="606">
        <v>0</v>
      </c>
      <c r="K3331" s="606">
        <v>0</v>
      </c>
      <c r="L3331" s="606">
        <v>0</v>
      </c>
    </row>
    <row r="3332" spans="2:12" ht="18.75" x14ac:dyDescent="0.25">
      <c r="B3332" s="618" t="s">
        <v>901</v>
      </c>
      <c r="C3332" s="587" t="s">
        <v>7134</v>
      </c>
      <c r="D3332" s="618" t="s">
        <v>7622</v>
      </c>
      <c r="E3332" s="604" t="s">
        <v>7623</v>
      </c>
      <c r="F3332" s="606" t="s">
        <v>7624</v>
      </c>
      <c r="G3332" s="282">
        <v>14.888999999999999</v>
      </c>
      <c r="H3332" s="606">
        <v>20</v>
      </c>
      <c r="I3332" s="607">
        <v>17.867000000000001</v>
      </c>
      <c r="J3332" s="606">
        <v>0</v>
      </c>
      <c r="K3332" s="606">
        <v>0</v>
      </c>
      <c r="L3332" s="606">
        <v>0</v>
      </c>
    </row>
    <row r="3333" spans="2:12" ht="18.75" x14ac:dyDescent="0.25">
      <c r="B3333" s="618" t="s">
        <v>901</v>
      </c>
      <c r="C3333" s="587" t="s">
        <v>7134</v>
      </c>
      <c r="D3333" s="618" t="s">
        <v>7625</v>
      </c>
      <c r="E3333" s="604" t="s">
        <v>7626</v>
      </c>
      <c r="F3333" s="606" t="s">
        <v>7627</v>
      </c>
      <c r="G3333" s="282">
        <v>17.859000000000002</v>
      </c>
      <c r="H3333" s="606">
        <v>20</v>
      </c>
      <c r="I3333" s="607">
        <v>21.431000000000001</v>
      </c>
      <c r="J3333" s="606">
        <v>0</v>
      </c>
      <c r="K3333" s="606">
        <v>0</v>
      </c>
      <c r="L3333" s="606">
        <v>0</v>
      </c>
    </row>
    <row r="3334" spans="2:12" ht="18.75" x14ac:dyDescent="0.25">
      <c r="B3334" s="618" t="s">
        <v>901</v>
      </c>
      <c r="C3334" s="587" t="s">
        <v>7134</v>
      </c>
      <c r="D3334" s="618" t="s">
        <v>7628</v>
      </c>
      <c r="E3334" s="604" t="s">
        <v>7629</v>
      </c>
      <c r="F3334" s="606" t="s">
        <v>1011</v>
      </c>
      <c r="G3334" s="282">
        <v>13.09</v>
      </c>
      <c r="H3334" s="606">
        <v>20</v>
      </c>
      <c r="I3334" s="607">
        <v>15.708</v>
      </c>
      <c r="J3334" s="606">
        <v>0</v>
      </c>
      <c r="K3334" s="606">
        <v>0</v>
      </c>
      <c r="L3334" s="606">
        <v>0</v>
      </c>
    </row>
    <row r="3335" spans="2:12" ht="18.75" x14ac:dyDescent="0.25">
      <c r="B3335" s="618" t="s">
        <v>901</v>
      </c>
      <c r="C3335" s="587" t="s">
        <v>7134</v>
      </c>
      <c r="D3335" s="618" t="s">
        <v>7630</v>
      </c>
      <c r="E3335" s="604" t="s">
        <v>7631</v>
      </c>
      <c r="F3335" s="606" t="s">
        <v>1027</v>
      </c>
      <c r="G3335" s="282">
        <v>7.1420000000000003</v>
      </c>
      <c r="H3335" s="606">
        <v>5.5</v>
      </c>
      <c r="I3335" s="607">
        <v>7.5350000000000001</v>
      </c>
      <c r="J3335" s="606">
        <v>0</v>
      </c>
      <c r="K3335" s="606">
        <v>0</v>
      </c>
      <c r="L3335" s="606">
        <v>0</v>
      </c>
    </row>
    <row r="3336" spans="2:12" ht="18.75" x14ac:dyDescent="0.25">
      <c r="B3336" s="618" t="s">
        <v>901</v>
      </c>
      <c r="C3336" s="587" t="s">
        <v>7134</v>
      </c>
      <c r="D3336" s="618" t="s">
        <v>7632</v>
      </c>
      <c r="E3336" s="604" t="s">
        <v>7633</v>
      </c>
      <c r="F3336" s="606" t="s">
        <v>1027</v>
      </c>
      <c r="G3336" s="282">
        <v>11.382999999999999</v>
      </c>
      <c r="H3336" s="606">
        <v>5.5</v>
      </c>
      <c r="I3336" s="607">
        <v>12.009</v>
      </c>
      <c r="J3336" s="606">
        <v>0</v>
      </c>
      <c r="K3336" s="606">
        <v>0</v>
      </c>
      <c r="L3336" s="606">
        <v>0</v>
      </c>
    </row>
    <row r="3337" spans="2:12" ht="18.75" x14ac:dyDescent="0.25">
      <c r="B3337" s="618" t="s">
        <v>901</v>
      </c>
      <c r="C3337" s="587" t="s">
        <v>7134</v>
      </c>
      <c r="D3337" s="618" t="s">
        <v>7634</v>
      </c>
      <c r="E3337" s="604" t="s">
        <v>7635</v>
      </c>
      <c r="F3337" s="606" t="s">
        <v>929</v>
      </c>
      <c r="G3337" s="282">
        <v>2.4</v>
      </c>
      <c r="H3337" s="606">
        <v>20</v>
      </c>
      <c r="I3337" s="607">
        <v>2.88</v>
      </c>
      <c r="J3337" s="606">
        <v>0</v>
      </c>
      <c r="K3337" s="606">
        <v>0</v>
      </c>
      <c r="L3337" s="606">
        <v>0</v>
      </c>
    </row>
    <row r="3338" spans="2:12" ht="18.75" x14ac:dyDescent="0.25">
      <c r="B3338" s="618" t="s">
        <v>901</v>
      </c>
      <c r="C3338" s="587" t="s">
        <v>7134</v>
      </c>
      <c r="D3338" s="618" t="s">
        <v>7636</v>
      </c>
      <c r="E3338" s="604" t="s">
        <v>7637</v>
      </c>
      <c r="F3338" s="606" t="s">
        <v>7638</v>
      </c>
      <c r="G3338" s="282">
        <v>77.302000000000007</v>
      </c>
      <c r="H3338" s="606">
        <v>20</v>
      </c>
      <c r="I3338" s="607">
        <v>92.762</v>
      </c>
      <c r="J3338" s="606">
        <v>0</v>
      </c>
      <c r="K3338" s="606">
        <v>0</v>
      </c>
      <c r="L3338" s="606">
        <v>0</v>
      </c>
    </row>
    <row r="3339" spans="2:12" ht="18.75" x14ac:dyDescent="0.25">
      <c r="B3339" s="618" t="s">
        <v>901</v>
      </c>
      <c r="C3339" s="587" t="s">
        <v>7134</v>
      </c>
      <c r="D3339" s="618" t="s">
        <v>7639</v>
      </c>
      <c r="E3339" s="604" t="s">
        <v>7640</v>
      </c>
      <c r="F3339" s="606" t="s">
        <v>1011</v>
      </c>
      <c r="G3339" s="282">
        <v>33.67</v>
      </c>
      <c r="H3339" s="606">
        <v>20</v>
      </c>
      <c r="I3339" s="607">
        <v>40.404000000000003</v>
      </c>
      <c r="J3339" s="606">
        <v>0</v>
      </c>
      <c r="K3339" s="606">
        <v>0</v>
      </c>
      <c r="L3339" s="606">
        <v>0</v>
      </c>
    </row>
    <row r="3340" spans="2:12" ht="18.75" x14ac:dyDescent="0.25">
      <c r="B3340" s="618" t="s">
        <v>901</v>
      </c>
      <c r="C3340" s="587" t="s">
        <v>7134</v>
      </c>
      <c r="D3340" s="618" t="s">
        <v>7641</v>
      </c>
      <c r="E3340" s="604" t="s">
        <v>7642</v>
      </c>
      <c r="F3340" s="606" t="s">
        <v>7643</v>
      </c>
      <c r="G3340" s="282">
        <v>14.28</v>
      </c>
      <c r="H3340" s="606">
        <v>20</v>
      </c>
      <c r="I3340" s="607">
        <v>17.135999999999999</v>
      </c>
      <c r="J3340" s="606">
        <v>0</v>
      </c>
      <c r="K3340" s="606">
        <v>0</v>
      </c>
      <c r="L3340" s="606">
        <v>0</v>
      </c>
    </row>
    <row r="3341" spans="2:12" ht="18.75" x14ac:dyDescent="0.25">
      <c r="B3341" s="618" t="s">
        <v>901</v>
      </c>
      <c r="C3341" s="587" t="s">
        <v>7134</v>
      </c>
      <c r="D3341" s="618" t="s">
        <v>7644</v>
      </c>
      <c r="E3341" s="604" t="s">
        <v>7645</v>
      </c>
      <c r="F3341" s="606" t="s">
        <v>1141</v>
      </c>
      <c r="G3341" s="282">
        <v>13.5</v>
      </c>
      <c r="H3341" s="606">
        <v>20</v>
      </c>
      <c r="I3341" s="607">
        <v>16.2</v>
      </c>
      <c r="J3341" s="606">
        <v>0</v>
      </c>
      <c r="K3341" s="606">
        <v>0</v>
      </c>
      <c r="L3341" s="606">
        <v>0</v>
      </c>
    </row>
    <row r="3342" spans="2:12" ht="30" x14ac:dyDescent="0.25">
      <c r="B3342" s="618" t="s">
        <v>901</v>
      </c>
      <c r="C3342" s="587" t="s">
        <v>7134</v>
      </c>
      <c r="D3342" s="618" t="s">
        <v>7646</v>
      </c>
      <c r="E3342" s="604" t="s">
        <v>7647</v>
      </c>
      <c r="F3342" s="606" t="s">
        <v>7335</v>
      </c>
      <c r="G3342" s="282">
        <v>20.922000000000001</v>
      </c>
      <c r="H3342" s="606">
        <v>20</v>
      </c>
      <c r="I3342" s="607">
        <v>25.106000000000002</v>
      </c>
      <c r="J3342" s="606">
        <v>0</v>
      </c>
      <c r="K3342" s="606">
        <v>0</v>
      </c>
      <c r="L3342" s="606">
        <v>0</v>
      </c>
    </row>
    <row r="3343" spans="2:12" ht="18.75" x14ac:dyDescent="0.25">
      <c r="B3343" s="618" t="s">
        <v>901</v>
      </c>
      <c r="C3343" s="587" t="s">
        <v>7134</v>
      </c>
      <c r="D3343" s="618" t="s">
        <v>7648</v>
      </c>
      <c r="E3343" s="604" t="s">
        <v>3926</v>
      </c>
      <c r="F3343" s="606" t="s">
        <v>7649</v>
      </c>
      <c r="G3343" s="282">
        <v>1.89</v>
      </c>
      <c r="H3343" s="606">
        <v>20</v>
      </c>
      <c r="I3343" s="607">
        <v>2.2679999999999998</v>
      </c>
      <c r="J3343" s="606">
        <v>0</v>
      </c>
      <c r="K3343" s="606">
        <v>0</v>
      </c>
      <c r="L3343" s="606">
        <v>0</v>
      </c>
    </row>
    <row r="3344" spans="2:12" ht="18.75" x14ac:dyDescent="0.25">
      <c r="B3344" s="618" t="s">
        <v>901</v>
      </c>
      <c r="C3344" s="587" t="s">
        <v>7134</v>
      </c>
      <c r="D3344" s="618" t="s">
        <v>7650</v>
      </c>
      <c r="E3344" s="604" t="s">
        <v>7651</v>
      </c>
      <c r="F3344" s="606" t="s">
        <v>1077</v>
      </c>
      <c r="G3344" s="282">
        <v>27.6</v>
      </c>
      <c r="H3344" s="606">
        <v>20</v>
      </c>
      <c r="I3344" s="607">
        <v>33.119999999999997</v>
      </c>
      <c r="J3344" s="606">
        <v>0</v>
      </c>
      <c r="K3344" s="606">
        <v>0</v>
      </c>
      <c r="L3344" s="606">
        <v>0</v>
      </c>
    </row>
    <row r="3345" spans="2:12" ht="18.75" x14ac:dyDescent="0.25">
      <c r="B3345" s="618" t="s">
        <v>901</v>
      </c>
      <c r="C3345" s="587" t="s">
        <v>7134</v>
      </c>
      <c r="D3345" s="618" t="s">
        <v>7652</v>
      </c>
      <c r="E3345" s="604" t="s">
        <v>7653</v>
      </c>
      <c r="F3345" s="606" t="s">
        <v>1035</v>
      </c>
      <c r="G3345" s="282">
        <v>12.728</v>
      </c>
      <c r="H3345" s="606">
        <v>20</v>
      </c>
      <c r="I3345" s="607">
        <v>15.273999999999999</v>
      </c>
      <c r="J3345" s="606">
        <v>0</v>
      </c>
      <c r="K3345" s="606">
        <v>0</v>
      </c>
      <c r="L3345" s="606">
        <v>0</v>
      </c>
    </row>
    <row r="3346" spans="2:12" ht="18.75" x14ac:dyDescent="0.25">
      <c r="B3346" s="618" t="s">
        <v>901</v>
      </c>
      <c r="C3346" s="587" t="s">
        <v>7134</v>
      </c>
      <c r="D3346" s="618" t="s">
        <v>7654</v>
      </c>
      <c r="E3346" s="604" t="s">
        <v>7655</v>
      </c>
      <c r="F3346" s="606" t="s">
        <v>7656</v>
      </c>
      <c r="G3346" s="282">
        <v>36.49</v>
      </c>
      <c r="H3346" s="606">
        <v>20</v>
      </c>
      <c r="I3346" s="607">
        <v>43.787999999999997</v>
      </c>
      <c r="J3346" s="606">
        <v>0</v>
      </c>
      <c r="K3346" s="606">
        <v>0</v>
      </c>
      <c r="L3346" s="606">
        <v>0</v>
      </c>
    </row>
    <row r="3347" spans="2:12" ht="30" x14ac:dyDescent="0.25">
      <c r="B3347" s="618" t="s">
        <v>901</v>
      </c>
      <c r="C3347" s="587" t="s">
        <v>7134</v>
      </c>
      <c r="D3347" s="618" t="s">
        <v>7657</v>
      </c>
      <c r="E3347" s="604" t="s">
        <v>7658</v>
      </c>
      <c r="F3347" s="606" t="s">
        <v>7659</v>
      </c>
      <c r="G3347" s="282">
        <v>38.5</v>
      </c>
      <c r="H3347" s="606">
        <v>20</v>
      </c>
      <c r="I3347" s="607">
        <v>46.2</v>
      </c>
      <c r="J3347" s="606">
        <v>0</v>
      </c>
      <c r="K3347" s="606">
        <v>0</v>
      </c>
      <c r="L3347" s="606">
        <v>0</v>
      </c>
    </row>
    <row r="3348" spans="2:12" ht="18.75" x14ac:dyDescent="0.25">
      <c r="B3348" s="618" t="s">
        <v>901</v>
      </c>
      <c r="C3348" s="587" t="s">
        <v>7134</v>
      </c>
      <c r="D3348" s="618" t="s">
        <v>7660</v>
      </c>
      <c r="E3348" s="604" t="s">
        <v>7661</v>
      </c>
      <c r="F3348" s="606" t="s">
        <v>1027</v>
      </c>
      <c r="G3348" s="282">
        <v>34.99</v>
      </c>
      <c r="H3348" s="606">
        <v>20</v>
      </c>
      <c r="I3348" s="607">
        <v>41.988</v>
      </c>
      <c r="J3348" s="606">
        <v>0</v>
      </c>
      <c r="K3348" s="606">
        <v>0</v>
      </c>
      <c r="L3348" s="606">
        <v>0</v>
      </c>
    </row>
    <row r="3349" spans="2:12" ht="18.75" x14ac:dyDescent="0.25">
      <c r="B3349" s="618" t="s">
        <v>901</v>
      </c>
      <c r="C3349" s="587" t="s">
        <v>7134</v>
      </c>
      <c r="D3349" s="618" t="s">
        <v>7662</v>
      </c>
      <c r="E3349" s="604" t="s">
        <v>7663</v>
      </c>
      <c r="F3349" s="606" t="s">
        <v>2081</v>
      </c>
      <c r="G3349" s="282">
        <v>0</v>
      </c>
      <c r="H3349" s="606">
        <v>5.5</v>
      </c>
      <c r="I3349" s="607">
        <v>0</v>
      </c>
      <c r="J3349" s="606">
        <v>0</v>
      </c>
      <c r="K3349" s="606">
        <v>0</v>
      </c>
      <c r="L3349" s="606">
        <v>0</v>
      </c>
    </row>
    <row r="3350" spans="2:12" ht="18.75" x14ac:dyDescent="0.25">
      <c r="B3350" s="618" t="s">
        <v>901</v>
      </c>
      <c r="C3350" s="587" t="s">
        <v>7134</v>
      </c>
      <c r="D3350" s="618" t="s">
        <v>7664</v>
      </c>
      <c r="E3350" s="604" t="s">
        <v>7665</v>
      </c>
      <c r="F3350" s="606" t="s">
        <v>1040</v>
      </c>
      <c r="G3350" s="282">
        <v>10.167</v>
      </c>
      <c r="H3350" s="606">
        <v>20</v>
      </c>
      <c r="I3350" s="607">
        <v>12.2</v>
      </c>
      <c r="J3350" s="606">
        <v>0</v>
      </c>
      <c r="K3350" s="606">
        <v>0</v>
      </c>
      <c r="L3350" s="606">
        <v>0</v>
      </c>
    </row>
    <row r="3351" spans="2:12" ht="18.75" x14ac:dyDescent="0.25">
      <c r="B3351" s="618" t="s">
        <v>901</v>
      </c>
      <c r="C3351" s="587" t="s">
        <v>7134</v>
      </c>
      <c r="D3351" s="618" t="s">
        <v>7666</v>
      </c>
      <c r="E3351" s="604" t="s">
        <v>7667</v>
      </c>
      <c r="F3351" s="606" t="s">
        <v>1027</v>
      </c>
      <c r="G3351" s="282">
        <v>20.503</v>
      </c>
      <c r="H3351" s="606">
        <v>20</v>
      </c>
      <c r="I3351" s="607">
        <v>24.603999999999999</v>
      </c>
      <c r="J3351" s="606">
        <v>0</v>
      </c>
      <c r="K3351" s="606">
        <v>0</v>
      </c>
      <c r="L3351" s="606">
        <v>0</v>
      </c>
    </row>
    <row r="3352" spans="2:12" ht="18.75" x14ac:dyDescent="0.25">
      <c r="B3352" s="618" t="s">
        <v>901</v>
      </c>
      <c r="C3352" s="587" t="s">
        <v>7134</v>
      </c>
      <c r="D3352" s="618" t="s">
        <v>7668</v>
      </c>
      <c r="E3352" s="604" t="s">
        <v>7669</v>
      </c>
      <c r="F3352" s="606" t="s">
        <v>7656</v>
      </c>
      <c r="G3352" s="282">
        <v>18.350000000000001</v>
      </c>
      <c r="H3352" s="606">
        <v>20</v>
      </c>
      <c r="I3352" s="607">
        <v>22.02</v>
      </c>
      <c r="J3352" s="606">
        <v>0</v>
      </c>
      <c r="K3352" s="606">
        <v>0</v>
      </c>
      <c r="L3352" s="606">
        <v>0</v>
      </c>
    </row>
    <row r="3353" spans="2:12" ht="18.75" x14ac:dyDescent="0.25">
      <c r="B3353" s="618" t="s">
        <v>901</v>
      </c>
      <c r="C3353" s="587" t="s">
        <v>7134</v>
      </c>
      <c r="D3353" s="618" t="s">
        <v>7670</v>
      </c>
      <c r="E3353" s="604" t="s">
        <v>7671</v>
      </c>
      <c r="F3353" s="606" t="s">
        <v>7656</v>
      </c>
      <c r="G3353" s="282">
        <v>25.56</v>
      </c>
      <c r="H3353" s="606">
        <v>20</v>
      </c>
      <c r="I3353" s="607">
        <v>30.672000000000001</v>
      </c>
      <c r="J3353" s="606">
        <v>0</v>
      </c>
      <c r="K3353" s="606">
        <v>0</v>
      </c>
      <c r="L3353" s="606">
        <v>0</v>
      </c>
    </row>
    <row r="3354" spans="2:12" ht="18.75" x14ac:dyDescent="0.25">
      <c r="B3354" s="618" t="s">
        <v>901</v>
      </c>
      <c r="C3354" s="587" t="s">
        <v>7134</v>
      </c>
      <c r="D3354" s="618" t="s">
        <v>7672</v>
      </c>
      <c r="E3354" s="604" t="s">
        <v>7673</v>
      </c>
      <c r="F3354" s="606" t="s">
        <v>1027</v>
      </c>
      <c r="G3354" s="282">
        <v>21.9</v>
      </c>
      <c r="H3354" s="606">
        <v>20</v>
      </c>
      <c r="I3354" s="607">
        <v>26.28</v>
      </c>
      <c r="J3354" s="606">
        <v>0</v>
      </c>
      <c r="K3354" s="606">
        <v>0</v>
      </c>
      <c r="L3354" s="606">
        <v>0</v>
      </c>
    </row>
    <row r="3355" spans="2:12" ht="18.75" x14ac:dyDescent="0.25">
      <c r="B3355" s="618" t="s">
        <v>901</v>
      </c>
      <c r="C3355" s="587" t="s">
        <v>7134</v>
      </c>
      <c r="D3355" s="618" t="s">
        <v>7674</v>
      </c>
      <c r="E3355" s="604" t="s">
        <v>7675</v>
      </c>
      <c r="F3355" s="606" t="s">
        <v>25</v>
      </c>
      <c r="G3355" s="282">
        <v>1.613</v>
      </c>
      <c r="H3355" s="606">
        <v>20</v>
      </c>
      <c r="I3355" s="607">
        <v>1.9359999999999999</v>
      </c>
      <c r="J3355" s="606">
        <v>0</v>
      </c>
      <c r="K3355" s="606">
        <v>0</v>
      </c>
      <c r="L3355" s="606">
        <v>0</v>
      </c>
    </row>
    <row r="3356" spans="2:12" ht="18.75" x14ac:dyDescent="0.25">
      <c r="B3356" s="618" t="s">
        <v>901</v>
      </c>
      <c r="C3356" s="587" t="s">
        <v>7134</v>
      </c>
      <c r="D3356" s="618" t="s">
        <v>7676</v>
      </c>
      <c r="E3356" s="604" t="s">
        <v>7677</v>
      </c>
      <c r="F3356" s="606" t="s">
        <v>1120</v>
      </c>
      <c r="G3356" s="282">
        <v>5.242</v>
      </c>
      <c r="H3356" s="606">
        <v>20</v>
      </c>
      <c r="I3356" s="607">
        <v>6.29</v>
      </c>
      <c r="J3356" s="606">
        <v>0</v>
      </c>
      <c r="K3356" s="606">
        <v>0</v>
      </c>
      <c r="L3356" s="606">
        <v>0</v>
      </c>
    </row>
    <row r="3357" spans="2:12" ht="18.75" x14ac:dyDescent="0.25">
      <c r="B3357" s="618" t="s">
        <v>901</v>
      </c>
      <c r="C3357" s="587" t="s">
        <v>7134</v>
      </c>
      <c r="D3357" s="618" t="s">
        <v>7678</v>
      </c>
      <c r="E3357" s="604" t="s">
        <v>7679</v>
      </c>
      <c r="F3357" s="606" t="s">
        <v>1285</v>
      </c>
      <c r="G3357" s="282">
        <v>10.353</v>
      </c>
      <c r="H3357" s="606">
        <v>20</v>
      </c>
      <c r="I3357" s="607">
        <v>12.423999999999999</v>
      </c>
      <c r="J3357" s="606">
        <v>0</v>
      </c>
      <c r="K3357" s="606">
        <v>0</v>
      </c>
      <c r="L3357" s="606">
        <v>0</v>
      </c>
    </row>
    <row r="3358" spans="2:12" ht="18.75" x14ac:dyDescent="0.25">
      <c r="B3358" s="618" t="s">
        <v>901</v>
      </c>
      <c r="C3358" s="587" t="s">
        <v>7134</v>
      </c>
      <c r="D3358" s="618" t="s">
        <v>7680</v>
      </c>
      <c r="E3358" s="604" t="s">
        <v>7681</v>
      </c>
      <c r="F3358" s="606" t="s">
        <v>956</v>
      </c>
      <c r="G3358" s="282">
        <v>3.7919999999999998</v>
      </c>
      <c r="H3358" s="606">
        <v>20</v>
      </c>
      <c r="I3358" s="607">
        <v>4.55</v>
      </c>
      <c r="J3358" s="606">
        <v>0</v>
      </c>
      <c r="K3358" s="606">
        <v>0</v>
      </c>
      <c r="L3358" s="606">
        <v>0</v>
      </c>
    </row>
    <row r="3359" spans="2:12" ht="18.75" x14ac:dyDescent="0.25">
      <c r="B3359" s="618" t="s">
        <v>901</v>
      </c>
      <c r="C3359" s="587" t="s">
        <v>7134</v>
      </c>
      <c r="D3359" s="618" t="s">
        <v>7682</v>
      </c>
      <c r="E3359" s="604" t="s">
        <v>7683</v>
      </c>
      <c r="F3359" s="606" t="s">
        <v>1027</v>
      </c>
      <c r="G3359" s="282">
        <v>13.317</v>
      </c>
      <c r="H3359" s="606">
        <v>20</v>
      </c>
      <c r="I3359" s="607">
        <v>15.98</v>
      </c>
      <c r="J3359" s="606">
        <v>0</v>
      </c>
      <c r="K3359" s="606">
        <v>0</v>
      </c>
      <c r="L3359" s="606">
        <v>0</v>
      </c>
    </row>
    <row r="3360" spans="2:12" ht="18.75" x14ac:dyDescent="0.25">
      <c r="B3360" s="618" t="s">
        <v>901</v>
      </c>
      <c r="C3360" s="587" t="s">
        <v>7134</v>
      </c>
      <c r="D3360" s="618" t="s">
        <v>7684</v>
      </c>
      <c r="E3360" s="604" t="s">
        <v>7685</v>
      </c>
      <c r="F3360" s="606" t="s">
        <v>1011</v>
      </c>
      <c r="G3360" s="282">
        <v>5.58</v>
      </c>
      <c r="H3360" s="606">
        <v>20</v>
      </c>
      <c r="I3360" s="607">
        <v>6.6959999999999997</v>
      </c>
      <c r="J3360" s="606">
        <v>0</v>
      </c>
      <c r="K3360" s="606">
        <v>0</v>
      </c>
      <c r="L3360" s="606">
        <v>0</v>
      </c>
    </row>
    <row r="3361" spans="2:12" ht="18.75" x14ac:dyDescent="0.25">
      <c r="B3361" s="618" t="s">
        <v>901</v>
      </c>
      <c r="C3361" s="587" t="s">
        <v>7134</v>
      </c>
      <c r="D3361" s="618" t="s">
        <v>7686</v>
      </c>
      <c r="E3361" s="604" t="s">
        <v>7687</v>
      </c>
      <c r="F3361" s="606" t="s">
        <v>1056</v>
      </c>
      <c r="G3361" s="282">
        <v>5.58</v>
      </c>
      <c r="H3361" s="606">
        <v>20</v>
      </c>
      <c r="I3361" s="607">
        <v>6.6959999999999997</v>
      </c>
      <c r="J3361" s="606">
        <v>0</v>
      </c>
      <c r="K3361" s="606">
        <v>0</v>
      </c>
      <c r="L3361" s="606">
        <v>0</v>
      </c>
    </row>
    <row r="3362" spans="2:12" ht="18.75" x14ac:dyDescent="0.25">
      <c r="B3362" s="618" t="s">
        <v>901</v>
      </c>
      <c r="C3362" s="587" t="s">
        <v>7134</v>
      </c>
      <c r="D3362" s="618" t="s">
        <v>7688</v>
      </c>
      <c r="E3362" s="604" t="s">
        <v>7689</v>
      </c>
      <c r="F3362" s="606" t="s">
        <v>1014</v>
      </c>
      <c r="G3362" s="282">
        <v>11.18</v>
      </c>
      <c r="H3362" s="606">
        <v>20</v>
      </c>
      <c r="I3362" s="607">
        <v>13.416</v>
      </c>
      <c r="J3362" s="606">
        <v>0</v>
      </c>
      <c r="K3362" s="606">
        <v>0</v>
      </c>
      <c r="L3362" s="606">
        <v>0</v>
      </c>
    </row>
    <row r="3363" spans="2:12" ht="18.75" x14ac:dyDescent="0.25">
      <c r="B3363" s="618" t="s">
        <v>901</v>
      </c>
      <c r="C3363" s="587" t="s">
        <v>7134</v>
      </c>
      <c r="D3363" s="618" t="s">
        <v>7690</v>
      </c>
      <c r="E3363" s="604" t="s">
        <v>7691</v>
      </c>
      <c r="F3363" s="606" t="s">
        <v>7692</v>
      </c>
      <c r="G3363" s="282">
        <v>5.58</v>
      </c>
      <c r="H3363" s="606">
        <v>20</v>
      </c>
      <c r="I3363" s="607">
        <v>6.6959999999999997</v>
      </c>
      <c r="J3363" s="606">
        <v>0</v>
      </c>
      <c r="K3363" s="606">
        <v>0</v>
      </c>
      <c r="L3363" s="606">
        <v>0</v>
      </c>
    </row>
    <row r="3364" spans="2:12" ht="18.75" x14ac:dyDescent="0.25">
      <c r="B3364" s="618" t="s">
        <v>901</v>
      </c>
      <c r="C3364" s="587" t="s">
        <v>7134</v>
      </c>
      <c r="D3364" s="618" t="s">
        <v>7693</v>
      </c>
      <c r="E3364" s="604" t="s">
        <v>7694</v>
      </c>
      <c r="F3364" s="606" t="s">
        <v>7695</v>
      </c>
      <c r="G3364" s="282">
        <v>1.75</v>
      </c>
      <c r="H3364" s="606">
        <v>20</v>
      </c>
      <c r="I3364" s="607">
        <v>2.1</v>
      </c>
      <c r="J3364" s="606">
        <v>0</v>
      </c>
      <c r="K3364" s="606">
        <v>0</v>
      </c>
      <c r="L3364" s="606">
        <v>0</v>
      </c>
    </row>
    <row r="3365" spans="2:12" ht="18.75" x14ac:dyDescent="0.25">
      <c r="B3365" s="618" t="s">
        <v>901</v>
      </c>
      <c r="C3365" s="587" t="s">
        <v>7134</v>
      </c>
      <c r="D3365" s="618" t="s">
        <v>7696</v>
      </c>
      <c r="E3365" s="604" t="s">
        <v>7697</v>
      </c>
      <c r="F3365" s="606" t="s">
        <v>7698</v>
      </c>
      <c r="G3365" s="282">
        <v>5.82</v>
      </c>
      <c r="H3365" s="606">
        <v>20</v>
      </c>
      <c r="I3365" s="607">
        <v>6.984</v>
      </c>
      <c r="J3365" s="606">
        <v>0</v>
      </c>
      <c r="K3365" s="606">
        <v>0</v>
      </c>
      <c r="L3365" s="606">
        <v>0</v>
      </c>
    </row>
    <row r="3366" spans="2:12" ht="18.75" x14ac:dyDescent="0.25">
      <c r="B3366" s="618" t="s">
        <v>901</v>
      </c>
      <c r="C3366" s="587" t="s">
        <v>7134</v>
      </c>
      <c r="D3366" s="618" t="s">
        <v>7699</v>
      </c>
      <c r="E3366" s="604" t="s">
        <v>7700</v>
      </c>
      <c r="F3366" s="606" t="s">
        <v>1027</v>
      </c>
      <c r="G3366" s="282">
        <v>5.24</v>
      </c>
      <c r="H3366" s="606">
        <v>20</v>
      </c>
      <c r="I3366" s="607">
        <v>6.2880000000000003</v>
      </c>
      <c r="J3366" s="606">
        <v>0</v>
      </c>
      <c r="K3366" s="606">
        <v>0</v>
      </c>
      <c r="L3366" s="606">
        <v>0</v>
      </c>
    </row>
    <row r="3367" spans="2:12" ht="18.75" x14ac:dyDescent="0.25">
      <c r="B3367" s="618" t="s">
        <v>901</v>
      </c>
      <c r="C3367" s="587" t="s">
        <v>7134</v>
      </c>
      <c r="D3367" s="618" t="s">
        <v>7701</v>
      </c>
      <c r="E3367" s="604" t="s">
        <v>7702</v>
      </c>
      <c r="F3367" s="606" t="s">
        <v>1011</v>
      </c>
      <c r="G3367" s="282">
        <v>3.83</v>
      </c>
      <c r="H3367" s="606">
        <v>20</v>
      </c>
      <c r="I3367" s="607">
        <v>4.5960000000000001</v>
      </c>
      <c r="J3367" s="606">
        <v>0</v>
      </c>
      <c r="K3367" s="606">
        <v>0</v>
      </c>
      <c r="L3367" s="606">
        <v>0</v>
      </c>
    </row>
    <row r="3368" spans="2:12" ht="18.75" x14ac:dyDescent="0.25">
      <c r="B3368" s="618" t="s">
        <v>901</v>
      </c>
      <c r="C3368" s="587" t="s">
        <v>7134</v>
      </c>
      <c r="D3368" s="618" t="s">
        <v>7703</v>
      </c>
      <c r="E3368" s="604" t="s">
        <v>7704</v>
      </c>
      <c r="F3368" s="606" t="s">
        <v>1011</v>
      </c>
      <c r="G3368" s="282">
        <v>3.528</v>
      </c>
      <c r="H3368" s="606">
        <v>20</v>
      </c>
      <c r="I3368" s="607">
        <v>4.234</v>
      </c>
      <c r="J3368" s="606">
        <v>0</v>
      </c>
      <c r="K3368" s="606">
        <v>0</v>
      </c>
      <c r="L3368" s="606">
        <v>0</v>
      </c>
    </row>
    <row r="3369" spans="2:12" ht="18.75" x14ac:dyDescent="0.25">
      <c r="B3369" s="618" t="s">
        <v>901</v>
      </c>
      <c r="C3369" s="587" t="s">
        <v>7134</v>
      </c>
      <c r="D3369" s="618" t="s">
        <v>7705</v>
      </c>
      <c r="E3369" s="604" t="s">
        <v>7706</v>
      </c>
      <c r="F3369" s="606" t="s">
        <v>1011</v>
      </c>
      <c r="G3369" s="282">
        <v>2.7959999999999998</v>
      </c>
      <c r="H3369" s="606">
        <v>5.5</v>
      </c>
      <c r="I3369" s="607">
        <v>2.95</v>
      </c>
      <c r="J3369" s="606">
        <v>0</v>
      </c>
      <c r="K3369" s="606">
        <v>0</v>
      </c>
      <c r="L3369" s="606">
        <v>0</v>
      </c>
    </row>
    <row r="3370" spans="2:12" ht="18.75" x14ac:dyDescent="0.25">
      <c r="B3370" s="618" t="s">
        <v>901</v>
      </c>
      <c r="C3370" s="587" t="s">
        <v>7134</v>
      </c>
      <c r="D3370" s="618" t="s">
        <v>7707</v>
      </c>
      <c r="E3370" s="604" t="s">
        <v>7708</v>
      </c>
      <c r="F3370" s="606" t="s">
        <v>1236</v>
      </c>
      <c r="G3370" s="282">
        <v>4.3899999999999997</v>
      </c>
      <c r="H3370" s="606">
        <v>20</v>
      </c>
      <c r="I3370" s="607">
        <v>5.2679999999999998</v>
      </c>
      <c r="J3370" s="606">
        <v>0</v>
      </c>
      <c r="K3370" s="606">
        <v>0</v>
      </c>
      <c r="L3370" s="606">
        <v>0</v>
      </c>
    </row>
    <row r="3371" spans="2:12" ht="18.75" x14ac:dyDescent="0.25">
      <c r="B3371" s="618" t="s">
        <v>901</v>
      </c>
      <c r="C3371" s="587" t="s">
        <v>7134</v>
      </c>
      <c r="D3371" s="618" t="s">
        <v>7709</v>
      </c>
      <c r="E3371" s="604" t="s">
        <v>7710</v>
      </c>
      <c r="F3371" s="606" t="s">
        <v>1285</v>
      </c>
      <c r="G3371" s="282">
        <v>2.5</v>
      </c>
      <c r="H3371" s="606">
        <v>20</v>
      </c>
      <c r="I3371" s="607">
        <v>3</v>
      </c>
      <c r="J3371" s="606">
        <v>0</v>
      </c>
      <c r="K3371" s="606">
        <v>0</v>
      </c>
      <c r="L3371" s="606">
        <v>0</v>
      </c>
    </row>
    <row r="3372" spans="2:12" ht="18.75" x14ac:dyDescent="0.25">
      <c r="B3372" s="618" t="s">
        <v>901</v>
      </c>
      <c r="C3372" s="587" t="s">
        <v>7134</v>
      </c>
      <c r="D3372" s="618" t="s">
        <v>7711</v>
      </c>
      <c r="E3372" s="604" t="s">
        <v>7712</v>
      </c>
      <c r="F3372" s="606" t="s">
        <v>1027</v>
      </c>
      <c r="G3372" s="282">
        <v>1</v>
      </c>
      <c r="H3372" s="606">
        <v>5.5</v>
      </c>
      <c r="I3372" s="607">
        <v>1.0549999999999999</v>
      </c>
      <c r="J3372" s="606">
        <v>0</v>
      </c>
      <c r="K3372" s="606">
        <v>0</v>
      </c>
      <c r="L3372" s="606">
        <v>0</v>
      </c>
    </row>
    <row r="3373" spans="2:12" ht="18.75" x14ac:dyDescent="0.25">
      <c r="B3373" s="618" t="s">
        <v>901</v>
      </c>
      <c r="C3373" s="587" t="s">
        <v>7134</v>
      </c>
      <c r="D3373" s="618" t="s">
        <v>7713</v>
      </c>
      <c r="E3373" s="604" t="s">
        <v>7714</v>
      </c>
      <c r="F3373" s="606" t="s">
        <v>1285</v>
      </c>
      <c r="G3373" s="282">
        <v>2.69</v>
      </c>
      <c r="H3373" s="606">
        <v>20</v>
      </c>
      <c r="I3373" s="607">
        <v>3.2280000000000002</v>
      </c>
      <c r="J3373" s="606">
        <v>0</v>
      </c>
      <c r="K3373" s="606">
        <v>0</v>
      </c>
      <c r="L3373" s="606">
        <v>0</v>
      </c>
    </row>
    <row r="3374" spans="2:12" ht="18.75" x14ac:dyDescent="0.25">
      <c r="B3374" s="618" t="s">
        <v>901</v>
      </c>
      <c r="C3374" s="587" t="s">
        <v>7134</v>
      </c>
      <c r="D3374" s="618" t="s">
        <v>7715</v>
      </c>
      <c r="E3374" s="604" t="s">
        <v>7716</v>
      </c>
      <c r="F3374" s="606" t="s">
        <v>1027</v>
      </c>
      <c r="G3374" s="282">
        <v>4.25</v>
      </c>
      <c r="H3374" s="606">
        <v>20</v>
      </c>
      <c r="I3374" s="607">
        <v>5.0999999999999996</v>
      </c>
      <c r="J3374" s="606">
        <v>0</v>
      </c>
      <c r="K3374" s="606">
        <v>0</v>
      </c>
      <c r="L3374" s="606">
        <v>0</v>
      </c>
    </row>
    <row r="3375" spans="2:12" ht="18.75" x14ac:dyDescent="0.25">
      <c r="B3375" s="618" t="s">
        <v>901</v>
      </c>
      <c r="C3375" s="587" t="s">
        <v>7134</v>
      </c>
      <c r="D3375" s="618" t="s">
        <v>7717</v>
      </c>
      <c r="E3375" s="604" t="s">
        <v>7718</v>
      </c>
      <c r="F3375" s="606" t="s">
        <v>1285</v>
      </c>
      <c r="G3375" s="282">
        <v>3.5</v>
      </c>
      <c r="H3375" s="606">
        <v>20</v>
      </c>
      <c r="I3375" s="607">
        <v>4.2</v>
      </c>
      <c r="J3375" s="606">
        <v>0</v>
      </c>
      <c r="K3375" s="606">
        <v>0</v>
      </c>
      <c r="L3375" s="606">
        <v>0</v>
      </c>
    </row>
    <row r="3376" spans="2:12" ht="18.75" x14ac:dyDescent="0.25">
      <c r="B3376" s="618" t="s">
        <v>901</v>
      </c>
      <c r="C3376" s="587" t="s">
        <v>7134</v>
      </c>
      <c r="D3376" s="618" t="s">
        <v>7719</v>
      </c>
      <c r="E3376" s="604" t="s">
        <v>7720</v>
      </c>
      <c r="F3376" s="606" t="s">
        <v>1027</v>
      </c>
      <c r="G3376" s="282">
        <v>17.998999999999999</v>
      </c>
      <c r="H3376" s="606">
        <v>20</v>
      </c>
      <c r="I3376" s="607">
        <v>21.599</v>
      </c>
      <c r="J3376" s="606">
        <v>0</v>
      </c>
      <c r="K3376" s="606">
        <v>0</v>
      </c>
      <c r="L3376" s="606">
        <v>0</v>
      </c>
    </row>
    <row r="3377" spans="2:12" ht="18.75" x14ac:dyDescent="0.25">
      <c r="B3377" s="618" t="s">
        <v>901</v>
      </c>
      <c r="C3377" s="587" t="s">
        <v>7134</v>
      </c>
      <c r="D3377" s="618" t="s">
        <v>7721</v>
      </c>
      <c r="E3377" s="604" t="s">
        <v>7722</v>
      </c>
      <c r="F3377" s="606" t="s">
        <v>1141</v>
      </c>
      <c r="G3377" s="282">
        <v>11.62</v>
      </c>
      <c r="H3377" s="606">
        <v>20</v>
      </c>
      <c r="I3377" s="607">
        <v>13.944000000000001</v>
      </c>
      <c r="J3377" s="606">
        <v>0</v>
      </c>
      <c r="K3377" s="606">
        <v>0</v>
      </c>
      <c r="L3377" s="606">
        <v>0</v>
      </c>
    </row>
    <row r="3378" spans="2:12" ht="18.75" x14ac:dyDescent="0.25">
      <c r="B3378" s="618" t="s">
        <v>901</v>
      </c>
      <c r="C3378" s="587" t="s">
        <v>7134</v>
      </c>
      <c r="D3378" s="618" t="s">
        <v>7723</v>
      </c>
      <c r="E3378" s="604" t="s">
        <v>7724</v>
      </c>
      <c r="F3378" s="606" t="s">
        <v>1304</v>
      </c>
      <c r="G3378" s="282">
        <v>8.39</v>
      </c>
      <c r="H3378" s="606">
        <v>20</v>
      </c>
      <c r="I3378" s="607">
        <v>10.068</v>
      </c>
      <c r="J3378" s="606">
        <v>0</v>
      </c>
      <c r="K3378" s="606">
        <v>0</v>
      </c>
      <c r="L3378" s="606">
        <v>0</v>
      </c>
    </row>
    <row r="3379" spans="2:12" ht="18.75" x14ac:dyDescent="0.25">
      <c r="B3379" s="618" t="s">
        <v>901</v>
      </c>
      <c r="C3379" s="587" t="s">
        <v>7134</v>
      </c>
      <c r="D3379" s="618" t="s">
        <v>7725</v>
      </c>
      <c r="E3379" s="604" t="s">
        <v>7726</v>
      </c>
      <c r="F3379" s="606" t="s">
        <v>956</v>
      </c>
      <c r="G3379" s="282">
        <v>2.0830000000000002</v>
      </c>
      <c r="H3379" s="606">
        <v>20</v>
      </c>
      <c r="I3379" s="607">
        <v>2.5</v>
      </c>
      <c r="J3379" s="606">
        <v>0</v>
      </c>
      <c r="K3379" s="606">
        <v>0</v>
      </c>
      <c r="L3379" s="606">
        <v>0</v>
      </c>
    </row>
    <row r="3380" spans="2:12" ht="18.75" x14ac:dyDescent="0.25">
      <c r="B3380" s="618" t="s">
        <v>901</v>
      </c>
      <c r="C3380" s="587" t="s">
        <v>7134</v>
      </c>
      <c r="D3380" s="618" t="s">
        <v>7727</v>
      </c>
      <c r="E3380" s="604" t="s">
        <v>7728</v>
      </c>
      <c r="F3380" s="606" t="s">
        <v>1141</v>
      </c>
      <c r="G3380" s="282">
        <v>20.41</v>
      </c>
      <c r="H3380" s="606">
        <v>20</v>
      </c>
      <c r="I3380" s="607">
        <v>24.492000000000001</v>
      </c>
      <c r="J3380" s="606">
        <v>0</v>
      </c>
      <c r="K3380" s="606">
        <v>0</v>
      </c>
      <c r="L3380" s="606">
        <v>0</v>
      </c>
    </row>
    <row r="3381" spans="2:12" ht="18.75" x14ac:dyDescent="0.25">
      <c r="B3381" s="618" t="s">
        <v>901</v>
      </c>
      <c r="C3381" s="587" t="s">
        <v>7134</v>
      </c>
      <c r="D3381" s="618" t="s">
        <v>7729</v>
      </c>
      <c r="E3381" s="604" t="s">
        <v>7730</v>
      </c>
      <c r="F3381" s="606" t="s">
        <v>956</v>
      </c>
      <c r="G3381" s="282">
        <v>16.850000000000001</v>
      </c>
      <c r="H3381" s="606">
        <v>5.5</v>
      </c>
      <c r="I3381" s="607">
        <v>17.777000000000001</v>
      </c>
      <c r="J3381" s="606">
        <v>0</v>
      </c>
      <c r="K3381" s="606">
        <v>0</v>
      </c>
      <c r="L3381" s="606">
        <v>0</v>
      </c>
    </row>
    <row r="3382" spans="2:12" ht="18.75" x14ac:dyDescent="0.25">
      <c r="B3382" s="618" t="s">
        <v>901</v>
      </c>
      <c r="C3382" s="587" t="s">
        <v>7134</v>
      </c>
      <c r="D3382" s="618" t="s">
        <v>7731</v>
      </c>
      <c r="E3382" s="604" t="s">
        <v>7732</v>
      </c>
      <c r="F3382" s="606" t="s">
        <v>1141</v>
      </c>
      <c r="G3382" s="282">
        <v>1.39</v>
      </c>
      <c r="H3382" s="606">
        <v>5.5</v>
      </c>
      <c r="I3382" s="607">
        <v>1.466</v>
      </c>
      <c r="J3382" s="606">
        <v>0</v>
      </c>
      <c r="K3382" s="606">
        <v>0</v>
      </c>
      <c r="L3382" s="606">
        <v>0</v>
      </c>
    </row>
    <row r="3383" spans="2:12" ht="18.75" x14ac:dyDescent="0.25">
      <c r="B3383" s="618" t="s">
        <v>901</v>
      </c>
      <c r="C3383" s="587" t="s">
        <v>7134</v>
      </c>
      <c r="D3383" s="618" t="s">
        <v>7733</v>
      </c>
      <c r="E3383" s="604" t="s">
        <v>7734</v>
      </c>
      <c r="F3383" s="606" t="s">
        <v>7388</v>
      </c>
      <c r="G3383" s="282">
        <v>5.2869999999999999</v>
      </c>
      <c r="H3383" s="606">
        <v>20</v>
      </c>
      <c r="I3383" s="607">
        <v>6.3440000000000003</v>
      </c>
      <c r="J3383" s="606">
        <v>0</v>
      </c>
      <c r="K3383" s="606">
        <v>0</v>
      </c>
      <c r="L3383" s="606">
        <v>0</v>
      </c>
    </row>
    <row r="3384" spans="2:12" ht="18.75" x14ac:dyDescent="0.25">
      <c r="B3384" s="618" t="s">
        <v>901</v>
      </c>
      <c r="C3384" s="587" t="s">
        <v>7134</v>
      </c>
      <c r="D3384" s="618" t="s">
        <v>7735</v>
      </c>
      <c r="E3384" s="604" t="s">
        <v>7736</v>
      </c>
      <c r="F3384" s="606" t="s">
        <v>1014</v>
      </c>
      <c r="G3384" s="282">
        <v>7.4169999999999998</v>
      </c>
      <c r="H3384" s="606">
        <v>20</v>
      </c>
      <c r="I3384" s="607">
        <v>8.9</v>
      </c>
      <c r="J3384" s="606">
        <v>0</v>
      </c>
      <c r="K3384" s="606">
        <v>0</v>
      </c>
      <c r="L3384" s="606">
        <v>0</v>
      </c>
    </row>
    <row r="3385" spans="2:12" ht="18.75" x14ac:dyDescent="0.25">
      <c r="B3385" s="618" t="s">
        <v>901</v>
      </c>
      <c r="C3385" s="587" t="s">
        <v>7134</v>
      </c>
      <c r="D3385" s="618" t="s">
        <v>7737</v>
      </c>
      <c r="E3385" s="604" t="s">
        <v>7738</v>
      </c>
      <c r="F3385" s="606" t="s">
        <v>1027</v>
      </c>
      <c r="G3385" s="282">
        <v>10.5</v>
      </c>
      <c r="H3385" s="606">
        <v>20</v>
      </c>
      <c r="I3385" s="607">
        <v>12.6</v>
      </c>
      <c r="J3385" s="606">
        <v>0</v>
      </c>
      <c r="K3385" s="606">
        <v>0</v>
      </c>
      <c r="L3385" s="606">
        <v>0</v>
      </c>
    </row>
    <row r="3386" spans="2:12" ht="18.75" x14ac:dyDescent="0.25">
      <c r="B3386" s="618" t="s">
        <v>901</v>
      </c>
      <c r="C3386" s="587" t="s">
        <v>7134</v>
      </c>
      <c r="D3386" s="618" t="s">
        <v>7739</v>
      </c>
      <c r="E3386" s="604" t="s">
        <v>7740</v>
      </c>
      <c r="F3386" s="606" t="s">
        <v>7741</v>
      </c>
      <c r="G3386" s="282">
        <v>6.1989999999999998</v>
      </c>
      <c r="H3386" s="606">
        <v>20</v>
      </c>
      <c r="I3386" s="607">
        <v>7.4390000000000001</v>
      </c>
      <c r="J3386" s="606">
        <v>0</v>
      </c>
      <c r="K3386" s="606">
        <v>0</v>
      </c>
      <c r="L3386" s="606">
        <v>0</v>
      </c>
    </row>
    <row r="3387" spans="2:12" ht="18.75" x14ac:dyDescent="0.25">
      <c r="B3387" s="618" t="s">
        <v>901</v>
      </c>
      <c r="C3387" s="587" t="s">
        <v>7134</v>
      </c>
      <c r="D3387" s="618" t="s">
        <v>7742</v>
      </c>
      <c r="E3387" s="604" t="s">
        <v>7743</v>
      </c>
      <c r="F3387" s="606" t="s">
        <v>1022</v>
      </c>
      <c r="G3387" s="282">
        <v>1.72</v>
      </c>
      <c r="H3387" s="606">
        <v>5.5</v>
      </c>
      <c r="I3387" s="607">
        <v>1.8149999999999999</v>
      </c>
      <c r="J3387" s="606">
        <v>0</v>
      </c>
      <c r="K3387" s="606">
        <v>0</v>
      </c>
      <c r="L3387" s="606">
        <v>0</v>
      </c>
    </row>
    <row r="3388" spans="2:12" ht="18.75" x14ac:dyDescent="0.25">
      <c r="B3388" s="618" t="s">
        <v>901</v>
      </c>
      <c r="C3388" s="587" t="s">
        <v>7134</v>
      </c>
      <c r="D3388" s="618" t="s">
        <v>7744</v>
      </c>
      <c r="E3388" s="604" t="s">
        <v>7745</v>
      </c>
      <c r="F3388" s="606" t="s">
        <v>7746</v>
      </c>
      <c r="G3388" s="282">
        <v>3.3450000000000002</v>
      </c>
      <c r="H3388" s="606">
        <v>20</v>
      </c>
      <c r="I3388" s="607">
        <v>4.0140000000000002</v>
      </c>
      <c r="J3388" s="606">
        <v>0</v>
      </c>
      <c r="K3388" s="606">
        <v>0</v>
      </c>
      <c r="L3388" s="606">
        <v>0</v>
      </c>
    </row>
    <row r="3389" spans="2:12" ht="18.75" x14ac:dyDescent="0.25">
      <c r="B3389" s="618" t="s">
        <v>901</v>
      </c>
      <c r="C3389" s="587" t="s">
        <v>7134</v>
      </c>
      <c r="D3389" s="618" t="s">
        <v>7747</v>
      </c>
      <c r="E3389" s="604" t="s">
        <v>7748</v>
      </c>
      <c r="F3389" s="606" t="s">
        <v>7470</v>
      </c>
      <c r="G3389" s="282">
        <v>3.47</v>
      </c>
      <c r="H3389" s="606">
        <v>20</v>
      </c>
      <c r="I3389" s="607">
        <v>4.1639999999999997</v>
      </c>
      <c r="J3389" s="606">
        <v>0</v>
      </c>
      <c r="K3389" s="606">
        <v>0</v>
      </c>
      <c r="L3389" s="606">
        <v>0</v>
      </c>
    </row>
    <row r="3390" spans="2:12" ht="18.75" x14ac:dyDescent="0.25">
      <c r="B3390" s="618" t="s">
        <v>901</v>
      </c>
      <c r="C3390" s="587" t="s">
        <v>7134</v>
      </c>
      <c r="D3390" s="618" t="s">
        <v>7749</v>
      </c>
      <c r="E3390" s="604" t="s">
        <v>7750</v>
      </c>
      <c r="F3390" s="606" t="s">
        <v>1120</v>
      </c>
      <c r="G3390" s="282">
        <v>4.99</v>
      </c>
      <c r="H3390" s="606">
        <v>20</v>
      </c>
      <c r="I3390" s="607">
        <v>5.9880000000000004</v>
      </c>
      <c r="J3390" s="606">
        <v>0</v>
      </c>
      <c r="K3390" s="606">
        <v>0</v>
      </c>
      <c r="L3390" s="606">
        <v>0</v>
      </c>
    </row>
    <row r="3391" spans="2:12" ht="18.75" x14ac:dyDescent="0.25">
      <c r="B3391" s="618" t="s">
        <v>901</v>
      </c>
      <c r="C3391" s="587" t="s">
        <v>7134</v>
      </c>
      <c r="D3391" s="618" t="s">
        <v>7751</v>
      </c>
      <c r="E3391" s="604" t="s">
        <v>7752</v>
      </c>
      <c r="F3391" s="606" t="s">
        <v>7753</v>
      </c>
      <c r="G3391" s="282">
        <v>3.2919999999999998</v>
      </c>
      <c r="H3391" s="606">
        <v>20</v>
      </c>
      <c r="I3391" s="607">
        <v>3.95</v>
      </c>
      <c r="J3391" s="606">
        <v>0</v>
      </c>
      <c r="K3391" s="606">
        <v>0</v>
      </c>
      <c r="L3391" s="606">
        <v>0</v>
      </c>
    </row>
    <row r="3392" spans="2:12" ht="18.75" x14ac:dyDescent="0.25">
      <c r="B3392" s="618" t="s">
        <v>901</v>
      </c>
      <c r="C3392" s="587" t="s">
        <v>7134</v>
      </c>
      <c r="D3392" s="618" t="s">
        <v>7754</v>
      </c>
      <c r="E3392" s="604" t="s">
        <v>7755</v>
      </c>
      <c r="F3392" s="606" t="s">
        <v>1285</v>
      </c>
      <c r="G3392" s="282">
        <v>11.4</v>
      </c>
      <c r="H3392" s="606">
        <v>20</v>
      </c>
      <c r="I3392" s="607">
        <v>13.68</v>
      </c>
      <c r="J3392" s="606">
        <v>0</v>
      </c>
      <c r="K3392" s="606">
        <v>0</v>
      </c>
      <c r="L3392" s="606">
        <v>0</v>
      </c>
    </row>
    <row r="3393" spans="2:12" ht="18.75" x14ac:dyDescent="0.25">
      <c r="B3393" s="618" t="s">
        <v>901</v>
      </c>
      <c r="C3393" s="587" t="s">
        <v>7134</v>
      </c>
      <c r="D3393" s="618" t="s">
        <v>7756</v>
      </c>
      <c r="E3393" s="604" t="s">
        <v>7757</v>
      </c>
      <c r="F3393" s="606" t="s">
        <v>1285</v>
      </c>
      <c r="G3393" s="282">
        <v>9.33</v>
      </c>
      <c r="H3393" s="606">
        <v>20</v>
      </c>
      <c r="I3393" s="607">
        <v>11.196</v>
      </c>
      <c r="J3393" s="606">
        <v>0</v>
      </c>
      <c r="K3393" s="606">
        <v>0</v>
      </c>
      <c r="L3393" s="606">
        <v>0</v>
      </c>
    </row>
    <row r="3394" spans="2:12" ht="18.75" x14ac:dyDescent="0.25">
      <c r="B3394" s="618" t="s">
        <v>901</v>
      </c>
      <c r="C3394" s="587" t="s">
        <v>7134</v>
      </c>
      <c r="D3394" s="618" t="s">
        <v>7758</v>
      </c>
      <c r="E3394" s="604" t="s">
        <v>7759</v>
      </c>
      <c r="F3394" s="606" t="s">
        <v>956</v>
      </c>
      <c r="G3394" s="282">
        <v>2.35</v>
      </c>
      <c r="H3394" s="606">
        <v>20</v>
      </c>
      <c r="I3394" s="607">
        <v>2.82</v>
      </c>
      <c r="J3394" s="606">
        <v>0</v>
      </c>
      <c r="K3394" s="606">
        <v>0</v>
      </c>
      <c r="L3394" s="606">
        <v>0</v>
      </c>
    </row>
    <row r="3395" spans="2:12" ht="18.75" x14ac:dyDescent="0.25">
      <c r="B3395" s="618" t="s">
        <v>901</v>
      </c>
      <c r="C3395" s="587" t="s">
        <v>7134</v>
      </c>
      <c r="D3395" s="618" t="s">
        <v>7760</v>
      </c>
      <c r="E3395" s="604" t="s">
        <v>7761</v>
      </c>
      <c r="F3395" s="606" t="s">
        <v>1027</v>
      </c>
      <c r="G3395" s="282">
        <v>15.41</v>
      </c>
      <c r="H3395" s="606">
        <v>20</v>
      </c>
      <c r="I3395" s="607">
        <v>18.492000000000001</v>
      </c>
      <c r="J3395" s="606">
        <v>0</v>
      </c>
      <c r="K3395" s="606">
        <v>0</v>
      </c>
      <c r="L3395" s="606">
        <v>0</v>
      </c>
    </row>
    <row r="3396" spans="2:12" ht="18.75" x14ac:dyDescent="0.25">
      <c r="B3396" s="618" t="s">
        <v>901</v>
      </c>
      <c r="C3396" s="587" t="s">
        <v>7134</v>
      </c>
      <c r="D3396" s="618" t="s">
        <v>7762</v>
      </c>
      <c r="E3396" s="604" t="s">
        <v>7763</v>
      </c>
      <c r="F3396" s="606" t="s">
        <v>5832</v>
      </c>
      <c r="G3396" s="282">
        <v>9.3529999999999998</v>
      </c>
      <c r="H3396" s="606">
        <v>20</v>
      </c>
      <c r="I3396" s="607">
        <v>11.224</v>
      </c>
      <c r="J3396" s="606">
        <v>0</v>
      </c>
      <c r="K3396" s="606">
        <v>0</v>
      </c>
      <c r="L3396" s="606">
        <v>0</v>
      </c>
    </row>
    <row r="3397" spans="2:12" ht="18.75" x14ac:dyDescent="0.25">
      <c r="B3397" s="618" t="s">
        <v>901</v>
      </c>
      <c r="C3397" s="587" t="s">
        <v>7134</v>
      </c>
      <c r="D3397" s="618" t="s">
        <v>7764</v>
      </c>
      <c r="E3397" s="604" t="s">
        <v>7765</v>
      </c>
      <c r="F3397" s="606" t="s">
        <v>7766</v>
      </c>
      <c r="G3397" s="282">
        <v>2.3479999999999999</v>
      </c>
      <c r="H3397" s="606">
        <v>20</v>
      </c>
      <c r="I3397" s="607">
        <v>2.8180000000000001</v>
      </c>
      <c r="J3397" s="606">
        <v>0</v>
      </c>
      <c r="K3397" s="606">
        <v>0</v>
      </c>
      <c r="L3397" s="606">
        <v>0</v>
      </c>
    </row>
    <row r="3398" spans="2:12" ht="18.75" x14ac:dyDescent="0.25">
      <c r="B3398" s="618" t="s">
        <v>901</v>
      </c>
      <c r="C3398" s="587" t="s">
        <v>7134</v>
      </c>
      <c r="D3398" s="618" t="s">
        <v>7767</v>
      </c>
      <c r="E3398" s="604" t="s">
        <v>7768</v>
      </c>
      <c r="F3398" s="606">
        <v>1</v>
      </c>
      <c r="G3398" s="282">
        <v>6.45</v>
      </c>
      <c r="H3398" s="606">
        <v>20</v>
      </c>
      <c r="I3398" s="607">
        <v>7.74</v>
      </c>
      <c r="J3398" s="606">
        <v>0</v>
      </c>
      <c r="K3398" s="606">
        <v>0</v>
      </c>
      <c r="L3398" s="606">
        <v>0</v>
      </c>
    </row>
    <row r="3399" spans="2:12" ht="18.75" x14ac:dyDescent="0.25">
      <c r="B3399" s="618" t="s">
        <v>901</v>
      </c>
      <c r="C3399" s="587" t="s">
        <v>7134</v>
      </c>
      <c r="D3399" s="618" t="s">
        <v>7769</v>
      </c>
      <c r="E3399" s="604" t="s">
        <v>7770</v>
      </c>
      <c r="F3399" s="606" t="s">
        <v>1040</v>
      </c>
      <c r="G3399" s="282">
        <v>18.2</v>
      </c>
      <c r="H3399" s="606">
        <v>20</v>
      </c>
      <c r="I3399" s="607">
        <v>21.84</v>
      </c>
      <c r="J3399" s="606">
        <v>0</v>
      </c>
      <c r="K3399" s="606">
        <v>0</v>
      </c>
      <c r="L3399" s="606">
        <v>0</v>
      </c>
    </row>
    <row r="3400" spans="2:12" ht="18.75" x14ac:dyDescent="0.25">
      <c r="B3400" s="619" t="s">
        <v>903</v>
      </c>
      <c r="C3400" s="587" t="s">
        <v>7771</v>
      </c>
      <c r="D3400" s="619" t="s">
        <v>7772</v>
      </c>
      <c r="E3400" s="604" t="s">
        <v>7773</v>
      </c>
      <c r="F3400" s="606" t="s">
        <v>7774</v>
      </c>
      <c r="G3400" s="282">
        <v>1.1000000000000001</v>
      </c>
      <c r="H3400" s="606">
        <v>0</v>
      </c>
      <c r="I3400" s="607">
        <v>1.1000000000000001</v>
      </c>
      <c r="J3400" s="606">
        <v>0</v>
      </c>
      <c r="K3400" s="606">
        <v>0</v>
      </c>
      <c r="L3400" s="606">
        <v>0</v>
      </c>
    </row>
    <row r="3401" spans="2:12" ht="18.75" x14ac:dyDescent="0.25">
      <c r="B3401" s="619" t="s">
        <v>903</v>
      </c>
      <c r="C3401" s="587" t="s">
        <v>7771</v>
      </c>
      <c r="D3401" s="619" t="s">
        <v>7775</v>
      </c>
      <c r="E3401" s="604" t="s">
        <v>7776</v>
      </c>
      <c r="F3401" s="606" t="s">
        <v>7777</v>
      </c>
      <c r="G3401" s="282">
        <v>1</v>
      </c>
      <c r="H3401" s="606">
        <v>5.5</v>
      </c>
      <c r="I3401" s="607">
        <v>1.0549999999999999</v>
      </c>
      <c r="J3401" s="606">
        <v>0</v>
      </c>
      <c r="K3401" s="606">
        <v>0</v>
      </c>
      <c r="L3401" s="606">
        <v>0</v>
      </c>
    </row>
    <row r="3402" spans="2:12" ht="18.75" x14ac:dyDescent="0.25">
      <c r="B3402" s="619" t="s">
        <v>903</v>
      </c>
      <c r="C3402" s="587" t="s">
        <v>7771</v>
      </c>
      <c r="D3402" s="619" t="s">
        <v>7778</v>
      </c>
      <c r="E3402" s="604" t="s">
        <v>7779</v>
      </c>
      <c r="F3402" s="606" t="s">
        <v>1213</v>
      </c>
      <c r="G3402" s="282">
        <v>14.99</v>
      </c>
      <c r="H3402" s="606">
        <v>20</v>
      </c>
      <c r="I3402" s="607">
        <v>17.988</v>
      </c>
      <c r="J3402" s="606">
        <v>0</v>
      </c>
      <c r="K3402" s="606">
        <v>0</v>
      </c>
      <c r="L3402" s="606">
        <v>0</v>
      </c>
    </row>
    <row r="3403" spans="2:12" ht="18.75" x14ac:dyDescent="0.25">
      <c r="B3403" s="619" t="s">
        <v>903</v>
      </c>
      <c r="C3403" s="587" t="s">
        <v>7771</v>
      </c>
      <c r="D3403" s="619" t="s">
        <v>7780</v>
      </c>
      <c r="E3403" s="604" t="s">
        <v>7781</v>
      </c>
      <c r="F3403" s="606" t="s">
        <v>1885</v>
      </c>
      <c r="G3403" s="282">
        <v>0</v>
      </c>
      <c r="H3403" s="606">
        <v>5.5</v>
      </c>
      <c r="I3403" s="607">
        <v>0</v>
      </c>
      <c r="J3403" s="606">
        <v>0</v>
      </c>
      <c r="K3403" s="606">
        <v>0</v>
      </c>
      <c r="L3403" s="606">
        <v>0</v>
      </c>
    </row>
    <row r="3404" spans="2:12" ht="18.75" x14ac:dyDescent="0.25">
      <c r="B3404" s="619" t="s">
        <v>903</v>
      </c>
      <c r="C3404" s="587" t="s">
        <v>7771</v>
      </c>
      <c r="D3404" s="619" t="s">
        <v>7782</v>
      </c>
      <c r="E3404" s="604" t="s">
        <v>7783</v>
      </c>
      <c r="F3404" s="606" t="s">
        <v>1027</v>
      </c>
      <c r="G3404" s="282">
        <v>7.74</v>
      </c>
      <c r="H3404" s="606">
        <v>20</v>
      </c>
      <c r="I3404" s="607">
        <v>9.2880000000000003</v>
      </c>
      <c r="J3404" s="606">
        <v>0</v>
      </c>
      <c r="K3404" s="606">
        <v>0</v>
      </c>
      <c r="L3404" s="606">
        <v>0</v>
      </c>
    </row>
    <row r="3405" spans="2:12" ht="18.75" x14ac:dyDescent="0.25">
      <c r="B3405" s="619" t="s">
        <v>903</v>
      </c>
      <c r="C3405" s="587" t="s">
        <v>7771</v>
      </c>
      <c r="D3405" s="619" t="s">
        <v>7784</v>
      </c>
      <c r="E3405" s="604" t="s">
        <v>7785</v>
      </c>
      <c r="F3405" s="606" t="s">
        <v>1027</v>
      </c>
      <c r="G3405" s="282">
        <v>1</v>
      </c>
      <c r="H3405" s="606">
        <v>5.5</v>
      </c>
      <c r="I3405" s="607">
        <v>1.0549999999999999</v>
      </c>
      <c r="J3405" s="606">
        <v>0</v>
      </c>
      <c r="K3405" s="606">
        <v>0</v>
      </c>
      <c r="L3405" s="606">
        <v>0</v>
      </c>
    </row>
    <row r="3406" spans="2:12" ht="18.75" x14ac:dyDescent="0.25">
      <c r="B3406" s="619" t="s">
        <v>903</v>
      </c>
      <c r="C3406" s="587" t="s">
        <v>7771</v>
      </c>
      <c r="D3406" s="619" t="s">
        <v>7786</v>
      </c>
      <c r="E3406" s="604" t="s">
        <v>7787</v>
      </c>
      <c r="F3406" s="606" t="s">
        <v>7788</v>
      </c>
      <c r="G3406" s="282">
        <v>10.46</v>
      </c>
      <c r="H3406" s="606">
        <v>20</v>
      </c>
      <c r="I3406" s="607">
        <v>12.552</v>
      </c>
      <c r="J3406" s="606">
        <v>0</v>
      </c>
      <c r="K3406" s="606">
        <v>0</v>
      </c>
      <c r="L3406" s="606">
        <v>0</v>
      </c>
    </row>
    <row r="3407" spans="2:12" ht="18.75" x14ac:dyDescent="0.25">
      <c r="B3407" s="619" t="s">
        <v>903</v>
      </c>
      <c r="C3407" s="587" t="s">
        <v>7771</v>
      </c>
      <c r="D3407" s="619" t="s">
        <v>7789</v>
      </c>
      <c r="E3407" s="604" t="s">
        <v>7790</v>
      </c>
      <c r="F3407" s="606" t="s">
        <v>7791</v>
      </c>
      <c r="G3407" s="282">
        <v>9.99</v>
      </c>
      <c r="H3407" s="606">
        <v>20</v>
      </c>
      <c r="I3407" s="607">
        <v>11.988</v>
      </c>
      <c r="J3407" s="606">
        <v>0</v>
      </c>
      <c r="K3407" s="606">
        <v>0</v>
      </c>
      <c r="L3407" s="606">
        <v>0</v>
      </c>
    </row>
    <row r="3408" spans="2:12" ht="18.75" x14ac:dyDescent="0.25">
      <c r="B3408" s="619" t="s">
        <v>903</v>
      </c>
      <c r="C3408" s="587" t="s">
        <v>7771</v>
      </c>
      <c r="D3408" s="619" t="s">
        <v>7792</v>
      </c>
      <c r="E3408" s="604" t="s">
        <v>7793</v>
      </c>
      <c r="F3408" s="606" t="s">
        <v>1011</v>
      </c>
      <c r="G3408" s="282">
        <v>10</v>
      </c>
      <c r="H3408" s="606">
        <v>20</v>
      </c>
      <c r="I3408" s="607">
        <v>12</v>
      </c>
      <c r="J3408" s="606">
        <v>0</v>
      </c>
      <c r="K3408" s="606">
        <v>0</v>
      </c>
      <c r="L3408" s="606">
        <v>0</v>
      </c>
    </row>
    <row r="3409" spans="2:12" ht="18.75" x14ac:dyDescent="0.25">
      <c r="B3409" s="619" t="s">
        <v>903</v>
      </c>
      <c r="C3409" s="587" t="s">
        <v>7771</v>
      </c>
      <c r="D3409" s="619" t="s">
        <v>7794</v>
      </c>
      <c r="E3409" s="604" t="s">
        <v>7795</v>
      </c>
      <c r="F3409" s="606" t="s">
        <v>1027</v>
      </c>
      <c r="G3409" s="282">
        <v>9.3650000000000002</v>
      </c>
      <c r="H3409" s="606">
        <v>20</v>
      </c>
      <c r="I3409" s="607">
        <v>11.238</v>
      </c>
      <c r="J3409" s="606">
        <v>0</v>
      </c>
      <c r="K3409" s="606">
        <v>0</v>
      </c>
      <c r="L3409" s="606">
        <v>0</v>
      </c>
    </row>
    <row r="3410" spans="2:12" ht="18.75" x14ac:dyDescent="0.25">
      <c r="B3410" s="619" t="s">
        <v>903</v>
      </c>
      <c r="C3410" s="587" t="s">
        <v>7771</v>
      </c>
      <c r="D3410" s="619" t="s">
        <v>7796</v>
      </c>
      <c r="E3410" s="604" t="s">
        <v>7795</v>
      </c>
      <c r="F3410" s="606" t="s">
        <v>956</v>
      </c>
      <c r="G3410" s="282">
        <v>9.3650000000000002</v>
      </c>
      <c r="H3410" s="606">
        <v>20</v>
      </c>
      <c r="I3410" s="607">
        <v>11.238</v>
      </c>
      <c r="J3410" s="606">
        <v>0</v>
      </c>
      <c r="K3410" s="606">
        <v>0</v>
      </c>
      <c r="L3410" s="606">
        <v>0</v>
      </c>
    </row>
    <row r="3411" spans="2:12" ht="18.75" x14ac:dyDescent="0.25">
      <c r="B3411" s="619" t="s">
        <v>903</v>
      </c>
      <c r="C3411" s="587" t="s">
        <v>7771</v>
      </c>
      <c r="D3411" s="619" t="s">
        <v>7797</v>
      </c>
      <c r="E3411" s="604" t="s">
        <v>7798</v>
      </c>
      <c r="F3411" s="606" t="s">
        <v>1027</v>
      </c>
      <c r="G3411" s="282">
        <v>3.23</v>
      </c>
      <c r="H3411" s="606">
        <v>20</v>
      </c>
      <c r="I3411" s="607">
        <v>3.8759999999999999</v>
      </c>
      <c r="J3411" s="606">
        <v>0</v>
      </c>
      <c r="K3411" s="606">
        <v>0</v>
      </c>
      <c r="L3411" s="606">
        <v>0</v>
      </c>
    </row>
    <row r="3412" spans="2:12" ht="18.75" x14ac:dyDescent="0.25">
      <c r="B3412" s="619" t="s">
        <v>903</v>
      </c>
      <c r="C3412" s="587" t="s">
        <v>7771</v>
      </c>
      <c r="D3412" s="619" t="s">
        <v>7799</v>
      </c>
      <c r="E3412" s="604" t="s">
        <v>7800</v>
      </c>
      <c r="F3412" s="606" t="s">
        <v>929</v>
      </c>
      <c r="G3412" s="282">
        <v>6.5979999999999999</v>
      </c>
      <c r="H3412" s="606">
        <v>20</v>
      </c>
      <c r="I3412" s="607">
        <v>7.9180000000000001</v>
      </c>
      <c r="J3412" s="606">
        <v>0</v>
      </c>
      <c r="K3412" s="606">
        <v>0</v>
      </c>
      <c r="L3412" s="606">
        <v>0</v>
      </c>
    </row>
    <row r="3413" spans="2:12" ht="18.75" x14ac:dyDescent="0.25">
      <c r="B3413" s="619" t="s">
        <v>903</v>
      </c>
      <c r="C3413" s="587" t="s">
        <v>7771</v>
      </c>
      <c r="D3413" s="619" t="s">
        <v>7801</v>
      </c>
      <c r="E3413" s="604" t="s">
        <v>7802</v>
      </c>
      <c r="F3413" s="606" t="s">
        <v>1141</v>
      </c>
      <c r="G3413" s="282">
        <v>1.49</v>
      </c>
      <c r="H3413" s="606">
        <v>5.5</v>
      </c>
      <c r="I3413" s="607">
        <v>1.5720000000000001</v>
      </c>
      <c r="J3413" s="606">
        <v>0</v>
      </c>
      <c r="K3413" s="606">
        <v>0</v>
      </c>
      <c r="L3413" s="606">
        <v>0</v>
      </c>
    </row>
    <row r="3414" spans="2:12" ht="18.75" x14ac:dyDescent="0.25">
      <c r="B3414" s="619" t="s">
        <v>903</v>
      </c>
      <c r="C3414" s="587" t="s">
        <v>7771</v>
      </c>
      <c r="D3414" s="619" t="s">
        <v>7803</v>
      </c>
      <c r="E3414" s="604" t="s">
        <v>7804</v>
      </c>
      <c r="F3414" s="606" t="s">
        <v>7805</v>
      </c>
      <c r="G3414" s="282">
        <v>21.9</v>
      </c>
      <c r="H3414" s="606">
        <v>20</v>
      </c>
      <c r="I3414" s="607">
        <v>26.28</v>
      </c>
      <c r="J3414" s="606">
        <v>0</v>
      </c>
      <c r="K3414" s="606">
        <v>0</v>
      </c>
      <c r="L3414" s="606">
        <v>0</v>
      </c>
    </row>
    <row r="3415" spans="2:12" ht="45" x14ac:dyDescent="0.25">
      <c r="B3415" s="619" t="s">
        <v>903</v>
      </c>
      <c r="C3415" s="587" t="s">
        <v>7771</v>
      </c>
      <c r="D3415" s="619" t="s">
        <v>7806</v>
      </c>
      <c r="E3415" s="604" t="s">
        <v>7807</v>
      </c>
      <c r="F3415" s="606" t="s">
        <v>7808</v>
      </c>
      <c r="G3415" s="282">
        <v>17.39</v>
      </c>
      <c r="H3415" s="606">
        <v>20</v>
      </c>
      <c r="I3415" s="607">
        <v>20.867999999999999</v>
      </c>
      <c r="J3415" s="606">
        <v>0</v>
      </c>
      <c r="K3415" s="606">
        <v>0</v>
      </c>
      <c r="L3415" s="606">
        <v>0</v>
      </c>
    </row>
    <row r="3416" spans="2:12" ht="18.75" x14ac:dyDescent="0.25">
      <c r="B3416" s="619" t="s">
        <v>903</v>
      </c>
      <c r="C3416" s="587" t="s">
        <v>7771</v>
      </c>
      <c r="D3416" s="619" t="s">
        <v>7809</v>
      </c>
      <c r="E3416" s="604" t="s">
        <v>7810</v>
      </c>
      <c r="F3416" s="606" t="s">
        <v>1868</v>
      </c>
      <c r="G3416" s="282">
        <v>62.67</v>
      </c>
      <c r="H3416" s="606">
        <v>20</v>
      </c>
      <c r="I3416" s="607">
        <v>75.203999999999994</v>
      </c>
      <c r="J3416" s="606">
        <v>0</v>
      </c>
      <c r="K3416" s="606">
        <v>0</v>
      </c>
      <c r="L3416" s="606">
        <v>0</v>
      </c>
    </row>
    <row r="3417" spans="2:12" ht="30" x14ac:dyDescent="0.25">
      <c r="B3417" s="619" t="s">
        <v>903</v>
      </c>
      <c r="C3417" s="587" t="s">
        <v>7771</v>
      </c>
      <c r="D3417" s="619" t="s">
        <v>7811</v>
      </c>
      <c r="E3417" s="604" t="s">
        <v>7812</v>
      </c>
      <c r="F3417" s="606" t="s">
        <v>7813</v>
      </c>
      <c r="G3417" s="282">
        <v>3.7610000000000001</v>
      </c>
      <c r="H3417" s="606">
        <v>20</v>
      </c>
      <c r="I3417" s="607">
        <v>4.5129999999999999</v>
      </c>
      <c r="J3417" s="606">
        <v>0</v>
      </c>
      <c r="K3417" s="606">
        <v>0</v>
      </c>
      <c r="L3417" s="606">
        <v>0</v>
      </c>
    </row>
    <row r="3418" spans="2:12" ht="18.75" x14ac:dyDescent="0.25">
      <c r="B3418" s="619" t="s">
        <v>903</v>
      </c>
      <c r="C3418" s="587" t="s">
        <v>7771</v>
      </c>
      <c r="D3418" s="619" t="s">
        <v>7814</v>
      </c>
      <c r="E3418" s="604" t="s">
        <v>7815</v>
      </c>
      <c r="F3418" s="606" t="s">
        <v>1885</v>
      </c>
      <c r="G3418" s="282">
        <v>2.5</v>
      </c>
      <c r="H3418" s="606">
        <v>20</v>
      </c>
      <c r="I3418" s="607">
        <v>3</v>
      </c>
      <c r="J3418" s="606">
        <v>0</v>
      </c>
      <c r="K3418" s="606">
        <v>0</v>
      </c>
      <c r="L3418" s="606">
        <v>0</v>
      </c>
    </row>
    <row r="3419" spans="2:12" ht="18.75" x14ac:dyDescent="0.25">
      <c r="B3419" s="619" t="s">
        <v>903</v>
      </c>
      <c r="C3419" s="587" t="s">
        <v>7771</v>
      </c>
      <c r="D3419" s="619" t="s">
        <v>7816</v>
      </c>
      <c r="E3419" s="604" t="s">
        <v>7817</v>
      </c>
      <c r="F3419" s="606" t="s">
        <v>1885</v>
      </c>
      <c r="G3419" s="282">
        <v>1.19</v>
      </c>
      <c r="H3419" s="606">
        <v>20</v>
      </c>
      <c r="I3419" s="607">
        <v>1.4279999999999999</v>
      </c>
      <c r="J3419" s="606">
        <v>0</v>
      </c>
      <c r="K3419" s="606">
        <v>0</v>
      </c>
      <c r="L3419" s="606">
        <v>0</v>
      </c>
    </row>
    <row r="3420" spans="2:12" ht="18.75" x14ac:dyDescent="0.25">
      <c r="B3420" s="619" t="s">
        <v>903</v>
      </c>
      <c r="C3420" s="587" t="s">
        <v>7771</v>
      </c>
      <c r="D3420" s="619" t="s">
        <v>7818</v>
      </c>
      <c r="E3420" s="604" t="s">
        <v>7819</v>
      </c>
      <c r="F3420" s="606" t="s">
        <v>1027</v>
      </c>
      <c r="G3420" s="282">
        <v>1</v>
      </c>
      <c r="H3420" s="606">
        <v>5.5</v>
      </c>
      <c r="I3420" s="607">
        <v>1.0549999999999999</v>
      </c>
      <c r="J3420" s="606">
        <v>0</v>
      </c>
      <c r="K3420" s="606">
        <v>0</v>
      </c>
      <c r="L3420" s="606">
        <v>0</v>
      </c>
    </row>
    <row r="3421" spans="2:12" ht="18.75" x14ac:dyDescent="0.25">
      <c r="B3421" s="619" t="s">
        <v>903</v>
      </c>
      <c r="C3421" s="587" t="s">
        <v>7771</v>
      </c>
      <c r="D3421" s="619" t="s">
        <v>7820</v>
      </c>
      <c r="E3421" s="604" t="s">
        <v>7821</v>
      </c>
      <c r="F3421" s="606" t="s">
        <v>1134</v>
      </c>
      <c r="G3421" s="282">
        <v>9.9</v>
      </c>
      <c r="H3421" s="606">
        <v>20</v>
      </c>
      <c r="I3421" s="607">
        <v>11.88</v>
      </c>
      <c r="J3421" s="606">
        <v>0</v>
      </c>
      <c r="K3421" s="606">
        <v>0</v>
      </c>
      <c r="L3421" s="606">
        <v>0</v>
      </c>
    </row>
    <row r="3422" spans="2:12" ht="18.75" x14ac:dyDescent="0.25">
      <c r="B3422" s="619" t="s">
        <v>903</v>
      </c>
      <c r="C3422" s="587" t="s">
        <v>7771</v>
      </c>
      <c r="D3422" s="619" t="s">
        <v>7822</v>
      </c>
      <c r="E3422" s="604" t="s">
        <v>7823</v>
      </c>
      <c r="F3422" s="606" t="s">
        <v>1027</v>
      </c>
      <c r="G3422" s="282">
        <v>4.8330000000000002</v>
      </c>
      <c r="H3422" s="606">
        <v>20</v>
      </c>
      <c r="I3422" s="607">
        <v>5.8</v>
      </c>
      <c r="J3422" s="606">
        <v>0</v>
      </c>
      <c r="K3422" s="606">
        <v>0</v>
      </c>
      <c r="L3422" s="606">
        <v>0</v>
      </c>
    </row>
    <row r="3423" spans="2:12" ht="18.75" x14ac:dyDescent="0.25">
      <c r="B3423" s="619" t="s">
        <v>903</v>
      </c>
      <c r="C3423" s="587" t="s">
        <v>7771</v>
      </c>
      <c r="D3423" s="619" t="s">
        <v>7824</v>
      </c>
      <c r="E3423" s="604" t="s">
        <v>7825</v>
      </c>
      <c r="F3423" s="606" t="s">
        <v>1141</v>
      </c>
      <c r="G3423" s="282">
        <v>2.1800000000000002</v>
      </c>
      <c r="H3423" s="606">
        <v>20</v>
      </c>
      <c r="I3423" s="607">
        <v>2.6160000000000001</v>
      </c>
      <c r="J3423" s="606">
        <v>0</v>
      </c>
      <c r="K3423" s="606">
        <v>0</v>
      </c>
      <c r="L3423" s="606">
        <v>0</v>
      </c>
    </row>
    <row r="3424" spans="2:12" ht="18.75" x14ac:dyDescent="0.25">
      <c r="B3424" s="619" t="s">
        <v>903</v>
      </c>
      <c r="C3424" s="587" t="s">
        <v>7771</v>
      </c>
      <c r="D3424" s="619" t="s">
        <v>7826</v>
      </c>
      <c r="E3424" s="604" t="s">
        <v>7827</v>
      </c>
      <c r="F3424" s="606" t="s">
        <v>956</v>
      </c>
      <c r="G3424" s="282">
        <v>3.4580000000000002</v>
      </c>
      <c r="H3424" s="606">
        <v>20</v>
      </c>
      <c r="I3424" s="607">
        <v>4.1500000000000004</v>
      </c>
      <c r="J3424" s="606">
        <v>0</v>
      </c>
      <c r="K3424" s="606">
        <v>0</v>
      </c>
      <c r="L3424" s="606">
        <v>0</v>
      </c>
    </row>
    <row r="3425" spans="2:12" ht="18.75" x14ac:dyDescent="0.25">
      <c r="B3425" s="619" t="s">
        <v>903</v>
      </c>
      <c r="C3425" s="587" t="s">
        <v>7771</v>
      </c>
      <c r="D3425" s="619" t="s">
        <v>7828</v>
      </c>
      <c r="E3425" s="604" t="s">
        <v>7829</v>
      </c>
      <c r="F3425" s="606" t="s">
        <v>1447</v>
      </c>
      <c r="G3425" s="282">
        <v>0</v>
      </c>
      <c r="H3425" s="606">
        <v>5.5</v>
      </c>
      <c r="I3425" s="607">
        <v>0</v>
      </c>
      <c r="J3425" s="606">
        <v>0</v>
      </c>
      <c r="K3425" s="606">
        <v>0</v>
      </c>
      <c r="L3425" s="606">
        <v>0</v>
      </c>
    </row>
    <row r="3426" spans="2:12" ht="18.75" x14ac:dyDescent="0.25">
      <c r="B3426" s="619" t="s">
        <v>903</v>
      </c>
      <c r="C3426" s="587" t="s">
        <v>7771</v>
      </c>
      <c r="D3426" s="619" t="s">
        <v>7830</v>
      </c>
      <c r="E3426" s="604" t="s">
        <v>7831</v>
      </c>
      <c r="F3426" s="606" t="s">
        <v>1216</v>
      </c>
      <c r="G3426" s="282">
        <v>10.82</v>
      </c>
      <c r="H3426" s="606">
        <v>20</v>
      </c>
      <c r="I3426" s="607">
        <v>12.984</v>
      </c>
      <c r="J3426" s="606">
        <v>0</v>
      </c>
      <c r="K3426" s="606">
        <v>0</v>
      </c>
      <c r="L3426" s="606">
        <v>0</v>
      </c>
    </row>
    <row r="3427" spans="2:12" ht="18.75" x14ac:dyDescent="0.25">
      <c r="B3427" s="619" t="s">
        <v>903</v>
      </c>
      <c r="C3427" s="587" t="s">
        <v>7771</v>
      </c>
      <c r="D3427" s="619" t="s">
        <v>7832</v>
      </c>
      <c r="E3427" s="604" t="s">
        <v>7833</v>
      </c>
      <c r="F3427" s="606" t="s">
        <v>956</v>
      </c>
      <c r="G3427" s="282">
        <v>0.97499999999999998</v>
      </c>
      <c r="H3427" s="606">
        <v>20</v>
      </c>
      <c r="I3427" s="607">
        <v>1.17</v>
      </c>
      <c r="J3427" s="606">
        <v>0</v>
      </c>
      <c r="K3427" s="606">
        <v>0</v>
      </c>
      <c r="L3427" s="606">
        <v>0</v>
      </c>
    </row>
    <row r="3428" spans="2:12" ht="18.75" x14ac:dyDescent="0.25">
      <c r="B3428" s="619" t="s">
        <v>903</v>
      </c>
      <c r="C3428" s="587" t="s">
        <v>7771</v>
      </c>
      <c r="D3428" s="619" t="s">
        <v>7834</v>
      </c>
      <c r="E3428" s="604" t="s">
        <v>7835</v>
      </c>
      <c r="F3428" s="606" t="s">
        <v>1011</v>
      </c>
      <c r="G3428" s="282">
        <v>3</v>
      </c>
      <c r="H3428" s="606">
        <v>20</v>
      </c>
      <c r="I3428" s="607">
        <v>3.6</v>
      </c>
      <c r="J3428" s="606">
        <v>0</v>
      </c>
      <c r="K3428" s="606">
        <v>0</v>
      </c>
      <c r="L3428" s="606">
        <v>0</v>
      </c>
    </row>
    <row r="3429" spans="2:12" ht="18.75" x14ac:dyDescent="0.25">
      <c r="B3429" s="619" t="s">
        <v>903</v>
      </c>
      <c r="C3429" s="587" t="s">
        <v>7771</v>
      </c>
      <c r="D3429" s="619" t="s">
        <v>7836</v>
      </c>
      <c r="E3429" s="604" t="s">
        <v>7837</v>
      </c>
      <c r="F3429" s="606" t="s">
        <v>7216</v>
      </c>
      <c r="G3429" s="282">
        <v>4.33</v>
      </c>
      <c r="H3429" s="606">
        <v>20</v>
      </c>
      <c r="I3429" s="607">
        <v>5.1959999999999997</v>
      </c>
      <c r="J3429" s="606">
        <v>0</v>
      </c>
      <c r="K3429" s="606">
        <v>0</v>
      </c>
      <c r="L3429" s="606">
        <v>0</v>
      </c>
    </row>
    <row r="3430" spans="2:12" ht="18.75" x14ac:dyDescent="0.25">
      <c r="B3430" s="619" t="s">
        <v>903</v>
      </c>
      <c r="C3430" s="587" t="s">
        <v>7771</v>
      </c>
      <c r="D3430" s="619" t="s">
        <v>7838</v>
      </c>
      <c r="E3430" s="604" t="s">
        <v>7839</v>
      </c>
      <c r="F3430" s="606" t="s">
        <v>7840</v>
      </c>
      <c r="G3430" s="282">
        <v>10.130000000000001</v>
      </c>
      <c r="H3430" s="606">
        <v>20</v>
      </c>
      <c r="I3430" s="607">
        <v>12.156000000000001</v>
      </c>
      <c r="J3430" s="606">
        <v>0</v>
      </c>
      <c r="K3430" s="606">
        <v>0</v>
      </c>
      <c r="L3430" s="606">
        <v>0</v>
      </c>
    </row>
    <row r="3431" spans="2:12" ht="18.75" x14ac:dyDescent="0.25">
      <c r="B3431" s="619" t="s">
        <v>903</v>
      </c>
      <c r="C3431" s="587" t="s">
        <v>7771</v>
      </c>
      <c r="D3431" s="619" t="s">
        <v>7841</v>
      </c>
      <c r="E3431" s="604" t="s">
        <v>7842</v>
      </c>
      <c r="F3431" s="606" t="s">
        <v>1885</v>
      </c>
      <c r="G3431" s="282">
        <v>8.65</v>
      </c>
      <c r="H3431" s="606">
        <v>20</v>
      </c>
      <c r="I3431" s="607">
        <v>10.38</v>
      </c>
      <c r="J3431" s="606">
        <v>0</v>
      </c>
      <c r="K3431" s="606">
        <v>0</v>
      </c>
      <c r="L3431" s="606">
        <v>0</v>
      </c>
    </row>
    <row r="3432" spans="2:12" ht="18.75" x14ac:dyDescent="0.25">
      <c r="B3432" s="619" t="s">
        <v>903</v>
      </c>
      <c r="C3432" s="587" t="s">
        <v>7771</v>
      </c>
      <c r="D3432" s="619" t="s">
        <v>7843</v>
      </c>
      <c r="E3432" s="604" t="s">
        <v>7842</v>
      </c>
      <c r="F3432" s="606" t="s">
        <v>1885</v>
      </c>
      <c r="G3432" s="282">
        <v>15.42</v>
      </c>
      <c r="H3432" s="606">
        <v>20</v>
      </c>
      <c r="I3432" s="607">
        <v>18.504000000000001</v>
      </c>
      <c r="J3432" s="606">
        <v>0</v>
      </c>
      <c r="K3432" s="606">
        <v>0</v>
      </c>
      <c r="L3432" s="606">
        <v>0</v>
      </c>
    </row>
    <row r="3433" spans="2:12" ht="18.75" x14ac:dyDescent="0.25">
      <c r="B3433" s="619" t="s">
        <v>903</v>
      </c>
      <c r="C3433" s="587" t="s">
        <v>7771</v>
      </c>
      <c r="D3433" s="619" t="s">
        <v>7844</v>
      </c>
      <c r="E3433" s="604" t="s">
        <v>7845</v>
      </c>
      <c r="F3433" s="606" t="s">
        <v>1077</v>
      </c>
      <c r="G3433" s="282">
        <v>6.83</v>
      </c>
      <c r="H3433" s="606">
        <v>20</v>
      </c>
      <c r="I3433" s="607">
        <v>8.1959999999999997</v>
      </c>
      <c r="J3433" s="606">
        <v>0</v>
      </c>
      <c r="K3433" s="606">
        <v>0</v>
      </c>
      <c r="L3433" s="606">
        <v>0</v>
      </c>
    </row>
    <row r="3434" spans="2:12" ht="18.75" x14ac:dyDescent="0.25">
      <c r="B3434" s="619" t="s">
        <v>903</v>
      </c>
      <c r="C3434" s="587" t="s">
        <v>7771</v>
      </c>
      <c r="D3434" s="619" t="s">
        <v>7846</v>
      </c>
      <c r="E3434" s="604" t="s">
        <v>7847</v>
      </c>
      <c r="F3434" s="606" t="s">
        <v>1027</v>
      </c>
      <c r="G3434" s="282">
        <v>5.5590000000000002</v>
      </c>
      <c r="H3434" s="606">
        <v>20</v>
      </c>
      <c r="I3434" s="607">
        <v>6.6710000000000003</v>
      </c>
      <c r="J3434" s="606">
        <v>0</v>
      </c>
      <c r="K3434" s="606">
        <v>0</v>
      </c>
      <c r="L3434" s="606">
        <v>0</v>
      </c>
    </row>
    <row r="3435" spans="2:12" ht="18.75" x14ac:dyDescent="0.25">
      <c r="B3435" s="619" t="s">
        <v>903</v>
      </c>
      <c r="C3435" s="587" t="s">
        <v>7771</v>
      </c>
      <c r="D3435" s="619" t="s">
        <v>7848</v>
      </c>
      <c r="E3435" s="604" t="s">
        <v>7849</v>
      </c>
      <c r="F3435" s="606" t="s">
        <v>1027</v>
      </c>
      <c r="G3435" s="282">
        <v>12.359</v>
      </c>
      <c r="H3435" s="606">
        <v>5.5</v>
      </c>
      <c r="I3435" s="607">
        <v>13.039</v>
      </c>
      <c r="J3435" s="606">
        <v>0</v>
      </c>
      <c r="K3435" s="606">
        <v>0</v>
      </c>
      <c r="L3435" s="606">
        <v>0</v>
      </c>
    </row>
    <row r="3436" spans="2:12" ht="18.75" x14ac:dyDescent="0.25">
      <c r="B3436" s="619" t="s">
        <v>903</v>
      </c>
      <c r="C3436" s="587" t="s">
        <v>7771</v>
      </c>
      <c r="D3436" s="619" t="s">
        <v>7850</v>
      </c>
      <c r="E3436" s="604" t="s">
        <v>7851</v>
      </c>
      <c r="F3436" s="606" t="s">
        <v>1011</v>
      </c>
      <c r="G3436" s="282">
        <v>13.59</v>
      </c>
      <c r="H3436" s="606">
        <v>20</v>
      </c>
      <c r="I3436" s="607">
        <v>16.308</v>
      </c>
      <c r="J3436" s="606">
        <v>0</v>
      </c>
      <c r="K3436" s="606">
        <v>0</v>
      </c>
      <c r="L3436" s="606">
        <v>0</v>
      </c>
    </row>
    <row r="3437" spans="2:12" ht="18.75" x14ac:dyDescent="0.25">
      <c r="B3437" s="619" t="s">
        <v>903</v>
      </c>
      <c r="C3437" s="587" t="s">
        <v>7771</v>
      </c>
      <c r="D3437" s="619" t="s">
        <v>7852</v>
      </c>
      <c r="E3437" s="604" t="s">
        <v>7853</v>
      </c>
      <c r="F3437" s="606" t="s">
        <v>1141</v>
      </c>
      <c r="G3437" s="282">
        <v>12.58</v>
      </c>
      <c r="H3437" s="606">
        <v>20</v>
      </c>
      <c r="I3437" s="607">
        <v>15.096</v>
      </c>
      <c r="J3437" s="606">
        <v>0</v>
      </c>
      <c r="K3437" s="606">
        <v>0</v>
      </c>
      <c r="L3437" s="606">
        <v>0</v>
      </c>
    </row>
    <row r="3438" spans="2:12" ht="18.75" x14ac:dyDescent="0.25">
      <c r="B3438" s="619" t="s">
        <v>903</v>
      </c>
      <c r="C3438" s="587" t="s">
        <v>7771</v>
      </c>
      <c r="D3438" s="619" t="s">
        <v>7854</v>
      </c>
      <c r="E3438" s="604" t="s">
        <v>7855</v>
      </c>
      <c r="F3438" s="606" t="s">
        <v>7856</v>
      </c>
      <c r="G3438" s="282">
        <v>8.84</v>
      </c>
      <c r="H3438" s="606">
        <v>20</v>
      </c>
      <c r="I3438" s="607">
        <v>10.608000000000001</v>
      </c>
      <c r="J3438" s="606">
        <v>0</v>
      </c>
      <c r="K3438" s="606">
        <v>0</v>
      </c>
      <c r="L3438" s="606">
        <v>0</v>
      </c>
    </row>
    <row r="3439" spans="2:12" ht="18.75" x14ac:dyDescent="0.25">
      <c r="B3439" s="619" t="s">
        <v>903</v>
      </c>
      <c r="C3439" s="587" t="s">
        <v>7771</v>
      </c>
      <c r="D3439" s="619" t="s">
        <v>7857</v>
      </c>
      <c r="E3439" s="604" t="s">
        <v>7858</v>
      </c>
      <c r="F3439" s="606" t="s">
        <v>1027</v>
      </c>
      <c r="G3439" s="282">
        <v>12.58</v>
      </c>
      <c r="H3439" s="606">
        <v>20</v>
      </c>
      <c r="I3439" s="607">
        <v>15.096</v>
      </c>
      <c r="J3439" s="606">
        <v>0</v>
      </c>
      <c r="K3439" s="606">
        <v>0</v>
      </c>
      <c r="L3439" s="606">
        <v>0</v>
      </c>
    </row>
    <row r="3440" spans="2:12" ht="30" x14ac:dyDescent="0.25">
      <c r="B3440" s="619" t="s">
        <v>903</v>
      </c>
      <c r="C3440" s="587" t="s">
        <v>7771</v>
      </c>
      <c r="D3440" s="619" t="s">
        <v>7859</v>
      </c>
      <c r="E3440" s="604" t="s">
        <v>7860</v>
      </c>
      <c r="F3440" s="606" t="s">
        <v>7861</v>
      </c>
      <c r="G3440" s="282">
        <v>1</v>
      </c>
      <c r="H3440" s="606">
        <v>5.5</v>
      </c>
      <c r="I3440" s="607">
        <v>1.0549999999999999</v>
      </c>
      <c r="J3440" s="606">
        <v>0</v>
      </c>
      <c r="K3440" s="606">
        <v>0</v>
      </c>
      <c r="L3440" s="606">
        <v>0</v>
      </c>
    </row>
    <row r="3441" spans="2:12" ht="30" x14ac:dyDescent="0.25">
      <c r="B3441" s="619" t="s">
        <v>903</v>
      </c>
      <c r="C3441" s="587" t="s">
        <v>7771</v>
      </c>
      <c r="D3441" s="619" t="s">
        <v>7862</v>
      </c>
      <c r="E3441" s="604" t="s">
        <v>7863</v>
      </c>
      <c r="F3441" s="606" t="s">
        <v>7864</v>
      </c>
      <c r="G3441" s="282">
        <v>2.2679999999999998</v>
      </c>
      <c r="H3441" s="606">
        <v>20</v>
      </c>
      <c r="I3441" s="607">
        <v>2.722</v>
      </c>
      <c r="J3441" s="606">
        <v>0</v>
      </c>
      <c r="K3441" s="606">
        <v>0</v>
      </c>
      <c r="L3441" s="606">
        <v>0</v>
      </c>
    </row>
    <row r="3442" spans="2:12" ht="18.75" x14ac:dyDescent="0.25">
      <c r="B3442" s="619" t="s">
        <v>903</v>
      </c>
      <c r="C3442" s="587" t="s">
        <v>7771</v>
      </c>
      <c r="D3442" s="619" t="s">
        <v>7865</v>
      </c>
      <c r="E3442" s="604" t="s">
        <v>7866</v>
      </c>
      <c r="F3442" s="606" t="s">
        <v>1447</v>
      </c>
      <c r="G3442" s="282">
        <v>8.6</v>
      </c>
      <c r="H3442" s="606">
        <v>20</v>
      </c>
      <c r="I3442" s="607">
        <v>10.32</v>
      </c>
      <c r="J3442" s="606">
        <v>0</v>
      </c>
      <c r="K3442" s="606">
        <v>0</v>
      </c>
      <c r="L3442" s="606">
        <v>0</v>
      </c>
    </row>
    <row r="3443" spans="2:12" ht="18.75" x14ac:dyDescent="0.25">
      <c r="B3443" s="619" t="s">
        <v>903</v>
      </c>
      <c r="C3443" s="587" t="s">
        <v>7771</v>
      </c>
      <c r="D3443" s="619" t="s">
        <v>7867</v>
      </c>
      <c r="E3443" s="604" t="s">
        <v>7868</v>
      </c>
      <c r="F3443" s="606" t="s">
        <v>7869</v>
      </c>
      <c r="G3443" s="282">
        <v>1</v>
      </c>
      <c r="H3443" s="606">
        <v>5.5</v>
      </c>
      <c r="I3443" s="607">
        <v>1.0549999999999999</v>
      </c>
      <c r="J3443" s="606">
        <v>0</v>
      </c>
      <c r="K3443" s="606">
        <v>0</v>
      </c>
      <c r="L3443" s="606">
        <v>0</v>
      </c>
    </row>
    <row r="3444" spans="2:12" ht="18.75" x14ac:dyDescent="0.25">
      <c r="B3444" s="619" t="s">
        <v>903</v>
      </c>
      <c r="C3444" s="587" t="s">
        <v>7771</v>
      </c>
      <c r="D3444" s="619" t="s">
        <v>7870</v>
      </c>
      <c r="E3444" s="604" t="s">
        <v>7871</v>
      </c>
      <c r="F3444" s="606" t="s">
        <v>1077</v>
      </c>
      <c r="G3444" s="282">
        <v>0.56699999999999995</v>
      </c>
      <c r="H3444" s="606">
        <v>20</v>
      </c>
      <c r="I3444" s="607">
        <v>0.68</v>
      </c>
      <c r="J3444" s="606">
        <v>0</v>
      </c>
      <c r="K3444" s="606">
        <v>0</v>
      </c>
      <c r="L3444" s="606">
        <v>0</v>
      </c>
    </row>
    <row r="3445" spans="2:12" ht="18.75" x14ac:dyDescent="0.25">
      <c r="B3445" s="619" t="s">
        <v>903</v>
      </c>
      <c r="C3445" s="587" t="s">
        <v>7771</v>
      </c>
      <c r="D3445" s="619" t="s">
        <v>7872</v>
      </c>
      <c r="E3445" s="604" t="s">
        <v>7873</v>
      </c>
      <c r="F3445" s="606" t="s">
        <v>1077</v>
      </c>
      <c r="G3445" s="282">
        <v>10</v>
      </c>
      <c r="H3445" s="606">
        <v>20</v>
      </c>
      <c r="I3445" s="607">
        <v>12</v>
      </c>
      <c r="J3445" s="606">
        <v>0</v>
      </c>
      <c r="K3445" s="606">
        <v>0</v>
      </c>
      <c r="L3445" s="606">
        <v>0</v>
      </c>
    </row>
    <row r="3446" spans="2:12" ht="18.75" x14ac:dyDescent="0.25">
      <c r="B3446" s="619" t="s">
        <v>903</v>
      </c>
      <c r="C3446" s="587" t="s">
        <v>7771</v>
      </c>
      <c r="D3446" s="619" t="s">
        <v>7874</v>
      </c>
      <c r="E3446" s="604" t="s">
        <v>7875</v>
      </c>
      <c r="F3446" s="606" t="s">
        <v>7876</v>
      </c>
      <c r="G3446" s="282">
        <v>79.23</v>
      </c>
      <c r="H3446" s="606">
        <v>20</v>
      </c>
      <c r="I3446" s="607">
        <v>95.075999999999993</v>
      </c>
      <c r="J3446" s="606">
        <v>0</v>
      </c>
      <c r="K3446" s="606">
        <v>0</v>
      </c>
      <c r="L3446" s="606">
        <v>0</v>
      </c>
    </row>
    <row r="3447" spans="2:12" ht="18.75" x14ac:dyDescent="0.25">
      <c r="B3447" s="619" t="s">
        <v>903</v>
      </c>
      <c r="C3447" s="587" t="s">
        <v>7771</v>
      </c>
      <c r="D3447" s="619" t="s">
        <v>7877</v>
      </c>
      <c r="E3447" s="604" t="s">
        <v>7878</v>
      </c>
      <c r="F3447" s="606" t="s">
        <v>1014</v>
      </c>
      <c r="G3447" s="282">
        <v>0</v>
      </c>
      <c r="H3447" s="606">
        <v>5.5</v>
      </c>
      <c r="I3447" s="607">
        <v>0</v>
      </c>
      <c r="J3447" s="606">
        <v>0</v>
      </c>
      <c r="K3447" s="606">
        <v>0</v>
      </c>
      <c r="L3447" s="606">
        <v>0</v>
      </c>
    </row>
    <row r="3448" spans="2:12" ht="18.75" x14ac:dyDescent="0.25">
      <c r="B3448" s="619" t="s">
        <v>903</v>
      </c>
      <c r="C3448" s="587" t="s">
        <v>7771</v>
      </c>
      <c r="D3448" s="619" t="s">
        <v>7879</v>
      </c>
      <c r="E3448" s="604" t="s">
        <v>7878</v>
      </c>
      <c r="F3448" s="606" t="s">
        <v>956</v>
      </c>
      <c r="G3448" s="282">
        <v>20</v>
      </c>
      <c r="H3448" s="606">
        <v>20</v>
      </c>
      <c r="I3448" s="607">
        <v>24</v>
      </c>
      <c r="J3448" s="606">
        <v>0</v>
      </c>
      <c r="K3448" s="606">
        <v>0</v>
      </c>
      <c r="L3448" s="606">
        <v>0</v>
      </c>
    </row>
    <row r="3449" spans="2:12" ht="18.75" x14ac:dyDescent="0.25">
      <c r="B3449" s="619" t="s">
        <v>903</v>
      </c>
      <c r="C3449" s="587" t="s">
        <v>7771</v>
      </c>
      <c r="D3449" s="619" t="s">
        <v>7880</v>
      </c>
      <c r="E3449" s="604" t="s">
        <v>7881</v>
      </c>
      <c r="F3449" s="606" t="s">
        <v>1027</v>
      </c>
      <c r="G3449" s="282">
        <v>17.096</v>
      </c>
      <c r="H3449" s="606">
        <v>20</v>
      </c>
      <c r="I3449" s="607">
        <v>20.515000000000001</v>
      </c>
      <c r="J3449" s="606">
        <v>0</v>
      </c>
      <c r="K3449" s="606">
        <v>0</v>
      </c>
      <c r="L3449" s="606">
        <v>0</v>
      </c>
    </row>
    <row r="3450" spans="2:12" ht="18.75" x14ac:dyDescent="0.25">
      <c r="B3450" s="619" t="s">
        <v>903</v>
      </c>
      <c r="C3450" s="587" t="s">
        <v>7771</v>
      </c>
      <c r="D3450" s="619" t="s">
        <v>7882</v>
      </c>
      <c r="E3450" s="604" t="s">
        <v>7883</v>
      </c>
      <c r="F3450" s="606" t="s">
        <v>1027</v>
      </c>
      <c r="G3450" s="282">
        <v>10.050000000000001</v>
      </c>
      <c r="H3450" s="606">
        <v>20</v>
      </c>
      <c r="I3450" s="607">
        <v>12.06</v>
      </c>
      <c r="J3450" s="606">
        <v>0</v>
      </c>
      <c r="K3450" s="606">
        <v>0</v>
      </c>
      <c r="L3450" s="606">
        <v>0</v>
      </c>
    </row>
    <row r="3451" spans="2:12" ht="18.75" x14ac:dyDescent="0.25">
      <c r="B3451" s="619" t="s">
        <v>903</v>
      </c>
      <c r="C3451" s="587" t="s">
        <v>7771</v>
      </c>
      <c r="D3451" s="619" t="s">
        <v>7884</v>
      </c>
      <c r="E3451" s="604" t="s">
        <v>7885</v>
      </c>
      <c r="F3451" s="606" t="s">
        <v>25</v>
      </c>
      <c r="G3451" s="282">
        <v>3.339</v>
      </c>
      <c r="H3451" s="606">
        <v>20</v>
      </c>
      <c r="I3451" s="607">
        <v>4.0069999999999997</v>
      </c>
      <c r="J3451" s="606">
        <v>0</v>
      </c>
      <c r="K3451" s="606">
        <v>0</v>
      </c>
      <c r="L3451" s="606">
        <v>0</v>
      </c>
    </row>
    <row r="3452" spans="2:12" ht="18.75" x14ac:dyDescent="0.25">
      <c r="B3452" s="619" t="s">
        <v>903</v>
      </c>
      <c r="C3452" s="587" t="s">
        <v>7771</v>
      </c>
      <c r="D3452" s="619" t="s">
        <v>7886</v>
      </c>
      <c r="E3452" s="604" t="s">
        <v>7887</v>
      </c>
      <c r="F3452" s="606" t="s">
        <v>7805</v>
      </c>
      <c r="G3452" s="282">
        <v>52.63</v>
      </c>
      <c r="H3452" s="606">
        <v>20</v>
      </c>
      <c r="I3452" s="607">
        <v>63.155999999999999</v>
      </c>
      <c r="J3452" s="606">
        <v>0</v>
      </c>
      <c r="K3452" s="606">
        <v>0</v>
      </c>
      <c r="L3452" s="606">
        <v>0</v>
      </c>
    </row>
    <row r="3453" spans="2:12" ht="18.75" x14ac:dyDescent="0.25">
      <c r="B3453" s="619" t="s">
        <v>903</v>
      </c>
      <c r="C3453" s="587" t="s">
        <v>7771</v>
      </c>
      <c r="D3453" s="619" t="s">
        <v>7888</v>
      </c>
      <c r="E3453" s="604" t="s">
        <v>7889</v>
      </c>
      <c r="F3453" s="606" t="s">
        <v>1134</v>
      </c>
      <c r="G3453" s="282">
        <v>1.3</v>
      </c>
      <c r="H3453" s="606">
        <v>20</v>
      </c>
      <c r="I3453" s="607">
        <v>1.56</v>
      </c>
      <c r="J3453" s="606">
        <v>0</v>
      </c>
      <c r="K3453" s="606">
        <v>0</v>
      </c>
      <c r="L3453" s="606">
        <v>0</v>
      </c>
    </row>
    <row r="3454" spans="2:12" ht="18.75" x14ac:dyDescent="0.25">
      <c r="B3454" s="619" t="s">
        <v>903</v>
      </c>
      <c r="C3454" s="587" t="s">
        <v>7771</v>
      </c>
      <c r="D3454" s="619" t="s">
        <v>7890</v>
      </c>
      <c r="E3454" s="604" t="s">
        <v>7891</v>
      </c>
      <c r="F3454" s="606" t="s">
        <v>1611</v>
      </c>
      <c r="G3454" s="282">
        <v>8.43</v>
      </c>
      <c r="H3454" s="606">
        <v>20</v>
      </c>
      <c r="I3454" s="607">
        <v>10.116</v>
      </c>
      <c r="J3454" s="606">
        <v>0</v>
      </c>
      <c r="K3454" s="606">
        <v>0</v>
      </c>
      <c r="L3454" s="606">
        <v>0</v>
      </c>
    </row>
    <row r="3455" spans="2:12" ht="18.75" x14ac:dyDescent="0.25">
      <c r="B3455" s="619" t="s">
        <v>903</v>
      </c>
      <c r="C3455" s="587" t="s">
        <v>7771</v>
      </c>
      <c r="D3455" s="619" t="s">
        <v>7892</v>
      </c>
      <c r="E3455" s="604" t="s">
        <v>7893</v>
      </c>
      <c r="F3455" s="606" t="s">
        <v>7805</v>
      </c>
      <c r="G3455" s="282">
        <v>4.3099999999999996</v>
      </c>
      <c r="H3455" s="606">
        <v>20</v>
      </c>
      <c r="I3455" s="607">
        <v>5.1719999999999997</v>
      </c>
      <c r="J3455" s="606">
        <v>0</v>
      </c>
      <c r="K3455" s="606">
        <v>0</v>
      </c>
      <c r="L3455" s="606">
        <v>0</v>
      </c>
    </row>
    <row r="3456" spans="2:12" ht="18.75" x14ac:dyDescent="0.25">
      <c r="B3456" s="619" t="s">
        <v>903</v>
      </c>
      <c r="C3456" s="587" t="s">
        <v>7771</v>
      </c>
      <c r="D3456" s="619" t="s">
        <v>7894</v>
      </c>
      <c r="E3456" s="604" t="s">
        <v>7895</v>
      </c>
      <c r="F3456" s="606" t="s">
        <v>1014</v>
      </c>
      <c r="G3456" s="282">
        <v>6.45</v>
      </c>
      <c r="H3456" s="606">
        <v>20</v>
      </c>
      <c r="I3456" s="607">
        <v>7.74</v>
      </c>
      <c r="J3456" s="606">
        <v>0</v>
      </c>
      <c r="K3456" s="606">
        <v>0</v>
      </c>
      <c r="L3456" s="606">
        <v>0</v>
      </c>
    </row>
    <row r="3457" spans="2:12" ht="18.75" x14ac:dyDescent="0.25">
      <c r="B3457" s="619" t="s">
        <v>903</v>
      </c>
      <c r="C3457" s="587" t="s">
        <v>7771</v>
      </c>
      <c r="D3457" s="619" t="s">
        <v>7896</v>
      </c>
      <c r="E3457" s="604" t="s">
        <v>7897</v>
      </c>
      <c r="F3457" s="606" t="s">
        <v>1014</v>
      </c>
      <c r="G3457" s="282">
        <v>1.5620000000000001</v>
      </c>
      <c r="H3457" s="606">
        <v>20</v>
      </c>
      <c r="I3457" s="607">
        <v>1.8740000000000001</v>
      </c>
      <c r="J3457" s="606">
        <v>0</v>
      </c>
      <c r="K3457" s="606">
        <v>0</v>
      </c>
      <c r="L3457" s="606">
        <v>0</v>
      </c>
    </row>
    <row r="3458" spans="2:12" ht="18.75" x14ac:dyDescent="0.25">
      <c r="B3458" s="619" t="s">
        <v>903</v>
      </c>
      <c r="C3458" s="587" t="s">
        <v>7771</v>
      </c>
      <c r="D3458" s="619" t="s">
        <v>7898</v>
      </c>
      <c r="E3458" s="604" t="s">
        <v>7899</v>
      </c>
      <c r="F3458" s="606" t="s">
        <v>1027</v>
      </c>
      <c r="G3458" s="282">
        <v>9.69</v>
      </c>
      <c r="H3458" s="606">
        <v>20</v>
      </c>
      <c r="I3458" s="607">
        <v>11.628</v>
      </c>
      <c r="J3458" s="606">
        <v>0</v>
      </c>
      <c r="K3458" s="606">
        <v>0</v>
      </c>
      <c r="L3458" s="606">
        <v>0</v>
      </c>
    </row>
    <row r="3459" spans="2:12" ht="18.75" x14ac:dyDescent="0.25">
      <c r="B3459" s="619" t="s">
        <v>903</v>
      </c>
      <c r="C3459" s="587" t="s">
        <v>7771</v>
      </c>
      <c r="D3459" s="619" t="s">
        <v>7900</v>
      </c>
      <c r="E3459" s="604" t="s">
        <v>7901</v>
      </c>
      <c r="F3459" s="606" t="s">
        <v>1216</v>
      </c>
      <c r="G3459" s="282">
        <v>3.109</v>
      </c>
      <c r="H3459" s="606">
        <v>20</v>
      </c>
      <c r="I3459" s="607">
        <v>3.7309999999999999</v>
      </c>
      <c r="J3459" s="606">
        <v>0</v>
      </c>
      <c r="K3459" s="606">
        <v>0</v>
      </c>
      <c r="L3459" s="606">
        <v>0</v>
      </c>
    </row>
    <row r="3460" spans="2:12" ht="18.75" x14ac:dyDescent="0.25">
      <c r="B3460" s="619" t="s">
        <v>903</v>
      </c>
      <c r="C3460" s="587" t="s">
        <v>7771</v>
      </c>
      <c r="D3460" s="619" t="s">
        <v>7902</v>
      </c>
      <c r="E3460" s="604" t="s">
        <v>7903</v>
      </c>
      <c r="F3460" s="606" t="s">
        <v>1216</v>
      </c>
      <c r="G3460" s="282">
        <v>2.5</v>
      </c>
      <c r="H3460" s="606">
        <v>20</v>
      </c>
      <c r="I3460" s="607">
        <v>3</v>
      </c>
      <c r="J3460" s="606">
        <v>0</v>
      </c>
      <c r="K3460" s="606">
        <v>0</v>
      </c>
      <c r="L3460" s="606">
        <v>0</v>
      </c>
    </row>
    <row r="3461" spans="2:12" ht="18.75" x14ac:dyDescent="0.25">
      <c r="B3461" s="619" t="s">
        <v>903</v>
      </c>
      <c r="C3461" s="587" t="s">
        <v>7771</v>
      </c>
      <c r="D3461" s="619" t="s">
        <v>7904</v>
      </c>
      <c r="E3461" s="604" t="s">
        <v>7905</v>
      </c>
      <c r="F3461" s="606" t="s">
        <v>1885</v>
      </c>
      <c r="G3461" s="282">
        <v>17.760000000000002</v>
      </c>
      <c r="H3461" s="606">
        <v>20</v>
      </c>
      <c r="I3461" s="607">
        <v>21.312000000000001</v>
      </c>
      <c r="J3461" s="606">
        <v>0</v>
      </c>
      <c r="K3461" s="606">
        <v>0</v>
      </c>
      <c r="L3461" s="606">
        <v>0</v>
      </c>
    </row>
    <row r="3462" spans="2:12" ht="18.75" x14ac:dyDescent="0.25">
      <c r="B3462" s="619" t="s">
        <v>903</v>
      </c>
      <c r="C3462" s="587" t="s">
        <v>7771</v>
      </c>
      <c r="D3462" s="619" t="s">
        <v>7906</v>
      </c>
      <c r="E3462" s="604" t="s">
        <v>7907</v>
      </c>
      <c r="F3462" s="606" t="s">
        <v>30</v>
      </c>
      <c r="G3462" s="282">
        <v>25</v>
      </c>
      <c r="H3462" s="606">
        <v>20</v>
      </c>
      <c r="I3462" s="607">
        <v>30</v>
      </c>
      <c r="J3462" s="606">
        <v>0</v>
      </c>
      <c r="K3462" s="606">
        <v>0</v>
      </c>
      <c r="L3462" s="606">
        <v>0</v>
      </c>
    </row>
    <row r="3463" spans="2:12" ht="18.75" x14ac:dyDescent="0.25">
      <c r="B3463" s="619" t="s">
        <v>903</v>
      </c>
      <c r="C3463" s="587" t="s">
        <v>7771</v>
      </c>
      <c r="D3463" s="619" t="s">
        <v>7908</v>
      </c>
      <c r="E3463" s="604" t="s">
        <v>7909</v>
      </c>
      <c r="F3463" s="606" t="s">
        <v>7910</v>
      </c>
      <c r="G3463" s="282">
        <v>2.13</v>
      </c>
      <c r="H3463" s="606">
        <v>5.5</v>
      </c>
      <c r="I3463" s="607">
        <v>2.2469999999999999</v>
      </c>
      <c r="J3463" s="606">
        <v>0</v>
      </c>
      <c r="K3463" s="606">
        <v>0</v>
      </c>
      <c r="L3463" s="606">
        <v>0</v>
      </c>
    </row>
    <row r="3464" spans="2:12" ht="18.75" x14ac:dyDescent="0.25">
      <c r="B3464" s="619" t="s">
        <v>903</v>
      </c>
      <c r="C3464" s="587" t="s">
        <v>7771</v>
      </c>
      <c r="D3464" s="619" t="s">
        <v>7911</v>
      </c>
      <c r="E3464" s="604" t="s">
        <v>7912</v>
      </c>
      <c r="F3464" s="606" t="s">
        <v>1027</v>
      </c>
      <c r="G3464" s="282">
        <v>2.2999999999999998</v>
      </c>
      <c r="H3464" s="606">
        <v>20</v>
      </c>
      <c r="I3464" s="607">
        <v>2.76</v>
      </c>
      <c r="J3464" s="606">
        <v>0</v>
      </c>
      <c r="K3464" s="606">
        <v>0</v>
      </c>
      <c r="L3464" s="606">
        <v>0</v>
      </c>
    </row>
    <row r="3465" spans="2:12" ht="18.75" x14ac:dyDescent="0.25">
      <c r="B3465" s="619" t="s">
        <v>903</v>
      </c>
      <c r="C3465" s="587" t="s">
        <v>7771</v>
      </c>
      <c r="D3465" s="619" t="s">
        <v>7913</v>
      </c>
      <c r="E3465" s="604" t="s">
        <v>7914</v>
      </c>
      <c r="F3465" s="606" t="s">
        <v>1027</v>
      </c>
      <c r="G3465" s="282">
        <v>7.02</v>
      </c>
      <c r="H3465" s="606">
        <v>5.5</v>
      </c>
      <c r="I3465" s="607">
        <v>7.4059999999999997</v>
      </c>
      <c r="J3465" s="606">
        <v>0</v>
      </c>
      <c r="K3465" s="606">
        <v>0</v>
      </c>
      <c r="L3465" s="606">
        <v>0</v>
      </c>
    </row>
    <row r="3466" spans="2:12" ht="18.75" x14ac:dyDescent="0.25">
      <c r="B3466" s="619" t="s">
        <v>903</v>
      </c>
      <c r="C3466" s="587" t="s">
        <v>7771</v>
      </c>
      <c r="D3466" s="619" t="s">
        <v>7915</v>
      </c>
      <c r="E3466" s="604" t="s">
        <v>7916</v>
      </c>
      <c r="F3466" s="606" t="s">
        <v>1040</v>
      </c>
      <c r="G3466" s="282">
        <v>7.6230000000000002</v>
      </c>
      <c r="H3466" s="606">
        <v>20</v>
      </c>
      <c r="I3466" s="607">
        <v>9.1479999999999997</v>
      </c>
      <c r="J3466" s="606">
        <v>0</v>
      </c>
      <c r="K3466" s="606">
        <v>0</v>
      </c>
      <c r="L3466" s="606">
        <v>0</v>
      </c>
    </row>
    <row r="3467" spans="2:12" ht="18.75" x14ac:dyDescent="0.25">
      <c r="B3467" s="619" t="s">
        <v>903</v>
      </c>
      <c r="C3467" s="587" t="s">
        <v>7771</v>
      </c>
      <c r="D3467" s="619" t="s">
        <v>7917</v>
      </c>
      <c r="E3467" s="604" t="s">
        <v>7918</v>
      </c>
      <c r="F3467" s="606" t="s">
        <v>1447</v>
      </c>
      <c r="G3467" s="282">
        <v>3.5870000000000002</v>
      </c>
      <c r="H3467" s="606">
        <v>20</v>
      </c>
      <c r="I3467" s="607">
        <v>4.3040000000000003</v>
      </c>
      <c r="J3467" s="606">
        <v>0</v>
      </c>
      <c r="K3467" s="606">
        <v>0</v>
      </c>
      <c r="L3467" s="606">
        <v>0</v>
      </c>
    </row>
    <row r="3468" spans="2:12" ht="18.75" x14ac:dyDescent="0.25">
      <c r="B3468" s="619" t="s">
        <v>903</v>
      </c>
      <c r="C3468" s="587" t="s">
        <v>7771</v>
      </c>
      <c r="D3468" s="619" t="s">
        <v>7919</v>
      </c>
      <c r="E3468" s="604" t="s">
        <v>7920</v>
      </c>
      <c r="F3468" s="606" t="s">
        <v>7921</v>
      </c>
      <c r="G3468" s="282">
        <v>3.65</v>
      </c>
      <c r="H3468" s="606">
        <v>20</v>
      </c>
      <c r="I3468" s="607">
        <v>4.38</v>
      </c>
      <c r="J3468" s="606">
        <v>0</v>
      </c>
      <c r="K3468" s="606">
        <v>0</v>
      </c>
      <c r="L3468" s="606">
        <v>0</v>
      </c>
    </row>
    <row r="3469" spans="2:12" ht="18.75" x14ac:dyDescent="0.25">
      <c r="B3469" s="619" t="s">
        <v>903</v>
      </c>
      <c r="C3469" s="587" t="s">
        <v>7771</v>
      </c>
      <c r="D3469" s="619" t="s">
        <v>7922</v>
      </c>
      <c r="E3469" s="604" t="s">
        <v>7923</v>
      </c>
      <c r="F3469" s="606" t="s">
        <v>1011</v>
      </c>
      <c r="G3469" s="282">
        <v>13.9</v>
      </c>
      <c r="H3469" s="606">
        <v>20</v>
      </c>
      <c r="I3469" s="607">
        <v>16.68</v>
      </c>
      <c r="J3469" s="606">
        <v>0</v>
      </c>
      <c r="K3469" s="606">
        <v>0</v>
      </c>
      <c r="L3469" s="606">
        <v>0</v>
      </c>
    </row>
    <row r="3470" spans="2:12" ht="30" x14ac:dyDescent="0.25">
      <c r="B3470" s="619" t="s">
        <v>903</v>
      </c>
      <c r="C3470" s="587" t="s">
        <v>7771</v>
      </c>
      <c r="D3470" s="619" t="s">
        <v>7924</v>
      </c>
      <c r="E3470" s="604" t="s">
        <v>7925</v>
      </c>
      <c r="F3470" s="606" t="s">
        <v>7926</v>
      </c>
      <c r="G3470" s="282">
        <v>0</v>
      </c>
      <c r="H3470" s="606">
        <v>5.5</v>
      </c>
      <c r="I3470" s="607">
        <v>0</v>
      </c>
      <c r="J3470" s="606">
        <v>0</v>
      </c>
      <c r="K3470" s="606">
        <v>0</v>
      </c>
      <c r="L3470" s="606">
        <v>0</v>
      </c>
    </row>
    <row r="3471" spans="2:12" ht="18.75" x14ac:dyDescent="0.25">
      <c r="B3471" s="619" t="s">
        <v>903</v>
      </c>
      <c r="C3471" s="587" t="s">
        <v>7771</v>
      </c>
      <c r="D3471" s="619" t="s">
        <v>7927</v>
      </c>
      <c r="E3471" s="604" t="s">
        <v>7928</v>
      </c>
      <c r="F3471" s="606" t="s">
        <v>7929</v>
      </c>
      <c r="G3471" s="282">
        <v>36.880000000000003</v>
      </c>
      <c r="H3471" s="606">
        <v>5.5</v>
      </c>
      <c r="I3471" s="607">
        <v>38.908000000000001</v>
      </c>
      <c r="J3471" s="606">
        <v>0</v>
      </c>
      <c r="K3471" s="606">
        <v>0</v>
      </c>
      <c r="L3471" s="606">
        <v>0</v>
      </c>
    </row>
    <row r="3472" spans="2:12" ht="18.75" x14ac:dyDescent="0.25">
      <c r="B3472" s="619" t="s">
        <v>903</v>
      </c>
      <c r="C3472" s="587" t="s">
        <v>7771</v>
      </c>
      <c r="D3472" s="619" t="s">
        <v>7930</v>
      </c>
      <c r="E3472" s="604" t="s">
        <v>7931</v>
      </c>
      <c r="F3472" s="606" t="s">
        <v>7932</v>
      </c>
      <c r="G3472" s="282">
        <v>4.3099999999999996</v>
      </c>
      <c r="H3472" s="606">
        <v>20</v>
      </c>
      <c r="I3472" s="607">
        <v>5.1719999999999997</v>
      </c>
      <c r="J3472" s="606">
        <v>0</v>
      </c>
      <c r="K3472" s="606">
        <v>0</v>
      </c>
      <c r="L3472" s="606">
        <v>0</v>
      </c>
    </row>
    <row r="3473" spans="2:12" ht="30" x14ac:dyDescent="0.25">
      <c r="B3473" s="619" t="s">
        <v>903</v>
      </c>
      <c r="C3473" s="587" t="s">
        <v>7771</v>
      </c>
      <c r="D3473" s="619" t="s">
        <v>7933</v>
      </c>
      <c r="E3473" s="604" t="s">
        <v>7934</v>
      </c>
      <c r="F3473" s="606" t="s">
        <v>7935</v>
      </c>
      <c r="G3473" s="282">
        <v>2.39</v>
      </c>
      <c r="H3473" s="606">
        <v>20</v>
      </c>
      <c r="I3473" s="607">
        <v>2.8679999999999999</v>
      </c>
      <c r="J3473" s="606">
        <v>0</v>
      </c>
      <c r="K3473" s="606">
        <v>0</v>
      </c>
      <c r="L3473" s="606">
        <v>0</v>
      </c>
    </row>
    <row r="3474" spans="2:12" ht="18.75" x14ac:dyDescent="0.25">
      <c r="B3474" s="619" t="s">
        <v>903</v>
      </c>
      <c r="C3474" s="587" t="s">
        <v>7771</v>
      </c>
      <c r="D3474" s="619" t="s">
        <v>7936</v>
      </c>
      <c r="E3474" s="604" t="s">
        <v>7937</v>
      </c>
      <c r="F3474" s="606" t="s">
        <v>7777</v>
      </c>
      <c r="G3474" s="282">
        <v>14.59</v>
      </c>
      <c r="H3474" s="606">
        <v>20</v>
      </c>
      <c r="I3474" s="607">
        <v>17.507999999999999</v>
      </c>
      <c r="J3474" s="606">
        <v>0</v>
      </c>
      <c r="K3474" s="606">
        <v>0</v>
      </c>
      <c r="L3474" s="606">
        <v>0</v>
      </c>
    </row>
    <row r="3475" spans="2:12" ht="18.75" x14ac:dyDescent="0.25">
      <c r="B3475" s="619" t="s">
        <v>903</v>
      </c>
      <c r="C3475" s="587" t="s">
        <v>7771</v>
      </c>
      <c r="D3475" s="619" t="s">
        <v>7938</v>
      </c>
      <c r="E3475" s="604" t="s">
        <v>7939</v>
      </c>
      <c r="F3475" s="606" t="s">
        <v>1885</v>
      </c>
      <c r="G3475" s="282">
        <v>11.93</v>
      </c>
      <c r="H3475" s="606">
        <v>20</v>
      </c>
      <c r="I3475" s="607">
        <v>14.316000000000001</v>
      </c>
      <c r="J3475" s="606">
        <v>0</v>
      </c>
      <c r="K3475" s="606">
        <v>0</v>
      </c>
      <c r="L3475" s="606">
        <v>0</v>
      </c>
    </row>
    <row r="3476" spans="2:12" ht="18.75" x14ac:dyDescent="0.25">
      <c r="B3476" s="619" t="s">
        <v>903</v>
      </c>
      <c r="C3476" s="587" t="s">
        <v>7771</v>
      </c>
      <c r="D3476" s="619" t="s">
        <v>7940</v>
      </c>
      <c r="E3476" s="604" t="s">
        <v>7941</v>
      </c>
      <c r="F3476" s="606" t="s">
        <v>7942</v>
      </c>
      <c r="G3476" s="282">
        <v>10.06</v>
      </c>
      <c r="H3476" s="606">
        <v>20</v>
      </c>
      <c r="I3476" s="607">
        <v>12.071999999999999</v>
      </c>
      <c r="J3476" s="606">
        <v>0</v>
      </c>
      <c r="K3476" s="606">
        <v>0</v>
      </c>
      <c r="L3476" s="606">
        <v>0</v>
      </c>
    </row>
    <row r="3477" spans="2:12" ht="18.75" x14ac:dyDescent="0.25">
      <c r="B3477" s="619" t="s">
        <v>903</v>
      </c>
      <c r="C3477" s="587" t="s">
        <v>7771</v>
      </c>
      <c r="D3477" s="619" t="s">
        <v>7943</v>
      </c>
      <c r="E3477" s="604" t="s">
        <v>7944</v>
      </c>
      <c r="F3477" s="606" t="s">
        <v>7777</v>
      </c>
      <c r="G3477" s="282">
        <v>8.85</v>
      </c>
      <c r="H3477" s="606">
        <v>20</v>
      </c>
      <c r="I3477" s="607">
        <v>10.62</v>
      </c>
      <c r="J3477" s="606">
        <v>0</v>
      </c>
      <c r="K3477" s="606">
        <v>0</v>
      </c>
      <c r="L3477" s="606">
        <v>0</v>
      </c>
    </row>
    <row r="3478" spans="2:12" ht="18.75" x14ac:dyDescent="0.25">
      <c r="B3478" s="619" t="s">
        <v>903</v>
      </c>
      <c r="C3478" s="587" t="s">
        <v>7771</v>
      </c>
      <c r="D3478" s="619" t="s">
        <v>7945</v>
      </c>
      <c r="E3478" s="604" t="s">
        <v>7946</v>
      </c>
      <c r="F3478" s="606" t="s">
        <v>7947</v>
      </c>
      <c r="G3478" s="282">
        <v>15.55</v>
      </c>
      <c r="H3478" s="606">
        <v>5.5</v>
      </c>
      <c r="I3478" s="607">
        <v>16.405000000000001</v>
      </c>
      <c r="J3478" s="606">
        <v>0</v>
      </c>
      <c r="K3478" s="606">
        <v>0</v>
      </c>
      <c r="L3478" s="606">
        <v>0</v>
      </c>
    </row>
    <row r="3479" spans="2:12" ht="18.75" x14ac:dyDescent="0.25">
      <c r="B3479" s="619" t="s">
        <v>903</v>
      </c>
      <c r="C3479" s="587" t="s">
        <v>7771</v>
      </c>
      <c r="D3479" s="619" t="s">
        <v>7948</v>
      </c>
      <c r="E3479" s="604" t="s">
        <v>7949</v>
      </c>
      <c r="F3479" s="606" t="s">
        <v>7947</v>
      </c>
      <c r="G3479" s="282">
        <v>8.43</v>
      </c>
      <c r="H3479" s="606">
        <v>20</v>
      </c>
      <c r="I3479" s="607">
        <v>10.116</v>
      </c>
      <c r="J3479" s="606">
        <v>0</v>
      </c>
      <c r="K3479" s="606">
        <v>0</v>
      </c>
      <c r="L3479" s="606">
        <v>0</v>
      </c>
    </row>
    <row r="3480" spans="2:12" ht="18.75" x14ac:dyDescent="0.25">
      <c r="B3480" s="619" t="s">
        <v>903</v>
      </c>
      <c r="C3480" s="587" t="s">
        <v>7771</v>
      </c>
      <c r="D3480" s="619" t="s">
        <v>7950</v>
      </c>
      <c r="E3480" s="604" t="s">
        <v>7951</v>
      </c>
      <c r="F3480" s="606" t="s">
        <v>7952</v>
      </c>
      <c r="G3480" s="282">
        <v>51.53</v>
      </c>
      <c r="H3480" s="606">
        <v>20</v>
      </c>
      <c r="I3480" s="607">
        <v>61.835999999999999</v>
      </c>
      <c r="J3480" s="606">
        <v>0</v>
      </c>
      <c r="K3480" s="606">
        <v>0</v>
      </c>
      <c r="L3480" s="606">
        <v>0</v>
      </c>
    </row>
    <row r="3481" spans="2:12" ht="18.75" x14ac:dyDescent="0.25">
      <c r="B3481" s="619" t="s">
        <v>903</v>
      </c>
      <c r="C3481" s="587" t="s">
        <v>7771</v>
      </c>
      <c r="D3481" s="619" t="s">
        <v>7953</v>
      </c>
      <c r="E3481" s="604" t="s">
        <v>7954</v>
      </c>
      <c r="F3481" s="606" t="s">
        <v>1004</v>
      </c>
      <c r="G3481" s="282">
        <v>5.09</v>
      </c>
      <c r="H3481" s="606">
        <v>20</v>
      </c>
      <c r="I3481" s="607">
        <v>6.1079999999999997</v>
      </c>
      <c r="J3481" s="606">
        <v>0</v>
      </c>
      <c r="K3481" s="606">
        <v>0</v>
      </c>
      <c r="L3481" s="606">
        <v>0</v>
      </c>
    </row>
    <row r="3482" spans="2:12" ht="18.75" x14ac:dyDescent="0.25">
      <c r="B3482" s="619" t="s">
        <v>903</v>
      </c>
      <c r="C3482" s="587" t="s">
        <v>7771</v>
      </c>
      <c r="D3482" s="619" t="s">
        <v>7955</v>
      </c>
      <c r="E3482" s="604" t="s">
        <v>7956</v>
      </c>
      <c r="F3482" s="606" t="s">
        <v>1014</v>
      </c>
      <c r="G3482" s="282">
        <v>1.1599999999999999</v>
      </c>
      <c r="H3482" s="606">
        <v>20</v>
      </c>
      <c r="I3482" s="607">
        <v>1.3919999999999999</v>
      </c>
      <c r="J3482" s="606">
        <v>0</v>
      </c>
      <c r="K3482" s="606">
        <v>0</v>
      </c>
      <c r="L3482" s="606">
        <v>0</v>
      </c>
    </row>
    <row r="3483" spans="2:12" ht="18.75" x14ac:dyDescent="0.25">
      <c r="B3483" s="619" t="s">
        <v>903</v>
      </c>
      <c r="C3483" s="587" t="s">
        <v>7771</v>
      </c>
      <c r="D3483" s="619" t="s">
        <v>7957</v>
      </c>
      <c r="E3483" s="604" t="s">
        <v>7958</v>
      </c>
      <c r="F3483" s="606" t="s">
        <v>1027</v>
      </c>
      <c r="G3483" s="282">
        <v>7.2</v>
      </c>
      <c r="H3483" s="606">
        <v>20</v>
      </c>
      <c r="I3483" s="607">
        <v>8.64</v>
      </c>
      <c r="J3483" s="606">
        <v>0</v>
      </c>
      <c r="K3483" s="606">
        <v>0</v>
      </c>
      <c r="L3483" s="606">
        <v>0</v>
      </c>
    </row>
    <row r="3484" spans="2:12" ht="18.75" x14ac:dyDescent="0.25">
      <c r="B3484" s="619" t="s">
        <v>903</v>
      </c>
      <c r="C3484" s="587" t="s">
        <v>7771</v>
      </c>
      <c r="D3484" s="619" t="s">
        <v>7959</v>
      </c>
      <c r="E3484" s="604" t="s">
        <v>7960</v>
      </c>
      <c r="F3484" s="606" t="s">
        <v>1027</v>
      </c>
      <c r="G3484" s="282">
        <v>4.0170000000000003</v>
      </c>
      <c r="H3484" s="606">
        <v>20</v>
      </c>
      <c r="I3484" s="607">
        <v>4.82</v>
      </c>
      <c r="J3484" s="606">
        <v>0</v>
      </c>
      <c r="K3484" s="606">
        <v>0</v>
      </c>
      <c r="L3484" s="606">
        <v>0</v>
      </c>
    </row>
    <row r="3485" spans="2:12" ht="18.75" x14ac:dyDescent="0.25">
      <c r="B3485" s="619" t="s">
        <v>903</v>
      </c>
      <c r="C3485" s="587" t="s">
        <v>7771</v>
      </c>
      <c r="D3485" s="619" t="s">
        <v>7961</v>
      </c>
      <c r="E3485" s="604" t="s">
        <v>7962</v>
      </c>
      <c r="F3485" s="606" t="s">
        <v>1027</v>
      </c>
      <c r="G3485" s="282">
        <v>13.025</v>
      </c>
      <c r="H3485" s="606">
        <v>20</v>
      </c>
      <c r="I3485" s="607">
        <v>15.63</v>
      </c>
      <c r="J3485" s="606">
        <v>0</v>
      </c>
      <c r="K3485" s="606">
        <v>0</v>
      </c>
      <c r="L3485" s="606">
        <v>0</v>
      </c>
    </row>
    <row r="3486" spans="2:12" ht="18.75" x14ac:dyDescent="0.25">
      <c r="B3486" s="619" t="s">
        <v>903</v>
      </c>
      <c r="C3486" s="587" t="s">
        <v>7771</v>
      </c>
      <c r="D3486" s="619" t="s">
        <v>7963</v>
      </c>
      <c r="E3486" s="604" t="s">
        <v>7964</v>
      </c>
      <c r="F3486" s="606" t="s">
        <v>1014</v>
      </c>
      <c r="G3486" s="282">
        <v>6.5</v>
      </c>
      <c r="H3486" s="606">
        <v>20</v>
      </c>
      <c r="I3486" s="607">
        <v>7.8</v>
      </c>
      <c r="J3486" s="606">
        <v>0</v>
      </c>
      <c r="K3486" s="606">
        <v>0</v>
      </c>
      <c r="L3486" s="606">
        <v>0</v>
      </c>
    </row>
    <row r="3487" spans="2:12" ht="18.75" x14ac:dyDescent="0.25">
      <c r="B3487" s="619" t="s">
        <v>903</v>
      </c>
      <c r="C3487" s="587" t="s">
        <v>7771</v>
      </c>
      <c r="D3487" s="619" t="s">
        <v>7965</v>
      </c>
      <c r="E3487" s="604" t="s">
        <v>7966</v>
      </c>
      <c r="F3487" s="606" t="s">
        <v>1027</v>
      </c>
      <c r="G3487" s="282">
        <v>17.649999999999999</v>
      </c>
      <c r="H3487" s="606">
        <v>20</v>
      </c>
      <c r="I3487" s="607">
        <v>21.18</v>
      </c>
      <c r="J3487" s="606">
        <v>0</v>
      </c>
      <c r="K3487" s="606">
        <v>0</v>
      </c>
      <c r="L3487" s="606">
        <v>0</v>
      </c>
    </row>
    <row r="3488" spans="2:12" ht="18.75" x14ac:dyDescent="0.25">
      <c r="B3488" s="619" t="s">
        <v>903</v>
      </c>
      <c r="C3488" s="587" t="s">
        <v>7771</v>
      </c>
      <c r="D3488" s="619" t="s">
        <v>7967</v>
      </c>
      <c r="E3488" s="604" t="s">
        <v>7968</v>
      </c>
      <c r="F3488" s="606" t="s">
        <v>1014</v>
      </c>
      <c r="G3488" s="282">
        <v>11.66</v>
      </c>
      <c r="H3488" s="606">
        <v>20</v>
      </c>
      <c r="I3488" s="607">
        <v>13.992000000000001</v>
      </c>
      <c r="J3488" s="606">
        <v>0</v>
      </c>
      <c r="K3488" s="606">
        <v>0</v>
      </c>
      <c r="L3488" s="606">
        <v>0</v>
      </c>
    </row>
    <row r="3489" spans="2:12" ht="18.75" x14ac:dyDescent="0.25">
      <c r="B3489" s="619" t="s">
        <v>903</v>
      </c>
      <c r="C3489" s="587" t="s">
        <v>7771</v>
      </c>
      <c r="D3489" s="619" t="s">
        <v>7969</v>
      </c>
      <c r="E3489" s="604" t="s">
        <v>7970</v>
      </c>
      <c r="F3489" s="606" t="s">
        <v>1027</v>
      </c>
      <c r="G3489" s="282">
        <v>5.7670000000000003</v>
      </c>
      <c r="H3489" s="606">
        <v>20</v>
      </c>
      <c r="I3489" s="607">
        <v>6.92</v>
      </c>
      <c r="J3489" s="606">
        <v>0</v>
      </c>
      <c r="K3489" s="606">
        <v>0</v>
      </c>
      <c r="L3489" s="606">
        <v>0</v>
      </c>
    </row>
    <row r="3490" spans="2:12" ht="18.75" x14ac:dyDescent="0.25">
      <c r="B3490" s="619" t="s">
        <v>903</v>
      </c>
      <c r="C3490" s="587" t="s">
        <v>7771</v>
      </c>
      <c r="D3490" s="619" t="s">
        <v>7971</v>
      </c>
      <c r="E3490" s="604" t="s">
        <v>7972</v>
      </c>
      <c r="F3490" s="606" t="s">
        <v>956</v>
      </c>
      <c r="G3490" s="282">
        <v>16.239999999999998</v>
      </c>
      <c r="H3490" s="606">
        <v>20</v>
      </c>
      <c r="I3490" s="607">
        <v>19.488</v>
      </c>
      <c r="J3490" s="606">
        <v>0</v>
      </c>
      <c r="K3490" s="606">
        <v>0</v>
      </c>
      <c r="L3490" s="606">
        <v>0</v>
      </c>
    </row>
    <row r="3491" spans="2:12" ht="18.75" x14ac:dyDescent="0.25">
      <c r="B3491" s="619" t="s">
        <v>903</v>
      </c>
      <c r="C3491" s="587" t="s">
        <v>7771</v>
      </c>
      <c r="D3491" s="619" t="s">
        <v>7973</v>
      </c>
      <c r="E3491" s="604" t="s">
        <v>7974</v>
      </c>
      <c r="F3491" s="606" t="s">
        <v>1027</v>
      </c>
      <c r="G3491" s="282">
        <v>7.37</v>
      </c>
      <c r="H3491" s="606">
        <v>20</v>
      </c>
      <c r="I3491" s="607">
        <v>8.8439999999999994</v>
      </c>
      <c r="J3491" s="606">
        <v>0</v>
      </c>
      <c r="K3491" s="606">
        <v>0</v>
      </c>
      <c r="L3491" s="606">
        <v>0</v>
      </c>
    </row>
    <row r="3492" spans="2:12" ht="18.75" x14ac:dyDescent="0.25">
      <c r="B3492" s="619" t="s">
        <v>903</v>
      </c>
      <c r="C3492" s="587" t="s">
        <v>7771</v>
      </c>
      <c r="D3492" s="619" t="s">
        <v>7975</v>
      </c>
      <c r="E3492" s="604" t="s">
        <v>7976</v>
      </c>
      <c r="F3492" s="606" t="s">
        <v>1027</v>
      </c>
      <c r="G3492" s="282">
        <v>2.7</v>
      </c>
      <c r="H3492" s="606">
        <v>20</v>
      </c>
      <c r="I3492" s="607">
        <v>3.24</v>
      </c>
      <c r="J3492" s="606">
        <v>0</v>
      </c>
      <c r="K3492" s="606">
        <v>0</v>
      </c>
      <c r="L3492" s="606">
        <v>0</v>
      </c>
    </row>
    <row r="3493" spans="2:12" ht="18.75" x14ac:dyDescent="0.25">
      <c r="B3493" s="619" t="s">
        <v>903</v>
      </c>
      <c r="C3493" s="587" t="s">
        <v>7771</v>
      </c>
      <c r="D3493" s="619" t="s">
        <v>7977</v>
      </c>
      <c r="E3493" s="604" t="s">
        <v>7978</v>
      </c>
      <c r="F3493" s="606" t="s">
        <v>2759</v>
      </c>
      <c r="G3493" s="282">
        <v>15.849</v>
      </c>
      <c r="H3493" s="606">
        <v>20</v>
      </c>
      <c r="I3493" s="607">
        <v>19.018999999999998</v>
      </c>
      <c r="J3493" s="606">
        <v>0</v>
      </c>
      <c r="K3493" s="606">
        <v>0</v>
      </c>
      <c r="L3493" s="606">
        <v>0</v>
      </c>
    </row>
    <row r="3494" spans="2:12" ht="18.75" x14ac:dyDescent="0.25">
      <c r="B3494" s="619" t="s">
        <v>903</v>
      </c>
      <c r="C3494" s="587" t="s">
        <v>7771</v>
      </c>
      <c r="D3494" s="619" t="s">
        <v>7979</v>
      </c>
      <c r="E3494" s="604" t="s">
        <v>7980</v>
      </c>
      <c r="F3494" s="606" t="s">
        <v>1077</v>
      </c>
      <c r="G3494" s="282">
        <v>0</v>
      </c>
      <c r="H3494" s="606">
        <v>20</v>
      </c>
      <c r="I3494" s="607">
        <v>0</v>
      </c>
      <c r="J3494" s="606">
        <v>0</v>
      </c>
      <c r="K3494" s="606">
        <v>0</v>
      </c>
      <c r="L3494" s="606">
        <v>0</v>
      </c>
    </row>
    <row r="3495" spans="2:12" ht="18.75" x14ac:dyDescent="0.25">
      <c r="B3495" s="619" t="s">
        <v>903</v>
      </c>
      <c r="C3495" s="587" t="s">
        <v>7771</v>
      </c>
      <c r="D3495" s="619" t="s">
        <v>7981</v>
      </c>
      <c r="E3495" s="604" t="s">
        <v>7982</v>
      </c>
      <c r="F3495" s="606" t="s">
        <v>1077</v>
      </c>
      <c r="G3495" s="282">
        <v>37.32</v>
      </c>
      <c r="H3495" s="606">
        <v>20</v>
      </c>
      <c r="I3495" s="607">
        <v>44.783999999999999</v>
      </c>
      <c r="J3495" s="606">
        <v>0</v>
      </c>
      <c r="K3495" s="606">
        <v>0</v>
      </c>
      <c r="L3495" s="606">
        <v>0</v>
      </c>
    </row>
    <row r="3496" spans="2:12" ht="18.75" x14ac:dyDescent="0.25">
      <c r="B3496" s="619" t="s">
        <v>903</v>
      </c>
      <c r="C3496" s="587" t="s">
        <v>7771</v>
      </c>
      <c r="D3496" s="619" t="s">
        <v>7983</v>
      </c>
      <c r="E3496" s="604" t="s">
        <v>7984</v>
      </c>
      <c r="F3496" s="606">
        <v>250</v>
      </c>
      <c r="G3496" s="282">
        <v>37.909999999999997</v>
      </c>
      <c r="H3496" s="606">
        <v>5.5</v>
      </c>
      <c r="I3496" s="607">
        <v>39.994999999999997</v>
      </c>
      <c r="J3496" s="606">
        <v>0</v>
      </c>
      <c r="K3496" s="606">
        <v>0</v>
      </c>
      <c r="L3496" s="606">
        <v>0</v>
      </c>
    </row>
    <row r="3497" spans="2:12" ht="18.75" x14ac:dyDescent="0.25">
      <c r="B3497" s="619" t="s">
        <v>903</v>
      </c>
      <c r="C3497" s="587" t="s">
        <v>7771</v>
      </c>
      <c r="D3497" s="619" t="s">
        <v>7985</v>
      </c>
      <c r="E3497" s="604" t="s">
        <v>7986</v>
      </c>
      <c r="F3497" s="606" t="s">
        <v>2759</v>
      </c>
      <c r="G3497" s="282">
        <v>4.9000000000000004</v>
      </c>
      <c r="H3497" s="606">
        <v>20</v>
      </c>
      <c r="I3497" s="607">
        <v>5.88</v>
      </c>
      <c r="J3497" s="606">
        <v>0</v>
      </c>
      <c r="K3497" s="606">
        <v>0</v>
      </c>
      <c r="L3497" s="606">
        <v>0</v>
      </c>
    </row>
    <row r="3498" spans="2:12" ht="30" x14ac:dyDescent="0.25">
      <c r="B3498" s="619" t="s">
        <v>903</v>
      </c>
      <c r="C3498" s="587" t="s">
        <v>7771</v>
      </c>
      <c r="D3498" s="619" t="s">
        <v>7987</v>
      </c>
      <c r="E3498" s="604" t="s">
        <v>7988</v>
      </c>
      <c r="F3498" s="606" t="s">
        <v>7989</v>
      </c>
      <c r="G3498" s="282">
        <v>1.583</v>
      </c>
      <c r="H3498" s="606">
        <v>20</v>
      </c>
      <c r="I3498" s="607">
        <v>1.9</v>
      </c>
      <c r="J3498" s="606">
        <v>0</v>
      </c>
      <c r="K3498" s="606">
        <v>0</v>
      </c>
      <c r="L3498" s="606">
        <v>0</v>
      </c>
    </row>
    <row r="3499" spans="2:12" ht="18.75" x14ac:dyDescent="0.25">
      <c r="B3499" s="619" t="s">
        <v>903</v>
      </c>
      <c r="C3499" s="587" t="s">
        <v>7771</v>
      </c>
      <c r="D3499" s="619" t="s">
        <v>7990</v>
      </c>
      <c r="E3499" s="604" t="s">
        <v>7991</v>
      </c>
      <c r="F3499" s="606">
        <v>1000</v>
      </c>
      <c r="G3499" s="282">
        <v>33.694000000000003</v>
      </c>
      <c r="H3499" s="606">
        <v>20</v>
      </c>
      <c r="I3499" s="607">
        <v>40.433</v>
      </c>
      <c r="J3499" s="606">
        <v>0</v>
      </c>
      <c r="K3499" s="606">
        <v>0</v>
      </c>
      <c r="L3499" s="606">
        <v>0</v>
      </c>
    </row>
    <row r="3500" spans="2:12" ht="18.75" x14ac:dyDescent="0.25">
      <c r="B3500" s="619" t="s">
        <v>903</v>
      </c>
      <c r="C3500" s="587" t="s">
        <v>7771</v>
      </c>
      <c r="D3500" s="619" t="s">
        <v>7992</v>
      </c>
      <c r="E3500" s="604" t="s">
        <v>7993</v>
      </c>
      <c r="F3500" s="606" t="s">
        <v>1077</v>
      </c>
      <c r="G3500" s="282">
        <v>36.1</v>
      </c>
      <c r="H3500" s="606">
        <v>20</v>
      </c>
      <c r="I3500" s="607">
        <v>43.32</v>
      </c>
      <c r="J3500" s="606">
        <v>0</v>
      </c>
      <c r="K3500" s="606">
        <v>0</v>
      </c>
      <c r="L3500" s="606">
        <v>0</v>
      </c>
    </row>
    <row r="3501" spans="2:12" ht="18.75" x14ac:dyDescent="0.25">
      <c r="B3501" s="619" t="s">
        <v>903</v>
      </c>
      <c r="C3501" s="587" t="s">
        <v>7771</v>
      </c>
      <c r="D3501" s="619" t="s">
        <v>7994</v>
      </c>
      <c r="E3501" s="604" t="s">
        <v>7995</v>
      </c>
      <c r="F3501" s="606" t="s">
        <v>1011</v>
      </c>
      <c r="G3501" s="282">
        <v>46.18</v>
      </c>
      <c r="H3501" s="606">
        <v>20</v>
      </c>
      <c r="I3501" s="607">
        <v>55.415999999999997</v>
      </c>
      <c r="J3501" s="606">
        <v>0</v>
      </c>
      <c r="K3501" s="606">
        <v>0</v>
      </c>
      <c r="L3501" s="606">
        <v>0</v>
      </c>
    </row>
    <row r="3502" spans="2:12" ht="18.75" x14ac:dyDescent="0.25">
      <c r="B3502" s="619" t="s">
        <v>903</v>
      </c>
      <c r="C3502" s="587" t="s">
        <v>7771</v>
      </c>
      <c r="D3502" s="619" t="s">
        <v>7996</v>
      </c>
      <c r="E3502" s="604" t="s">
        <v>7997</v>
      </c>
      <c r="F3502" s="606" t="s">
        <v>1011</v>
      </c>
      <c r="G3502" s="282">
        <v>36.460999999999999</v>
      </c>
      <c r="H3502" s="606">
        <v>20</v>
      </c>
      <c r="I3502" s="607">
        <v>43.753</v>
      </c>
      <c r="J3502" s="606">
        <v>0</v>
      </c>
      <c r="K3502" s="606">
        <v>0</v>
      </c>
      <c r="L3502" s="606">
        <v>0</v>
      </c>
    </row>
    <row r="3503" spans="2:12" ht="18.75" x14ac:dyDescent="0.25">
      <c r="B3503" s="619" t="s">
        <v>903</v>
      </c>
      <c r="C3503" s="587" t="s">
        <v>7771</v>
      </c>
      <c r="D3503" s="619" t="s">
        <v>7998</v>
      </c>
      <c r="E3503" s="604" t="s">
        <v>7999</v>
      </c>
      <c r="F3503" s="606" t="s">
        <v>2759</v>
      </c>
      <c r="G3503" s="282">
        <v>46.18</v>
      </c>
      <c r="H3503" s="606">
        <v>20</v>
      </c>
      <c r="I3503" s="607">
        <v>55.415999999999997</v>
      </c>
      <c r="J3503" s="606">
        <v>0</v>
      </c>
      <c r="K3503" s="606">
        <v>0</v>
      </c>
      <c r="L3503" s="606">
        <v>0</v>
      </c>
    </row>
    <row r="3504" spans="2:12" ht="18.75" x14ac:dyDescent="0.25">
      <c r="B3504" s="619" t="s">
        <v>903</v>
      </c>
      <c r="C3504" s="587" t="s">
        <v>7771</v>
      </c>
      <c r="D3504" s="619" t="s">
        <v>8000</v>
      </c>
      <c r="E3504" s="604" t="s">
        <v>8001</v>
      </c>
      <c r="F3504" s="606" t="s">
        <v>1077</v>
      </c>
      <c r="G3504" s="282">
        <v>30.37</v>
      </c>
      <c r="H3504" s="606">
        <v>5.5</v>
      </c>
      <c r="I3504" s="607">
        <v>32.04</v>
      </c>
      <c r="J3504" s="606">
        <v>0</v>
      </c>
      <c r="K3504" s="606">
        <v>0</v>
      </c>
      <c r="L3504" s="606">
        <v>0</v>
      </c>
    </row>
    <row r="3505" spans="2:12" ht="18.75" x14ac:dyDescent="0.25">
      <c r="B3505" s="619" t="s">
        <v>903</v>
      </c>
      <c r="C3505" s="587" t="s">
        <v>7771</v>
      </c>
      <c r="D3505" s="619" t="s">
        <v>8002</v>
      </c>
      <c r="E3505" s="604" t="s">
        <v>8003</v>
      </c>
      <c r="F3505" s="606" t="s">
        <v>797</v>
      </c>
      <c r="G3505" s="282">
        <v>64.75</v>
      </c>
      <c r="H3505" s="606">
        <v>20</v>
      </c>
      <c r="I3505" s="607">
        <v>77.7</v>
      </c>
      <c r="J3505" s="606">
        <v>0</v>
      </c>
      <c r="K3505" s="606">
        <v>0</v>
      </c>
      <c r="L3505" s="606">
        <v>0</v>
      </c>
    </row>
    <row r="3506" spans="2:12" ht="18.75" x14ac:dyDescent="0.25">
      <c r="B3506" s="619" t="s">
        <v>903</v>
      </c>
      <c r="C3506" s="587" t="s">
        <v>7771</v>
      </c>
      <c r="D3506" s="619" t="s">
        <v>8004</v>
      </c>
      <c r="E3506" s="604" t="s">
        <v>8005</v>
      </c>
      <c r="F3506" s="606" t="s">
        <v>8006</v>
      </c>
      <c r="G3506" s="282">
        <v>43.47</v>
      </c>
      <c r="H3506" s="606">
        <v>20</v>
      </c>
      <c r="I3506" s="607">
        <v>52.164000000000001</v>
      </c>
      <c r="J3506" s="606">
        <v>0</v>
      </c>
      <c r="K3506" s="606">
        <v>0</v>
      </c>
      <c r="L3506" s="606">
        <v>0</v>
      </c>
    </row>
    <row r="3507" spans="2:12" ht="18.75" x14ac:dyDescent="0.25">
      <c r="B3507" s="619" t="s">
        <v>903</v>
      </c>
      <c r="C3507" s="587" t="s">
        <v>7771</v>
      </c>
      <c r="D3507" s="619" t="s">
        <v>8007</v>
      </c>
      <c r="E3507" s="604" t="s">
        <v>8008</v>
      </c>
      <c r="F3507" s="606" t="s">
        <v>956</v>
      </c>
      <c r="G3507" s="282">
        <v>1.2749999999999999</v>
      </c>
      <c r="H3507" s="606">
        <v>20</v>
      </c>
      <c r="I3507" s="607">
        <v>1.53</v>
      </c>
      <c r="J3507" s="606">
        <v>0</v>
      </c>
      <c r="K3507" s="606">
        <v>0</v>
      </c>
      <c r="L3507" s="606">
        <v>0</v>
      </c>
    </row>
    <row r="3508" spans="2:12" ht="18.75" x14ac:dyDescent="0.25">
      <c r="B3508" s="619" t="s">
        <v>903</v>
      </c>
      <c r="C3508" s="587" t="s">
        <v>7771</v>
      </c>
      <c r="D3508" s="619" t="s">
        <v>8009</v>
      </c>
      <c r="E3508" s="604" t="s">
        <v>8010</v>
      </c>
      <c r="F3508" s="606" t="s">
        <v>1885</v>
      </c>
      <c r="G3508" s="282">
        <v>2.78</v>
      </c>
      <c r="H3508" s="606">
        <v>20</v>
      </c>
      <c r="I3508" s="607">
        <v>3.3359999999999999</v>
      </c>
      <c r="J3508" s="606">
        <v>0</v>
      </c>
      <c r="K3508" s="606">
        <v>0</v>
      </c>
      <c r="L3508" s="606">
        <v>0</v>
      </c>
    </row>
    <row r="3509" spans="2:12" ht="18.75" x14ac:dyDescent="0.25">
      <c r="B3509" s="619" t="s">
        <v>903</v>
      </c>
      <c r="C3509" s="587" t="s">
        <v>7771</v>
      </c>
      <c r="D3509" s="619" t="s">
        <v>8011</v>
      </c>
      <c r="E3509" s="604" t="s">
        <v>8012</v>
      </c>
      <c r="F3509" s="606" t="s">
        <v>1027</v>
      </c>
      <c r="G3509" s="282">
        <v>9.2089999999999996</v>
      </c>
      <c r="H3509" s="606">
        <v>20</v>
      </c>
      <c r="I3509" s="607">
        <v>11.051</v>
      </c>
      <c r="J3509" s="606">
        <v>0</v>
      </c>
      <c r="K3509" s="606">
        <v>0</v>
      </c>
      <c r="L3509" s="606">
        <v>0</v>
      </c>
    </row>
    <row r="3510" spans="2:12" ht="18.75" x14ac:dyDescent="0.25">
      <c r="B3510" s="619" t="s">
        <v>903</v>
      </c>
      <c r="C3510" s="587" t="s">
        <v>7771</v>
      </c>
      <c r="D3510" s="619" t="s">
        <v>8013</v>
      </c>
      <c r="E3510" s="604" t="s">
        <v>8014</v>
      </c>
      <c r="F3510" s="606" t="s">
        <v>1004</v>
      </c>
      <c r="G3510" s="282">
        <v>5.29</v>
      </c>
      <c r="H3510" s="606">
        <v>20</v>
      </c>
      <c r="I3510" s="607">
        <v>6.3479999999999999</v>
      </c>
      <c r="J3510" s="606">
        <v>0</v>
      </c>
      <c r="K3510" s="606">
        <v>0</v>
      </c>
      <c r="L3510" s="606">
        <v>0</v>
      </c>
    </row>
    <row r="3511" spans="2:12" ht="18.75" x14ac:dyDescent="0.25">
      <c r="B3511" s="619" t="s">
        <v>903</v>
      </c>
      <c r="C3511" s="587" t="s">
        <v>7771</v>
      </c>
      <c r="D3511" s="619" t="s">
        <v>8015</v>
      </c>
      <c r="E3511" s="604" t="s">
        <v>8016</v>
      </c>
      <c r="F3511" s="606" t="s">
        <v>8017</v>
      </c>
      <c r="G3511" s="282">
        <v>7.6879999999999997</v>
      </c>
      <c r="H3511" s="606">
        <v>20</v>
      </c>
      <c r="I3511" s="607">
        <v>9.2260000000000009</v>
      </c>
      <c r="J3511" s="606">
        <v>0</v>
      </c>
      <c r="K3511" s="606">
        <v>0</v>
      </c>
      <c r="L3511" s="606">
        <v>0</v>
      </c>
    </row>
    <row r="3512" spans="2:12" ht="18.75" x14ac:dyDescent="0.25">
      <c r="B3512" s="619" t="s">
        <v>903</v>
      </c>
      <c r="C3512" s="587" t="s">
        <v>7771</v>
      </c>
      <c r="D3512" s="619" t="s">
        <v>8018</v>
      </c>
      <c r="E3512" s="604" t="s">
        <v>8019</v>
      </c>
      <c r="F3512" s="606" t="s">
        <v>7746</v>
      </c>
      <c r="G3512" s="282">
        <v>6.7919999999999998</v>
      </c>
      <c r="H3512" s="606">
        <v>20</v>
      </c>
      <c r="I3512" s="607">
        <v>8.15</v>
      </c>
      <c r="J3512" s="606">
        <v>0</v>
      </c>
      <c r="K3512" s="606">
        <v>0</v>
      </c>
      <c r="L3512" s="606">
        <v>0</v>
      </c>
    </row>
    <row r="3513" spans="2:12" ht="18.75" x14ac:dyDescent="0.25">
      <c r="B3513" s="619" t="s">
        <v>903</v>
      </c>
      <c r="C3513" s="587" t="s">
        <v>7771</v>
      </c>
      <c r="D3513" s="619" t="s">
        <v>8020</v>
      </c>
      <c r="E3513" s="604" t="s">
        <v>8021</v>
      </c>
      <c r="F3513" s="606" t="s">
        <v>1027</v>
      </c>
      <c r="G3513" s="282">
        <v>27.55</v>
      </c>
      <c r="H3513" s="606">
        <v>20</v>
      </c>
      <c r="I3513" s="607">
        <v>33.06</v>
      </c>
      <c r="J3513" s="606">
        <v>0</v>
      </c>
      <c r="K3513" s="606">
        <v>0</v>
      </c>
      <c r="L3513" s="606">
        <v>0</v>
      </c>
    </row>
    <row r="3514" spans="2:12" ht="18.75" x14ac:dyDescent="0.25">
      <c r="B3514" s="619" t="s">
        <v>903</v>
      </c>
      <c r="C3514" s="587" t="s">
        <v>7771</v>
      </c>
      <c r="D3514" s="619" t="s">
        <v>8022</v>
      </c>
      <c r="E3514" s="604" t="s">
        <v>8023</v>
      </c>
      <c r="F3514" s="606" t="s">
        <v>1868</v>
      </c>
      <c r="G3514" s="282">
        <v>31.879000000000001</v>
      </c>
      <c r="H3514" s="606">
        <v>20</v>
      </c>
      <c r="I3514" s="607">
        <v>38.255000000000003</v>
      </c>
      <c r="J3514" s="606">
        <v>0</v>
      </c>
      <c r="K3514" s="606">
        <v>0</v>
      </c>
      <c r="L3514" s="606">
        <v>0</v>
      </c>
    </row>
    <row r="3515" spans="2:12" ht="18.75" x14ac:dyDescent="0.25">
      <c r="B3515" s="619" t="s">
        <v>903</v>
      </c>
      <c r="C3515" s="587" t="s">
        <v>7771</v>
      </c>
      <c r="D3515" s="619" t="s">
        <v>8024</v>
      </c>
      <c r="E3515" s="604" t="s">
        <v>8025</v>
      </c>
      <c r="F3515" s="606" t="s">
        <v>8026</v>
      </c>
      <c r="G3515" s="282">
        <v>30.06</v>
      </c>
      <c r="H3515" s="606">
        <v>20</v>
      </c>
      <c r="I3515" s="607">
        <v>36.072000000000003</v>
      </c>
      <c r="J3515" s="606">
        <v>0</v>
      </c>
      <c r="K3515" s="606">
        <v>0</v>
      </c>
      <c r="L3515" s="606">
        <v>0</v>
      </c>
    </row>
    <row r="3516" spans="2:12" ht="18.75" x14ac:dyDescent="0.25">
      <c r="B3516" s="619" t="s">
        <v>903</v>
      </c>
      <c r="C3516" s="587" t="s">
        <v>7771</v>
      </c>
      <c r="D3516" s="619" t="s">
        <v>8027</v>
      </c>
      <c r="E3516" s="604" t="s">
        <v>8028</v>
      </c>
      <c r="F3516" s="606" t="s">
        <v>1011</v>
      </c>
      <c r="G3516" s="282">
        <v>6.03</v>
      </c>
      <c r="H3516" s="606">
        <v>20</v>
      </c>
      <c r="I3516" s="607">
        <v>7.2359999999999998</v>
      </c>
      <c r="J3516" s="606">
        <v>0</v>
      </c>
      <c r="K3516" s="606">
        <v>0</v>
      </c>
      <c r="L3516" s="606">
        <v>0</v>
      </c>
    </row>
    <row r="3517" spans="2:12" ht="18.75" x14ac:dyDescent="0.25">
      <c r="B3517" s="619" t="s">
        <v>903</v>
      </c>
      <c r="C3517" s="587" t="s">
        <v>7771</v>
      </c>
      <c r="D3517" s="619" t="s">
        <v>8029</v>
      </c>
      <c r="E3517" s="604" t="s">
        <v>8030</v>
      </c>
      <c r="F3517" s="606" t="s">
        <v>8031</v>
      </c>
      <c r="G3517" s="282">
        <v>10.3</v>
      </c>
      <c r="H3517" s="606">
        <v>20</v>
      </c>
      <c r="I3517" s="607">
        <v>12.36</v>
      </c>
      <c r="J3517" s="606">
        <v>0</v>
      </c>
      <c r="K3517" s="606">
        <v>0</v>
      </c>
      <c r="L3517" s="606">
        <v>0</v>
      </c>
    </row>
    <row r="3518" spans="2:12" ht="18.75" x14ac:dyDescent="0.25">
      <c r="B3518" s="619" t="s">
        <v>903</v>
      </c>
      <c r="C3518" s="587" t="s">
        <v>7771</v>
      </c>
      <c r="D3518" s="619" t="s">
        <v>8032</v>
      </c>
      <c r="E3518" s="604" t="s">
        <v>8033</v>
      </c>
      <c r="F3518" s="606" t="s">
        <v>8026</v>
      </c>
      <c r="G3518" s="282">
        <v>18.635999999999999</v>
      </c>
      <c r="H3518" s="606">
        <v>20</v>
      </c>
      <c r="I3518" s="607">
        <v>22.363</v>
      </c>
      <c r="J3518" s="606">
        <v>0</v>
      </c>
      <c r="K3518" s="606">
        <v>0</v>
      </c>
      <c r="L3518" s="606">
        <v>0</v>
      </c>
    </row>
    <row r="3519" spans="2:12" ht="18.75" x14ac:dyDescent="0.25">
      <c r="B3519" s="619" t="s">
        <v>903</v>
      </c>
      <c r="C3519" s="587" t="s">
        <v>7771</v>
      </c>
      <c r="D3519" s="619" t="s">
        <v>8034</v>
      </c>
      <c r="E3519" s="604" t="s">
        <v>8035</v>
      </c>
      <c r="F3519" s="606" t="s">
        <v>1027</v>
      </c>
      <c r="G3519" s="282">
        <v>5.79</v>
      </c>
      <c r="H3519" s="606">
        <v>20</v>
      </c>
      <c r="I3519" s="607">
        <v>6.9480000000000004</v>
      </c>
      <c r="J3519" s="606">
        <v>0</v>
      </c>
      <c r="K3519" s="606">
        <v>0</v>
      </c>
      <c r="L3519" s="606">
        <v>0</v>
      </c>
    </row>
    <row r="3520" spans="2:12" ht="18.75" x14ac:dyDescent="0.25">
      <c r="B3520" s="619" t="s">
        <v>903</v>
      </c>
      <c r="C3520" s="587" t="s">
        <v>7771</v>
      </c>
      <c r="D3520" s="619" t="s">
        <v>8036</v>
      </c>
      <c r="E3520" s="604" t="s">
        <v>8037</v>
      </c>
      <c r="F3520" s="606" t="s">
        <v>1040</v>
      </c>
      <c r="G3520" s="282">
        <v>3.294</v>
      </c>
      <c r="H3520" s="606">
        <v>20</v>
      </c>
      <c r="I3520" s="607">
        <v>3.9529999999999998</v>
      </c>
      <c r="J3520" s="606">
        <v>0</v>
      </c>
      <c r="K3520" s="606">
        <v>0</v>
      </c>
      <c r="L3520" s="606">
        <v>0</v>
      </c>
    </row>
    <row r="3521" spans="2:12" ht="18.75" x14ac:dyDescent="0.25">
      <c r="B3521" s="619" t="s">
        <v>903</v>
      </c>
      <c r="C3521" s="587" t="s">
        <v>7771</v>
      </c>
      <c r="D3521" s="619" t="s">
        <v>8038</v>
      </c>
      <c r="E3521" s="604" t="s">
        <v>8039</v>
      </c>
      <c r="F3521" s="606" t="s">
        <v>8040</v>
      </c>
      <c r="G3521" s="282">
        <v>2.75</v>
      </c>
      <c r="H3521" s="606">
        <v>20</v>
      </c>
      <c r="I3521" s="607">
        <v>3.3</v>
      </c>
      <c r="J3521" s="606">
        <v>0</v>
      </c>
      <c r="K3521" s="606">
        <v>0</v>
      </c>
      <c r="L3521" s="606">
        <v>0</v>
      </c>
    </row>
    <row r="3522" spans="2:12" ht="18.75" x14ac:dyDescent="0.25">
      <c r="B3522" s="619" t="s">
        <v>903</v>
      </c>
      <c r="C3522" s="587" t="s">
        <v>7771</v>
      </c>
      <c r="D3522" s="619" t="s">
        <v>8041</v>
      </c>
      <c r="E3522" s="604" t="s">
        <v>8042</v>
      </c>
      <c r="F3522" s="606" t="s">
        <v>8040</v>
      </c>
      <c r="G3522" s="282">
        <v>2.9</v>
      </c>
      <c r="H3522" s="606">
        <v>20</v>
      </c>
      <c r="I3522" s="607">
        <v>3.48</v>
      </c>
      <c r="J3522" s="606">
        <v>0</v>
      </c>
      <c r="K3522" s="606">
        <v>0</v>
      </c>
      <c r="L3522" s="606">
        <v>0</v>
      </c>
    </row>
    <row r="3523" spans="2:12" ht="18.75" x14ac:dyDescent="0.25">
      <c r="B3523" s="619" t="s">
        <v>903</v>
      </c>
      <c r="C3523" s="587" t="s">
        <v>7771</v>
      </c>
      <c r="D3523" s="619" t="s">
        <v>8043</v>
      </c>
      <c r="E3523" s="604" t="s">
        <v>8044</v>
      </c>
      <c r="F3523" s="606" t="s">
        <v>1447</v>
      </c>
      <c r="G3523" s="282">
        <v>3.48</v>
      </c>
      <c r="H3523" s="606">
        <v>20</v>
      </c>
      <c r="I3523" s="607">
        <v>4.1760000000000002</v>
      </c>
      <c r="J3523" s="606">
        <v>0</v>
      </c>
      <c r="K3523" s="606">
        <v>0</v>
      </c>
      <c r="L3523" s="606">
        <v>0</v>
      </c>
    </row>
    <row r="3524" spans="2:12" ht="18.75" x14ac:dyDescent="0.25">
      <c r="B3524" s="619" t="s">
        <v>903</v>
      </c>
      <c r="C3524" s="587" t="s">
        <v>7771</v>
      </c>
      <c r="D3524" s="619" t="s">
        <v>8045</v>
      </c>
      <c r="E3524" s="604" t="s">
        <v>8046</v>
      </c>
      <c r="F3524" s="606" t="s">
        <v>956</v>
      </c>
      <c r="G3524" s="282">
        <v>61.24</v>
      </c>
      <c r="H3524" s="606">
        <v>20</v>
      </c>
      <c r="I3524" s="607">
        <v>73.488</v>
      </c>
      <c r="J3524" s="606">
        <v>0</v>
      </c>
      <c r="K3524" s="606">
        <v>0</v>
      </c>
      <c r="L3524" s="606">
        <v>0</v>
      </c>
    </row>
    <row r="3525" spans="2:12" ht="18.75" x14ac:dyDescent="0.25">
      <c r="B3525" s="619" t="s">
        <v>903</v>
      </c>
      <c r="C3525" s="587" t="s">
        <v>7771</v>
      </c>
      <c r="D3525" s="619" t="s">
        <v>8047</v>
      </c>
      <c r="E3525" s="604" t="s">
        <v>8048</v>
      </c>
      <c r="F3525" s="606" t="s">
        <v>7777</v>
      </c>
      <c r="G3525" s="282">
        <v>10.048999999999999</v>
      </c>
      <c r="H3525" s="606">
        <v>20</v>
      </c>
      <c r="I3525" s="607">
        <v>12.058999999999999</v>
      </c>
      <c r="J3525" s="606">
        <v>0</v>
      </c>
      <c r="K3525" s="606">
        <v>0</v>
      </c>
      <c r="L3525" s="606">
        <v>0</v>
      </c>
    </row>
    <row r="3526" spans="2:12" ht="18.75" x14ac:dyDescent="0.25">
      <c r="B3526" s="619" t="s">
        <v>903</v>
      </c>
      <c r="C3526" s="587" t="s">
        <v>7771</v>
      </c>
      <c r="D3526" s="619" t="s">
        <v>8049</v>
      </c>
      <c r="E3526" s="604" t="s">
        <v>8050</v>
      </c>
      <c r="F3526" s="606" t="s">
        <v>1611</v>
      </c>
      <c r="G3526" s="282">
        <v>6.33</v>
      </c>
      <c r="H3526" s="606">
        <v>20</v>
      </c>
      <c r="I3526" s="607">
        <v>7.5960000000000001</v>
      </c>
      <c r="J3526" s="606">
        <v>0</v>
      </c>
      <c r="K3526" s="606">
        <v>0</v>
      </c>
      <c r="L3526" s="606">
        <v>0</v>
      </c>
    </row>
    <row r="3527" spans="2:12" ht="18.75" x14ac:dyDescent="0.25">
      <c r="B3527" s="619" t="s">
        <v>903</v>
      </c>
      <c r="C3527" s="587" t="s">
        <v>7771</v>
      </c>
      <c r="D3527" s="619" t="s">
        <v>8051</v>
      </c>
      <c r="E3527" s="604" t="s">
        <v>8052</v>
      </c>
      <c r="F3527" s="606" t="s">
        <v>797</v>
      </c>
      <c r="G3527" s="282">
        <v>5.5250000000000004</v>
      </c>
      <c r="H3527" s="606">
        <v>20</v>
      </c>
      <c r="I3527" s="607">
        <v>6.63</v>
      </c>
      <c r="J3527" s="606">
        <v>0</v>
      </c>
      <c r="K3527" s="606">
        <v>0</v>
      </c>
      <c r="L3527" s="606">
        <v>0</v>
      </c>
    </row>
    <row r="3528" spans="2:12" ht="18.75" x14ac:dyDescent="0.25">
      <c r="B3528" s="619" t="s">
        <v>903</v>
      </c>
      <c r="C3528" s="587" t="s">
        <v>7771</v>
      </c>
      <c r="D3528" s="619" t="s">
        <v>8053</v>
      </c>
      <c r="E3528" s="604" t="s">
        <v>8054</v>
      </c>
      <c r="F3528" s="606" t="s">
        <v>7947</v>
      </c>
      <c r="G3528" s="282">
        <v>7.71</v>
      </c>
      <c r="H3528" s="606">
        <v>20</v>
      </c>
      <c r="I3528" s="607">
        <v>9.2520000000000007</v>
      </c>
      <c r="J3528" s="606">
        <v>0</v>
      </c>
      <c r="K3528" s="606">
        <v>0</v>
      </c>
      <c r="L3528" s="606">
        <v>0</v>
      </c>
    </row>
    <row r="3529" spans="2:12" ht="18.75" x14ac:dyDescent="0.25">
      <c r="B3529" s="619" t="s">
        <v>903</v>
      </c>
      <c r="C3529" s="587" t="s">
        <v>7771</v>
      </c>
      <c r="D3529" s="619" t="s">
        <v>8055</v>
      </c>
      <c r="E3529" s="604" t="s">
        <v>8056</v>
      </c>
      <c r="F3529" s="606" t="s">
        <v>1077</v>
      </c>
      <c r="G3529" s="282">
        <v>53.97</v>
      </c>
      <c r="H3529" s="606">
        <v>20</v>
      </c>
      <c r="I3529" s="607">
        <v>64.763999999999996</v>
      </c>
      <c r="J3529" s="606">
        <v>0</v>
      </c>
      <c r="K3529" s="606">
        <v>0</v>
      </c>
      <c r="L3529" s="606">
        <v>0</v>
      </c>
    </row>
    <row r="3530" spans="2:12" ht="18.75" x14ac:dyDescent="0.25">
      <c r="B3530" s="619" t="s">
        <v>903</v>
      </c>
      <c r="C3530" s="587" t="s">
        <v>7771</v>
      </c>
      <c r="D3530" s="619">
        <v>9900</v>
      </c>
      <c r="E3530" s="604" t="s">
        <v>7901</v>
      </c>
      <c r="F3530" s="606" t="s">
        <v>1216</v>
      </c>
      <c r="G3530" s="282">
        <v>3.109</v>
      </c>
      <c r="H3530" s="606">
        <v>20</v>
      </c>
      <c r="I3530" s="607">
        <v>3.7309999999999999</v>
      </c>
      <c r="J3530" s="606">
        <v>0</v>
      </c>
      <c r="K3530" s="606">
        <v>0</v>
      </c>
      <c r="L3530" s="606">
        <v>0</v>
      </c>
    </row>
    <row r="3531" spans="2:12" ht="18.75" x14ac:dyDescent="0.25">
      <c r="B3531" s="619" t="s">
        <v>903</v>
      </c>
      <c r="C3531" s="587" t="s">
        <v>7771</v>
      </c>
      <c r="D3531" s="619">
        <v>9901</v>
      </c>
      <c r="E3531" s="604" t="s">
        <v>7903</v>
      </c>
      <c r="F3531" s="606" t="s">
        <v>1216</v>
      </c>
      <c r="G3531" s="282">
        <v>2.5</v>
      </c>
      <c r="H3531" s="606">
        <v>20</v>
      </c>
      <c r="I3531" s="607">
        <v>3</v>
      </c>
      <c r="J3531" s="606">
        <v>0</v>
      </c>
      <c r="K3531" s="606">
        <v>0</v>
      </c>
      <c r="L3531" s="606">
        <v>0</v>
      </c>
    </row>
    <row r="3532" spans="2:12" ht="18.75" x14ac:dyDescent="0.25">
      <c r="B3532" s="619" t="s">
        <v>903</v>
      </c>
      <c r="C3532" s="587" t="s">
        <v>7771</v>
      </c>
      <c r="D3532" s="619">
        <v>10534</v>
      </c>
      <c r="E3532" s="604" t="s">
        <v>7905</v>
      </c>
      <c r="F3532" s="606" t="s">
        <v>1885</v>
      </c>
      <c r="G3532" s="282">
        <v>17.760000000000002</v>
      </c>
      <c r="H3532" s="606">
        <v>20</v>
      </c>
      <c r="I3532" s="607">
        <v>21.312000000000001</v>
      </c>
      <c r="J3532" s="606">
        <v>0</v>
      </c>
      <c r="K3532" s="606">
        <v>0</v>
      </c>
      <c r="L3532" s="606">
        <v>0</v>
      </c>
    </row>
    <row r="3533" spans="2:12" ht="18.75" x14ac:dyDescent="0.25">
      <c r="B3533" s="619" t="s">
        <v>903</v>
      </c>
      <c r="C3533" s="587" t="s">
        <v>7771</v>
      </c>
      <c r="D3533" s="619">
        <v>11170</v>
      </c>
      <c r="E3533" s="604" t="s">
        <v>7907</v>
      </c>
      <c r="F3533" s="606" t="s">
        <v>30</v>
      </c>
      <c r="G3533" s="282">
        <v>25</v>
      </c>
      <c r="H3533" s="606">
        <v>20</v>
      </c>
      <c r="I3533" s="607">
        <v>30</v>
      </c>
      <c r="J3533" s="606">
        <v>0</v>
      </c>
      <c r="K3533" s="606">
        <v>0</v>
      </c>
      <c r="L3533" s="606">
        <v>0</v>
      </c>
    </row>
    <row r="3534" spans="2:12" ht="18.75" x14ac:dyDescent="0.25">
      <c r="B3534" s="619" t="s">
        <v>903</v>
      </c>
      <c r="C3534" s="587" t="s">
        <v>7771</v>
      </c>
      <c r="D3534" s="619">
        <v>10535</v>
      </c>
      <c r="E3534" s="604" t="s">
        <v>7909</v>
      </c>
      <c r="F3534" s="606" t="s">
        <v>7910</v>
      </c>
      <c r="G3534" s="282">
        <v>2.13</v>
      </c>
      <c r="H3534" s="606">
        <v>5.5</v>
      </c>
      <c r="I3534" s="607">
        <v>2.2469999999999999</v>
      </c>
      <c r="J3534" s="606">
        <v>0</v>
      </c>
      <c r="K3534" s="606">
        <v>0</v>
      </c>
      <c r="L3534" s="606">
        <v>0</v>
      </c>
    </row>
    <row r="3535" spans="2:12" ht="18.75" x14ac:dyDescent="0.25">
      <c r="B3535" s="619" t="s">
        <v>903</v>
      </c>
      <c r="C3535" s="587" t="s">
        <v>7771</v>
      </c>
      <c r="D3535" s="619">
        <v>10527</v>
      </c>
      <c r="E3535" s="604" t="s">
        <v>7912</v>
      </c>
      <c r="F3535" s="606" t="s">
        <v>1027</v>
      </c>
      <c r="G3535" s="282">
        <v>2.2999999999999998</v>
      </c>
      <c r="H3535" s="606">
        <v>20</v>
      </c>
      <c r="I3535" s="607">
        <v>2.76</v>
      </c>
      <c r="J3535" s="606">
        <v>0</v>
      </c>
      <c r="K3535" s="606">
        <v>0</v>
      </c>
      <c r="L3535" s="606">
        <v>0</v>
      </c>
    </row>
    <row r="3536" spans="2:12" ht="18.75" x14ac:dyDescent="0.25">
      <c r="B3536" s="619" t="s">
        <v>903</v>
      </c>
      <c r="C3536" s="587" t="s">
        <v>7771</v>
      </c>
      <c r="D3536" s="619">
        <v>9912</v>
      </c>
      <c r="E3536" s="604" t="s">
        <v>7914</v>
      </c>
      <c r="F3536" s="606" t="s">
        <v>1027</v>
      </c>
      <c r="G3536" s="282">
        <v>7.02</v>
      </c>
      <c r="H3536" s="606">
        <v>5.5</v>
      </c>
      <c r="I3536" s="607">
        <v>7.4059999999999997</v>
      </c>
      <c r="J3536" s="606">
        <v>0</v>
      </c>
      <c r="K3536" s="606">
        <v>0</v>
      </c>
      <c r="L3536" s="606">
        <v>0</v>
      </c>
    </row>
    <row r="3537" spans="2:12" ht="18.75" x14ac:dyDescent="0.25">
      <c r="B3537" s="619" t="s">
        <v>903</v>
      </c>
      <c r="C3537" s="587" t="s">
        <v>7771</v>
      </c>
      <c r="D3537" s="619">
        <v>12377</v>
      </c>
      <c r="E3537" s="604" t="s">
        <v>7916</v>
      </c>
      <c r="F3537" s="606" t="s">
        <v>1040</v>
      </c>
      <c r="G3537" s="282">
        <v>7.6230000000000002</v>
      </c>
      <c r="H3537" s="606">
        <v>20</v>
      </c>
      <c r="I3537" s="607">
        <v>9.1479999999999997</v>
      </c>
      <c r="J3537" s="606">
        <v>0</v>
      </c>
      <c r="K3537" s="606">
        <v>0</v>
      </c>
      <c r="L3537" s="606">
        <v>0</v>
      </c>
    </row>
    <row r="3538" spans="2:12" ht="18.75" x14ac:dyDescent="0.25">
      <c r="B3538" s="619" t="s">
        <v>903</v>
      </c>
      <c r="C3538" s="587" t="s">
        <v>7771</v>
      </c>
      <c r="D3538" s="619">
        <v>11171</v>
      </c>
      <c r="E3538" s="604" t="s">
        <v>7918</v>
      </c>
      <c r="F3538" s="606" t="s">
        <v>1447</v>
      </c>
      <c r="G3538" s="282">
        <v>3.5870000000000002</v>
      </c>
      <c r="H3538" s="606">
        <v>20</v>
      </c>
      <c r="I3538" s="607">
        <v>4.3040000000000003</v>
      </c>
      <c r="J3538" s="606">
        <v>0</v>
      </c>
      <c r="K3538" s="606">
        <v>0</v>
      </c>
      <c r="L3538" s="606">
        <v>0</v>
      </c>
    </row>
    <row r="3539" spans="2:12" ht="18.75" x14ac:dyDescent="0.25">
      <c r="B3539" s="619" t="s">
        <v>903</v>
      </c>
      <c r="C3539" s="587" t="s">
        <v>7771</v>
      </c>
      <c r="D3539" s="619">
        <v>10844</v>
      </c>
      <c r="E3539" s="604" t="s">
        <v>7920</v>
      </c>
      <c r="F3539" s="606" t="s">
        <v>7921</v>
      </c>
      <c r="G3539" s="282">
        <v>3.65</v>
      </c>
      <c r="H3539" s="606">
        <v>20</v>
      </c>
      <c r="I3539" s="607">
        <v>4.38</v>
      </c>
      <c r="J3539" s="606">
        <v>0</v>
      </c>
      <c r="K3539" s="606">
        <v>0</v>
      </c>
      <c r="L3539" s="606">
        <v>0</v>
      </c>
    </row>
    <row r="3540" spans="2:12" ht="18.75" x14ac:dyDescent="0.25">
      <c r="B3540" s="619" t="s">
        <v>903</v>
      </c>
      <c r="C3540" s="587" t="s">
        <v>7771</v>
      </c>
      <c r="D3540" s="619">
        <v>11697</v>
      </c>
      <c r="E3540" s="604" t="s">
        <v>7923</v>
      </c>
      <c r="F3540" s="606" t="s">
        <v>1011</v>
      </c>
      <c r="G3540" s="282">
        <v>13.9</v>
      </c>
      <c r="H3540" s="606">
        <v>20</v>
      </c>
      <c r="I3540" s="607">
        <v>16.68</v>
      </c>
      <c r="J3540" s="606">
        <v>0</v>
      </c>
      <c r="K3540" s="606">
        <v>0</v>
      </c>
      <c r="L3540" s="606">
        <v>0</v>
      </c>
    </row>
    <row r="3541" spans="2:12" ht="30" x14ac:dyDescent="0.25">
      <c r="B3541" s="619" t="s">
        <v>903</v>
      </c>
      <c r="C3541" s="587" t="s">
        <v>7771</v>
      </c>
      <c r="D3541" s="619">
        <v>10912</v>
      </c>
      <c r="E3541" s="604" t="s">
        <v>7925</v>
      </c>
      <c r="F3541" s="606" t="s">
        <v>7926</v>
      </c>
      <c r="G3541" s="282">
        <v>0</v>
      </c>
      <c r="H3541" s="606">
        <v>5.5</v>
      </c>
      <c r="I3541" s="607">
        <v>0</v>
      </c>
      <c r="J3541" s="606">
        <v>0</v>
      </c>
      <c r="K3541" s="606">
        <v>0</v>
      </c>
      <c r="L3541" s="606">
        <v>0</v>
      </c>
    </row>
    <row r="3542" spans="2:12" ht="18.75" x14ac:dyDescent="0.25">
      <c r="B3542" s="619" t="s">
        <v>903</v>
      </c>
      <c r="C3542" s="587" t="s">
        <v>7771</v>
      </c>
      <c r="D3542" s="619">
        <v>10725</v>
      </c>
      <c r="E3542" s="604" t="s">
        <v>7928</v>
      </c>
      <c r="F3542" s="606" t="s">
        <v>7929</v>
      </c>
      <c r="G3542" s="282">
        <v>36.880000000000003</v>
      </c>
      <c r="H3542" s="606">
        <v>5.5</v>
      </c>
      <c r="I3542" s="607">
        <v>38.908000000000001</v>
      </c>
      <c r="J3542" s="606">
        <v>0</v>
      </c>
      <c r="K3542" s="606">
        <v>0</v>
      </c>
      <c r="L3542" s="606">
        <v>0</v>
      </c>
    </row>
    <row r="3543" spans="2:12" ht="18.75" x14ac:dyDescent="0.25">
      <c r="B3543" s="619" t="s">
        <v>903</v>
      </c>
      <c r="C3543" s="587" t="s">
        <v>7771</v>
      </c>
      <c r="D3543" s="619">
        <v>11177</v>
      </c>
      <c r="E3543" s="604" t="s">
        <v>7931</v>
      </c>
      <c r="F3543" s="606" t="s">
        <v>7932</v>
      </c>
      <c r="G3543" s="282">
        <v>4.3099999999999996</v>
      </c>
      <c r="H3543" s="606">
        <v>20</v>
      </c>
      <c r="I3543" s="607">
        <v>5.1719999999999997</v>
      </c>
      <c r="J3543" s="606">
        <v>0</v>
      </c>
      <c r="K3543" s="606">
        <v>0</v>
      </c>
      <c r="L3543" s="606">
        <v>0</v>
      </c>
    </row>
    <row r="3544" spans="2:12" ht="30" x14ac:dyDescent="0.25">
      <c r="B3544" s="619" t="s">
        <v>903</v>
      </c>
      <c r="C3544" s="587" t="s">
        <v>7771</v>
      </c>
      <c r="D3544" s="619">
        <v>9475</v>
      </c>
      <c r="E3544" s="604" t="s">
        <v>7934</v>
      </c>
      <c r="F3544" s="606" t="s">
        <v>7935</v>
      </c>
      <c r="G3544" s="282">
        <v>2.39</v>
      </c>
      <c r="H3544" s="606">
        <v>20</v>
      </c>
      <c r="I3544" s="607">
        <v>2.8679999999999999</v>
      </c>
      <c r="J3544" s="606">
        <v>0</v>
      </c>
      <c r="K3544" s="606">
        <v>0</v>
      </c>
      <c r="L3544" s="606">
        <v>0</v>
      </c>
    </row>
    <row r="3545" spans="2:12" ht="18.75" x14ac:dyDescent="0.25">
      <c r="B3545" s="619" t="s">
        <v>903</v>
      </c>
      <c r="C3545" s="587" t="s">
        <v>7771</v>
      </c>
      <c r="D3545" s="619">
        <v>9387</v>
      </c>
      <c r="E3545" s="604" t="s">
        <v>7937</v>
      </c>
      <c r="F3545" s="606" t="s">
        <v>7777</v>
      </c>
      <c r="G3545" s="282">
        <v>14.59</v>
      </c>
      <c r="H3545" s="606">
        <v>20</v>
      </c>
      <c r="I3545" s="607">
        <v>17.507999999999999</v>
      </c>
      <c r="J3545" s="606">
        <v>0</v>
      </c>
      <c r="K3545" s="606">
        <v>0</v>
      </c>
      <c r="L3545" s="606">
        <v>0</v>
      </c>
    </row>
    <row r="3546" spans="2:12" ht="18.75" x14ac:dyDescent="0.25">
      <c r="B3546" s="619" t="s">
        <v>903</v>
      </c>
      <c r="C3546" s="587" t="s">
        <v>7771</v>
      </c>
      <c r="D3546" s="619">
        <v>10629</v>
      </c>
      <c r="E3546" s="604" t="s">
        <v>7939</v>
      </c>
      <c r="F3546" s="606" t="s">
        <v>1885</v>
      </c>
      <c r="G3546" s="282">
        <v>11.93</v>
      </c>
      <c r="H3546" s="606">
        <v>20</v>
      </c>
      <c r="I3546" s="607">
        <v>14.316000000000001</v>
      </c>
      <c r="J3546" s="606">
        <v>0</v>
      </c>
      <c r="K3546" s="606">
        <v>0</v>
      </c>
      <c r="L3546" s="606">
        <v>0</v>
      </c>
    </row>
    <row r="3547" spans="2:12" ht="18.75" x14ac:dyDescent="0.25">
      <c r="B3547" s="619" t="s">
        <v>903</v>
      </c>
      <c r="C3547" s="587" t="s">
        <v>7771</v>
      </c>
      <c r="D3547" s="619">
        <v>9886</v>
      </c>
      <c r="E3547" s="604" t="s">
        <v>7941</v>
      </c>
      <c r="F3547" s="606" t="s">
        <v>7942</v>
      </c>
      <c r="G3547" s="282">
        <v>10.06</v>
      </c>
      <c r="H3547" s="606">
        <v>20</v>
      </c>
      <c r="I3547" s="607">
        <v>12.071999999999999</v>
      </c>
      <c r="J3547" s="606">
        <v>0</v>
      </c>
      <c r="K3547" s="606">
        <v>0</v>
      </c>
      <c r="L3547" s="606">
        <v>0</v>
      </c>
    </row>
    <row r="3548" spans="2:12" ht="18.75" x14ac:dyDescent="0.25">
      <c r="B3548" s="619" t="s">
        <v>903</v>
      </c>
      <c r="C3548" s="587" t="s">
        <v>7771</v>
      </c>
      <c r="D3548" s="619">
        <v>10402</v>
      </c>
      <c r="E3548" s="604" t="s">
        <v>7944</v>
      </c>
      <c r="F3548" s="606" t="s">
        <v>7777</v>
      </c>
      <c r="G3548" s="282">
        <v>8.85</v>
      </c>
      <c r="H3548" s="606">
        <v>20</v>
      </c>
      <c r="I3548" s="607">
        <v>10.62</v>
      </c>
      <c r="J3548" s="606">
        <v>0</v>
      </c>
      <c r="K3548" s="606">
        <v>0</v>
      </c>
      <c r="L3548" s="606">
        <v>0</v>
      </c>
    </row>
    <row r="3549" spans="2:12" ht="18.75" x14ac:dyDescent="0.25">
      <c r="B3549" s="619" t="s">
        <v>903</v>
      </c>
      <c r="C3549" s="587" t="s">
        <v>7771</v>
      </c>
      <c r="D3549" s="619">
        <v>9399</v>
      </c>
      <c r="E3549" s="604" t="s">
        <v>7946</v>
      </c>
      <c r="F3549" s="606" t="s">
        <v>7947</v>
      </c>
      <c r="G3549" s="282">
        <v>15.55</v>
      </c>
      <c r="H3549" s="606">
        <v>5.5</v>
      </c>
      <c r="I3549" s="607">
        <v>16.405000000000001</v>
      </c>
      <c r="J3549" s="606">
        <v>0</v>
      </c>
      <c r="K3549" s="606">
        <v>0</v>
      </c>
      <c r="L3549" s="606">
        <v>0</v>
      </c>
    </row>
    <row r="3550" spans="2:12" ht="18.75" x14ac:dyDescent="0.25">
      <c r="B3550" s="619" t="s">
        <v>903</v>
      </c>
      <c r="C3550" s="587" t="s">
        <v>7771</v>
      </c>
      <c r="D3550" s="619">
        <v>9473</v>
      </c>
      <c r="E3550" s="604" t="s">
        <v>7949</v>
      </c>
      <c r="F3550" s="606" t="s">
        <v>7947</v>
      </c>
      <c r="G3550" s="282">
        <v>8.43</v>
      </c>
      <c r="H3550" s="606">
        <v>20</v>
      </c>
      <c r="I3550" s="607">
        <v>10.116</v>
      </c>
      <c r="J3550" s="606">
        <v>0</v>
      </c>
      <c r="K3550" s="606">
        <v>0</v>
      </c>
      <c r="L3550" s="606">
        <v>0</v>
      </c>
    </row>
    <row r="3551" spans="2:12" ht="18.75" x14ac:dyDescent="0.25">
      <c r="B3551" s="619" t="s">
        <v>903</v>
      </c>
      <c r="C3551" s="587" t="s">
        <v>7771</v>
      </c>
      <c r="D3551" s="619">
        <v>9474</v>
      </c>
      <c r="E3551" s="604" t="s">
        <v>7951</v>
      </c>
      <c r="F3551" s="606" t="s">
        <v>7952</v>
      </c>
      <c r="G3551" s="282">
        <v>51.53</v>
      </c>
      <c r="H3551" s="606">
        <v>20</v>
      </c>
      <c r="I3551" s="607">
        <v>61.835999999999999</v>
      </c>
      <c r="J3551" s="606">
        <v>0</v>
      </c>
      <c r="K3551" s="606">
        <v>0</v>
      </c>
      <c r="L3551" s="606">
        <v>0</v>
      </c>
    </row>
    <row r="3552" spans="2:12" ht="18.75" x14ac:dyDescent="0.25">
      <c r="B3552" s="619" t="s">
        <v>903</v>
      </c>
      <c r="C3552" s="587" t="s">
        <v>7771</v>
      </c>
      <c r="D3552" s="619">
        <v>11440</v>
      </c>
      <c r="E3552" s="604" t="s">
        <v>7954</v>
      </c>
      <c r="F3552" s="606" t="s">
        <v>1004</v>
      </c>
      <c r="G3552" s="282">
        <v>5.09</v>
      </c>
      <c r="H3552" s="606">
        <v>20</v>
      </c>
      <c r="I3552" s="607">
        <v>6.1079999999999997</v>
      </c>
      <c r="J3552" s="606">
        <v>0</v>
      </c>
      <c r="K3552" s="606">
        <v>0</v>
      </c>
      <c r="L3552" s="606">
        <v>0</v>
      </c>
    </row>
    <row r="3553" spans="2:12" ht="18.75" x14ac:dyDescent="0.25">
      <c r="B3553" s="619" t="s">
        <v>903</v>
      </c>
      <c r="C3553" s="587" t="s">
        <v>7771</v>
      </c>
      <c r="D3553" s="619">
        <v>11688</v>
      </c>
      <c r="E3553" s="604" t="s">
        <v>7956</v>
      </c>
      <c r="F3553" s="606" t="s">
        <v>1014</v>
      </c>
      <c r="G3553" s="282">
        <v>1.1599999999999999</v>
      </c>
      <c r="H3553" s="606">
        <v>20</v>
      </c>
      <c r="I3553" s="607">
        <v>1.3919999999999999</v>
      </c>
      <c r="J3553" s="606">
        <v>0</v>
      </c>
      <c r="K3553" s="606">
        <v>0</v>
      </c>
      <c r="L3553" s="606">
        <v>0</v>
      </c>
    </row>
    <row r="3554" spans="2:12" ht="18.75" x14ac:dyDescent="0.25">
      <c r="B3554" s="619" t="s">
        <v>903</v>
      </c>
      <c r="C3554" s="587" t="s">
        <v>7771</v>
      </c>
      <c r="D3554" s="619">
        <v>10509</v>
      </c>
      <c r="E3554" s="604" t="s">
        <v>7958</v>
      </c>
      <c r="F3554" s="606" t="s">
        <v>1027</v>
      </c>
      <c r="G3554" s="282">
        <v>7.2</v>
      </c>
      <c r="H3554" s="606">
        <v>20</v>
      </c>
      <c r="I3554" s="607">
        <v>8.64</v>
      </c>
      <c r="J3554" s="606">
        <v>0</v>
      </c>
      <c r="K3554" s="606">
        <v>0</v>
      </c>
      <c r="L3554" s="606">
        <v>0</v>
      </c>
    </row>
    <row r="3555" spans="2:12" ht="18.75" x14ac:dyDescent="0.25">
      <c r="B3555" s="619" t="s">
        <v>903</v>
      </c>
      <c r="C3555" s="587" t="s">
        <v>7771</v>
      </c>
      <c r="D3555" s="619">
        <v>9454</v>
      </c>
      <c r="E3555" s="604" t="s">
        <v>7960</v>
      </c>
      <c r="F3555" s="606" t="s">
        <v>1027</v>
      </c>
      <c r="G3555" s="282">
        <v>4.0170000000000003</v>
      </c>
      <c r="H3555" s="606">
        <v>20</v>
      </c>
      <c r="I3555" s="607">
        <v>4.82</v>
      </c>
      <c r="J3555" s="606">
        <v>0</v>
      </c>
      <c r="K3555" s="606">
        <v>0</v>
      </c>
      <c r="L3555" s="606">
        <v>0</v>
      </c>
    </row>
    <row r="3556" spans="2:12" ht="18.75" x14ac:dyDescent="0.25">
      <c r="B3556" s="619" t="s">
        <v>903</v>
      </c>
      <c r="C3556" s="587" t="s">
        <v>7771</v>
      </c>
      <c r="D3556" s="619">
        <v>9476</v>
      </c>
      <c r="E3556" s="604" t="s">
        <v>7962</v>
      </c>
      <c r="F3556" s="606" t="s">
        <v>1027</v>
      </c>
      <c r="G3556" s="282">
        <v>13.025</v>
      </c>
      <c r="H3556" s="606">
        <v>20</v>
      </c>
      <c r="I3556" s="607">
        <v>15.63</v>
      </c>
      <c r="J3556" s="606">
        <v>0</v>
      </c>
      <c r="K3556" s="606">
        <v>0</v>
      </c>
      <c r="L3556" s="606">
        <v>0</v>
      </c>
    </row>
    <row r="3557" spans="2:12" ht="18.75" x14ac:dyDescent="0.25">
      <c r="B3557" s="619" t="s">
        <v>903</v>
      </c>
      <c r="C3557" s="587" t="s">
        <v>7771</v>
      </c>
      <c r="D3557" s="619">
        <v>11709</v>
      </c>
      <c r="E3557" s="604" t="s">
        <v>7964</v>
      </c>
      <c r="F3557" s="606" t="s">
        <v>1014</v>
      </c>
      <c r="G3557" s="282">
        <v>6.5</v>
      </c>
      <c r="H3557" s="606">
        <v>20</v>
      </c>
      <c r="I3557" s="607">
        <v>7.8</v>
      </c>
      <c r="J3557" s="606">
        <v>0</v>
      </c>
      <c r="K3557" s="606">
        <v>0</v>
      </c>
      <c r="L3557" s="606">
        <v>0</v>
      </c>
    </row>
    <row r="3558" spans="2:12" ht="18.75" x14ac:dyDescent="0.25">
      <c r="B3558" s="619" t="s">
        <v>903</v>
      </c>
      <c r="C3558" s="587" t="s">
        <v>7771</v>
      </c>
      <c r="D3558" s="619">
        <v>9483</v>
      </c>
      <c r="E3558" s="604" t="s">
        <v>7966</v>
      </c>
      <c r="F3558" s="606" t="s">
        <v>1027</v>
      </c>
      <c r="G3558" s="282">
        <v>17.649999999999999</v>
      </c>
      <c r="H3558" s="606">
        <v>20</v>
      </c>
      <c r="I3558" s="607">
        <v>21.18</v>
      </c>
      <c r="J3558" s="606">
        <v>0</v>
      </c>
      <c r="K3558" s="606">
        <v>0</v>
      </c>
      <c r="L3558" s="606">
        <v>0</v>
      </c>
    </row>
    <row r="3559" spans="2:12" ht="18.75" x14ac:dyDescent="0.25">
      <c r="B3559" s="619" t="s">
        <v>903</v>
      </c>
      <c r="C3559" s="587" t="s">
        <v>7771</v>
      </c>
      <c r="D3559" s="619">
        <v>11710</v>
      </c>
      <c r="E3559" s="604" t="s">
        <v>7968</v>
      </c>
      <c r="F3559" s="606" t="s">
        <v>1014</v>
      </c>
      <c r="G3559" s="282">
        <v>11.66</v>
      </c>
      <c r="H3559" s="606">
        <v>20</v>
      </c>
      <c r="I3559" s="607">
        <v>13.992000000000001</v>
      </c>
      <c r="J3559" s="606">
        <v>0</v>
      </c>
      <c r="K3559" s="606">
        <v>0</v>
      </c>
      <c r="L3559" s="606">
        <v>0</v>
      </c>
    </row>
    <row r="3560" spans="2:12" ht="18.75" x14ac:dyDescent="0.25">
      <c r="B3560" s="619" t="s">
        <v>903</v>
      </c>
      <c r="C3560" s="587" t="s">
        <v>7771</v>
      </c>
      <c r="D3560" s="619">
        <v>10449</v>
      </c>
      <c r="E3560" s="604" t="s">
        <v>7970</v>
      </c>
      <c r="F3560" s="606" t="s">
        <v>1027</v>
      </c>
      <c r="G3560" s="282">
        <v>5.7670000000000003</v>
      </c>
      <c r="H3560" s="606">
        <v>20</v>
      </c>
      <c r="I3560" s="607">
        <v>6.92</v>
      </c>
      <c r="J3560" s="606">
        <v>0</v>
      </c>
      <c r="K3560" s="606">
        <v>0</v>
      </c>
      <c r="L3560" s="606">
        <v>0</v>
      </c>
    </row>
    <row r="3561" spans="2:12" ht="18.75" x14ac:dyDescent="0.25">
      <c r="B3561" s="619" t="s">
        <v>903</v>
      </c>
      <c r="C3561" s="587" t="s">
        <v>7771</v>
      </c>
      <c r="D3561" s="619">
        <v>11951</v>
      </c>
      <c r="E3561" s="604" t="s">
        <v>7972</v>
      </c>
      <c r="F3561" s="606" t="s">
        <v>956</v>
      </c>
      <c r="G3561" s="282">
        <v>16.239999999999998</v>
      </c>
      <c r="H3561" s="606">
        <v>20</v>
      </c>
      <c r="I3561" s="607">
        <v>19.488</v>
      </c>
      <c r="J3561" s="606">
        <v>0</v>
      </c>
      <c r="K3561" s="606">
        <v>0</v>
      </c>
      <c r="L3561" s="606">
        <v>0</v>
      </c>
    </row>
    <row r="3562" spans="2:12" ht="18.75" x14ac:dyDescent="0.25">
      <c r="B3562" s="619" t="s">
        <v>903</v>
      </c>
      <c r="C3562" s="587" t="s">
        <v>7771</v>
      </c>
      <c r="D3562" s="619">
        <v>9401</v>
      </c>
      <c r="E3562" s="604" t="s">
        <v>7974</v>
      </c>
      <c r="F3562" s="606" t="s">
        <v>1027</v>
      </c>
      <c r="G3562" s="282">
        <v>7.37</v>
      </c>
      <c r="H3562" s="606">
        <v>20</v>
      </c>
      <c r="I3562" s="607">
        <v>8.8439999999999994</v>
      </c>
      <c r="J3562" s="606">
        <v>0</v>
      </c>
      <c r="K3562" s="606">
        <v>0</v>
      </c>
      <c r="L3562" s="606">
        <v>0</v>
      </c>
    </row>
    <row r="3563" spans="2:12" ht="18.75" x14ac:dyDescent="0.25">
      <c r="B3563" s="619" t="s">
        <v>903</v>
      </c>
      <c r="C3563" s="587" t="s">
        <v>7771</v>
      </c>
      <c r="D3563" s="619">
        <v>10036</v>
      </c>
      <c r="E3563" s="604" t="s">
        <v>7976</v>
      </c>
      <c r="F3563" s="606" t="s">
        <v>1027</v>
      </c>
      <c r="G3563" s="282">
        <v>2.7</v>
      </c>
      <c r="H3563" s="606">
        <v>20</v>
      </c>
      <c r="I3563" s="607">
        <v>3.24</v>
      </c>
      <c r="J3563" s="606">
        <v>0</v>
      </c>
      <c r="K3563" s="606">
        <v>0</v>
      </c>
      <c r="L3563" s="606">
        <v>0</v>
      </c>
    </row>
    <row r="3564" spans="2:12" ht="18.75" x14ac:dyDescent="0.25">
      <c r="B3564" s="619" t="s">
        <v>903</v>
      </c>
      <c r="C3564" s="587" t="s">
        <v>7771</v>
      </c>
      <c r="D3564" s="619">
        <v>9400</v>
      </c>
      <c r="E3564" s="604" t="s">
        <v>7978</v>
      </c>
      <c r="F3564" s="606" t="s">
        <v>2759</v>
      </c>
      <c r="G3564" s="282">
        <v>15.849</v>
      </c>
      <c r="H3564" s="606">
        <v>20</v>
      </c>
      <c r="I3564" s="607">
        <v>19.018999999999998</v>
      </c>
      <c r="J3564" s="606">
        <v>0</v>
      </c>
      <c r="K3564" s="606">
        <v>0</v>
      </c>
      <c r="L3564" s="606">
        <v>0</v>
      </c>
    </row>
    <row r="3565" spans="2:12" ht="18.75" x14ac:dyDescent="0.25">
      <c r="B3565" s="619" t="s">
        <v>903</v>
      </c>
      <c r="C3565" s="587" t="s">
        <v>7771</v>
      </c>
      <c r="D3565" s="619">
        <v>11948</v>
      </c>
      <c r="E3565" s="604" t="s">
        <v>7980</v>
      </c>
      <c r="F3565" s="606" t="s">
        <v>1077</v>
      </c>
      <c r="G3565" s="282">
        <v>0</v>
      </c>
      <c r="H3565" s="606">
        <v>20</v>
      </c>
      <c r="I3565" s="607">
        <v>0</v>
      </c>
      <c r="J3565" s="606">
        <v>0</v>
      </c>
      <c r="K3565" s="606">
        <v>0</v>
      </c>
      <c r="L3565" s="606">
        <v>0</v>
      </c>
    </row>
    <row r="3566" spans="2:12" ht="18.75" x14ac:dyDescent="0.25">
      <c r="B3566" s="619" t="s">
        <v>903</v>
      </c>
      <c r="C3566" s="587" t="s">
        <v>7771</v>
      </c>
      <c r="D3566" s="619">
        <v>11949</v>
      </c>
      <c r="E3566" s="604" t="s">
        <v>7982</v>
      </c>
      <c r="F3566" s="606" t="s">
        <v>1077</v>
      </c>
      <c r="G3566" s="282">
        <v>37.32</v>
      </c>
      <c r="H3566" s="606">
        <v>20</v>
      </c>
      <c r="I3566" s="607">
        <v>44.783999999999999</v>
      </c>
      <c r="J3566" s="606">
        <v>0</v>
      </c>
      <c r="K3566" s="606">
        <v>0</v>
      </c>
      <c r="L3566" s="606">
        <v>0</v>
      </c>
    </row>
    <row r="3567" spans="2:12" ht="18.75" x14ac:dyDescent="0.25">
      <c r="B3567" s="619" t="s">
        <v>903</v>
      </c>
      <c r="C3567" s="587" t="s">
        <v>7771</v>
      </c>
      <c r="D3567" s="619">
        <v>9793</v>
      </c>
      <c r="E3567" s="604" t="s">
        <v>7984</v>
      </c>
      <c r="F3567" s="606">
        <v>250</v>
      </c>
      <c r="G3567" s="282">
        <v>37.909999999999997</v>
      </c>
      <c r="H3567" s="606">
        <v>5.5</v>
      </c>
      <c r="I3567" s="607">
        <v>39.994999999999997</v>
      </c>
      <c r="J3567" s="606">
        <v>0</v>
      </c>
      <c r="K3567" s="606">
        <v>0</v>
      </c>
      <c r="L3567" s="606">
        <v>0</v>
      </c>
    </row>
    <row r="3568" spans="2:12" ht="18.75" x14ac:dyDescent="0.25">
      <c r="B3568" s="619" t="s">
        <v>903</v>
      </c>
      <c r="C3568" s="587" t="s">
        <v>7771</v>
      </c>
      <c r="D3568" s="619">
        <v>9472</v>
      </c>
      <c r="E3568" s="604" t="s">
        <v>7986</v>
      </c>
      <c r="F3568" s="606" t="s">
        <v>2759</v>
      </c>
      <c r="G3568" s="282">
        <v>4.9000000000000004</v>
      </c>
      <c r="H3568" s="606">
        <v>20</v>
      </c>
      <c r="I3568" s="607">
        <v>5.88</v>
      </c>
      <c r="J3568" s="606">
        <v>0</v>
      </c>
      <c r="K3568" s="606">
        <v>0</v>
      </c>
      <c r="L3568" s="606">
        <v>0</v>
      </c>
    </row>
    <row r="3569" spans="2:12" ht="30" x14ac:dyDescent="0.25">
      <c r="B3569" s="619" t="s">
        <v>903</v>
      </c>
      <c r="C3569" s="587" t="s">
        <v>7771</v>
      </c>
      <c r="D3569" s="619">
        <v>10381</v>
      </c>
      <c r="E3569" s="604" t="s">
        <v>7988</v>
      </c>
      <c r="F3569" s="606" t="s">
        <v>7989</v>
      </c>
      <c r="G3569" s="282">
        <v>1.583</v>
      </c>
      <c r="H3569" s="606">
        <v>20</v>
      </c>
      <c r="I3569" s="607">
        <v>1.9</v>
      </c>
      <c r="J3569" s="606">
        <v>0</v>
      </c>
      <c r="K3569" s="606">
        <v>0</v>
      </c>
      <c r="L3569" s="606">
        <v>0</v>
      </c>
    </row>
    <row r="3570" spans="2:12" ht="18.75" x14ac:dyDescent="0.25">
      <c r="B3570" s="619" t="s">
        <v>903</v>
      </c>
      <c r="C3570" s="587" t="s">
        <v>7771</v>
      </c>
      <c r="D3570" s="619">
        <v>9792</v>
      </c>
      <c r="E3570" s="604" t="s">
        <v>7991</v>
      </c>
      <c r="F3570" s="606">
        <v>1000</v>
      </c>
      <c r="G3570" s="282">
        <v>33.694000000000003</v>
      </c>
      <c r="H3570" s="606">
        <v>20</v>
      </c>
      <c r="I3570" s="607">
        <v>40.433</v>
      </c>
      <c r="J3570" s="606">
        <v>0</v>
      </c>
      <c r="K3570" s="606">
        <v>0</v>
      </c>
      <c r="L3570" s="606">
        <v>0</v>
      </c>
    </row>
    <row r="3571" spans="2:12" ht="18.75" x14ac:dyDescent="0.25">
      <c r="B3571" s="619" t="s">
        <v>903</v>
      </c>
      <c r="C3571" s="587" t="s">
        <v>7771</v>
      </c>
      <c r="D3571" s="619">
        <v>10405</v>
      </c>
      <c r="E3571" s="604" t="s">
        <v>7993</v>
      </c>
      <c r="F3571" s="606" t="s">
        <v>8057</v>
      </c>
      <c r="G3571" s="282">
        <v>36.1</v>
      </c>
      <c r="H3571" s="606">
        <v>20</v>
      </c>
      <c r="I3571" s="607">
        <v>43.32</v>
      </c>
      <c r="J3571" s="606">
        <v>0</v>
      </c>
      <c r="K3571" s="606">
        <v>0</v>
      </c>
      <c r="L3571" s="606">
        <v>0</v>
      </c>
    </row>
    <row r="3572" spans="2:12" ht="18.75" x14ac:dyDescent="0.25">
      <c r="B3572" s="619" t="s">
        <v>903</v>
      </c>
      <c r="C3572" s="587" t="s">
        <v>7771</v>
      </c>
      <c r="D3572" s="619">
        <v>11478</v>
      </c>
      <c r="E3572" s="604" t="s">
        <v>7995</v>
      </c>
      <c r="F3572" s="606" t="s">
        <v>1011</v>
      </c>
      <c r="G3572" s="282">
        <v>46.18</v>
      </c>
      <c r="H3572" s="606">
        <v>20</v>
      </c>
      <c r="I3572" s="607">
        <v>55.415999999999997</v>
      </c>
      <c r="J3572" s="606">
        <v>0</v>
      </c>
      <c r="K3572" s="606">
        <v>0</v>
      </c>
      <c r="L3572" s="606">
        <v>0</v>
      </c>
    </row>
    <row r="3573" spans="2:12" ht="18.75" x14ac:dyDescent="0.25">
      <c r="B3573" s="619" t="s">
        <v>903</v>
      </c>
      <c r="C3573" s="587" t="s">
        <v>7771</v>
      </c>
      <c r="D3573" s="619">
        <v>11479</v>
      </c>
      <c r="E3573" s="604" t="s">
        <v>7997</v>
      </c>
      <c r="F3573" s="606" t="s">
        <v>1011</v>
      </c>
      <c r="G3573" s="282">
        <v>36.460999999999999</v>
      </c>
      <c r="H3573" s="606">
        <v>20</v>
      </c>
      <c r="I3573" s="607">
        <v>43.753</v>
      </c>
      <c r="J3573" s="606">
        <v>0</v>
      </c>
      <c r="K3573" s="606">
        <v>0</v>
      </c>
      <c r="L3573" s="606">
        <v>0</v>
      </c>
    </row>
    <row r="3574" spans="2:12" ht="18.75" x14ac:dyDescent="0.25">
      <c r="B3574" s="619" t="s">
        <v>903</v>
      </c>
      <c r="C3574" s="587" t="s">
        <v>7771</v>
      </c>
      <c r="D3574" s="619">
        <v>9394</v>
      </c>
      <c r="E3574" s="604" t="s">
        <v>7999</v>
      </c>
      <c r="F3574" s="606" t="s">
        <v>2759</v>
      </c>
      <c r="G3574" s="282">
        <v>46.18</v>
      </c>
      <c r="H3574" s="606">
        <v>20</v>
      </c>
      <c r="I3574" s="607">
        <v>55.415999999999997</v>
      </c>
      <c r="J3574" s="606">
        <v>0</v>
      </c>
      <c r="K3574" s="606">
        <v>0</v>
      </c>
      <c r="L3574" s="606">
        <v>0</v>
      </c>
    </row>
    <row r="3575" spans="2:12" ht="18.75" x14ac:dyDescent="0.25">
      <c r="B3575" s="619" t="s">
        <v>903</v>
      </c>
      <c r="C3575" s="587" t="s">
        <v>7771</v>
      </c>
      <c r="D3575" s="619">
        <v>11347</v>
      </c>
      <c r="E3575" s="604" t="s">
        <v>8001</v>
      </c>
      <c r="F3575" s="606" t="s">
        <v>1077</v>
      </c>
      <c r="G3575" s="282">
        <v>30.37</v>
      </c>
      <c r="H3575" s="606">
        <v>5.5</v>
      </c>
      <c r="I3575" s="607">
        <v>32.04</v>
      </c>
      <c r="J3575" s="606">
        <v>0</v>
      </c>
      <c r="K3575" s="606">
        <v>0</v>
      </c>
      <c r="L3575" s="606">
        <v>0</v>
      </c>
    </row>
    <row r="3576" spans="2:12" ht="18.75" x14ac:dyDescent="0.25">
      <c r="B3576" s="619" t="s">
        <v>903</v>
      </c>
      <c r="C3576" s="587" t="s">
        <v>7771</v>
      </c>
      <c r="D3576" s="619">
        <v>9388</v>
      </c>
      <c r="E3576" s="604" t="s">
        <v>8003</v>
      </c>
      <c r="F3576" s="606" t="s">
        <v>797</v>
      </c>
      <c r="G3576" s="282">
        <v>64.75</v>
      </c>
      <c r="H3576" s="606">
        <v>20</v>
      </c>
      <c r="I3576" s="607">
        <v>77.7</v>
      </c>
      <c r="J3576" s="606">
        <v>0</v>
      </c>
      <c r="K3576" s="606">
        <v>0</v>
      </c>
      <c r="L3576" s="606">
        <v>0</v>
      </c>
    </row>
    <row r="3577" spans="2:12" ht="18.75" x14ac:dyDescent="0.25">
      <c r="B3577" s="619" t="s">
        <v>903</v>
      </c>
      <c r="C3577" s="587" t="s">
        <v>7771</v>
      </c>
      <c r="D3577" s="619">
        <v>9398</v>
      </c>
      <c r="E3577" s="604" t="s">
        <v>8005</v>
      </c>
      <c r="F3577" s="606" t="s">
        <v>8006</v>
      </c>
      <c r="G3577" s="282">
        <v>43.47</v>
      </c>
      <c r="H3577" s="606">
        <v>20</v>
      </c>
      <c r="I3577" s="607">
        <v>52.164000000000001</v>
      </c>
      <c r="J3577" s="606">
        <v>0</v>
      </c>
      <c r="K3577" s="606">
        <v>0</v>
      </c>
      <c r="L3577" s="606">
        <v>0</v>
      </c>
    </row>
    <row r="3578" spans="2:12" ht="18.75" x14ac:dyDescent="0.25">
      <c r="B3578" s="619" t="s">
        <v>903</v>
      </c>
      <c r="C3578" s="587" t="s">
        <v>7771</v>
      </c>
      <c r="D3578" s="619">
        <v>11931</v>
      </c>
      <c r="E3578" s="604" t="s">
        <v>8008</v>
      </c>
      <c r="F3578" s="606" t="s">
        <v>956</v>
      </c>
      <c r="G3578" s="282">
        <v>1.2749999999999999</v>
      </c>
      <c r="H3578" s="606">
        <v>20</v>
      </c>
      <c r="I3578" s="607">
        <v>1.53</v>
      </c>
      <c r="J3578" s="606">
        <v>0</v>
      </c>
      <c r="K3578" s="606">
        <v>0</v>
      </c>
      <c r="L3578" s="606">
        <v>0</v>
      </c>
    </row>
    <row r="3579" spans="2:12" ht="18.75" x14ac:dyDescent="0.25">
      <c r="B3579" s="619" t="s">
        <v>903</v>
      </c>
      <c r="C3579" s="587" t="s">
        <v>7771</v>
      </c>
      <c r="D3579" s="619">
        <v>11724</v>
      </c>
      <c r="E3579" s="604" t="s">
        <v>8010</v>
      </c>
      <c r="F3579" s="606" t="s">
        <v>1885</v>
      </c>
      <c r="G3579" s="282">
        <v>2.78</v>
      </c>
      <c r="H3579" s="606">
        <v>20</v>
      </c>
      <c r="I3579" s="607">
        <v>3.3359999999999999</v>
      </c>
      <c r="J3579" s="606">
        <v>0</v>
      </c>
      <c r="K3579" s="606">
        <v>0</v>
      </c>
      <c r="L3579" s="606">
        <v>0</v>
      </c>
    </row>
    <row r="3580" spans="2:12" ht="18.75" x14ac:dyDescent="0.25">
      <c r="B3580" s="619" t="s">
        <v>903</v>
      </c>
      <c r="C3580" s="587" t="s">
        <v>7771</v>
      </c>
      <c r="D3580" s="619">
        <v>9452</v>
      </c>
      <c r="E3580" s="604" t="s">
        <v>8012</v>
      </c>
      <c r="F3580" s="606" t="s">
        <v>1027</v>
      </c>
      <c r="G3580" s="282">
        <v>9.2089999999999996</v>
      </c>
      <c r="H3580" s="606">
        <v>20</v>
      </c>
      <c r="I3580" s="607">
        <v>11.051</v>
      </c>
      <c r="J3580" s="606">
        <v>0</v>
      </c>
      <c r="K3580" s="606">
        <v>0</v>
      </c>
      <c r="L3580" s="606">
        <v>0</v>
      </c>
    </row>
    <row r="3581" spans="2:12" ht="18.75" x14ac:dyDescent="0.25">
      <c r="B3581" s="619" t="s">
        <v>903</v>
      </c>
      <c r="C3581" s="587" t="s">
        <v>7771</v>
      </c>
      <c r="D3581" s="619">
        <v>11721</v>
      </c>
      <c r="E3581" s="604" t="s">
        <v>8014</v>
      </c>
      <c r="F3581" s="606" t="s">
        <v>1004</v>
      </c>
      <c r="G3581" s="282">
        <v>5.29</v>
      </c>
      <c r="H3581" s="606">
        <v>20</v>
      </c>
      <c r="I3581" s="607">
        <v>6.3479999999999999</v>
      </c>
      <c r="J3581" s="606">
        <v>0</v>
      </c>
      <c r="K3581" s="606">
        <v>0</v>
      </c>
      <c r="L3581" s="606">
        <v>0</v>
      </c>
    </row>
    <row r="3582" spans="2:12" ht="18.75" x14ac:dyDescent="0.25">
      <c r="B3582" s="619" t="s">
        <v>903</v>
      </c>
      <c r="C3582" s="587" t="s">
        <v>7771</v>
      </c>
      <c r="D3582" s="619">
        <v>11433</v>
      </c>
      <c r="E3582" s="604" t="s">
        <v>8016</v>
      </c>
      <c r="F3582" s="606" t="s">
        <v>8017</v>
      </c>
      <c r="G3582" s="282">
        <v>7.6879999999999997</v>
      </c>
      <c r="H3582" s="606">
        <v>20</v>
      </c>
      <c r="I3582" s="607">
        <v>9.2260000000000009</v>
      </c>
      <c r="J3582" s="606">
        <v>0</v>
      </c>
      <c r="K3582" s="606">
        <v>0</v>
      </c>
      <c r="L3582" s="606">
        <v>0</v>
      </c>
    </row>
    <row r="3583" spans="2:12" ht="18.75" x14ac:dyDescent="0.25">
      <c r="B3583" s="619" t="s">
        <v>903</v>
      </c>
      <c r="C3583" s="587" t="s">
        <v>7771</v>
      </c>
      <c r="D3583" s="619">
        <v>9402</v>
      </c>
      <c r="E3583" s="604" t="s">
        <v>8019</v>
      </c>
      <c r="F3583" s="606" t="s">
        <v>7746</v>
      </c>
      <c r="G3583" s="282">
        <v>6.7919999999999998</v>
      </c>
      <c r="H3583" s="606">
        <v>20</v>
      </c>
      <c r="I3583" s="607">
        <v>8.15</v>
      </c>
      <c r="J3583" s="606">
        <v>0</v>
      </c>
      <c r="K3583" s="606">
        <v>0</v>
      </c>
      <c r="L3583" s="606">
        <v>0</v>
      </c>
    </row>
    <row r="3584" spans="2:12" ht="18.75" x14ac:dyDescent="0.25">
      <c r="B3584" s="619" t="s">
        <v>903</v>
      </c>
      <c r="C3584" s="587" t="s">
        <v>7771</v>
      </c>
      <c r="D3584" s="619">
        <v>9389</v>
      </c>
      <c r="E3584" s="604" t="s">
        <v>8021</v>
      </c>
      <c r="F3584" s="606" t="s">
        <v>1027</v>
      </c>
      <c r="G3584" s="282">
        <v>27.55</v>
      </c>
      <c r="H3584" s="606">
        <v>20</v>
      </c>
      <c r="I3584" s="607">
        <v>33.06</v>
      </c>
      <c r="J3584" s="606">
        <v>0</v>
      </c>
      <c r="K3584" s="606">
        <v>0</v>
      </c>
      <c r="L3584" s="606">
        <v>0</v>
      </c>
    </row>
    <row r="3585" spans="2:12" ht="18.75" x14ac:dyDescent="0.25">
      <c r="B3585" s="619" t="s">
        <v>903</v>
      </c>
      <c r="C3585" s="587" t="s">
        <v>7771</v>
      </c>
      <c r="D3585" s="619">
        <v>9393</v>
      </c>
      <c r="E3585" s="604" t="s">
        <v>8023</v>
      </c>
      <c r="F3585" s="606" t="s">
        <v>1868</v>
      </c>
      <c r="G3585" s="282">
        <v>31.879000000000001</v>
      </c>
      <c r="H3585" s="606">
        <v>20</v>
      </c>
      <c r="I3585" s="607">
        <v>38.255000000000003</v>
      </c>
      <c r="J3585" s="606">
        <v>0</v>
      </c>
      <c r="K3585" s="606">
        <v>0</v>
      </c>
      <c r="L3585" s="606">
        <v>0</v>
      </c>
    </row>
    <row r="3586" spans="2:12" ht="18.75" x14ac:dyDescent="0.25">
      <c r="B3586" s="619" t="s">
        <v>903</v>
      </c>
      <c r="C3586" s="587" t="s">
        <v>7771</v>
      </c>
      <c r="D3586" s="619">
        <v>11980</v>
      </c>
      <c r="E3586" s="604" t="s">
        <v>8025</v>
      </c>
      <c r="F3586" s="606" t="s">
        <v>8026</v>
      </c>
      <c r="G3586" s="282">
        <v>30.06</v>
      </c>
      <c r="H3586" s="606">
        <v>20</v>
      </c>
      <c r="I3586" s="607">
        <v>36.072000000000003</v>
      </c>
      <c r="J3586" s="606">
        <v>0</v>
      </c>
      <c r="K3586" s="606">
        <v>0</v>
      </c>
      <c r="L3586" s="606">
        <v>0</v>
      </c>
    </row>
    <row r="3587" spans="2:12" ht="18.75" x14ac:dyDescent="0.25">
      <c r="B3587" s="619" t="s">
        <v>903</v>
      </c>
      <c r="C3587" s="587" t="s">
        <v>7771</v>
      </c>
      <c r="D3587" s="619">
        <v>11889</v>
      </c>
      <c r="E3587" s="604" t="s">
        <v>8028</v>
      </c>
      <c r="F3587" s="606" t="s">
        <v>1011</v>
      </c>
      <c r="G3587" s="282">
        <v>6.03</v>
      </c>
      <c r="H3587" s="606">
        <v>20</v>
      </c>
      <c r="I3587" s="607">
        <v>7.2359999999999998</v>
      </c>
      <c r="J3587" s="606">
        <v>0</v>
      </c>
      <c r="K3587" s="606">
        <v>0</v>
      </c>
      <c r="L3587" s="606">
        <v>0</v>
      </c>
    </row>
    <row r="3588" spans="2:12" ht="18.75" x14ac:dyDescent="0.25">
      <c r="B3588" s="619" t="s">
        <v>903</v>
      </c>
      <c r="C3588" s="587" t="s">
        <v>7771</v>
      </c>
      <c r="D3588" s="619">
        <v>9477</v>
      </c>
      <c r="E3588" s="604" t="s">
        <v>8030</v>
      </c>
      <c r="F3588" s="606" t="s">
        <v>8031</v>
      </c>
      <c r="G3588" s="282">
        <v>10.3</v>
      </c>
      <c r="H3588" s="606">
        <v>20</v>
      </c>
      <c r="I3588" s="607">
        <v>12.36</v>
      </c>
      <c r="J3588" s="606">
        <v>0</v>
      </c>
      <c r="K3588" s="606">
        <v>0</v>
      </c>
      <c r="L3588" s="606">
        <v>0</v>
      </c>
    </row>
    <row r="3589" spans="2:12" ht="18.75" x14ac:dyDescent="0.25">
      <c r="B3589" s="619" t="s">
        <v>903</v>
      </c>
      <c r="C3589" s="587" t="s">
        <v>7771</v>
      </c>
      <c r="D3589" s="619">
        <v>11979</v>
      </c>
      <c r="E3589" s="604" t="s">
        <v>8033</v>
      </c>
      <c r="F3589" s="606" t="s">
        <v>8026</v>
      </c>
      <c r="G3589" s="282">
        <v>18.635999999999999</v>
      </c>
      <c r="H3589" s="606">
        <v>20</v>
      </c>
      <c r="I3589" s="607">
        <v>22.363</v>
      </c>
      <c r="J3589" s="606">
        <v>0</v>
      </c>
      <c r="K3589" s="606">
        <v>0</v>
      </c>
      <c r="L3589" s="606">
        <v>0</v>
      </c>
    </row>
    <row r="3590" spans="2:12" ht="18.75" x14ac:dyDescent="0.25">
      <c r="B3590" s="619" t="s">
        <v>903</v>
      </c>
      <c r="C3590" s="587" t="s">
        <v>7771</v>
      </c>
      <c r="D3590" s="619">
        <v>10598</v>
      </c>
      <c r="E3590" s="604" t="s">
        <v>8035</v>
      </c>
      <c r="F3590" s="606" t="s">
        <v>1027</v>
      </c>
      <c r="G3590" s="282">
        <v>5.79</v>
      </c>
      <c r="H3590" s="606">
        <v>20</v>
      </c>
      <c r="I3590" s="607">
        <v>6.9480000000000004</v>
      </c>
      <c r="J3590" s="606">
        <v>0</v>
      </c>
      <c r="K3590" s="606">
        <v>0</v>
      </c>
      <c r="L3590" s="606">
        <v>0</v>
      </c>
    </row>
    <row r="3591" spans="2:12" ht="18.75" x14ac:dyDescent="0.25">
      <c r="B3591" s="619" t="s">
        <v>903</v>
      </c>
      <c r="C3591" s="587" t="s">
        <v>7771</v>
      </c>
      <c r="D3591" s="619">
        <v>11061</v>
      </c>
      <c r="E3591" s="604" t="s">
        <v>8037</v>
      </c>
      <c r="F3591" s="606" t="s">
        <v>1040</v>
      </c>
      <c r="G3591" s="282">
        <v>3.294</v>
      </c>
      <c r="H3591" s="606">
        <v>20</v>
      </c>
      <c r="I3591" s="607">
        <v>3.9529999999999998</v>
      </c>
      <c r="J3591" s="606">
        <v>0</v>
      </c>
      <c r="K3591" s="606">
        <v>0</v>
      </c>
      <c r="L3591" s="606">
        <v>0</v>
      </c>
    </row>
    <row r="3592" spans="2:12" ht="18.75" x14ac:dyDescent="0.25">
      <c r="B3592" s="619" t="s">
        <v>903</v>
      </c>
      <c r="C3592" s="587" t="s">
        <v>7771</v>
      </c>
      <c r="D3592" s="619">
        <v>10596</v>
      </c>
      <c r="E3592" s="604" t="s">
        <v>8039</v>
      </c>
      <c r="F3592" s="606" t="s">
        <v>8040</v>
      </c>
      <c r="G3592" s="282">
        <v>2.75</v>
      </c>
      <c r="H3592" s="606">
        <v>20</v>
      </c>
      <c r="I3592" s="607">
        <v>3.3</v>
      </c>
      <c r="J3592" s="606">
        <v>0</v>
      </c>
      <c r="K3592" s="606">
        <v>0</v>
      </c>
      <c r="L3592" s="606">
        <v>0</v>
      </c>
    </row>
    <row r="3593" spans="2:12" ht="18.75" x14ac:dyDescent="0.25">
      <c r="B3593" s="619" t="s">
        <v>903</v>
      </c>
      <c r="C3593" s="587" t="s">
        <v>7771</v>
      </c>
      <c r="D3593" s="619">
        <v>10597</v>
      </c>
      <c r="E3593" s="604" t="s">
        <v>8042</v>
      </c>
      <c r="F3593" s="606" t="s">
        <v>8040</v>
      </c>
      <c r="G3593" s="282">
        <v>2.9</v>
      </c>
      <c r="H3593" s="606">
        <v>20</v>
      </c>
      <c r="I3593" s="607">
        <v>3.48</v>
      </c>
      <c r="J3593" s="606">
        <v>0</v>
      </c>
      <c r="K3593" s="606">
        <v>0</v>
      </c>
      <c r="L3593" s="606">
        <v>0</v>
      </c>
    </row>
    <row r="3594" spans="2:12" ht="18.75" x14ac:dyDescent="0.25">
      <c r="B3594" s="619" t="s">
        <v>903</v>
      </c>
      <c r="C3594" s="587" t="s">
        <v>7771</v>
      </c>
      <c r="D3594" s="619">
        <v>10891</v>
      </c>
      <c r="E3594" s="604" t="s">
        <v>8044</v>
      </c>
      <c r="F3594" s="606" t="s">
        <v>1447</v>
      </c>
      <c r="G3594" s="282">
        <v>3.48</v>
      </c>
      <c r="H3594" s="606">
        <v>20</v>
      </c>
      <c r="I3594" s="607">
        <v>4.1760000000000002</v>
      </c>
      <c r="J3594" s="606">
        <v>0</v>
      </c>
      <c r="K3594" s="606">
        <v>0</v>
      </c>
      <c r="L3594" s="606">
        <v>0</v>
      </c>
    </row>
    <row r="3595" spans="2:12" ht="18.75" x14ac:dyDescent="0.25">
      <c r="B3595" s="619" t="s">
        <v>903</v>
      </c>
      <c r="C3595" s="587" t="s">
        <v>7771</v>
      </c>
      <c r="D3595" s="619">
        <v>12280</v>
      </c>
      <c r="E3595" s="604" t="s">
        <v>8046</v>
      </c>
      <c r="F3595" s="606" t="s">
        <v>956</v>
      </c>
      <c r="G3595" s="282">
        <v>61.24</v>
      </c>
      <c r="H3595" s="606">
        <v>20</v>
      </c>
      <c r="I3595" s="607">
        <v>73.488</v>
      </c>
      <c r="J3595" s="606">
        <v>0</v>
      </c>
      <c r="K3595" s="606">
        <v>0</v>
      </c>
      <c r="L3595" s="606">
        <v>0</v>
      </c>
    </row>
    <row r="3596" spans="2:12" ht="18.75" x14ac:dyDescent="0.25">
      <c r="B3596" s="619" t="s">
        <v>903</v>
      </c>
      <c r="C3596" s="587" t="s">
        <v>7771</v>
      </c>
      <c r="D3596" s="619">
        <v>9471</v>
      </c>
      <c r="E3596" s="604" t="s">
        <v>8048</v>
      </c>
      <c r="F3596" s="606" t="s">
        <v>7777</v>
      </c>
      <c r="G3596" s="282">
        <v>10.048999999999999</v>
      </c>
      <c r="H3596" s="606">
        <v>20</v>
      </c>
      <c r="I3596" s="607">
        <v>12.058999999999999</v>
      </c>
      <c r="J3596" s="606">
        <v>0</v>
      </c>
      <c r="K3596" s="606">
        <v>0</v>
      </c>
      <c r="L3596" s="606">
        <v>0</v>
      </c>
    </row>
    <row r="3597" spans="2:12" ht="18.75" x14ac:dyDescent="0.25">
      <c r="B3597" s="619" t="s">
        <v>903</v>
      </c>
      <c r="C3597" s="587" t="s">
        <v>7771</v>
      </c>
      <c r="D3597" s="619">
        <v>11419</v>
      </c>
      <c r="E3597" s="604" t="s">
        <v>8050</v>
      </c>
      <c r="F3597" s="606" t="s">
        <v>1611</v>
      </c>
      <c r="G3597" s="282">
        <v>6.33</v>
      </c>
      <c r="H3597" s="606">
        <v>20</v>
      </c>
      <c r="I3597" s="607">
        <v>7.5960000000000001</v>
      </c>
      <c r="J3597" s="606">
        <v>0</v>
      </c>
      <c r="K3597" s="606">
        <v>0</v>
      </c>
      <c r="L3597" s="606">
        <v>0</v>
      </c>
    </row>
    <row r="3598" spans="2:12" ht="18.75" x14ac:dyDescent="0.25">
      <c r="B3598" s="619" t="s">
        <v>903</v>
      </c>
      <c r="C3598" s="587" t="s">
        <v>7771</v>
      </c>
      <c r="D3598" s="619">
        <v>9397</v>
      </c>
      <c r="E3598" s="604" t="s">
        <v>8052</v>
      </c>
      <c r="F3598" s="606" t="s">
        <v>797</v>
      </c>
      <c r="G3598" s="282">
        <v>5.5250000000000004</v>
      </c>
      <c r="H3598" s="606">
        <v>20</v>
      </c>
      <c r="I3598" s="607">
        <v>6.63</v>
      </c>
      <c r="J3598" s="606">
        <v>0</v>
      </c>
      <c r="K3598" s="606">
        <v>0</v>
      </c>
      <c r="L3598" s="606">
        <v>0</v>
      </c>
    </row>
    <row r="3599" spans="2:12" ht="18.75" x14ac:dyDescent="0.25">
      <c r="B3599" s="619" t="s">
        <v>903</v>
      </c>
      <c r="C3599" s="587" t="s">
        <v>7771</v>
      </c>
      <c r="D3599" s="619">
        <v>9392</v>
      </c>
      <c r="E3599" s="604" t="s">
        <v>8054</v>
      </c>
      <c r="F3599" s="606" t="s">
        <v>7947</v>
      </c>
      <c r="G3599" s="282">
        <v>7.71</v>
      </c>
      <c r="H3599" s="606">
        <v>20</v>
      </c>
      <c r="I3599" s="607">
        <v>9.2520000000000007</v>
      </c>
      <c r="J3599" s="606">
        <v>0</v>
      </c>
      <c r="K3599" s="606">
        <v>0</v>
      </c>
      <c r="L3599" s="606">
        <v>0</v>
      </c>
    </row>
    <row r="3600" spans="2:12" ht="18.75" x14ac:dyDescent="0.25">
      <c r="B3600" s="619" t="s">
        <v>903</v>
      </c>
      <c r="C3600" s="587" t="s">
        <v>7771</v>
      </c>
      <c r="D3600" s="619">
        <v>9877</v>
      </c>
      <c r="E3600" s="604" t="s">
        <v>8056</v>
      </c>
      <c r="F3600" s="606" t="s">
        <v>1077</v>
      </c>
      <c r="G3600" s="282">
        <v>53.97</v>
      </c>
      <c r="H3600" s="606">
        <v>20</v>
      </c>
      <c r="I3600" s="607">
        <v>64.763999999999996</v>
      </c>
      <c r="J3600" s="606">
        <v>0</v>
      </c>
      <c r="K3600" s="606">
        <v>0</v>
      </c>
      <c r="L3600" s="606">
        <v>0</v>
      </c>
    </row>
  </sheetData>
  <autoFilter ref="B23:C23" xr:uid="{3A179001-B7BD-4948-B730-3C2C5905666E}"/>
  <mergeCells count="8">
    <mergeCell ref="N57:N60"/>
    <mergeCell ref="N69:N70"/>
    <mergeCell ref="N24:N26"/>
    <mergeCell ref="N27:N28"/>
    <mergeCell ref="N30:N32"/>
    <mergeCell ref="N37:N39"/>
    <mergeCell ref="N41:N43"/>
    <mergeCell ref="N49:N50"/>
  </mergeCells>
  <hyperlinks>
    <hyperlink ref="G10" r:id="rId1" xr:uid="{CFF4F52E-3CD8-4158-912C-07A4AFA808C7}"/>
    <hyperlink ref="G19" r:id="rId2" xr:uid="{3AFE1E4B-22B8-46E4-95A1-60CE968DB6A9}"/>
    <hyperlink ref="G11" r:id="rId3" xr:uid="{BEF2513D-64D0-4303-88FE-7C2B582F5368}"/>
    <hyperlink ref="G12" r:id="rId4" xr:uid="{6FCEDC8B-2CC8-492B-8A27-7B001EAB0306}"/>
    <hyperlink ref="G13" r:id="rId5" xr:uid="{A171582E-7BB9-4D83-9F7C-9D8FD0CC7D91}"/>
    <hyperlink ref="G14" r:id="rId6" xr:uid="{AE2B38CC-43CA-4E83-9EF9-E8A31DB754D5}"/>
    <hyperlink ref="G15" r:id="rId7" xr:uid="{463F11E9-EA36-4179-AF2B-69A567CF3131}"/>
    <hyperlink ref="G22" r:id="rId8" xr:uid="{4DACD7F3-FD34-42FC-843A-6596182FAF3C}"/>
    <hyperlink ref="N67" r:id="rId9" xr:uid="{FE5C7A10-495F-44BD-8FB2-39F4727DC194}"/>
    <hyperlink ref="N68" r:id="rId10" xr:uid="{6C6AC05F-0ADB-48C1-B2FF-BDA274255DD0}"/>
  </hyperlinks>
  <pageMargins left="0.7" right="0.7" top="0.75" bottom="0.75" header="0.3" footer="0.3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9E99-5A12-4656-AC0B-115F50B40430}">
  <dimension ref="B1:AI686"/>
  <sheetViews>
    <sheetView workbookViewId="0">
      <selection activeCell="P13" sqref="P13"/>
    </sheetView>
  </sheetViews>
  <sheetFormatPr baseColWidth="10" defaultRowHeight="15.75" x14ac:dyDescent="0.25"/>
  <cols>
    <col min="1" max="2" width="11.42578125" style="296"/>
    <col min="3" max="3" width="27.7109375" style="296" customWidth="1"/>
    <col min="4" max="4" width="25" style="297" customWidth="1"/>
    <col min="5" max="5" width="28.140625" style="296" customWidth="1"/>
    <col min="6" max="7" width="11.7109375" style="296" bestFit="1" customWidth="1"/>
    <col min="8" max="8" width="11.42578125" style="296"/>
    <col min="9" max="9" width="49" style="296" customWidth="1"/>
    <col min="10" max="16384" width="11.42578125" style="296"/>
  </cols>
  <sheetData>
    <row r="1" spans="2:6" ht="16.5" thickBot="1" x14ac:dyDescent="0.3"/>
    <row r="2" spans="2:6" ht="18.75" x14ac:dyDescent="0.25">
      <c r="B2" s="298" t="s">
        <v>881</v>
      </c>
      <c r="C2" s="240">
        <f t="shared" ref="C2:C12" si="0">COUNTIF(B$26:B$605,B2)</f>
        <v>79</v>
      </c>
      <c r="D2" s="299" t="s">
        <v>882</v>
      </c>
      <c r="F2" s="300" t="s">
        <v>8058</v>
      </c>
    </row>
    <row r="3" spans="2:6" ht="18.75" x14ac:dyDescent="0.25">
      <c r="B3" s="247" t="s">
        <v>887</v>
      </c>
      <c r="C3" s="243">
        <f t="shared" si="0"/>
        <v>32</v>
      </c>
      <c r="D3" s="248" t="s">
        <v>888</v>
      </c>
      <c r="F3" s="300" t="s">
        <v>8059</v>
      </c>
    </row>
    <row r="4" spans="2:6" ht="18.75" x14ac:dyDescent="0.25">
      <c r="B4" s="245" t="s">
        <v>884</v>
      </c>
      <c r="C4" s="243">
        <f t="shared" si="0"/>
        <v>17</v>
      </c>
      <c r="D4" s="246" t="s">
        <v>885</v>
      </c>
      <c r="F4" s="300" t="s">
        <v>8060</v>
      </c>
    </row>
    <row r="5" spans="2:6" ht="18.75" x14ac:dyDescent="0.25">
      <c r="B5" s="249" t="s">
        <v>56</v>
      </c>
      <c r="C5" s="243">
        <f t="shared" si="0"/>
        <v>78</v>
      </c>
      <c r="D5" s="251" t="s">
        <v>889</v>
      </c>
    </row>
    <row r="6" spans="2:6" ht="18.75" x14ac:dyDescent="0.25">
      <c r="B6" s="259" t="s">
        <v>439</v>
      </c>
      <c r="C6" s="250">
        <f t="shared" si="0"/>
        <v>97</v>
      </c>
      <c r="D6" s="260" t="s">
        <v>894</v>
      </c>
    </row>
    <row r="7" spans="2:6" ht="18.75" x14ac:dyDescent="0.25">
      <c r="B7" s="261" t="s">
        <v>414</v>
      </c>
      <c r="C7" s="253">
        <f t="shared" si="0"/>
        <v>44</v>
      </c>
      <c r="D7" s="262" t="s">
        <v>895</v>
      </c>
    </row>
    <row r="8" spans="2:6" ht="18.75" x14ac:dyDescent="0.25">
      <c r="B8" s="252" t="s">
        <v>214</v>
      </c>
      <c r="C8" s="253">
        <f t="shared" si="0"/>
        <v>19</v>
      </c>
      <c r="D8" s="254" t="s">
        <v>890</v>
      </c>
    </row>
    <row r="9" spans="2:6" ht="18.75" x14ac:dyDescent="0.25">
      <c r="B9" s="257" t="s">
        <v>256</v>
      </c>
      <c r="C9" s="253">
        <f t="shared" si="0"/>
        <v>20</v>
      </c>
      <c r="D9" s="258" t="s">
        <v>893</v>
      </c>
    </row>
    <row r="10" spans="2:6" ht="18.75" x14ac:dyDescent="0.25">
      <c r="B10" s="301" t="s">
        <v>254</v>
      </c>
      <c r="C10" s="243">
        <f t="shared" si="0"/>
        <v>109</v>
      </c>
      <c r="D10" s="302" t="s">
        <v>880</v>
      </c>
    </row>
    <row r="11" spans="2:6" ht="18.75" x14ac:dyDescent="0.25">
      <c r="B11" s="265" t="s">
        <v>898</v>
      </c>
      <c r="C11" s="243">
        <f t="shared" si="0"/>
        <v>52</v>
      </c>
      <c r="D11" s="266" t="s">
        <v>899</v>
      </c>
    </row>
    <row r="12" spans="2:6" ht="18.75" x14ac:dyDescent="0.25">
      <c r="B12" s="267" t="s">
        <v>32</v>
      </c>
      <c r="C12" s="243">
        <f t="shared" si="0"/>
        <v>33</v>
      </c>
      <c r="D12" s="268" t="s">
        <v>900</v>
      </c>
    </row>
    <row r="13" spans="2:6" ht="21.75" thickBot="1" x14ac:dyDescent="0.3">
      <c r="B13" s="273" t="s">
        <v>905</v>
      </c>
      <c r="C13" s="274">
        <f>SUM(C2:C12)</f>
        <v>580</v>
      </c>
      <c r="D13" s="275" t="s">
        <v>906</v>
      </c>
    </row>
    <row r="14" spans="2:6" x14ac:dyDescent="0.25">
      <c r="B14" s="303"/>
      <c r="C14" s="303"/>
      <c r="D14" s="303"/>
    </row>
    <row r="15" spans="2:6" ht="18.75" x14ac:dyDescent="0.25">
      <c r="B15" s="304" t="s">
        <v>909</v>
      </c>
      <c r="C15" s="305"/>
      <c r="D15" s="305"/>
    </row>
    <row r="16" spans="2:6" ht="18.75" x14ac:dyDescent="0.25">
      <c r="B16" s="301" t="s">
        <v>254</v>
      </c>
      <c r="D16" s="281" t="s">
        <v>8061</v>
      </c>
      <c r="E16" s="306" t="s">
        <v>8062</v>
      </c>
    </row>
    <row r="17" spans="2:34" x14ac:dyDescent="0.25">
      <c r="B17" s="305"/>
      <c r="C17" s="305"/>
      <c r="D17" s="305"/>
    </row>
    <row r="18" spans="2:34" x14ac:dyDescent="0.25">
      <c r="B18" s="305" t="s">
        <v>912</v>
      </c>
      <c r="C18" s="305"/>
      <c r="D18" s="305" t="s">
        <v>8063</v>
      </c>
    </row>
    <row r="19" spans="2:34" x14ac:dyDescent="0.25">
      <c r="B19" s="305"/>
      <c r="C19" s="305"/>
      <c r="D19" s="305" t="s">
        <v>8064</v>
      </c>
    </row>
    <row r="20" spans="2:34" x14ac:dyDescent="0.25">
      <c r="B20" s="305"/>
      <c r="C20" s="305"/>
      <c r="D20" s="305" t="s">
        <v>8065</v>
      </c>
    </row>
    <row r="21" spans="2:34" x14ac:dyDescent="0.25">
      <c r="B21" s="307" t="s">
        <v>922</v>
      </c>
      <c r="C21" s="305"/>
      <c r="D21" s="305"/>
    </row>
    <row r="22" spans="2:34" ht="18.75" x14ac:dyDescent="0.25">
      <c r="B22" s="276" t="s">
        <v>8066</v>
      </c>
      <c r="C22" s="305"/>
      <c r="D22" s="305"/>
    </row>
    <row r="23" spans="2:34" ht="18.75" x14ac:dyDescent="0.25">
      <c r="B23" s="277" t="s">
        <v>923</v>
      </c>
      <c r="C23" s="305"/>
      <c r="D23" s="305"/>
    </row>
    <row r="24" spans="2:34" ht="18.75" x14ac:dyDescent="0.25">
      <c r="B24" s="277" t="s">
        <v>8067</v>
      </c>
      <c r="C24" s="305"/>
      <c r="D24" s="305"/>
    </row>
    <row r="25" spans="2:34" ht="16.5" thickBot="1" x14ac:dyDescent="0.3">
      <c r="B25" s="278" t="s">
        <v>521</v>
      </c>
      <c r="C25" s="279" t="s">
        <v>924</v>
      </c>
      <c r="D25" s="303"/>
    </row>
    <row r="26" spans="2:34" ht="15.75" customHeight="1" x14ac:dyDescent="0.25">
      <c r="B26" s="308" t="s">
        <v>881</v>
      </c>
      <c r="C26" s="309" t="s">
        <v>8068</v>
      </c>
      <c r="D26" s="309" t="s">
        <v>8068</v>
      </c>
      <c r="E26" s="310" t="s">
        <v>8069</v>
      </c>
      <c r="F26" s="311" t="s">
        <v>8069</v>
      </c>
      <c r="G26" s="312" t="s">
        <v>8069</v>
      </c>
      <c r="I26" s="567" t="s">
        <v>8066</v>
      </c>
      <c r="AG26" s="313"/>
      <c r="AH26" s="313"/>
    </row>
    <row r="27" spans="2:34" ht="18.75" x14ac:dyDescent="0.25">
      <c r="B27" s="314" t="s">
        <v>881</v>
      </c>
      <c r="C27" s="315" t="s">
        <v>8069</v>
      </c>
      <c r="D27" s="316" t="s">
        <v>8070</v>
      </c>
      <c r="E27" s="306" t="s">
        <v>8071</v>
      </c>
      <c r="F27" s="313" t="s">
        <v>529</v>
      </c>
      <c r="G27" s="317">
        <v>12.5</v>
      </c>
      <c r="I27" s="567"/>
      <c r="AG27" s="313"/>
      <c r="AH27" s="313"/>
    </row>
    <row r="28" spans="2:34" ht="18.75" x14ac:dyDescent="0.25">
      <c r="B28" s="314" t="s">
        <v>881</v>
      </c>
      <c r="C28" s="315" t="s">
        <v>8069</v>
      </c>
      <c r="D28" s="316" t="s">
        <v>8072</v>
      </c>
      <c r="E28" s="306" t="s">
        <v>8073</v>
      </c>
      <c r="F28" s="313" t="s">
        <v>529</v>
      </c>
      <c r="G28" s="317">
        <v>12.5</v>
      </c>
      <c r="I28" s="567"/>
      <c r="AG28" s="313"/>
      <c r="AH28" s="313"/>
    </row>
    <row r="29" spans="2:34" ht="18.75" x14ac:dyDescent="0.25">
      <c r="B29" s="314" t="s">
        <v>881</v>
      </c>
      <c r="C29" s="315" t="s">
        <v>8069</v>
      </c>
      <c r="D29" s="316" t="s">
        <v>8074</v>
      </c>
      <c r="E29" s="306" t="s">
        <v>8075</v>
      </c>
      <c r="F29" s="313" t="s">
        <v>529</v>
      </c>
      <c r="G29" s="317">
        <v>12.88</v>
      </c>
      <c r="I29" s="318" t="s">
        <v>521</v>
      </c>
      <c r="AG29" s="313"/>
      <c r="AH29" s="313"/>
    </row>
    <row r="30" spans="2:34" ht="18.75" x14ac:dyDescent="0.25">
      <c r="B30" s="314" t="s">
        <v>881</v>
      </c>
      <c r="C30" s="315" t="s">
        <v>8069</v>
      </c>
      <c r="D30" s="316" t="s">
        <v>8076</v>
      </c>
      <c r="E30" s="306" t="s">
        <v>8077</v>
      </c>
      <c r="F30" s="313" t="s">
        <v>529</v>
      </c>
      <c r="G30" s="317">
        <v>14.5</v>
      </c>
      <c r="I30" s="319"/>
      <c r="AG30" s="313"/>
      <c r="AH30" s="313"/>
    </row>
    <row r="31" spans="2:34" ht="18.75" customHeight="1" x14ac:dyDescent="0.25">
      <c r="B31" s="314" t="s">
        <v>881</v>
      </c>
      <c r="C31" s="315" t="s">
        <v>8069</v>
      </c>
      <c r="D31" s="316" t="s">
        <v>8078</v>
      </c>
      <c r="E31" s="306" t="s">
        <v>8079</v>
      </c>
      <c r="F31" s="313" t="s">
        <v>529</v>
      </c>
      <c r="G31" s="317">
        <v>14.9</v>
      </c>
      <c r="I31" s="320"/>
      <c r="AG31" s="313"/>
      <c r="AH31" s="313"/>
    </row>
    <row r="32" spans="2:34" ht="18.75" x14ac:dyDescent="0.25">
      <c r="B32" s="314" t="s">
        <v>881</v>
      </c>
      <c r="C32" s="315" t="s">
        <v>8069</v>
      </c>
      <c r="D32" s="316" t="s">
        <v>8080</v>
      </c>
      <c r="E32" s="306" t="s">
        <v>8081</v>
      </c>
      <c r="F32" s="313" t="s">
        <v>529</v>
      </c>
      <c r="G32" s="317">
        <v>14.55</v>
      </c>
      <c r="I32" s="320" t="s">
        <v>8082</v>
      </c>
      <c r="AG32" s="313"/>
      <c r="AH32" s="313"/>
    </row>
    <row r="33" spans="2:34" ht="18.75" x14ac:dyDescent="0.25">
      <c r="B33" s="314" t="s">
        <v>881</v>
      </c>
      <c r="C33" s="315" t="s">
        <v>8069</v>
      </c>
      <c r="D33" s="316" t="s">
        <v>8083</v>
      </c>
      <c r="E33" s="306" t="s">
        <v>8084</v>
      </c>
      <c r="F33" s="313" t="s">
        <v>529</v>
      </c>
      <c r="G33" s="317">
        <v>29</v>
      </c>
      <c r="I33" s="320" t="s">
        <v>8085</v>
      </c>
      <c r="AG33" s="313"/>
      <c r="AH33" s="313"/>
    </row>
    <row r="34" spans="2:34" ht="18.75" x14ac:dyDescent="0.25">
      <c r="B34" s="314" t="s">
        <v>881</v>
      </c>
      <c r="C34" s="315" t="s">
        <v>8069</v>
      </c>
      <c r="D34" s="316" t="s">
        <v>8086</v>
      </c>
      <c r="E34" s="306" t="s">
        <v>8087</v>
      </c>
      <c r="F34" s="313" t="s">
        <v>529</v>
      </c>
      <c r="G34" s="317">
        <v>7</v>
      </c>
      <c r="I34" s="321"/>
      <c r="AG34" s="313"/>
      <c r="AH34" s="313"/>
    </row>
    <row r="35" spans="2:34" ht="18.75" x14ac:dyDescent="0.25">
      <c r="B35" s="314" t="s">
        <v>881</v>
      </c>
      <c r="C35" s="315" t="s">
        <v>8069</v>
      </c>
      <c r="D35" s="316" t="s">
        <v>8088</v>
      </c>
      <c r="E35" s="306" t="s">
        <v>8089</v>
      </c>
      <c r="F35" s="313" t="s">
        <v>529</v>
      </c>
      <c r="G35" s="317">
        <v>7</v>
      </c>
      <c r="I35" s="554" t="s">
        <v>8090</v>
      </c>
      <c r="AG35" s="313"/>
      <c r="AH35" s="313"/>
    </row>
    <row r="36" spans="2:34" ht="18.75" x14ac:dyDescent="0.25">
      <c r="B36" s="314" t="s">
        <v>881</v>
      </c>
      <c r="C36" s="315" t="s">
        <v>8069</v>
      </c>
      <c r="D36" s="316" t="s">
        <v>8091</v>
      </c>
      <c r="E36" s="306" t="s">
        <v>3160</v>
      </c>
      <c r="F36" s="313" t="s">
        <v>529</v>
      </c>
      <c r="G36" s="317">
        <v>7.5</v>
      </c>
      <c r="I36" s="554"/>
      <c r="AG36" s="313"/>
      <c r="AH36" s="313"/>
    </row>
    <row r="37" spans="2:34" ht="18.75" x14ac:dyDescent="0.25">
      <c r="B37" s="314" t="s">
        <v>881</v>
      </c>
      <c r="C37" s="315" t="s">
        <v>8069</v>
      </c>
      <c r="D37" s="316" t="s">
        <v>8092</v>
      </c>
      <c r="E37" s="306" t="s">
        <v>3177</v>
      </c>
      <c r="F37" s="313" t="s">
        <v>529</v>
      </c>
      <c r="G37" s="317">
        <v>7.2</v>
      </c>
      <c r="I37" s="554"/>
      <c r="AG37" s="313"/>
      <c r="AH37" s="313"/>
    </row>
    <row r="38" spans="2:34" ht="18.75" x14ac:dyDescent="0.25">
      <c r="B38" s="314" t="s">
        <v>881</v>
      </c>
      <c r="C38" s="315" t="s">
        <v>8069</v>
      </c>
      <c r="D38" s="316" t="s">
        <v>8093</v>
      </c>
      <c r="E38" s="306" t="s">
        <v>8094</v>
      </c>
      <c r="F38" s="313" t="s">
        <v>529</v>
      </c>
      <c r="G38" s="317">
        <v>16.5</v>
      </c>
      <c r="I38" s="322" t="s">
        <v>8095</v>
      </c>
      <c r="AG38" s="313"/>
      <c r="AH38" s="313"/>
    </row>
    <row r="39" spans="2:34" ht="18.75" x14ac:dyDescent="0.25">
      <c r="B39" s="314" t="s">
        <v>881</v>
      </c>
      <c r="C39" s="315" t="s">
        <v>8069</v>
      </c>
      <c r="D39" s="316" t="s">
        <v>8096</v>
      </c>
      <c r="E39" s="306" t="s">
        <v>8097</v>
      </c>
      <c r="F39" s="313" t="s">
        <v>529</v>
      </c>
      <c r="G39" s="317">
        <v>1.9</v>
      </c>
      <c r="I39" s="320" t="s">
        <v>8098</v>
      </c>
      <c r="AG39" s="313"/>
      <c r="AH39" s="313"/>
    </row>
    <row r="40" spans="2:34" ht="18.75" customHeight="1" x14ac:dyDescent="0.25">
      <c r="B40" s="314" t="s">
        <v>881</v>
      </c>
      <c r="C40" s="315" t="s">
        <v>8069</v>
      </c>
      <c r="D40" s="316" t="s">
        <v>8099</v>
      </c>
      <c r="E40" s="306" t="s">
        <v>3201</v>
      </c>
      <c r="F40" s="313" t="s">
        <v>529</v>
      </c>
      <c r="G40" s="317">
        <v>7.2</v>
      </c>
      <c r="I40" s="321"/>
      <c r="AG40" s="313"/>
      <c r="AH40" s="313"/>
    </row>
    <row r="41" spans="2:34" ht="18.75" x14ac:dyDescent="0.25">
      <c r="B41" s="314" t="s">
        <v>881</v>
      </c>
      <c r="C41" s="315" t="s">
        <v>8069</v>
      </c>
      <c r="D41" s="316" t="s">
        <v>8100</v>
      </c>
      <c r="E41" s="306" t="s">
        <v>8101</v>
      </c>
      <c r="F41" s="313" t="s">
        <v>529</v>
      </c>
      <c r="G41" s="317">
        <v>6.5</v>
      </c>
      <c r="I41" s="554" t="s">
        <v>8102</v>
      </c>
      <c r="AG41" s="313"/>
      <c r="AH41" s="313"/>
    </row>
    <row r="42" spans="2:34" ht="18.75" x14ac:dyDescent="0.25">
      <c r="B42" s="314" t="s">
        <v>881</v>
      </c>
      <c r="C42" s="315" t="s">
        <v>8069</v>
      </c>
      <c r="D42" s="316" t="s">
        <v>8103</v>
      </c>
      <c r="E42" s="306" t="s">
        <v>8104</v>
      </c>
      <c r="F42" s="313" t="s">
        <v>529</v>
      </c>
      <c r="G42" s="317">
        <v>14.1</v>
      </c>
      <c r="I42" s="554"/>
      <c r="AG42" s="313"/>
      <c r="AH42" s="313"/>
    </row>
    <row r="43" spans="2:34" ht="18.75" x14ac:dyDescent="0.25">
      <c r="B43" s="314" t="s">
        <v>881</v>
      </c>
      <c r="C43" s="315" t="s">
        <v>8069</v>
      </c>
      <c r="D43" s="316" t="s">
        <v>8105</v>
      </c>
      <c r="E43" s="306" t="s">
        <v>8106</v>
      </c>
      <c r="F43" s="313" t="s">
        <v>529</v>
      </c>
      <c r="G43" s="317">
        <v>10.6</v>
      </c>
      <c r="I43" s="554"/>
      <c r="AG43" s="313"/>
      <c r="AH43" s="313"/>
    </row>
    <row r="44" spans="2:34" x14ac:dyDescent="0.25">
      <c r="B44" s="314" t="s">
        <v>881</v>
      </c>
      <c r="C44" s="316" t="s">
        <v>8107</v>
      </c>
      <c r="D44" s="316" t="s">
        <v>8107</v>
      </c>
      <c r="E44" s="323" t="s">
        <v>8108</v>
      </c>
      <c r="F44" s="323" t="s">
        <v>8108</v>
      </c>
      <c r="G44" s="324" t="s">
        <v>8108</v>
      </c>
      <c r="I44" s="568" t="s">
        <v>8109</v>
      </c>
      <c r="AG44" s="313"/>
      <c r="AH44" s="313"/>
    </row>
    <row r="45" spans="2:34" ht="18.75" x14ac:dyDescent="0.25">
      <c r="B45" s="314" t="s">
        <v>881</v>
      </c>
      <c r="C45" s="315" t="s">
        <v>8108</v>
      </c>
      <c r="D45" s="316" t="s">
        <v>8110</v>
      </c>
      <c r="E45" s="306" t="s">
        <v>8111</v>
      </c>
      <c r="F45" s="313" t="s">
        <v>529</v>
      </c>
      <c r="G45" s="317"/>
      <c r="I45" s="568"/>
      <c r="AG45" s="313"/>
      <c r="AH45" s="313"/>
    </row>
    <row r="46" spans="2:34" ht="18.75" customHeight="1" x14ac:dyDescent="0.25">
      <c r="B46" s="314" t="s">
        <v>881</v>
      </c>
      <c r="C46" s="315" t="s">
        <v>8108</v>
      </c>
      <c r="D46" s="316" t="s">
        <v>8112</v>
      </c>
      <c r="E46" s="306" t="s">
        <v>3054</v>
      </c>
      <c r="F46" s="313" t="s">
        <v>529</v>
      </c>
      <c r="G46" s="317">
        <v>16.600000000000001</v>
      </c>
      <c r="I46" s="568"/>
      <c r="AG46" s="313"/>
      <c r="AH46" s="313"/>
    </row>
    <row r="47" spans="2:34" ht="18.75" x14ac:dyDescent="0.25">
      <c r="B47" s="314" t="s">
        <v>881</v>
      </c>
      <c r="C47" s="315" t="s">
        <v>8108</v>
      </c>
      <c r="D47" s="316" t="s">
        <v>8113</v>
      </c>
      <c r="E47" s="306" t="s">
        <v>8114</v>
      </c>
      <c r="F47" s="313" t="s">
        <v>529</v>
      </c>
      <c r="G47" s="317">
        <v>18</v>
      </c>
      <c r="I47" s="321"/>
      <c r="AG47" s="313"/>
      <c r="AH47" s="313"/>
    </row>
    <row r="48" spans="2:34" ht="18.75" x14ac:dyDescent="0.25">
      <c r="B48" s="314" t="s">
        <v>881</v>
      </c>
      <c r="C48" s="315" t="s">
        <v>8108</v>
      </c>
      <c r="D48" s="316" t="s">
        <v>8115</v>
      </c>
      <c r="E48" s="306" t="s">
        <v>8116</v>
      </c>
      <c r="F48" s="313" t="s">
        <v>529</v>
      </c>
      <c r="G48" s="317">
        <v>8.9</v>
      </c>
      <c r="I48" s="321"/>
      <c r="AG48" s="313"/>
      <c r="AH48" s="313"/>
    </row>
    <row r="49" spans="2:34" ht="18.75" customHeight="1" x14ac:dyDescent="0.25">
      <c r="B49" s="314" t="s">
        <v>881</v>
      </c>
      <c r="C49" s="315" t="s">
        <v>8108</v>
      </c>
      <c r="D49" s="316" t="s">
        <v>8117</v>
      </c>
      <c r="E49" s="306" t="s">
        <v>8118</v>
      </c>
      <c r="F49" s="313" t="s">
        <v>529</v>
      </c>
      <c r="G49" s="317">
        <v>15.2</v>
      </c>
      <c r="I49" s="321"/>
      <c r="AG49" s="313"/>
      <c r="AH49" s="313"/>
    </row>
    <row r="50" spans="2:34" ht="18.75" x14ac:dyDescent="0.25">
      <c r="B50" s="314" t="s">
        <v>881</v>
      </c>
      <c r="C50" s="315" t="s">
        <v>8108</v>
      </c>
      <c r="D50" s="316" t="s">
        <v>8119</v>
      </c>
      <c r="E50" s="306" t="s">
        <v>3130</v>
      </c>
      <c r="F50" s="313" t="s">
        <v>529</v>
      </c>
      <c r="G50" s="317">
        <v>30</v>
      </c>
      <c r="I50" s="321"/>
      <c r="AG50" s="313"/>
      <c r="AH50" s="313"/>
    </row>
    <row r="51" spans="2:34" ht="18.75" x14ac:dyDescent="0.25">
      <c r="B51" s="314" t="s">
        <v>881</v>
      </c>
      <c r="C51" s="315" t="s">
        <v>8108</v>
      </c>
      <c r="D51" s="316" t="s">
        <v>8120</v>
      </c>
      <c r="E51" s="306" t="s">
        <v>8121</v>
      </c>
      <c r="F51" s="313" t="s">
        <v>529</v>
      </c>
      <c r="G51" s="317">
        <v>14.5</v>
      </c>
      <c r="I51" s="321"/>
      <c r="AG51" s="313"/>
      <c r="AH51" s="313"/>
    </row>
    <row r="52" spans="2:34" ht="18.75" x14ac:dyDescent="0.25">
      <c r="B52" s="314" t="s">
        <v>881</v>
      </c>
      <c r="C52" s="315" t="s">
        <v>8108</v>
      </c>
      <c r="D52" s="316" t="s">
        <v>8122</v>
      </c>
      <c r="E52" s="306" t="s">
        <v>3175</v>
      </c>
      <c r="F52" s="313" t="s">
        <v>529</v>
      </c>
      <c r="G52" s="317">
        <v>19.8</v>
      </c>
      <c r="I52" s="321"/>
      <c r="AG52" s="313"/>
      <c r="AH52" s="313"/>
    </row>
    <row r="53" spans="2:34" ht="18.75" x14ac:dyDescent="0.25">
      <c r="B53" s="314" t="s">
        <v>881</v>
      </c>
      <c r="C53" s="315" t="s">
        <v>8108</v>
      </c>
      <c r="D53" s="316" t="s">
        <v>8123</v>
      </c>
      <c r="E53" s="306" t="s">
        <v>3183</v>
      </c>
      <c r="F53" s="313" t="s">
        <v>529</v>
      </c>
      <c r="G53" s="317">
        <v>17.5</v>
      </c>
      <c r="I53" s="321"/>
      <c r="AG53" s="313"/>
      <c r="AH53" s="313"/>
    </row>
    <row r="54" spans="2:34" ht="18.75" x14ac:dyDescent="0.25">
      <c r="B54" s="314" t="s">
        <v>881</v>
      </c>
      <c r="C54" s="315" t="s">
        <v>8108</v>
      </c>
      <c r="D54" s="316" t="s">
        <v>8124</v>
      </c>
      <c r="E54" s="306" t="s">
        <v>8125</v>
      </c>
      <c r="F54" s="313" t="s">
        <v>529</v>
      </c>
      <c r="G54" s="317">
        <v>11</v>
      </c>
      <c r="I54" s="568" t="s">
        <v>8126</v>
      </c>
      <c r="AG54" s="313"/>
      <c r="AH54" s="313"/>
    </row>
    <row r="55" spans="2:34" ht="18.75" x14ac:dyDescent="0.25">
      <c r="B55" s="314" t="s">
        <v>881</v>
      </c>
      <c r="C55" s="315" t="s">
        <v>8108</v>
      </c>
      <c r="D55" s="316" t="s">
        <v>8127</v>
      </c>
      <c r="E55" s="306" t="s">
        <v>8128</v>
      </c>
      <c r="F55" s="313" t="s">
        <v>529</v>
      </c>
      <c r="G55" s="317">
        <v>1.22</v>
      </c>
      <c r="I55" s="568"/>
      <c r="AG55" s="313"/>
      <c r="AH55" s="313"/>
    </row>
    <row r="56" spans="2:34" ht="18.75" x14ac:dyDescent="0.25">
      <c r="B56" s="314" t="s">
        <v>881</v>
      </c>
      <c r="C56" s="315" t="s">
        <v>8108</v>
      </c>
      <c r="D56" s="316" t="s">
        <v>8129</v>
      </c>
      <c r="E56" s="306" t="s">
        <v>8130</v>
      </c>
      <c r="F56" s="313" t="s">
        <v>529</v>
      </c>
      <c r="G56" s="317">
        <v>6.4</v>
      </c>
      <c r="I56" s="321"/>
      <c r="AG56" s="313"/>
      <c r="AH56" s="313"/>
    </row>
    <row r="57" spans="2:34" ht="18.75" x14ac:dyDescent="0.25">
      <c r="B57" s="314" t="s">
        <v>881</v>
      </c>
      <c r="C57" s="315" t="s">
        <v>8108</v>
      </c>
      <c r="D57" s="316" t="s">
        <v>8131</v>
      </c>
      <c r="E57" s="306" t="s">
        <v>8132</v>
      </c>
      <c r="F57" s="313" t="s">
        <v>529</v>
      </c>
      <c r="G57" s="317">
        <v>15.2</v>
      </c>
      <c r="I57" s="321"/>
      <c r="AG57" s="313"/>
      <c r="AH57" s="313"/>
    </row>
    <row r="58" spans="2:34" ht="18.75" x14ac:dyDescent="0.25">
      <c r="B58" s="314" t="s">
        <v>881</v>
      </c>
      <c r="C58" s="315" t="s">
        <v>8108</v>
      </c>
      <c r="D58" s="316" t="s">
        <v>8133</v>
      </c>
      <c r="E58" s="306" t="s">
        <v>8134</v>
      </c>
      <c r="F58" s="313" t="s">
        <v>529</v>
      </c>
      <c r="G58" s="317">
        <v>9.6999999999999993</v>
      </c>
      <c r="I58" s="321"/>
      <c r="AG58" s="313"/>
      <c r="AH58" s="313"/>
    </row>
    <row r="59" spans="2:34" ht="15.75" customHeight="1" x14ac:dyDescent="0.25">
      <c r="B59" s="314" t="s">
        <v>881</v>
      </c>
      <c r="C59" s="316" t="s">
        <v>8135</v>
      </c>
      <c r="D59" s="316" t="s">
        <v>8135</v>
      </c>
      <c r="E59" s="323" t="s">
        <v>8136</v>
      </c>
      <c r="F59" s="323" t="s">
        <v>8136</v>
      </c>
      <c r="G59" s="324" t="s">
        <v>8136</v>
      </c>
      <c r="I59" s="321"/>
      <c r="AG59" s="313"/>
      <c r="AH59" s="313"/>
    </row>
    <row r="60" spans="2:34" ht="18.75" x14ac:dyDescent="0.25">
      <c r="B60" s="314" t="s">
        <v>881</v>
      </c>
      <c r="C60" s="315" t="s">
        <v>8136</v>
      </c>
      <c r="D60" s="316" t="s">
        <v>8137</v>
      </c>
      <c r="E60" s="306" t="s">
        <v>8138</v>
      </c>
      <c r="F60" s="313" t="s">
        <v>25</v>
      </c>
      <c r="G60" s="317">
        <v>7.2</v>
      </c>
      <c r="I60" s="321"/>
      <c r="AG60" s="313"/>
      <c r="AH60" s="313"/>
    </row>
    <row r="61" spans="2:34" ht="18.75" x14ac:dyDescent="0.25">
      <c r="B61" s="314" t="s">
        <v>881</v>
      </c>
      <c r="C61" s="315" t="s">
        <v>8136</v>
      </c>
      <c r="D61" s="316" t="s">
        <v>8139</v>
      </c>
      <c r="E61" s="306" t="s">
        <v>8140</v>
      </c>
      <c r="F61" s="313" t="s">
        <v>25</v>
      </c>
      <c r="G61" s="317">
        <v>8.5</v>
      </c>
      <c r="I61" s="321"/>
      <c r="AG61" s="313"/>
      <c r="AH61" s="313"/>
    </row>
    <row r="62" spans="2:34" ht="18.75" x14ac:dyDescent="0.25">
      <c r="B62" s="314" t="s">
        <v>881</v>
      </c>
      <c r="C62" s="315" t="s">
        <v>8136</v>
      </c>
      <c r="D62" s="316" t="s">
        <v>8141</v>
      </c>
      <c r="E62" s="306" t="s">
        <v>3128</v>
      </c>
      <c r="F62" s="313" t="s">
        <v>25</v>
      </c>
      <c r="G62" s="317">
        <v>13.5</v>
      </c>
      <c r="I62" s="320"/>
      <c r="AG62" s="313"/>
      <c r="AH62" s="313"/>
    </row>
    <row r="63" spans="2:34" ht="18.75" x14ac:dyDescent="0.25">
      <c r="B63" s="314" t="s">
        <v>881</v>
      </c>
      <c r="C63" s="315" t="s">
        <v>8136</v>
      </c>
      <c r="D63" s="316" t="s">
        <v>8142</v>
      </c>
      <c r="E63" s="306" t="s">
        <v>8143</v>
      </c>
      <c r="F63" s="313" t="s">
        <v>25</v>
      </c>
      <c r="G63" s="317">
        <v>10</v>
      </c>
      <c r="I63" s="320"/>
      <c r="AG63" s="313"/>
      <c r="AH63" s="313"/>
    </row>
    <row r="64" spans="2:34" ht="18.75" x14ac:dyDescent="0.25">
      <c r="B64" s="314" t="s">
        <v>881</v>
      </c>
      <c r="C64" s="315" t="s">
        <v>8136</v>
      </c>
      <c r="D64" s="316" t="s">
        <v>8144</v>
      </c>
      <c r="E64" s="306" t="s">
        <v>3362</v>
      </c>
      <c r="F64" s="313" t="s">
        <v>25</v>
      </c>
      <c r="G64" s="317">
        <v>3.3</v>
      </c>
      <c r="I64" s="568" t="s">
        <v>8145</v>
      </c>
      <c r="AG64" s="313"/>
      <c r="AH64" s="313"/>
    </row>
    <row r="65" spans="2:34" ht="18.75" x14ac:dyDescent="0.25">
      <c r="B65" s="314" t="s">
        <v>881</v>
      </c>
      <c r="C65" s="315" t="s">
        <v>8136</v>
      </c>
      <c r="D65" s="316" t="s">
        <v>8146</v>
      </c>
      <c r="E65" s="306" t="s">
        <v>3171</v>
      </c>
      <c r="F65" s="313" t="s">
        <v>25</v>
      </c>
      <c r="G65" s="317">
        <v>4.5</v>
      </c>
      <c r="I65" s="568"/>
      <c r="AG65" s="313"/>
      <c r="AH65" s="313"/>
    </row>
    <row r="66" spans="2:34" ht="18.75" x14ac:dyDescent="0.25">
      <c r="B66" s="314" t="s">
        <v>881</v>
      </c>
      <c r="C66" s="315" t="s">
        <v>8136</v>
      </c>
      <c r="D66" s="316" t="s">
        <v>8147</v>
      </c>
      <c r="E66" s="306" t="s">
        <v>3393</v>
      </c>
      <c r="F66" s="313" t="s">
        <v>25</v>
      </c>
      <c r="G66" s="317">
        <v>4.5999999999999996</v>
      </c>
      <c r="I66" s="568"/>
      <c r="AG66" s="313"/>
      <c r="AH66" s="313"/>
    </row>
    <row r="67" spans="2:34" ht="18.75" x14ac:dyDescent="0.25">
      <c r="B67" s="314" t="s">
        <v>881</v>
      </c>
      <c r="C67" s="315" t="s">
        <v>8136</v>
      </c>
      <c r="D67" s="316" t="s">
        <v>8148</v>
      </c>
      <c r="E67" s="306" t="s">
        <v>8149</v>
      </c>
      <c r="F67" s="313" t="s">
        <v>25</v>
      </c>
      <c r="G67" s="317">
        <v>7.8</v>
      </c>
      <c r="I67" s="568"/>
      <c r="J67" s="296" t="s">
        <v>8150</v>
      </c>
      <c r="AG67" s="313"/>
      <c r="AH67" s="313"/>
    </row>
    <row r="68" spans="2:34" ht="18.75" x14ac:dyDescent="0.25">
      <c r="B68" s="314" t="s">
        <v>881</v>
      </c>
      <c r="C68" s="315" t="s">
        <v>8136</v>
      </c>
      <c r="D68" s="316" t="s">
        <v>8151</v>
      </c>
      <c r="E68" s="306" t="s">
        <v>3409</v>
      </c>
      <c r="F68" s="313" t="s">
        <v>25</v>
      </c>
      <c r="G68" s="317">
        <v>4.5</v>
      </c>
      <c r="I68" s="325" t="s">
        <v>8152</v>
      </c>
      <c r="J68" s="296" t="s">
        <v>8150</v>
      </c>
      <c r="AG68" s="313"/>
      <c r="AH68" s="313"/>
    </row>
    <row r="69" spans="2:34" ht="18.75" customHeight="1" x14ac:dyDescent="0.25">
      <c r="B69" s="314" t="s">
        <v>881</v>
      </c>
      <c r="C69" s="315" t="s">
        <v>8136</v>
      </c>
      <c r="D69" s="316" t="s">
        <v>8153</v>
      </c>
      <c r="E69" s="306" t="s">
        <v>8154</v>
      </c>
      <c r="F69" s="313" t="s">
        <v>25</v>
      </c>
      <c r="G69" s="317">
        <v>4.9000000000000004</v>
      </c>
      <c r="I69" s="326" t="s">
        <v>8155</v>
      </c>
      <c r="J69" s="296" t="s">
        <v>8150</v>
      </c>
      <c r="AG69" s="313"/>
      <c r="AH69" s="313"/>
    </row>
    <row r="70" spans="2:34" ht="15.75" customHeight="1" x14ac:dyDescent="0.25">
      <c r="B70" s="314" t="s">
        <v>881</v>
      </c>
      <c r="C70" s="316" t="s">
        <v>8156</v>
      </c>
      <c r="D70" s="316" t="s">
        <v>8157</v>
      </c>
      <c r="E70" s="323" t="s">
        <v>8158</v>
      </c>
      <c r="F70" s="323" t="s">
        <v>8158</v>
      </c>
      <c r="G70" s="324" t="s">
        <v>8158</v>
      </c>
      <c r="I70" s="326" t="s">
        <v>8159</v>
      </c>
      <c r="J70" s="296" t="s">
        <v>8150</v>
      </c>
      <c r="AG70" s="313"/>
      <c r="AH70" s="313"/>
    </row>
    <row r="71" spans="2:34" ht="18.75" x14ac:dyDescent="0.25">
      <c r="B71" s="314" t="s">
        <v>881</v>
      </c>
      <c r="C71" s="315" t="s">
        <v>8158</v>
      </c>
      <c r="D71" s="316" t="s">
        <v>8160</v>
      </c>
      <c r="E71" s="306" t="s">
        <v>8161</v>
      </c>
      <c r="F71" s="313" t="s">
        <v>529</v>
      </c>
      <c r="G71" s="317">
        <v>9.6999999999999993</v>
      </c>
      <c r="I71" s="554" t="s">
        <v>8162</v>
      </c>
      <c r="J71" s="296" t="s">
        <v>8150</v>
      </c>
      <c r="AG71" s="313"/>
      <c r="AH71" s="313"/>
    </row>
    <row r="72" spans="2:34" ht="18.75" x14ac:dyDescent="0.25">
      <c r="B72" s="314" t="s">
        <v>881</v>
      </c>
      <c r="C72" s="315" t="s">
        <v>8158</v>
      </c>
      <c r="D72" s="316" t="s">
        <v>8163</v>
      </c>
      <c r="E72" s="306" t="s">
        <v>8164</v>
      </c>
      <c r="F72" s="313" t="s">
        <v>529</v>
      </c>
      <c r="G72" s="317">
        <v>14.2</v>
      </c>
      <c r="I72" s="554"/>
      <c r="J72" s="296" t="s">
        <v>8150</v>
      </c>
      <c r="AG72" s="313"/>
      <c r="AH72" s="313"/>
    </row>
    <row r="73" spans="2:34" ht="18.75" x14ac:dyDescent="0.25">
      <c r="B73" s="314" t="s">
        <v>881</v>
      </c>
      <c r="C73" s="315" t="s">
        <v>8158</v>
      </c>
      <c r="D73" s="316" t="s">
        <v>8165</v>
      </c>
      <c r="E73" s="306" t="s">
        <v>8166</v>
      </c>
      <c r="F73" s="313" t="s">
        <v>529</v>
      </c>
      <c r="G73" s="317">
        <v>6.8</v>
      </c>
      <c r="I73" s="320" t="s">
        <v>8167</v>
      </c>
      <c r="J73" s="296" t="s">
        <v>8150</v>
      </c>
      <c r="AG73" s="313"/>
      <c r="AH73" s="313"/>
    </row>
    <row r="74" spans="2:34" ht="18.75" x14ac:dyDescent="0.25">
      <c r="B74" s="314" t="s">
        <v>881</v>
      </c>
      <c r="C74" s="315" t="s">
        <v>8158</v>
      </c>
      <c r="D74" s="316" t="s">
        <v>8168</v>
      </c>
      <c r="E74" s="306" t="s">
        <v>8169</v>
      </c>
      <c r="F74" s="313" t="s">
        <v>529</v>
      </c>
      <c r="G74" s="317">
        <v>9.3000000000000007</v>
      </c>
      <c r="I74" s="327">
        <v>1</v>
      </c>
      <c r="J74" s="296" t="s">
        <v>8150</v>
      </c>
      <c r="AG74" s="313"/>
      <c r="AH74" s="313"/>
    </row>
    <row r="75" spans="2:34" ht="18.75" x14ac:dyDescent="0.25">
      <c r="B75" s="314" t="s">
        <v>881</v>
      </c>
      <c r="C75" s="315" t="s">
        <v>8158</v>
      </c>
      <c r="D75" s="316" t="s">
        <v>8170</v>
      </c>
      <c r="E75" s="306" t="s">
        <v>8171</v>
      </c>
      <c r="F75" s="313" t="s">
        <v>529</v>
      </c>
      <c r="G75" s="317">
        <v>6.9</v>
      </c>
      <c r="I75" s="328">
        <f>ROW()</f>
        <v>75</v>
      </c>
      <c r="J75" s="296" t="s">
        <v>8150</v>
      </c>
      <c r="AG75" s="313"/>
      <c r="AH75" s="313"/>
    </row>
    <row r="76" spans="2:34" ht="18.75" customHeight="1" x14ac:dyDescent="0.25">
      <c r="B76" s="314" t="s">
        <v>881</v>
      </c>
      <c r="C76" s="315" t="s">
        <v>8158</v>
      </c>
      <c r="D76" s="316" t="s">
        <v>8172</v>
      </c>
      <c r="E76" s="306" t="s">
        <v>8173</v>
      </c>
      <c r="F76" s="313" t="s">
        <v>529</v>
      </c>
      <c r="G76" s="317">
        <v>7.5</v>
      </c>
      <c r="I76" s="329">
        <v>44</v>
      </c>
      <c r="AG76" s="313"/>
      <c r="AH76" s="313"/>
    </row>
    <row r="77" spans="2:34" ht="18.75" x14ac:dyDescent="0.25">
      <c r="B77" s="314" t="s">
        <v>881</v>
      </c>
      <c r="C77" s="315" t="s">
        <v>8158</v>
      </c>
      <c r="D77" s="316" t="s">
        <v>8174</v>
      </c>
      <c r="E77" s="306" t="s">
        <v>3100</v>
      </c>
      <c r="F77" s="313" t="s">
        <v>529</v>
      </c>
      <c r="G77" s="317">
        <v>7.9</v>
      </c>
      <c r="I77" s="330">
        <f ca="1">CELL("largeur",I77)</f>
        <v>48</v>
      </c>
      <c r="AG77" s="313"/>
      <c r="AH77" s="313"/>
    </row>
    <row r="78" spans="2:34" ht="18.75" x14ac:dyDescent="0.25">
      <c r="B78" s="314" t="s">
        <v>881</v>
      </c>
      <c r="C78" s="315" t="s">
        <v>8158</v>
      </c>
      <c r="D78" s="316" t="s">
        <v>8175</v>
      </c>
      <c r="E78" s="306" t="s">
        <v>8176</v>
      </c>
      <c r="F78" s="313" t="s">
        <v>529</v>
      </c>
      <c r="G78" s="317">
        <v>11.6</v>
      </c>
      <c r="AG78" s="313"/>
      <c r="AH78" s="313"/>
    </row>
    <row r="79" spans="2:34" ht="18.75" x14ac:dyDescent="0.25">
      <c r="B79" s="314" t="s">
        <v>881</v>
      </c>
      <c r="C79" s="315" t="s">
        <v>8158</v>
      </c>
      <c r="D79" s="316" t="s">
        <v>8177</v>
      </c>
      <c r="E79" s="306" t="s">
        <v>8178</v>
      </c>
      <c r="F79" s="313" t="s">
        <v>529</v>
      </c>
      <c r="G79" s="317">
        <v>11.7</v>
      </c>
      <c r="AG79" s="313"/>
      <c r="AH79" s="313"/>
    </row>
    <row r="80" spans="2:34" ht="18.75" x14ac:dyDescent="0.25">
      <c r="B80" s="314" t="s">
        <v>881</v>
      </c>
      <c r="C80" s="315" t="s">
        <v>8158</v>
      </c>
      <c r="D80" s="316" t="s">
        <v>8179</v>
      </c>
      <c r="E80" s="306" t="s">
        <v>8180</v>
      </c>
      <c r="F80" s="313" t="s">
        <v>529</v>
      </c>
      <c r="G80" s="317">
        <v>18</v>
      </c>
      <c r="AG80" s="313"/>
      <c r="AH80" s="313"/>
    </row>
    <row r="81" spans="2:34" x14ac:dyDescent="0.25">
      <c r="B81" s="314" t="s">
        <v>881</v>
      </c>
      <c r="C81" s="316" t="s">
        <v>8181</v>
      </c>
      <c r="D81" s="316" t="s">
        <v>8182</v>
      </c>
      <c r="E81" s="323" t="s">
        <v>8183</v>
      </c>
      <c r="F81" s="323" t="s">
        <v>8183</v>
      </c>
      <c r="G81" s="324" t="s">
        <v>8183</v>
      </c>
      <c r="AG81" s="313"/>
      <c r="AH81" s="313"/>
    </row>
    <row r="82" spans="2:34" ht="18.75" x14ac:dyDescent="0.25">
      <c r="B82" s="314" t="s">
        <v>881</v>
      </c>
      <c r="C82" s="315" t="s">
        <v>8183</v>
      </c>
      <c r="D82" s="316" t="s">
        <v>8184</v>
      </c>
      <c r="E82" s="306" t="s">
        <v>8185</v>
      </c>
      <c r="F82" s="313" t="s">
        <v>529</v>
      </c>
      <c r="G82" s="317">
        <v>7</v>
      </c>
      <c r="AG82" s="313"/>
      <c r="AH82" s="313"/>
    </row>
    <row r="83" spans="2:34" ht="18.75" x14ac:dyDescent="0.25">
      <c r="B83" s="314" t="s">
        <v>881</v>
      </c>
      <c r="C83" s="315" t="s">
        <v>8183</v>
      </c>
      <c r="D83" s="316" t="s">
        <v>8186</v>
      </c>
      <c r="E83" s="306" t="s">
        <v>3134</v>
      </c>
      <c r="F83" s="313" t="s">
        <v>529</v>
      </c>
      <c r="G83" s="317">
        <v>28.6</v>
      </c>
      <c r="AG83" s="313"/>
      <c r="AH83" s="313"/>
    </row>
    <row r="84" spans="2:34" ht="18.75" x14ac:dyDescent="0.25">
      <c r="B84" s="314" t="s">
        <v>881</v>
      </c>
      <c r="C84" s="315" t="s">
        <v>8183</v>
      </c>
      <c r="D84" s="316" t="s">
        <v>8187</v>
      </c>
      <c r="E84" s="306" t="s">
        <v>8188</v>
      </c>
      <c r="F84" s="313" t="s">
        <v>529</v>
      </c>
      <c r="G84" s="317">
        <v>6.9</v>
      </c>
      <c r="AG84" s="313"/>
      <c r="AH84" s="313"/>
    </row>
    <row r="85" spans="2:34" ht="18.75" x14ac:dyDescent="0.25">
      <c r="B85" s="314" t="s">
        <v>881</v>
      </c>
      <c r="C85" s="315" t="s">
        <v>8183</v>
      </c>
      <c r="D85" s="316" t="s">
        <v>8189</v>
      </c>
      <c r="E85" s="306" t="s">
        <v>583</v>
      </c>
      <c r="F85" s="313" t="s">
        <v>529</v>
      </c>
      <c r="G85" s="317">
        <v>7.9</v>
      </c>
      <c r="AG85" s="313"/>
      <c r="AH85" s="313"/>
    </row>
    <row r="86" spans="2:34" ht="18.75" x14ac:dyDescent="0.25">
      <c r="B86" s="314" t="s">
        <v>881</v>
      </c>
      <c r="C86" s="315" t="s">
        <v>8183</v>
      </c>
      <c r="D86" s="316" t="s">
        <v>8190</v>
      </c>
      <c r="E86" s="306" t="s">
        <v>3223</v>
      </c>
      <c r="F86" s="313" t="s">
        <v>529</v>
      </c>
      <c r="G86" s="317">
        <v>29.3</v>
      </c>
      <c r="AG86" s="313"/>
      <c r="AH86" s="313"/>
    </row>
    <row r="87" spans="2:34" ht="18.75" x14ac:dyDescent="0.25">
      <c r="B87" s="314" t="s">
        <v>881</v>
      </c>
      <c r="C87" s="315" t="s">
        <v>8183</v>
      </c>
      <c r="D87" s="316" t="s">
        <v>8191</v>
      </c>
      <c r="E87" s="306" t="s">
        <v>8192</v>
      </c>
      <c r="F87" s="313" t="s">
        <v>529</v>
      </c>
      <c r="G87" s="317">
        <v>0.4</v>
      </c>
      <c r="AG87" s="313"/>
      <c r="AH87" s="313"/>
    </row>
    <row r="88" spans="2:34" ht="18.75" x14ac:dyDescent="0.25">
      <c r="B88" s="314" t="s">
        <v>881</v>
      </c>
      <c r="C88" s="315" t="s">
        <v>8183</v>
      </c>
      <c r="D88" s="316" t="s">
        <v>8193</v>
      </c>
      <c r="E88" s="306" t="s">
        <v>8194</v>
      </c>
      <c r="F88" s="313" t="s">
        <v>529</v>
      </c>
      <c r="G88" s="317">
        <v>3.2</v>
      </c>
      <c r="AG88" s="313"/>
      <c r="AH88" s="313"/>
    </row>
    <row r="89" spans="2:34" x14ac:dyDescent="0.25">
      <c r="B89" s="314" t="s">
        <v>881</v>
      </c>
      <c r="C89" s="316" t="s">
        <v>8195</v>
      </c>
      <c r="D89" s="316" t="s">
        <v>8196</v>
      </c>
      <c r="E89" s="323" t="s">
        <v>8197</v>
      </c>
      <c r="F89" s="323" t="s">
        <v>8197</v>
      </c>
      <c r="G89" s="324" t="s">
        <v>8197</v>
      </c>
      <c r="AG89" s="313"/>
      <c r="AH89" s="313"/>
    </row>
    <row r="90" spans="2:34" ht="18.75" x14ac:dyDescent="0.25">
      <c r="B90" s="314" t="s">
        <v>881</v>
      </c>
      <c r="C90" s="315" t="s">
        <v>8197</v>
      </c>
      <c r="D90" s="316" t="s">
        <v>8198</v>
      </c>
      <c r="E90" s="306" t="s">
        <v>8199</v>
      </c>
      <c r="F90" s="313" t="s">
        <v>529</v>
      </c>
      <c r="G90" s="317">
        <v>12</v>
      </c>
      <c r="AG90" s="313"/>
      <c r="AH90" s="313"/>
    </row>
    <row r="91" spans="2:34" ht="18.75" x14ac:dyDescent="0.25">
      <c r="B91" s="314" t="s">
        <v>881</v>
      </c>
      <c r="C91" s="315" t="s">
        <v>8197</v>
      </c>
      <c r="D91" s="316" t="s">
        <v>8200</v>
      </c>
      <c r="E91" s="306" t="s">
        <v>8201</v>
      </c>
      <c r="F91" s="313" t="s">
        <v>529</v>
      </c>
      <c r="G91" s="317">
        <v>14</v>
      </c>
      <c r="AG91" s="313"/>
      <c r="AH91" s="313"/>
    </row>
    <row r="92" spans="2:34" ht="18.75" x14ac:dyDescent="0.25">
      <c r="B92" s="314" t="s">
        <v>881</v>
      </c>
      <c r="C92" s="315" t="s">
        <v>8197</v>
      </c>
      <c r="D92" s="316" t="s">
        <v>8202</v>
      </c>
      <c r="E92" s="306" t="s">
        <v>8203</v>
      </c>
      <c r="F92" s="313" t="s">
        <v>529</v>
      </c>
      <c r="G92" s="317">
        <v>15</v>
      </c>
      <c r="AG92" s="313"/>
      <c r="AH92" s="313"/>
    </row>
    <row r="93" spans="2:34" ht="18.75" x14ac:dyDescent="0.25">
      <c r="B93" s="314" t="s">
        <v>881</v>
      </c>
      <c r="C93" s="315" t="s">
        <v>8197</v>
      </c>
      <c r="D93" s="316" t="s">
        <v>8204</v>
      </c>
      <c r="E93" s="306" t="s">
        <v>3090</v>
      </c>
      <c r="F93" s="313" t="s">
        <v>529</v>
      </c>
      <c r="G93" s="317">
        <v>24</v>
      </c>
      <c r="AG93" s="313"/>
      <c r="AH93" s="313"/>
    </row>
    <row r="94" spans="2:34" ht="18.75" x14ac:dyDescent="0.25">
      <c r="B94" s="314" t="s">
        <v>881</v>
      </c>
      <c r="C94" s="315" t="s">
        <v>8197</v>
      </c>
      <c r="D94" s="316" t="s">
        <v>8205</v>
      </c>
      <c r="E94" s="306" t="s">
        <v>8206</v>
      </c>
      <c r="F94" s="313" t="s">
        <v>529</v>
      </c>
      <c r="G94" s="317">
        <v>14</v>
      </c>
      <c r="AG94" s="313"/>
      <c r="AH94" s="313"/>
    </row>
    <row r="95" spans="2:34" ht="18.75" x14ac:dyDescent="0.25">
      <c r="B95" s="314" t="s">
        <v>881</v>
      </c>
      <c r="C95" s="315" t="s">
        <v>8197</v>
      </c>
      <c r="D95" s="316" t="s">
        <v>8207</v>
      </c>
      <c r="E95" s="306" t="s">
        <v>8208</v>
      </c>
      <c r="F95" s="313" t="s">
        <v>529</v>
      </c>
      <c r="G95" s="317">
        <v>12</v>
      </c>
      <c r="AG95" s="313"/>
      <c r="AH95" s="313"/>
    </row>
    <row r="96" spans="2:34" ht="18.75" x14ac:dyDescent="0.25">
      <c r="B96" s="314" t="s">
        <v>881</v>
      </c>
      <c r="C96" s="315" t="s">
        <v>8197</v>
      </c>
      <c r="D96" s="316" t="s">
        <v>8209</v>
      </c>
      <c r="E96" s="306" t="s">
        <v>8210</v>
      </c>
      <c r="F96" s="313" t="s">
        <v>529</v>
      </c>
      <c r="G96" s="317">
        <v>10</v>
      </c>
      <c r="AG96" s="313"/>
      <c r="AH96" s="313"/>
    </row>
    <row r="97" spans="2:34" ht="18.75" x14ac:dyDescent="0.25">
      <c r="B97" s="314" t="s">
        <v>881</v>
      </c>
      <c r="C97" s="315" t="s">
        <v>8197</v>
      </c>
      <c r="D97" s="316" t="s">
        <v>8211</v>
      </c>
      <c r="E97" s="306" t="s">
        <v>8212</v>
      </c>
      <c r="F97" s="313" t="s">
        <v>529</v>
      </c>
      <c r="G97" s="317">
        <v>12</v>
      </c>
      <c r="AG97" s="313"/>
      <c r="AH97" s="313"/>
    </row>
    <row r="98" spans="2:34" ht="18.75" x14ac:dyDescent="0.25">
      <c r="B98" s="314" t="s">
        <v>881</v>
      </c>
      <c r="C98" s="315" t="s">
        <v>8197</v>
      </c>
      <c r="D98" s="316" t="s">
        <v>8213</v>
      </c>
      <c r="E98" s="306" t="s">
        <v>8214</v>
      </c>
      <c r="F98" s="313" t="s">
        <v>529</v>
      </c>
      <c r="G98" s="317">
        <v>38</v>
      </c>
      <c r="AG98" s="313"/>
      <c r="AH98" s="313"/>
    </row>
    <row r="99" spans="2:34" ht="18.75" x14ac:dyDescent="0.25">
      <c r="B99" s="314" t="s">
        <v>881</v>
      </c>
      <c r="C99" s="315" t="s">
        <v>8197</v>
      </c>
      <c r="D99" s="316" t="s">
        <v>8215</v>
      </c>
      <c r="E99" s="306" t="s">
        <v>8216</v>
      </c>
      <c r="F99" s="313" t="s">
        <v>529</v>
      </c>
      <c r="G99" s="317">
        <v>42</v>
      </c>
      <c r="AG99" s="313"/>
      <c r="AH99" s="313"/>
    </row>
    <row r="100" spans="2:34" ht="18.75" x14ac:dyDescent="0.25">
      <c r="B100" s="314" t="s">
        <v>881</v>
      </c>
      <c r="C100" s="315" t="s">
        <v>8197</v>
      </c>
      <c r="D100" s="316" t="s">
        <v>8217</v>
      </c>
      <c r="E100" s="306" t="s">
        <v>8218</v>
      </c>
      <c r="F100" s="313" t="s">
        <v>529</v>
      </c>
      <c r="G100" s="317">
        <v>23.5</v>
      </c>
      <c r="AG100" s="313"/>
      <c r="AH100" s="313"/>
    </row>
    <row r="101" spans="2:34" ht="18.75" x14ac:dyDescent="0.25">
      <c r="B101" s="314" t="s">
        <v>881</v>
      </c>
      <c r="C101" s="315" t="s">
        <v>8197</v>
      </c>
      <c r="D101" s="316" t="s">
        <v>8219</v>
      </c>
      <c r="E101" s="306" t="s">
        <v>5424</v>
      </c>
      <c r="F101" s="313" t="s">
        <v>529</v>
      </c>
      <c r="G101" s="317">
        <v>24</v>
      </c>
      <c r="AG101" s="313"/>
      <c r="AH101" s="313"/>
    </row>
    <row r="102" spans="2:34" ht="18.75" x14ac:dyDescent="0.25">
      <c r="B102" s="314" t="s">
        <v>881</v>
      </c>
      <c r="C102" s="315" t="s">
        <v>8197</v>
      </c>
      <c r="D102" s="316" t="s">
        <v>8220</v>
      </c>
      <c r="E102" s="306" t="s">
        <v>8221</v>
      </c>
      <c r="F102" s="313" t="s">
        <v>529</v>
      </c>
      <c r="G102" s="317">
        <v>11</v>
      </c>
      <c r="AG102" s="313"/>
      <c r="AH102" s="313"/>
    </row>
    <row r="103" spans="2:34" ht="18.75" x14ac:dyDescent="0.25">
      <c r="B103" s="314" t="s">
        <v>881</v>
      </c>
      <c r="C103" s="315" t="s">
        <v>8197</v>
      </c>
      <c r="D103" s="316" t="s">
        <v>8222</v>
      </c>
      <c r="E103" s="306" t="s">
        <v>8223</v>
      </c>
      <c r="F103" s="313" t="s">
        <v>529</v>
      </c>
      <c r="G103" s="317">
        <v>19</v>
      </c>
      <c r="AG103" s="313"/>
      <c r="AH103" s="313"/>
    </row>
    <row r="104" spans="2:34" ht="19.5" thickBot="1" x14ac:dyDescent="0.3">
      <c r="B104" s="331" t="s">
        <v>881</v>
      </c>
      <c r="C104" s="332" t="s">
        <v>8197</v>
      </c>
      <c r="D104" s="333" t="s">
        <v>8224</v>
      </c>
      <c r="E104" s="334" t="s">
        <v>8225</v>
      </c>
      <c r="F104" s="335" t="s">
        <v>529</v>
      </c>
      <c r="G104" s="336">
        <v>13.5</v>
      </c>
      <c r="AG104" s="313"/>
      <c r="AH104" s="313"/>
    </row>
    <row r="105" spans="2:34" x14ac:dyDescent="0.25">
      <c r="B105" s="337" t="s">
        <v>887</v>
      </c>
      <c r="C105" s="338" t="s">
        <v>888</v>
      </c>
      <c r="D105" s="338" t="s">
        <v>8226</v>
      </c>
      <c r="E105" s="339" t="s">
        <v>8227</v>
      </c>
      <c r="F105" s="339" t="s">
        <v>8226</v>
      </c>
      <c r="G105" s="340" t="s">
        <v>8226</v>
      </c>
      <c r="AG105" s="313"/>
      <c r="AH105" s="313"/>
    </row>
    <row r="106" spans="2:34" ht="18.75" x14ac:dyDescent="0.25">
      <c r="B106" s="341" t="s">
        <v>887</v>
      </c>
      <c r="C106" s="315" t="s">
        <v>8227</v>
      </c>
      <c r="D106" s="342" t="s">
        <v>8228</v>
      </c>
      <c r="E106" s="306" t="s">
        <v>8229</v>
      </c>
      <c r="F106" s="313" t="s">
        <v>529</v>
      </c>
      <c r="G106" s="317">
        <v>10.4</v>
      </c>
      <c r="AG106" s="313"/>
      <c r="AH106" s="313"/>
    </row>
    <row r="107" spans="2:34" ht="18.75" x14ac:dyDescent="0.25">
      <c r="B107" s="341" t="s">
        <v>887</v>
      </c>
      <c r="C107" s="315" t="s">
        <v>8227</v>
      </c>
      <c r="D107" s="342" t="s">
        <v>8230</v>
      </c>
      <c r="E107" s="306" t="s">
        <v>8231</v>
      </c>
      <c r="F107" s="313" t="s">
        <v>529</v>
      </c>
      <c r="G107" s="317">
        <v>4.8</v>
      </c>
      <c r="AG107" s="313"/>
      <c r="AH107" s="313"/>
    </row>
    <row r="108" spans="2:34" ht="18.75" x14ac:dyDescent="0.25">
      <c r="B108" s="341" t="s">
        <v>887</v>
      </c>
      <c r="C108" s="315" t="s">
        <v>8227</v>
      </c>
      <c r="D108" s="342" t="s">
        <v>8232</v>
      </c>
      <c r="E108" s="306" t="s">
        <v>8233</v>
      </c>
      <c r="F108" s="313" t="s">
        <v>529</v>
      </c>
      <c r="G108" s="317">
        <v>3.3</v>
      </c>
      <c r="AG108" s="313"/>
      <c r="AH108" s="313"/>
    </row>
    <row r="109" spans="2:34" ht="18.75" x14ac:dyDescent="0.25">
      <c r="B109" s="341" t="s">
        <v>887</v>
      </c>
      <c r="C109" s="315" t="s">
        <v>8227</v>
      </c>
      <c r="D109" s="342" t="s">
        <v>8234</v>
      </c>
      <c r="E109" s="306" t="s">
        <v>8235</v>
      </c>
      <c r="F109" s="313" t="s">
        <v>529</v>
      </c>
      <c r="G109" s="317">
        <v>4.5</v>
      </c>
      <c r="AG109" s="313"/>
      <c r="AH109" s="313"/>
    </row>
    <row r="110" spans="2:34" ht="18.75" x14ac:dyDescent="0.25">
      <c r="B110" s="341" t="s">
        <v>887</v>
      </c>
      <c r="C110" s="315" t="s">
        <v>8227</v>
      </c>
      <c r="D110" s="342" t="s">
        <v>8236</v>
      </c>
      <c r="E110" s="306" t="s">
        <v>8237</v>
      </c>
      <c r="F110" s="313" t="s">
        <v>529</v>
      </c>
      <c r="G110" s="317">
        <v>10.4</v>
      </c>
      <c r="AG110" s="313"/>
      <c r="AH110" s="313"/>
    </row>
    <row r="111" spans="2:34" ht="18.75" x14ac:dyDescent="0.25">
      <c r="B111" s="341" t="s">
        <v>887</v>
      </c>
      <c r="C111" s="315" t="s">
        <v>8227</v>
      </c>
      <c r="D111" s="342" t="s">
        <v>8238</v>
      </c>
      <c r="E111" s="306" t="s">
        <v>8239</v>
      </c>
      <c r="F111" s="313" t="s">
        <v>529</v>
      </c>
      <c r="G111" s="317">
        <v>9.8000000000000007</v>
      </c>
      <c r="AG111" s="313"/>
      <c r="AH111" s="313"/>
    </row>
    <row r="112" spans="2:34" ht="18.75" x14ac:dyDescent="0.25">
      <c r="B112" s="341" t="s">
        <v>887</v>
      </c>
      <c r="C112" s="315" t="s">
        <v>8227</v>
      </c>
      <c r="D112" s="342" t="s">
        <v>8240</v>
      </c>
      <c r="E112" s="306" t="s">
        <v>8241</v>
      </c>
      <c r="F112" s="313" t="s">
        <v>529</v>
      </c>
      <c r="G112" s="317">
        <v>4.5</v>
      </c>
      <c r="AG112" s="313"/>
      <c r="AH112" s="313"/>
    </row>
    <row r="113" spans="2:34" ht="18.75" x14ac:dyDescent="0.25">
      <c r="B113" s="341" t="s">
        <v>887</v>
      </c>
      <c r="C113" s="315" t="s">
        <v>8227</v>
      </c>
      <c r="D113" s="342" t="s">
        <v>8242</v>
      </c>
      <c r="E113" s="306" t="s">
        <v>8243</v>
      </c>
      <c r="F113" s="313" t="s">
        <v>529</v>
      </c>
      <c r="G113" s="317">
        <v>5.4</v>
      </c>
      <c r="AG113" s="313"/>
      <c r="AH113" s="313"/>
    </row>
    <row r="114" spans="2:34" ht="18.75" x14ac:dyDescent="0.25">
      <c r="B114" s="341" t="s">
        <v>887</v>
      </c>
      <c r="C114" s="315" t="s">
        <v>8227</v>
      </c>
      <c r="D114" s="342" t="s">
        <v>8244</v>
      </c>
      <c r="E114" s="306" t="s">
        <v>8245</v>
      </c>
      <c r="F114" s="313" t="s">
        <v>529</v>
      </c>
      <c r="G114" s="317">
        <v>3.8</v>
      </c>
      <c r="AG114" s="313"/>
      <c r="AH114" s="313"/>
    </row>
    <row r="115" spans="2:34" ht="18.75" x14ac:dyDescent="0.25">
      <c r="B115" s="341" t="s">
        <v>887</v>
      </c>
      <c r="C115" s="315" t="s">
        <v>8227</v>
      </c>
      <c r="D115" s="342" t="s">
        <v>8246</v>
      </c>
      <c r="E115" s="343" t="s">
        <v>8247</v>
      </c>
      <c r="F115" s="313" t="s">
        <v>529</v>
      </c>
      <c r="G115" s="317">
        <v>2.8</v>
      </c>
      <c r="AG115" s="313"/>
      <c r="AH115" s="313"/>
    </row>
    <row r="116" spans="2:34" ht="18.75" x14ac:dyDescent="0.25">
      <c r="B116" s="341" t="s">
        <v>887</v>
      </c>
      <c r="C116" s="315" t="s">
        <v>8227</v>
      </c>
      <c r="D116" s="342" t="s">
        <v>8248</v>
      </c>
      <c r="E116" s="306" t="s">
        <v>8249</v>
      </c>
      <c r="F116" s="313" t="s">
        <v>529</v>
      </c>
      <c r="G116" s="317">
        <v>1.2</v>
      </c>
      <c r="AG116" s="313"/>
      <c r="AH116" s="313"/>
    </row>
    <row r="117" spans="2:34" ht="18.75" x14ac:dyDescent="0.25">
      <c r="B117" s="341" t="s">
        <v>887</v>
      </c>
      <c r="C117" s="315" t="s">
        <v>8227</v>
      </c>
      <c r="D117" s="342" t="s">
        <v>8250</v>
      </c>
      <c r="E117" s="306" t="s">
        <v>3498</v>
      </c>
      <c r="F117" s="313" t="s">
        <v>529</v>
      </c>
      <c r="G117" s="317">
        <v>3.5</v>
      </c>
      <c r="AG117" s="313"/>
      <c r="AH117" s="313"/>
    </row>
    <row r="118" spans="2:34" ht="18.75" x14ac:dyDescent="0.25">
      <c r="B118" s="341" t="s">
        <v>887</v>
      </c>
      <c r="C118" s="315" t="s">
        <v>8227</v>
      </c>
      <c r="D118" s="342" t="s">
        <v>8251</v>
      </c>
      <c r="E118" s="306" t="s">
        <v>3514</v>
      </c>
      <c r="F118" s="313" t="s">
        <v>529</v>
      </c>
      <c r="G118" s="317">
        <v>4.0999999999999996</v>
      </c>
      <c r="AG118" s="313"/>
      <c r="AH118" s="313"/>
    </row>
    <row r="119" spans="2:34" ht="18.75" x14ac:dyDescent="0.25">
      <c r="B119" s="341" t="s">
        <v>887</v>
      </c>
      <c r="C119" s="315" t="s">
        <v>8227</v>
      </c>
      <c r="D119" s="342" t="s">
        <v>8252</v>
      </c>
      <c r="E119" s="306" t="s">
        <v>8253</v>
      </c>
      <c r="F119" s="313" t="s">
        <v>529</v>
      </c>
      <c r="G119" s="317">
        <v>7.5</v>
      </c>
      <c r="AG119" s="313"/>
      <c r="AH119" s="313"/>
    </row>
    <row r="120" spans="2:34" ht="18.75" x14ac:dyDescent="0.25">
      <c r="B120" s="341" t="s">
        <v>887</v>
      </c>
      <c r="C120" s="315" t="s">
        <v>8227</v>
      </c>
      <c r="D120" s="342" t="s">
        <v>8254</v>
      </c>
      <c r="E120" s="306" t="s">
        <v>8255</v>
      </c>
      <c r="F120" s="313" t="s">
        <v>529</v>
      </c>
      <c r="G120" s="317">
        <v>14.2</v>
      </c>
      <c r="AG120" s="313"/>
      <c r="AH120" s="313"/>
    </row>
    <row r="121" spans="2:34" ht="18.75" x14ac:dyDescent="0.25">
      <c r="B121" s="341" t="s">
        <v>887</v>
      </c>
      <c r="C121" s="315" t="s">
        <v>8227</v>
      </c>
      <c r="D121" s="342" t="s">
        <v>8256</v>
      </c>
      <c r="E121" s="306" t="s">
        <v>8257</v>
      </c>
      <c r="F121" s="313" t="s">
        <v>529</v>
      </c>
      <c r="G121" s="317">
        <v>7.1</v>
      </c>
      <c r="AG121" s="313"/>
      <c r="AH121" s="313"/>
    </row>
    <row r="122" spans="2:34" ht="18.75" x14ac:dyDescent="0.25">
      <c r="B122" s="341" t="s">
        <v>887</v>
      </c>
      <c r="C122" s="315" t="s">
        <v>8227</v>
      </c>
      <c r="D122" s="342" t="s">
        <v>8258</v>
      </c>
      <c r="E122" s="306" t="s">
        <v>8259</v>
      </c>
      <c r="F122" s="313" t="s">
        <v>529</v>
      </c>
      <c r="G122" s="317">
        <v>13.8</v>
      </c>
      <c r="AG122" s="313"/>
      <c r="AH122" s="313"/>
    </row>
    <row r="123" spans="2:34" ht="18.75" x14ac:dyDescent="0.25">
      <c r="B123" s="341" t="s">
        <v>887</v>
      </c>
      <c r="C123" s="315" t="s">
        <v>8227</v>
      </c>
      <c r="D123" s="342" t="s">
        <v>8260</v>
      </c>
      <c r="E123" s="306" t="s">
        <v>8261</v>
      </c>
      <c r="F123" s="313" t="s">
        <v>529</v>
      </c>
      <c r="G123" s="317">
        <v>27</v>
      </c>
      <c r="AG123" s="313"/>
      <c r="AH123" s="313"/>
    </row>
    <row r="124" spans="2:34" ht="18.75" x14ac:dyDescent="0.25">
      <c r="B124" s="341" t="s">
        <v>887</v>
      </c>
      <c r="C124" s="315" t="s">
        <v>8227</v>
      </c>
      <c r="D124" s="342" t="s">
        <v>8262</v>
      </c>
      <c r="E124" s="306" t="s">
        <v>8263</v>
      </c>
      <c r="F124" s="313" t="s">
        <v>529</v>
      </c>
      <c r="G124" s="317">
        <v>6</v>
      </c>
      <c r="AG124" s="313"/>
      <c r="AH124" s="313"/>
    </row>
    <row r="125" spans="2:34" ht="18.75" x14ac:dyDescent="0.25">
      <c r="B125" s="341" t="s">
        <v>887</v>
      </c>
      <c r="C125" s="315" t="s">
        <v>8227</v>
      </c>
      <c r="D125" s="342" t="s">
        <v>8264</v>
      </c>
      <c r="E125" s="306" t="s">
        <v>8265</v>
      </c>
      <c r="F125" s="313" t="s">
        <v>529</v>
      </c>
      <c r="G125" s="317">
        <v>8.5</v>
      </c>
      <c r="AG125" s="313"/>
      <c r="AH125" s="313"/>
    </row>
    <row r="126" spans="2:34" ht="18.75" x14ac:dyDescent="0.25">
      <c r="B126" s="341" t="s">
        <v>887</v>
      </c>
      <c r="C126" s="315" t="s">
        <v>8227</v>
      </c>
      <c r="D126" s="342" t="s">
        <v>8266</v>
      </c>
      <c r="E126" s="306" t="s">
        <v>8267</v>
      </c>
      <c r="F126" s="313" t="s">
        <v>529</v>
      </c>
      <c r="G126" s="317">
        <v>3.5</v>
      </c>
      <c r="AG126" s="313"/>
      <c r="AH126" s="313"/>
    </row>
    <row r="127" spans="2:34" ht="18.75" x14ac:dyDescent="0.25">
      <c r="B127" s="341" t="s">
        <v>887</v>
      </c>
      <c r="C127" s="315" t="s">
        <v>8227</v>
      </c>
      <c r="D127" s="342" t="s">
        <v>8268</v>
      </c>
      <c r="E127" s="306" t="s">
        <v>8269</v>
      </c>
      <c r="F127" s="313" t="s">
        <v>529</v>
      </c>
      <c r="G127" s="317">
        <v>4.5</v>
      </c>
      <c r="AG127" s="313"/>
      <c r="AH127" s="313"/>
    </row>
    <row r="128" spans="2:34" ht="18.75" x14ac:dyDescent="0.25">
      <c r="B128" s="341" t="s">
        <v>887</v>
      </c>
      <c r="C128" s="315" t="s">
        <v>8227</v>
      </c>
      <c r="D128" s="342" t="s">
        <v>8270</v>
      </c>
      <c r="E128" s="306" t="s">
        <v>3546</v>
      </c>
      <c r="F128" s="313" t="s">
        <v>529</v>
      </c>
      <c r="G128" s="317">
        <v>5.0999999999999996</v>
      </c>
      <c r="AG128" s="313"/>
      <c r="AH128" s="313"/>
    </row>
    <row r="129" spans="2:34" ht="18.75" x14ac:dyDescent="0.25">
      <c r="B129" s="341" t="s">
        <v>887</v>
      </c>
      <c r="C129" s="315" t="s">
        <v>8227</v>
      </c>
      <c r="D129" s="342" t="s">
        <v>8271</v>
      </c>
      <c r="E129" s="306" t="s">
        <v>3544</v>
      </c>
      <c r="F129" s="313" t="s">
        <v>529</v>
      </c>
      <c r="G129" s="317">
        <v>5.3</v>
      </c>
      <c r="AG129" s="313"/>
      <c r="AH129" s="313"/>
    </row>
    <row r="130" spans="2:34" ht="18.75" x14ac:dyDescent="0.25">
      <c r="B130" s="341" t="s">
        <v>887</v>
      </c>
      <c r="C130" s="315" t="s">
        <v>8227</v>
      </c>
      <c r="D130" s="342" t="s">
        <v>8272</v>
      </c>
      <c r="E130" s="306" t="s">
        <v>8273</v>
      </c>
      <c r="F130" s="313" t="s">
        <v>529</v>
      </c>
      <c r="G130" s="317">
        <v>2.2000000000000002</v>
      </c>
      <c r="AG130" s="313"/>
      <c r="AH130" s="313"/>
    </row>
    <row r="131" spans="2:34" ht="18.75" x14ac:dyDescent="0.25">
      <c r="B131" s="341" t="s">
        <v>887</v>
      </c>
      <c r="C131" s="315" t="s">
        <v>8227</v>
      </c>
      <c r="D131" s="342" t="s">
        <v>8274</v>
      </c>
      <c r="E131" s="306" t="s">
        <v>8275</v>
      </c>
      <c r="F131" s="313" t="s">
        <v>529</v>
      </c>
      <c r="G131" s="317">
        <v>13.9</v>
      </c>
      <c r="AG131" s="313"/>
      <c r="AH131" s="313"/>
    </row>
    <row r="132" spans="2:34" ht="18.75" x14ac:dyDescent="0.25">
      <c r="B132" s="341" t="s">
        <v>887</v>
      </c>
      <c r="C132" s="315" t="s">
        <v>8227</v>
      </c>
      <c r="D132" s="342" t="s">
        <v>8276</v>
      </c>
      <c r="E132" s="306" t="s">
        <v>8277</v>
      </c>
      <c r="F132" s="313" t="s">
        <v>529</v>
      </c>
      <c r="G132" s="317">
        <v>11</v>
      </c>
      <c r="AG132" s="313"/>
      <c r="AH132" s="313"/>
    </row>
    <row r="133" spans="2:34" ht="18.75" x14ac:dyDescent="0.25">
      <c r="B133" s="341" t="s">
        <v>887</v>
      </c>
      <c r="C133" s="315" t="s">
        <v>8227</v>
      </c>
      <c r="D133" s="342" t="s">
        <v>8278</v>
      </c>
      <c r="E133" s="306" t="s">
        <v>3594</v>
      </c>
      <c r="F133" s="313" t="s">
        <v>529</v>
      </c>
      <c r="G133" s="317">
        <v>11</v>
      </c>
      <c r="AG133" s="313"/>
      <c r="AH133" s="313"/>
    </row>
    <row r="134" spans="2:34" ht="18.75" x14ac:dyDescent="0.25">
      <c r="B134" s="341" t="s">
        <v>887</v>
      </c>
      <c r="C134" s="315" t="s">
        <v>8227</v>
      </c>
      <c r="D134" s="342" t="s">
        <v>8279</v>
      </c>
      <c r="E134" s="306" t="s">
        <v>8280</v>
      </c>
      <c r="F134" s="313" t="s">
        <v>529</v>
      </c>
      <c r="G134" s="317">
        <v>6.5</v>
      </c>
      <c r="AG134" s="313"/>
      <c r="AH134" s="313"/>
    </row>
    <row r="135" spans="2:34" ht="18.75" x14ac:dyDescent="0.25">
      <c r="B135" s="341" t="s">
        <v>887</v>
      </c>
      <c r="C135" s="315" t="s">
        <v>8227</v>
      </c>
      <c r="D135" s="342" t="s">
        <v>8281</v>
      </c>
      <c r="E135" s="306" t="s">
        <v>8282</v>
      </c>
      <c r="F135" s="313" t="s">
        <v>529</v>
      </c>
      <c r="G135" s="317">
        <v>5.3</v>
      </c>
      <c r="AG135" s="313"/>
      <c r="AH135" s="313"/>
    </row>
    <row r="136" spans="2:34" ht="19.5" thickBot="1" x14ac:dyDescent="0.3">
      <c r="B136" s="344" t="s">
        <v>887</v>
      </c>
      <c r="C136" s="332" t="s">
        <v>8227</v>
      </c>
      <c r="D136" s="345" t="s">
        <v>8283</v>
      </c>
      <c r="E136" s="334" t="s">
        <v>8284</v>
      </c>
      <c r="F136" s="335" t="s">
        <v>529</v>
      </c>
      <c r="G136" s="336">
        <v>11.3</v>
      </c>
      <c r="AG136" s="313"/>
      <c r="AH136" s="313"/>
    </row>
    <row r="137" spans="2:34" x14ac:dyDescent="0.25">
      <c r="B137" s="346" t="s">
        <v>884</v>
      </c>
      <c r="C137" s="347" t="s">
        <v>885</v>
      </c>
      <c r="D137" s="348" t="s">
        <v>8285</v>
      </c>
      <c r="E137" s="349" t="s">
        <v>8286</v>
      </c>
      <c r="F137" s="349" t="s">
        <v>884</v>
      </c>
      <c r="G137" s="350" t="s">
        <v>884</v>
      </c>
      <c r="AG137" s="313"/>
      <c r="AH137" s="313"/>
    </row>
    <row r="138" spans="2:34" ht="18.75" x14ac:dyDescent="0.25">
      <c r="B138" s="351" t="s">
        <v>884</v>
      </c>
      <c r="C138" s="315" t="s">
        <v>8286</v>
      </c>
      <c r="D138" s="285" t="s">
        <v>8287</v>
      </c>
      <c r="E138" s="306" t="s">
        <v>8288</v>
      </c>
      <c r="F138" s="313" t="s">
        <v>529</v>
      </c>
      <c r="G138" s="317">
        <v>12.5</v>
      </c>
      <c r="AG138" s="313"/>
      <c r="AH138" s="313"/>
    </row>
    <row r="139" spans="2:34" ht="18.75" x14ac:dyDescent="0.25">
      <c r="B139" s="351" t="s">
        <v>884</v>
      </c>
      <c r="C139" s="315" t="s">
        <v>8286</v>
      </c>
      <c r="D139" s="285" t="s">
        <v>8289</v>
      </c>
      <c r="E139" s="306" t="s">
        <v>8290</v>
      </c>
      <c r="F139" s="313" t="s">
        <v>529</v>
      </c>
      <c r="G139" s="317">
        <v>18.100000000000001</v>
      </c>
      <c r="AG139" s="313"/>
      <c r="AH139" s="313"/>
    </row>
    <row r="140" spans="2:34" ht="18.75" x14ac:dyDescent="0.25">
      <c r="B140" s="351" t="s">
        <v>884</v>
      </c>
      <c r="C140" s="315" t="s">
        <v>8286</v>
      </c>
      <c r="D140" s="285" t="s">
        <v>8291</v>
      </c>
      <c r="E140" s="306" t="s">
        <v>8292</v>
      </c>
      <c r="F140" s="313" t="s">
        <v>529</v>
      </c>
      <c r="G140" s="317">
        <v>18.100000000000001</v>
      </c>
      <c r="AG140" s="313"/>
      <c r="AH140" s="313"/>
    </row>
    <row r="141" spans="2:34" ht="18.75" x14ac:dyDescent="0.25">
      <c r="B141" s="351" t="s">
        <v>884</v>
      </c>
      <c r="C141" s="315" t="s">
        <v>8286</v>
      </c>
      <c r="D141" s="285" t="s">
        <v>8293</v>
      </c>
      <c r="E141" s="306" t="s">
        <v>8294</v>
      </c>
      <c r="F141" s="313" t="s">
        <v>529</v>
      </c>
      <c r="G141" s="317">
        <v>3.8</v>
      </c>
      <c r="AG141" s="313"/>
      <c r="AH141" s="313"/>
    </row>
    <row r="142" spans="2:34" ht="18.75" x14ac:dyDescent="0.25">
      <c r="B142" s="351" t="s">
        <v>884</v>
      </c>
      <c r="C142" s="315" t="s">
        <v>8286</v>
      </c>
      <c r="D142" s="285" t="s">
        <v>8295</v>
      </c>
      <c r="E142" s="306" t="s">
        <v>566</v>
      </c>
      <c r="F142" s="313" t="s">
        <v>529</v>
      </c>
      <c r="G142" s="317">
        <v>5.7</v>
      </c>
      <c r="AG142" s="313"/>
      <c r="AH142" s="313"/>
    </row>
    <row r="143" spans="2:34" ht="18.75" x14ac:dyDescent="0.25">
      <c r="B143" s="351" t="s">
        <v>884</v>
      </c>
      <c r="C143" s="315" t="s">
        <v>8286</v>
      </c>
      <c r="D143" s="285" t="s">
        <v>8296</v>
      </c>
      <c r="E143" s="306" t="s">
        <v>567</v>
      </c>
      <c r="F143" s="313" t="s">
        <v>529</v>
      </c>
      <c r="G143" s="317">
        <v>3.8</v>
      </c>
      <c r="AG143" s="313"/>
      <c r="AH143" s="313"/>
    </row>
    <row r="144" spans="2:34" ht="18.75" x14ac:dyDescent="0.25">
      <c r="B144" s="351" t="s">
        <v>884</v>
      </c>
      <c r="C144" s="315" t="s">
        <v>8286</v>
      </c>
      <c r="D144" s="285" t="s">
        <v>8297</v>
      </c>
      <c r="E144" s="306" t="s">
        <v>3292</v>
      </c>
      <c r="F144" s="313" t="s">
        <v>529</v>
      </c>
      <c r="G144" s="317">
        <v>6.2</v>
      </c>
      <c r="AG144" s="313"/>
      <c r="AH144" s="313"/>
    </row>
    <row r="145" spans="2:34" ht="18.75" x14ac:dyDescent="0.25">
      <c r="B145" s="351" t="s">
        <v>884</v>
      </c>
      <c r="C145" s="315" t="s">
        <v>8286</v>
      </c>
      <c r="D145" s="285" t="s">
        <v>8298</v>
      </c>
      <c r="E145" s="306" t="s">
        <v>3088</v>
      </c>
      <c r="F145" s="313" t="s">
        <v>529</v>
      </c>
      <c r="G145" s="317">
        <v>2.2000000000000002</v>
      </c>
      <c r="AG145" s="313"/>
      <c r="AH145" s="313"/>
    </row>
    <row r="146" spans="2:34" ht="18.75" x14ac:dyDescent="0.25">
      <c r="B146" s="351" t="s">
        <v>884</v>
      </c>
      <c r="C146" s="315" t="s">
        <v>8286</v>
      </c>
      <c r="D146" s="285" t="s">
        <v>8299</v>
      </c>
      <c r="E146" s="306" t="s">
        <v>3303</v>
      </c>
      <c r="F146" s="313" t="s">
        <v>529</v>
      </c>
      <c r="G146" s="317">
        <v>4.8</v>
      </c>
      <c r="AG146" s="313"/>
      <c r="AH146" s="313"/>
    </row>
    <row r="147" spans="2:34" ht="18.75" x14ac:dyDescent="0.25">
      <c r="B147" s="351" t="s">
        <v>884</v>
      </c>
      <c r="C147" s="315" t="s">
        <v>8286</v>
      </c>
      <c r="D147" s="285" t="s">
        <v>8300</v>
      </c>
      <c r="E147" s="306" t="s">
        <v>8301</v>
      </c>
      <c r="F147" s="313" t="s">
        <v>529</v>
      </c>
      <c r="G147" s="317">
        <v>14.2</v>
      </c>
      <c r="AG147" s="313"/>
      <c r="AH147" s="313"/>
    </row>
    <row r="148" spans="2:34" ht="18.75" x14ac:dyDescent="0.25">
      <c r="B148" s="351" t="s">
        <v>884</v>
      </c>
      <c r="C148" s="315" t="s">
        <v>8286</v>
      </c>
      <c r="D148" s="285" t="s">
        <v>8302</v>
      </c>
      <c r="E148" s="306" t="s">
        <v>3325</v>
      </c>
      <c r="F148" s="313" t="s">
        <v>529</v>
      </c>
      <c r="G148" s="317">
        <v>6.4</v>
      </c>
      <c r="AG148" s="313"/>
      <c r="AH148" s="313"/>
    </row>
    <row r="149" spans="2:34" ht="18.75" x14ac:dyDescent="0.25">
      <c r="B149" s="351" t="s">
        <v>884</v>
      </c>
      <c r="C149" s="315" t="s">
        <v>8286</v>
      </c>
      <c r="D149" s="285" t="s">
        <v>8303</v>
      </c>
      <c r="E149" s="306" t="s">
        <v>3331</v>
      </c>
      <c r="F149" s="313" t="s">
        <v>529</v>
      </c>
      <c r="G149" s="317">
        <v>21.5</v>
      </c>
      <c r="AG149" s="313"/>
      <c r="AH149" s="313"/>
    </row>
    <row r="150" spans="2:34" ht="18.75" x14ac:dyDescent="0.25">
      <c r="B150" s="351" t="s">
        <v>884</v>
      </c>
      <c r="C150" s="315" t="s">
        <v>8286</v>
      </c>
      <c r="D150" s="285" t="s">
        <v>8304</v>
      </c>
      <c r="E150" s="306" t="s">
        <v>8305</v>
      </c>
      <c r="F150" s="313" t="s">
        <v>529</v>
      </c>
      <c r="G150" s="317">
        <v>14</v>
      </c>
      <c r="AG150" s="313"/>
      <c r="AH150" s="313"/>
    </row>
    <row r="151" spans="2:34" ht="18.75" x14ac:dyDescent="0.25">
      <c r="B151" s="351" t="s">
        <v>884</v>
      </c>
      <c r="C151" s="315" t="s">
        <v>8286</v>
      </c>
      <c r="D151" s="285" t="s">
        <v>8306</v>
      </c>
      <c r="E151" s="306" t="s">
        <v>8307</v>
      </c>
      <c r="F151" s="313" t="s">
        <v>529</v>
      </c>
      <c r="G151" s="317">
        <v>7.3</v>
      </c>
      <c r="AG151" s="313"/>
      <c r="AH151" s="313"/>
    </row>
    <row r="152" spans="2:34" ht="18.75" x14ac:dyDescent="0.25">
      <c r="B152" s="351" t="s">
        <v>884</v>
      </c>
      <c r="C152" s="315" t="s">
        <v>8286</v>
      </c>
      <c r="D152" s="285" t="s">
        <v>8308</v>
      </c>
      <c r="E152" s="306" t="s">
        <v>8309</v>
      </c>
      <c r="F152" s="313" t="s">
        <v>529</v>
      </c>
      <c r="G152" s="317">
        <v>8.1999999999999993</v>
      </c>
      <c r="AG152" s="313"/>
      <c r="AH152" s="313"/>
    </row>
    <row r="153" spans="2:34" ht="19.5" thickBot="1" x14ac:dyDescent="0.3">
      <c r="B153" s="352" t="s">
        <v>884</v>
      </c>
      <c r="C153" s="332" t="s">
        <v>8286</v>
      </c>
      <c r="D153" s="353" t="s">
        <v>8310</v>
      </c>
      <c r="E153" s="334" t="s">
        <v>3428</v>
      </c>
      <c r="F153" s="335" t="s">
        <v>529</v>
      </c>
      <c r="G153" s="336">
        <v>8.1999999999999993</v>
      </c>
      <c r="AG153" s="313"/>
      <c r="AH153" s="313"/>
    </row>
    <row r="154" spans="2:34" x14ac:dyDescent="0.25">
      <c r="B154" s="354" t="s">
        <v>56</v>
      </c>
      <c r="C154" s="355" t="s">
        <v>8311</v>
      </c>
      <c r="D154" s="355" t="s">
        <v>8312</v>
      </c>
      <c r="E154" s="356" t="s">
        <v>8313</v>
      </c>
      <c r="F154" s="356" t="s">
        <v>8312</v>
      </c>
      <c r="G154" s="357" t="s">
        <v>8312</v>
      </c>
      <c r="AG154" s="313"/>
      <c r="AH154" s="313"/>
    </row>
    <row r="155" spans="2:34" ht="18.75" x14ac:dyDescent="0.25">
      <c r="B155" s="358" t="s">
        <v>56</v>
      </c>
      <c r="C155" s="315" t="s">
        <v>8313</v>
      </c>
      <c r="D155" s="287" t="s">
        <v>8314</v>
      </c>
      <c r="E155" s="306" t="s">
        <v>8315</v>
      </c>
      <c r="F155" s="313" t="s">
        <v>529</v>
      </c>
      <c r="G155" s="317">
        <v>17.600000000000001</v>
      </c>
      <c r="AG155" s="313"/>
      <c r="AH155" s="313"/>
    </row>
    <row r="156" spans="2:34" ht="18.75" x14ac:dyDescent="0.25">
      <c r="B156" s="358" t="s">
        <v>56</v>
      </c>
      <c r="C156" s="315" t="s">
        <v>8313</v>
      </c>
      <c r="D156" s="287" t="s">
        <v>8316</v>
      </c>
      <c r="E156" s="306" t="s">
        <v>8317</v>
      </c>
      <c r="F156" s="313" t="s">
        <v>529</v>
      </c>
      <c r="G156" s="317">
        <v>6.8</v>
      </c>
      <c r="AG156" s="313"/>
      <c r="AH156" s="313"/>
    </row>
    <row r="157" spans="2:34" ht="18.75" x14ac:dyDescent="0.25">
      <c r="B157" s="358" t="s">
        <v>56</v>
      </c>
      <c r="C157" s="315" t="s">
        <v>8313</v>
      </c>
      <c r="D157" s="287" t="s">
        <v>8318</v>
      </c>
      <c r="E157" s="306" t="s">
        <v>8319</v>
      </c>
      <c r="F157" s="313" t="s">
        <v>529</v>
      </c>
      <c r="G157" s="317">
        <v>9</v>
      </c>
      <c r="AG157" s="313"/>
      <c r="AH157" s="313"/>
    </row>
    <row r="158" spans="2:34" ht="18.75" x14ac:dyDescent="0.25">
      <c r="B158" s="358" t="s">
        <v>56</v>
      </c>
      <c r="C158" s="315" t="s">
        <v>8313</v>
      </c>
      <c r="D158" s="287" t="s">
        <v>8320</v>
      </c>
      <c r="E158" s="306" t="s">
        <v>8321</v>
      </c>
      <c r="F158" s="313" t="s">
        <v>529</v>
      </c>
      <c r="G158" s="317">
        <v>8.5</v>
      </c>
      <c r="AG158" s="313"/>
      <c r="AH158" s="313"/>
    </row>
    <row r="159" spans="2:34" ht="18.75" x14ac:dyDescent="0.25">
      <c r="B159" s="358" t="s">
        <v>56</v>
      </c>
      <c r="C159" s="315" t="s">
        <v>8313</v>
      </c>
      <c r="D159" s="287" t="s">
        <v>8322</v>
      </c>
      <c r="E159" s="306" t="s">
        <v>8323</v>
      </c>
      <c r="F159" s="313" t="s">
        <v>529</v>
      </c>
      <c r="G159" s="317">
        <v>14.86</v>
      </c>
      <c r="AG159" s="313"/>
      <c r="AH159" s="313"/>
    </row>
    <row r="160" spans="2:34" ht="18.75" x14ac:dyDescent="0.25">
      <c r="B160" s="358" t="s">
        <v>56</v>
      </c>
      <c r="C160" s="315" t="s">
        <v>8313</v>
      </c>
      <c r="D160" s="287" t="s">
        <v>8324</v>
      </c>
      <c r="E160" s="306" t="s">
        <v>8325</v>
      </c>
      <c r="F160" s="313" t="s">
        <v>529</v>
      </c>
      <c r="G160" s="317">
        <v>13.5</v>
      </c>
      <c r="AG160" s="313"/>
      <c r="AH160" s="313"/>
    </row>
    <row r="161" spans="2:34" ht="18.75" x14ac:dyDescent="0.25">
      <c r="B161" s="358" t="s">
        <v>56</v>
      </c>
      <c r="C161" s="315" t="s">
        <v>8313</v>
      </c>
      <c r="D161" s="287" t="s">
        <v>8326</v>
      </c>
      <c r="E161" s="306" t="s">
        <v>3641</v>
      </c>
      <c r="F161" s="313" t="s">
        <v>529</v>
      </c>
      <c r="G161" s="317">
        <v>12.5</v>
      </c>
      <c r="AG161" s="313"/>
      <c r="AH161" s="313"/>
    </row>
    <row r="162" spans="2:34" ht="18.75" x14ac:dyDescent="0.25">
      <c r="B162" s="358" t="s">
        <v>56</v>
      </c>
      <c r="C162" s="315" t="s">
        <v>8313</v>
      </c>
      <c r="D162" s="287" t="s">
        <v>8327</v>
      </c>
      <c r="E162" s="306" t="s">
        <v>8328</v>
      </c>
      <c r="F162" s="313" t="s">
        <v>529</v>
      </c>
      <c r="G162" s="317">
        <v>7.2</v>
      </c>
      <c r="AG162" s="313"/>
      <c r="AH162" s="313"/>
    </row>
    <row r="163" spans="2:34" ht="18.75" x14ac:dyDescent="0.25">
      <c r="B163" s="358" t="s">
        <v>56</v>
      </c>
      <c r="C163" s="315" t="s">
        <v>8313</v>
      </c>
      <c r="D163" s="287" t="s">
        <v>8329</v>
      </c>
      <c r="E163" s="306" t="s">
        <v>8330</v>
      </c>
      <c r="F163" s="313" t="s">
        <v>529</v>
      </c>
      <c r="G163" s="317">
        <v>4.55</v>
      </c>
      <c r="AG163" s="313"/>
      <c r="AH163" s="313"/>
    </row>
    <row r="164" spans="2:34" ht="18.75" x14ac:dyDescent="0.25">
      <c r="B164" s="358" t="s">
        <v>56</v>
      </c>
      <c r="C164" s="315" t="s">
        <v>8313</v>
      </c>
      <c r="D164" s="287" t="s">
        <v>8331</v>
      </c>
      <c r="E164" s="306" t="s">
        <v>8332</v>
      </c>
      <c r="F164" s="313" t="s">
        <v>529</v>
      </c>
      <c r="G164" s="317">
        <v>4.5999999999999996</v>
      </c>
      <c r="AG164" s="313"/>
      <c r="AH164" s="313"/>
    </row>
    <row r="165" spans="2:34" ht="18.75" x14ac:dyDescent="0.25">
      <c r="B165" s="358" t="s">
        <v>56</v>
      </c>
      <c r="C165" s="315" t="s">
        <v>8313</v>
      </c>
      <c r="D165" s="287" t="s">
        <v>8333</v>
      </c>
      <c r="E165" s="306" t="s">
        <v>8334</v>
      </c>
      <c r="F165" s="313" t="s">
        <v>529</v>
      </c>
      <c r="G165" s="317">
        <v>10.5</v>
      </c>
      <c r="AG165" s="313"/>
      <c r="AH165" s="313"/>
    </row>
    <row r="166" spans="2:34" ht="18.75" x14ac:dyDescent="0.25">
      <c r="B166" s="358" t="s">
        <v>56</v>
      </c>
      <c r="C166" s="315" t="s">
        <v>8313</v>
      </c>
      <c r="D166" s="287" t="s">
        <v>8335</v>
      </c>
      <c r="E166" s="306" t="s">
        <v>8336</v>
      </c>
      <c r="F166" s="313" t="s">
        <v>529</v>
      </c>
      <c r="G166" s="317">
        <v>9</v>
      </c>
      <c r="AG166" s="313"/>
      <c r="AH166" s="313"/>
    </row>
    <row r="167" spans="2:34" ht="18.75" x14ac:dyDescent="0.25">
      <c r="B167" s="358" t="s">
        <v>56</v>
      </c>
      <c r="C167" s="315" t="s">
        <v>8313</v>
      </c>
      <c r="D167" s="287" t="s">
        <v>8337</v>
      </c>
      <c r="E167" s="306" t="s">
        <v>8338</v>
      </c>
      <c r="F167" s="313" t="s">
        <v>529</v>
      </c>
      <c r="G167" s="317">
        <v>11</v>
      </c>
      <c r="AG167" s="313"/>
      <c r="AH167" s="313"/>
    </row>
    <row r="168" spans="2:34" ht="18.75" x14ac:dyDescent="0.25">
      <c r="B168" s="358" t="s">
        <v>56</v>
      </c>
      <c r="C168" s="315" t="s">
        <v>8313</v>
      </c>
      <c r="D168" s="287" t="s">
        <v>8339</v>
      </c>
      <c r="E168" s="306" t="s">
        <v>8340</v>
      </c>
      <c r="F168" s="313" t="s">
        <v>529</v>
      </c>
      <c r="G168" s="317">
        <v>6.8</v>
      </c>
      <c r="AG168" s="313"/>
      <c r="AH168" s="313"/>
    </row>
    <row r="169" spans="2:34" ht="18.75" x14ac:dyDescent="0.25">
      <c r="B169" s="358" t="s">
        <v>56</v>
      </c>
      <c r="C169" s="315" t="s">
        <v>8313</v>
      </c>
      <c r="D169" s="287" t="s">
        <v>8341</v>
      </c>
      <c r="E169" s="306" t="s">
        <v>8342</v>
      </c>
      <c r="F169" s="313" t="s">
        <v>529</v>
      </c>
      <c r="G169" s="317">
        <v>6.2</v>
      </c>
      <c r="AG169" s="313"/>
      <c r="AH169" s="313"/>
    </row>
    <row r="170" spans="2:34" ht="18.75" x14ac:dyDescent="0.25">
      <c r="B170" s="358" t="s">
        <v>56</v>
      </c>
      <c r="C170" s="315" t="s">
        <v>8313</v>
      </c>
      <c r="D170" s="287" t="s">
        <v>8343</v>
      </c>
      <c r="E170" s="306" t="s">
        <v>8344</v>
      </c>
      <c r="F170" s="313" t="s">
        <v>529</v>
      </c>
      <c r="G170" s="317">
        <v>7</v>
      </c>
      <c r="AG170" s="313"/>
      <c r="AH170" s="313"/>
    </row>
    <row r="171" spans="2:34" ht="18.75" x14ac:dyDescent="0.25">
      <c r="B171" s="358" t="s">
        <v>56</v>
      </c>
      <c r="C171" s="315" t="s">
        <v>8313</v>
      </c>
      <c r="D171" s="287" t="s">
        <v>8345</v>
      </c>
      <c r="E171" s="306" t="s">
        <v>8346</v>
      </c>
      <c r="F171" s="313" t="s">
        <v>529</v>
      </c>
      <c r="G171" s="317">
        <v>2.75</v>
      </c>
      <c r="AG171" s="313"/>
      <c r="AH171" s="313"/>
    </row>
    <row r="172" spans="2:34" ht="18.75" x14ac:dyDescent="0.25">
      <c r="B172" s="358" t="s">
        <v>56</v>
      </c>
      <c r="C172" s="315" t="s">
        <v>8313</v>
      </c>
      <c r="D172" s="287" t="s">
        <v>8347</v>
      </c>
      <c r="E172" s="306" t="s">
        <v>8348</v>
      </c>
      <c r="F172" s="313" t="s">
        <v>529</v>
      </c>
      <c r="G172" s="317">
        <v>6</v>
      </c>
      <c r="AG172" s="313"/>
      <c r="AH172" s="313"/>
    </row>
    <row r="173" spans="2:34" ht="18.75" x14ac:dyDescent="0.25">
      <c r="B173" s="358" t="s">
        <v>56</v>
      </c>
      <c r="C173" s="315" t="s">
        <v>8313</v>
      </c>
      <c r="D173" s="287" t="s">
        <v>8349</v>
      </c>
      <c r="E173" s="306" t="s">
        <v>8350</v>
      </c>
      <c r="F173" s="313" t="s">
        <v>529</v>
      </c>
      <c r="G173" s="317">
        <v>7.9</v>
      </c>
      <c r="AG173" s="313"/>
      <c r="AH173" s="313"/>
    </row>
    <row r="174" spans="2:34" ht="18.75" x14ac:dyDescent="0.25">
      <c r="B174" s="358" t="s">
        <v>56</v>
      </c>
      <c r="C174" s="315" t="s">
        <v>8313</v>
      </c>
      <c r="D174" s="287" t="s">
        <v>8351</v>
      </c>
      <c r="E174" s="306" t="s">
        <v>8352</v>
      </c>
      <c r="F174" s="313" t="s">
        <v>529</v>
      </c>
      <c r="G174" s="317">
        <v>13.8</v>
      </c>
      <c r="AG174" s="313"/>
      <c r="AH174" s="313"/>
    </row>
    <row r="175" spans="2:34" ht="18.75" x14ac:dyDescent="0.25">
      <c r="B175" s="358" t="s">
        <v>56</v>
      </c>
      <c r="C175" s="315" t="s">
        <v>8313</v>
      </c>
      <c r="D175" s="287" t="s">
        <v>8353</v>
      </c>
      <c r="E175" s="306" t="s">
        <v>3916</v>
      </c>
      <c r="F175" s="313" t="s">
        <v>529</v>
      </c>
      <c r="G175" s="317">
        <v>19</v>
      </c>
      <c r="AG175" s="313"/>
      <c r="AH175" s="313"/>
    </row>
    <row r="176" spans="2:34" ht="18.75" x14ac:dyDescent="0.25">
      <c r="B176" s="358" t="s">
        <v>56</v>
      </c>
      <c r="C176" s="315" t="s">
        <v>8313</v>
      </c>
      <c r="D176" s="287" t="s">
        <v>8354</v>
      </c>
      <c r="E176" s="306" t="s">
        <v>8355</v>
      </c>
      <c r="F176" s="313" t="s">
        <v>529</v>
      </c>
      <c r="G176" s="317">
        <v>3.5</v>
      </c>
      <c r="AG176" s="313"/>
      <c r="AH176" s="313"/>
    </row>
    <row r="177" spans="2:34" ht="18.75" x14ac:dyDescent="0.25">
      <c r="B177" s="358" t="s">
        <v>56</v>
      </c>
      <c r="C177" s="315" t="s">
        <v>8313</v>
      </c>
      <c r="D177" s="287" t="s">
        <v>8356</v>
      </c>
      <c r="E177" s="306" t="s">
        <v>8357</v>
      </c>
      <c r="F177" s="313" t="s">
        <v>529</v>
      </c>
      <c r="G177" s="317">
        <v>7.5</v>
      </c>
      <c r="AG177" s="313"/>
      <c r="AH177" s="313"/>
    </row>
    <row r="178" spans="2:34" ht="18.75" x14ac:dyDescent="0.25">
      <c r="B178" s="358" t="s">
        <v>56</v>
      </c>
      <c r="C178" s="315" t="s">
        <v>8313</v>
      </c>
      <c r="D178" s="287" t="s">
        <v>8358</v>
      </c>
      <c r="E178" s="306" t="s">
        <v>8359</v>
      </c>
      <c r="F178" s="313" t="s">
        <v>529</v>
      </c>
      <c r="G178" s="317">
        <v>8.6</v>
      </c>
      <c r="AG178" s="313"/>
      <c r="AH178" s="313"/>
    </row>
    <row r="179" spans="2:34" ht="18.75" x14ac:dyDescent="0.25">
      <c r="B179" s="358" t="s">
        <v>56</v>
      </c>
      <c r="C179" s="315" t="s">
        <v>8313</v>
      </c>
      <c r="D179" s="287" t="s">
        <v>8360</v>
      </c>
      <c r="E179" s="306" t="s">
        <v>3860</v>
      </c>
      <c r="F179" s="313" t="s">
        <v>529</v>
      </c>
      <c r="G179" s="317">
        <v>13.8</v>
      </c>
      <c r="AG179" s="313"/>
      <c r="AH179" s="313"/>
    </row>
    <row r="180" spans="2:34" ht="18.75" x14ac:dyDescent="0.25">
      <c r="B180" s="358" t="s">
        <v>56</v>
      </c>
      <c r="C180" s="315" t="s">
        <v>8313</v>
      </c>
      <c r="D180" s="287" t="s">
        <v>8361</v>
      </c>
      <c r="E180" s="306" t="s">
        <v>8362</v>
      </c>
      <c r="F180" s="313" t="s">
        <v>529</v>
      </c>
      <c r="G180" s="317">
        <v>7.2</v>
      </c>
      <c r="AG180" s="313"/>
      <c r="AH180" s="313"/>
    </row>
    <row r="181" spans="2:34" ht="18.75" x14ac:dyDescent="0.25">
      <c r="B181" s="358" t="s">
        <v>56</v>
      </c>
      <c r="C181" s="315" t="s">
        <v>8313</v>
      </c>
      <c r="D181" s="287" t="s">
        <v>8363</v>
      </c>
      <c r="E181" s="306" t="s">
        <v>8364</v>
      </c>
      <c r="F181" s="313" t="s">
        <v>529</v>
      </c>
      <c r="G181" s="317">
        <v>19.899999999999999</v>
      </c>
      <c r="AG181" s="313"/>
      <c r="AH181" s="313"/>
    </row>
    <row r="182" spans="2:34" ht="18.75" x14ac:dyDescent="0.25">
      <c r="B182" s="358" t="s">
        <v>56</v>
      </c>
      <c r="C182" s="315" t="s">
        <v>8313</v>
      </c>
      <c r="D182" s="287" t="s">
        <v>8365</v>
      </c>
      <c r="E182" s="306" t="s">
        <v>8366</v>
      </c>
      <c r="F182" s="313" t="s">
        <v>529</v>
      </c>
      <c r="G182" s="317">
        <v>19</v>
      </c>
      <c r="AG182" s="313"/>
      <c r="AH182" s="313"/>
    </row>
    <row r="183" spans="2:34" ht="18.75" x14ac:dyDescent="0.25">
      <c r="B183" s="358" t="s">
        <v>56</v>
      </c>
      <c r="C183" s="315" t="s">
        <v>8313</v>
      </c>
      <c r="D183" s="287" t="s">
        <v>8367</v>
      </c>
      <c r="E183" s="306" t="s">
        <v>3922</v>
      </c>
      <c r="F183" s="313" t="s">
        <v>529</v>
      </c>
      <c r="G183" s="317">
        <v>10.5</v>
      </c>
      <c r="AG183" s="313"/>
      <c r="AH183" s="313"/>
    </row>
    <row r="184" spans="2:34" ht="18.75" x14ac:dyDescent="0.25">
      <c r="B184" s="358" t="s">
        <v>56</v>
      </c>
      <c r="C184" s="315" t="s">
        <v>8313</v>
      </c>
      <c r="D184" s="287" t="s">
        <v>8368</v>
      </c>
      <c r="E184" s="306" t="s">
        <v>8369</v>
      </c>
      <c r="F184" s="313" t="s">
        <v>529</v>
      </c>
      <c r="G184" s="317">
        <v>24.9</v>
      </c>
      <c r="AG184" s="313"/>
      <c r="AH184" s="313"/>
    </row>
    <row r="185" spans="2:34" ht="18.75" x14ac:dyDescent="0.25">
      <c r="B185" s="358" t="s">
        <v>56</v>
      </c>
      <c r="C185" s="315" t="s">
        <v>8313</v>
      </c>
      <c r="D185" s="287" t="s">
        <v>8370</v>
      </c>
      <c r="E185" s="306" t="s">
        <v>3932</v>
      </c>
      <c r="F185" s="313" t="s">
        <v>529</v>
      </c>
      <c r="G185" s="317">
        <v>14.5</v>
      </c>
      <c r="AG185" s="313"/>
      <c r="AH185" s="313"/>
    </row>
    <row r="186" spans="2:34" ht="18.75" x14ac:dyDescent="0.25">
      <c r="B186" s="358" t="s">
        <v>56</v>
      </c>
      <c r="C186" s="315" t="s">
        <v>8313</v>
      </c>
      <c r="D186" s="287" t="s">
        <v>8371</v>
      </c>
      <c r="E186" s="306" t="s">
        <v>8372</v>
      </c>
      <c r="F186" s="313" t="s">
        <v>529</v>
      </c>
      <c r="G186" s="317">
        <v>13.7</v>
      </c>
      <c r="AG186" s="313"/>
      <c r="AH186" s="313"/>
    </row>
    <row r="187" spans="2:34" ht="18.75" x14ac:dyDescent="0.25">
      <c r="B187" s="358" t="s">
        <v>56</v>
      </c>
      <c r="C187" s="315" t="s">
        <v>8313</v>
      </c>
      <c r="D187" s="287" t="s">
        <v>8373</v>
      </c>
      <c r="E187" s="306" t="s">
        <v>739</v>
      </c>
      <c r="F187" s="313" t="s">
        <v>529</v>
      </c>
      <c r="G187" s="317">
        <v>1.9</v>
      </c>
      <c r="AG187" s="313"/>
      <c r="AH187" s="313"/>
    </row>
    <row r="188" spans="2:34" ht="18.75" x14ac:dyDescent="0.25">
      <c r="B188" s="358" t="s">
        <v>56</v>
      </c>
      <c r="C188" s="315" t="s">
        <v>8313</v>
      </c>
      <c r="D188" s="287" t="s">
        <v>8374</v>
      </c>
      <c r="E188" s="306" t="s">
        <v>8375</v>
      </c>
      <c r="F188" s="313" t="s">
        <v>529</v>
      </c>
      <c r="G188" s="317">
        <v>5.6</v>
      </c>
      <c r="AG188" s="313"/>
      <c r="AH188" s="313"/>
    </row>
    <row r="189" spans="2:34" ht="18.75" x14ac:dyDescent="0.25">
      <c r="B189" s="358" t="s">
        <v>56</v>
      </c>
      <c r="C189" s="315" t="s">
        <v>8313</v>
      </c>
      <c r="D189" s="287" t="s">
        <v>8376</v>
      </c>
      <c r="E189" s="306" t="s">
        <v>8377</v>
      </c>
      <c r="F189" s="313" t="s">
        <v>529</v>
      </c>
      <c r="G189" s="317">
        <v>7</v>
      </c>
      <c r="AG189" s="313"/>
      <c r="AH189" s="313"/>
    </row>
    <row r="190" spans="2:34" ht="18.75" x14ac:dyDescent="0.25">
      <c r="B190" s="358" t="s">
        <v>56</v>
      </c>
      <c r="C190" s="315" t="s">
        <v>8313</v>
      </c>
      <c r="D190" s="287" t="s">
        <v>8378</v>
      </c>
      <c r="E190" s="306" t="s">
        <v>8379</v>
      </c>
      <c r="F190" s="313" t="s">
        <v>529</v>
      </c>
      <c r="G190" s="317">
        <v>7.96</v>
      </c>
      <c r="AG190" s="313"/>
      <c r="AH190" s="313"/>
    </row>
    <row r="191" spans="2:34" ht="18.75" x14ac:dyDescent="0.25">
      <c r="B191" s="358" t="s">
        <v>56</v>
      </c>
      <c r="C191" s="315" t="s">
        <v>8313</v>
      </c>
      <c r="D191" s="287" t="s">
        <v>8380</v>
      </c>
      <c r="E191" s="306" t="s">
        <v>8381</v>
      </c>
      <c r="F191" s="313" t="s">
        <v>529</v>
      </c>
      <c r="G191" s="317">
        <v>14.9</v>
      </c>
      <c r="AG191" s="313"/>
      <c r="AH191" s="313"/>
    </row>
    <row r="192" spans="2:34" ht="18.75" x14ac:dyDescent="0.25">
      <c r="B192" s="358" t="s">
        <v>56</v>
      </c>
      <c r="C192" s="315" t="s">
        <v>8313</v>
      </c>
      <c r="D192" s="287" t="s">
        <v>8382</v>
      </c>
      <c r="E192" s="306" t="s">
        <v>8383</v>
      </c>
      <c r="F192" s="313" t="s">
        <v>529</v>
      </c>
      <c r="G192" s="317">
        <v>18.2</v>
      </c>
      <c r="AG192" s="313"/>
      <c r="AH192" s="313"/>
    </row>
    <row r="193" spans="2:34" ht="18.75" x14ac:dyDescent="0.25">
      <c r="B193" s="358" t="s">
        <v>56</v>
      </c>
      <c r="C193" s="315" t="s">
        <v>8313</v>
      </c>
      <c r="D193" s="287" t="s">
        <v>8384</v>
      </c>
      <c r="E193" s="306" t="s">
        <v>8385</v>
      </c>
      <c r="F193" s="313" t="s">
        <v>529</v>
      </c>
      <c r="G193" s="317">
        <v>19.2</v>
      </c>
      <c r="AG193" s="313"/>
      <c r="AH193" s="313"/>
    </row>
    <row r="194" spans="2:34" ht="18.75" x14ac:dyDescent="0.25">
      <c r="B194" s="358" t="s">
        <v>56</v>
      </c>
      <c r="C194" s="315" t="s">
        <v>8313</v>
      </c>
      <c r="D194" s="287" t="s">
        <v>8386</v>
      </c>
      <c r="E194" s="306" t="s">
        <v>8387</v>
      </c>
      <c r="F194" s="313" t="s">
        <v>529</v>
      </c>
      <c r="G194" s="317">
        <v>5.3</v>
      </c>
      <c r="AG194" s="313"/>
      <c r="AH194" s="313"/>
    </row>
    <row r="195" spans="2:34" ht="18.75" x14ac:dyDescent="0.25">
      <c r="B195" s="358" t="s">
        <v>56</v>
      </c>
      <c r="C195" s="315" t="s">
        <v>8313</v>
      </c>
      <c r="D195" s="287" t="s">
        <v>8388</v>
      </c>
      <c r="E195" s="306" t="s">
        <v>8389</v>
      </c>
      <c r="F195" s="313" t="s">
        <v>529</v>
      </c>
      <c r="G195" s="317">
        <v>6.9</v>
      </c>
      <c r="AG195" s="313"/>
      <c r="AH195" s="313"/>
    </row>
    <row r="196" spans="2:34" ht="18.75" x14ac:dyDescent="0.25">
      <c r="B196" s="358" t="s">
        <v>56</v>
      </c>
      <c r="C196" s="315" t="s">
        <v>8313</v>
      </c>
      <c r="D196" s="287" t="s">
        <v>8390</v>
      </c>
      <c r="E196" s="306" t="s">
        <v>8391</v>
      </c>
      <c r="F196" s="313" t="s">
        <v>529</v>
      </c>
      <c r="G196" s="317">
        <v>18</v>
      </c>
      <c r="AG196" s="313"/>
      <c r="AH196" s="313"/>
    </row>
    <row r="197" spans="2:34" ht="18.75" x14ac:dyDescent="0.25">
      <c r="B197" s="358" t="s">
        <v>56</v>
      </c>
      <c r="C197" s="315" t="s">
        <v>8313</v>
      </c>
      <c r="D197" s="287" t="s">
        <v>8392</v>
      </c>
      <c r="E197" s="306" t="s">
        <v>8393</v>
      </c>
      <c r="F197" s="313" t="s">
        <v>529</v>
      </c>
      <c r="G197" s="317">
        <v>20</v>
      </c>
      <c r="AG197" s="313"/>
      <c r="AH197" s="313"/>
    </row>
    <row r="198" spans="2:34" ht="18.75" x14ac:dyDescent="0.25">
      <c r="B198" s="358" t="s">
        <v>56</v>
      </c>
      <c r="C198" s="315" t="s">
        <v>8313</v>
      </c>
      <c r="D198" s="287" t="s">
        <v>8394</v>
      </c>
      <c r="E198" s="306" t="s">
        <v>8395</v>
      </c>
      <c r="F198" s="313" t="s">
        <v>529</v>
      </c>
      <c r="G198" s="317">
        <v>18.899999999999999</v>
      </c>
      <c r="AG198" s="313"/>
      <c r="AH198" s="313"/>
    </row>
    <row r="199" spans="2:34" x14ac:dyDescent="0.25">
      <c r="B199" s="358" t="s">
        <v>56</v>
      </c>
      <c r="C199" s="359" t="s">
        <v>8396</v>
      </c>
      <c r="D199" s="360" t="s">
        <v>8397</v>
      </c>
      <c r="E199" s="361" t="s">
        <v>8398</v>
      </c>
      <c r="F199" s="361" t="s">
        <v>8397</v>
      </c>
      <c r="G199" s="362" t="s">
        <v>8397</v>
      </c>
      <c r="AG199" s="313"/>
      <c r="AH199" s="313"/>
    </row>
    <row r="200" spans="2:34" ht="18.75" x14ac:dyDescent="0.25">
      <c r="B200" s="358" t="s">
        <v>56</v>
      </c>
      <c r="C200" s="315" t="s">
        <v>8398</v>
      </c>
      <c r="D200" s="287" t="s">
        <v>8399</v>
      </c>
      <c r="E200" s="306" t="s">
        <v>3617</v>
      </c>
      <c r="F200" s="313" t="s">
        <v>529</v>
      </c>
      <c r="G200" s="317">
        <v>32.5</v>
      </c>
      <c r="AG200" s="313"/>
      <c r="AH200" s="313"/>
    </row>
    <row r="201" spans="2:34" ht="18.75" x14ac:dyDescent="0.25">
      <c r="B201" s="358" t="s">
        <v>56</v>
      </c>
      <c r="C201" s="315" t="s">
        <v>8398</v>
      </c>
      <c r="D201" s="287" t="s">
        <v>8400</v>
      </c>
      <c r="E201" s="306" t="s">
        <v>8401</v>
      </c>
      <c r="F201" s="313" t="s">
        <v>529</v>
      </c>
      <c r="G201" s="317">
        <v>22.4</v>
      </c>
      <c r="AG201" s="313"/>
      <c r="AH201" s="313"/>
    </row>
    <row r="202" spans="2:34" ht="18.75" x14ac:dyDescent="0.25">
      <c r="B202" s="358" t="s">
        <v>56</v>
      </c>
      <c r="C202" s="315" t="s">
        <v>8398</v>
      </c>
      <c r="D202" s="287" t="s">
        <v>8402</v>
      </c>
      <c r="E202" s="306" t="s">
        <v>8403</v>
      </c>
      <c r="F202" s="313" t="s">
        <v>529</v>
      </c>
      <c r="G202" s="317">
        <v>16.399999999999999</v>
      </c>
      <c r="AG202" s="313"/>
      <c r="AH202" s="313"/>
    </row>
    <row r="203" spans="2:34" ht="18.75" x14ac:dyDescent="0.25">
      <c r="B203" s="358" t="s">
        <v>56</v>
      </c>
      <c r="C203" s="315" t="s">
        <v>8398</v>
      </c>
      <c r="D203" s="287" t="s">
        <v>8404</v>
      </c>
      <c r="E203" s="306" t="s">
        <v>8405</v>
      </c>
      <c r="F203" s="313" t="s">
        <v>529</v>
      </c>
      <c r="G203" s="317">
        <v>7</v>
      </c>
      <c r="AG203" s="313"/>
      <c r="AH203" s="313"/>
    </row>
    <row r="204" spans="2:34" ht="18.75" x14ac:dyDescent="0.25">
      <c r="B204" s="358" t="s">
        <v>56</v>
      </c>
      <c r="C204" s="315" t="s">
        <v>8398</v>
      </c>
      <c r="D204" s="287" t="s">
        <v>8406</v>
      </c>
      <c r="E204" s="306" t="s">
        <v>8407</v>
      </c>
      <c r="F204" s="313" t="s">
        <v>529</v>
      </c>
      <c r="G204" s="317">
        <v>21.9</v>
      </c>
      <c r="AG204" s="313"/>
      <c r="AH204" s="313"/>
    </row>
    <row r="205" spans="2:34" x14ac:dyDescent="0.25">
      <c r="B205" s="358" t="s">
        <v>56</v>
      </c>
      <c r="C205" s="359" t="s">
        <v>8408</v>
      </c>
      <c r="D205" s="360" t="s">
        <v>8409</v>
      </c>
      <c r="E205" s="361" t="s">
        <v>8410</v>
      </c>
      <c r="F205" s="361" t="s">
        <v>8409</v>
      </c>
      <c r="G205" s="362" t="s">
        <v>8409</v>
      </c>
      <c r="AG205" s="313"/>
      <c r="AH205" s="313"/>
    </row>
    <row r="206" spans="2:34" ht="18.75" x14ac:dyDescent="0.25">
      <c r="B206" s="358" t="s">
        <v>56</v>
      </c>
      <c r="C206" s="315" t="s">
        <v>8410</v>
      </c>
      <c r="D206" s="287" t="s">
        <v>8411</v>
      </c>
      <c r="E206" s="306" t="s">
        <v>8412</v>
      </c>
      <c r="F206" s="313" t="s">
        <v>529</v>
      </c>
      <c r="G206" s="317">
        <v>9.1</v>
      </c>
      <c r="AG206" s="313"/>
      <c r="AH206" s="313"/>
    </row>
    <row r="207" spans="2:34" ht="18.75" x14ac:dyDescent="0.25">
      <c r="B207" s="358" t="s">
        <v>56</v>
      </c>
      <c r="C207" s="315" t="s">
        <v>8410</v>
      </c>
      <c r="D207" s="287" t="s">
        <v>8413</v>
      </c>
      <c r="E207" s="306" t="s">
        <v>8414</v>
      </c>
      <c r="F207" s="313" t="s">
        <v>529</v>
      </c>
      <c r="G207" s="317">
        <v>6.5</v>
      </c>
      <c r="AG207" s="313"/>
      <c r="AH207" s="313"/>
    </row>
    <row r="208" spans="2:34" ht="18.75" x14ac:dyDescent="0.25">
      <c r="B208" s="358" t="s">
        <v>56</v>
      </c>
      <c r="C208" s="315" t="s">
        <v>8410</v>
      </c>
      <c r="D208" s="287" t="s">
        <v>8415</v>
      </c>
      <c r="E208" s="306" t="s">
        <v>3653</v>
      </c>
      <c r="F208" s="313" t="s">
        <v>529</v>
      </c>
      <c r="G208" s="317">
        <v>9.9</v>
      </c>
      <c r="AG208" s="313"/>
      <c r="AH208" s="313"/>
    </row>
    <row r="209" spans="2:34" ht="18.75" x14ac:dyDescent="0.25">
      <c r="B209" s="358" t="s">
        <v>56</v>
      </c>
      <c r="C209" s="315" t="s">
        <v>8410</v>
      </c>
      <c r="D209" s="287" t="s">
        <v>8416</v>
      </c>
      <c r="E209" s="306" t="s">
        <v>8417</v>
      </c>
      <c r="F209" s="313" t="s">
        <v>529</v>
      </c>
      <c r="G209" s="317">
        <v>5.4</v>
      </c>
      <c r="AG209" s="313"/>
      <c r="AH209" s="313"/>
    </row>
    <row r="210" spans="2:34" ht="18.75" x14ac:dyDescent="0.25">
      <c r="B210" s="358" t="s">
        <v>56</v>
      </c>
      <c r="C210" s="315" t="s">
        <v>8410</v>
      </c>
      <c r="D210" s="287" t="s">
        <v>8418</v>
      </c>
      <c r="E210" s="306" t="s">
        <v>8419</v>
      </c>
      <c r="F210" s="313" t="s">
        <v>529</v>
      </c>
      <c r="G210" s="317">
        <v>3.9</v>
      </c>
      <c r="AG210" s="313"/>
      <c r="AH210" s="313"/>
    </row>
    <row r="211" spans="2:34" ht="18.75" x14ac:dyDescent="0.25">
      <c r="B211" s="358" t="s">
        <v>56</v>
      </c>
      <c r="C211" s="315" t="s">
        <v>8410</v>
      </c>
      <c r="D211" s="287" t="s">
        <v>8420</v>
      </c>
      <c r="E211" s="306" t="s">
        <v>3696</v>
      </c>
      <c r="F211" s="313" t="s">
        <v>529</v>
      </c>
      <c r="G211" s="317">
        <v>2.8</v>
      </c>
      <c r="AG211" s="313"/>
      <c r="AH211" s="313"/>
    </row>
    <row r="212" spans="2:34" ht="18.75" x14ac:dyDescent="0.25">
      <c r="B212" s="358" t="s">
        <v>56</v>
      </c>
      <c r="C212" s="315" t="s">
        <v>8410</v>
      </c>
      <c r="D212" s="287" t="s">
        <v>8421</v>
      </c>
      <c r="E212" s="306" t="s">
        <v>8422</v>
      </c>
      <c r="F212" s="313" t="s">
        <v>529</v>
      </c>
      <c r="G212" s="317">
        <v>1.2</v>
      </c>
      <c r="AG212" s="313"/>
      <c r="AH212" s="313"/>
    </row>
    <row r="213" spans="2:34" ht="18.75" x14ac:dyDescent="0.25">
      <c r="B213" s="358" t="s">
        <v>56</v>
      </c>
      <c r="C213" s="315" t="s">
        <v>8410</v>
      </c>
      <c r="D213" s="287" t="s">
        <v>8423</v>
      </c>
      <c r="E213" s="306" t="s">
        <v>8424</v>
      </c>
      <c r="F213" s="313" t="s">
        <v>529</v>
      </c>
      <c r="G213" s="317">
        <v>0.4</v>
      </c>
      <c r="AG213" s="313"/>
      <c r="AH213" s="313"/>
    </row>
    <row r="214" spans="2:34" ht="18.75" x14ac:dyDescent="0.25">
      <c r="B214" s="358" t="s">
        <v>56</v>
      </c>
      <c r="C214" s="315" t="s">
        <v>8410</v>
      </c>
      <c r="D214" s="287" t="s">
        <v>8425</v>
      </c>
      <c r="E214" s="306" t="s">
        <v>8426</v>
      </c>
      <c r="F214" s="313" t="s">
        <v>529</v>
      </c>
      <c r="G214" s="317">
        <v>3</v>
      </c>
      <c r="AG214" s="313"/>
      <c r="AH214" s="313"/>
    </row>
    <row r="215" spans="2:34" ht="18.75" x14ac:dyDescent="0.25">
      <c r="B215" s="358" t="s">
        <v>56</v>
      </c>
      <c r="C215" s="315" t="s">
        <v>8410</v>
      </c>
      <c r="D215" s="287" t="s">
        <v>8427</v>
      </c>
      <c r="E215" s="306" t="s">
        <v>8428</v>
      </c>
      <c r="F215" s="313" t="s">
        <v>529</v>
      </c>
      <c r="G215" s="317">
        <v>9</v>
      </c>
      <c r="AG215" s="313"/>
      <c r="AH215" s="313"/>
    </row>
    <row r="216" spans="2:34" ht="18.75" x14ac:dyDescent="0.25">
      <c r="B216" s="358" t="s">
        <v>56</v>
      </c>
      <c r="C216" s="315" t="s">
        <v>8410</v>
      </c>
      <c r="D216" s="287" t="s">
        <v>8429</v>
      </c>
      <c r="E216" s="306" t="s">
        <v>8430</v>
      </c>
      <c r="F216" s="313" t="s">
        <v>529</v>
      </c>
      <c r="G216" s="317">
        <v>20.8</v>
      </c>
      <c r="AG216" s="313"/>
      <c r="AH216" s="313"/>
    </row>
    <row r="217" spans="2:34" ht="18.75" x14ac:dyDescent="0.25">
      <c r="B217" s="358" t="s">
        <v>56</v>
      </c>
      <c r="C217" s="315" t="s">
        <v>8410</v>
      </c>
      <c r="D217" s="287" t="s">
        <v>8431</v>
      </c>
      <c r="E217" s="306" t="s">
        <v>8432</v>
      </c>
      <c r="F217" s="313" t="s">
        <v>529</v>
      </c>
      <c r="G217" s="317">
        <v>7.5</v>
      </c>
      <c r="AG217" s="313"/>
      <c r="AH217" s="313"/>
    </row>
    <row r="218" spans="2:34" ht="18.75" x14ac:dyDescent="0.25">
      <c r="B218" s="358" t="s">
        <v>56</v>
      </c>
      <c r="C218" s="315" t="s">
        <v>8410</v>
      </c>
      <c r="D218" s="287" t="s">
        <v>8433</v>
      </c>
      <c r="E218" s="306" t="s">
        <v>8434</v>
      </c>
      <c r="F218" s="313" t="s">
        <v>529</v>
      </c>
      <c r="G218" s="317">
        <v>10.5</v>
      </c>
      <c r="AG218" s="313"/>
      <c r="AH218" s="313"/>
    </row>
    <row r="219" spans="2:34" ht="18.75" x14ac:dyDescent="0.25">
      <c r="B219" s="358" t="s">
        <v>56</v>
      </c>
      <c r="C219" s="315" t="s">
        <v>8410</v>
      </c>
      <c r="D219" s="287" t="s">
        <v>8435</v>
      </c>
      <c r="E219" s="306" t="s">
        <v>3635</v>
      </c>
      <c r="F219" s="313" t="s">
        <v>529</v>
      </c>
      <c r="G219" s="317">
        <v>6.5</v>
      </c>
      <c r="AG219" s="313"/>
      <c r="AH219" s="313"/>
    </row>
    <row r="220" spans="2:34" x14ac:dyDescent="0.25">
      <c r="B220" s="358" t="s">
        <v>56</v>
      </c>
      <c r="C220" s="359" t="s">
        <v>8436</v>
      </c>
      <c r="D220" s="360" t="s">
        <v>8437</v>
      </c>
      <c r="E220" s="361" t="s">
        <v>8438</v>
      </c>
      <c r="F220" s="361" t="s">
        <v>8437</v>
      </c>
      <c r="G220" s="362" t="s">
        <v>8437</v>
      </c>
      <c r="AG220" s="313"/>
      <c r="AH220" s="313"/>
    </row>
    <row r="221" spans="2:34" ht="18.75" x14ac:dyDescent="0.25">
      <c r="B221" s="358" t="s">
        <v>56</v>
      </c>
      <c r="C221" s="315" t="s">
        <v>8438</v>
      </c>
      <c r="D221" s="287" t="s">
        <v>8439</v>
      </c>
      <c r="E221" s="306" t="s">
        <v>8440</v>
      </c>
      <c r="F221" s="313" t="s">
        <v>529</v>
      </c>
      <c r="G221" s="317">
        <v>9.1</v>
      </c>
      <c r="AG221" s="313"/>
      <c r="AH221" s="313"/>
    </row>
    <row r="222" spans="2:34" ht="18.75" x14ac:dyDescent="0.25">
      <c r="B222" s="358" t="s">
        <v>56</v>
      </c>
      <c r="C222" s="315" t="s">
        <v>8438</v>
      </c>
      <c r="D222" s="287" t="s">
        <v>8441</v>
      </c>
      <c r="E222" s="306" t="s">
        <v>8442</v>
      </c>
      <c r="F222" s="313" t="s">
        <v>529</v>
      </c>
      <c r="G222" s="317">
        <v>15</v>
      </c>
      <c r="AG222" s="313"/>
      <c r="AH222" s="313"/>
    </row>
    <row r="223" spans="2:34" ht="18.75" x14ac:dyDescent="0.25">
      <c r="B223" s="358" t="s">
        <v>56</v>
      </c>
      <c r="C223" s="315" t="s">
        <v>8438</v>
      </c>
      <c r="D223" s="287" t="s">
        <v>8443</v>
      </c>
      <c r="E223" s="306" t="s">
        <v>8444</v>
      </c>
      <c r="F223" s="313" t="s">
        <v>529</v>
      </c>
      <c r="G223" s="317">
        <v>7.8</v>
      </c>
    </row>
    <row r="224" spans="2:34" ht="19.5" thickBot="1" x14ac:dyDescent="0.3">
      <c r="B224" s="358" t="s">
        <v>56</v>
      </c>
      <c r="C224" s="315" t="s">
        <v>8438</v>
      </c>
      <c r="D224" s="287" t="s">
        <v>8445</v>
      </c>
      <c r="E224" s="306" t="s">
        <v>8446</v>
      </c>
      <c r="F224" s="313" t="s">
        <v>529</v>
      </c>
      <c r="G224" s="317">
        <v>8.5</v>
      </c>
      <c r="AG224" s="313"/>
      <c r="AH224" s="313"/>
    </row>
    <row r="225" spans="2:35" ht="18.75" x14ac:dyDescent="0.25">
      <c r="B225" s="358" t="s">
        <v>56</v>
      </c>
      <c r="C225" s="315" t="s">
        <v>8438</v>
      </c>
      <c r="D225" s="287" t="s">
        <v>8447</v>
      </c>
      <c r="E225" s="306" t="s">
        <v>8448</v>
      </c>
      <c r="F225" s="313" t="s">
        <v>529</v>
      </c>
      <c r="G225" s="317">
        <v>13.7</v>
      </c>
      <c r="AE225" s="555" t="s">
        <v>256</v>
      </c>
      <c r="AF225" s="556"/>
      <c r="AG225" s="556"/>
      <c r="AH225" s="557"/>
    </row>
    <row r="226" spans="2:35" ht="18.75" x14ac:dyDescent="0.25">
      <c r="B226" s="358" t="s">
        <v>56</v>
      </c>
      <c r="C226" s="315" t="s">
        <v>8438</v>
      </c>
      <c r="D226" s="287" t="s">
        <v>8449</v>
      </c>
      <c r="E226" s="306" t="s">
        <v>8450</v>
      </c>
      <c r="F226" s="313" t="s">
        <v>529</v>
      </c>
      <c r="G226" s="317">
        <v>13</v>
      </c>
      <c r="AG226" s="313" t="s">
        <v>529</v>
      </c>
      <c r="AH226" s="364">
        <v>5.5</v>
      </c>
    </row>
    <row r="227" spans="2:35" ht="18.75" x14ac:dyDescent="0.25">
      <c r="B227" s="358" t="s">
        <v>56</v>
      </c>
      <c r="C227" s="315" t="s">
        <v>8438</v>
      </c>
      <c r="D227" s="287" t="s">
        <v>8451</v>
      </c>
      <c r="E227" s="306" t="s">
        <v>8452</v>
      </c>
      <c r="F227" s="313" t="s">
        <v>529</v>
      </c>
      <c r="G227" s="317">
        <v>3.9</v>
      </c>
      <c r="AG227" s="313" t="s">
        <v>529</v>
      </c>
      <c r="AH227" s="364">
        <v>5.9</v>
      </c>
    </row>
    <row r="228" spans="2:35" ht="18.75" x14ac:dyDescent="0.25">
      <c r="B228" s="358" t="s">
        <v>56</v>
      </c>
      <c r="C228" s="315" t="s">
        <v>8438</v>
      </c>
      <c r="D228" s="287" t="s">
        <v>8453</v>
      </c>
      <c r="E228" s="306" t="s">
        <v>8454</v>
      </c>
      <c r="F228" s="313" t="s">
        <v>529</v>
      </c>
      <c r="G228" s="317">
        <v>9</v>
      </c>
      <c r="AG228" s="313" t="s">
        <v>529</v>
      </c>
      <c r="AH228" s="364">
        <v>9.9</v>
      </c>
    </row>
    <row r="229" spans="2:35" ht="18.75" x14ac:dyDescent="0.25">
      <c r="B229" s="358" t="s">
        <v>56</v>
      </c>
      <c r="C229" s="315" t="s">
        <v>8438</v>
      </c>
      <c r="D229" s="287" t="s">
        <v>8455</v>
      </c>
      <c r="E229" s="306" t="s">
        <v>8456</v>
      </c>
      <c r="F229" s="313" t="s">
        <v>529</v>
      </c>
      <c r="G229" s="317">
        <v>185</v>
      </c>
      <c r="AG229" s="313" t="s">
        <v>797</v>
      </c>
      <c r="AH229" s="364">
        <v>2.2000000000000002</v>
      </c>
    </row>
    <row r="230" spans="2:35" ht="18.75" x14ac:dyDescent="0.25">
      <c r="B230" s="358" t="s">
        <v>56</v>
      </c>
      <c r="C230" s="315" t="s">
        <v>8438</v>
      </c>
      <c r="D230" s="287" t="s">
        <v>8457</v>
      </c>
      <c r="E230" s="306" t="s">
        <v>8458</v>
      </c>
      <c r="F230" s="313" t="s">
        <v>529</v>
      </c>
      <c r="G230" s="317">
        <v>11.7</v>
      </c>
      <c r="AG230" s="313" t="s">
        <v>797</v>
      </c>
      <c r="AH230" s="364">
        <v>3.3</v>
      </c>
    </row>
    <row r="231" spans="2:35" ht="19.5" thickBot="1" x14ac:dyDescent="0.3">
      <c r="B231" s="365" t="s">
        <v>56</v>
      </c>
      <c r="C231" s="332" t="s">
        <v>8438</v>
      </c>
      <c r="D231" s="366" t="s">
        <v>8459</v>
      </c>
      <c r="E231" s="334" t="s">
        <v>8460</v>
      </c>
      <c r="F231" s="335" t="s">
        <v>529</v>
      </c>
      <c r="G231" s="336">
        <v>5.5</v>
      </c>
      <c r="AG231" s="313" t="s">
        <v>529</v>
      </c>
      <c r="AH231" s="364">
        <v>5.8</v>
      </c>
    </row>
    <row r="232" spans="2:35" x14ac:dyDescent="0.25">
      <c r="B232" s="367" t="s">
        <v>439</v>
      </c>
      <c r="C232" s="368" t="s">
        <v>894</v>
      </c>
      <c r="D232" s="369" t="s">
        <v>8461</v>
      </c>
      <c r="E232" s="370" t="s">
        <v>8462</v>
      </c>
      <c r="F232" s="370" t="s">
        <v>8461</v>
      </c>
      <c r="G232" s="371" t="s">
        <v>8461</v>
      </c>
      <c r="AE232" s="558" t="s">
        <v>895</v>
      </c>
      <c r="AF232" s="559"/>
      <c r="AG232" s="559"/>
      <c r="AH232" s="560"/>
      <c r="AI232" s="313" t="str">
        <f t="shared" ref="AI232" si="1">CONCATENATE(AC232," ",AD232," ",AE232)</f>
        <v xml:space="preserve">  FRUITS</v>
      </c>
    </row>
    <row r="233" spans="2:35" ht="18.75" x14ac:dyDescent="0.25">
      <c r="B233" s="373" t="s">
        <v>439</v>
      </c>
      <c r="C233" s="315" t="s">
        <v>8462</v>
      </c>
      <c r="D233" s="289" t="s">
        <v>8463</v>
      </c>
      <c r="E233" s="306" t="s">
        <v>4492</v>
      </c>
      <c r="F233" s="313" t="s">
        <v>529</v>
      </c>
      <c r="G233" s="317">
        <v>3.9</v>
      </c>
      <c r="AG233" s="313" t="s">
        <v>529</v>
      </c>
      <c r="AH233" s="364">
        <v>4</v>
      </c>
    </row>
    <row r="234" spans="2:35" ht="18.75" x14ac:dyDescent="0.25">
      <c r="B234" s="373" t="s">
        <v>439</v>
      </c>
      <c r="C234" s="315" t="s">
        <v>8462</v>
      </c>
      <c r="D234" s="289" t="s">
        <v>8464</v>
      </c>
      <c r="E234" s="306" t="s">
        <v>8465</v>
      </c>
      <c r="F234" s="313" t="s">
        <v>794</v>
      </c>
      <c r="G234" s="317">
        <v>2.1</v>
      </c>
      <c r="AG234" s="313" t="s">
        <v>794</v>
      </c>
      <c r="AH234" s="364">
        <v>1.56</v>
      </c>
    </row>
    <row r="235" spans="2:35" ht="18.75" x14ac:dyDescent="0.25">
      <c r="B235" s="373" t="s">
        <v>439</v>
      </c>
      <c r="C235" s="315" t="s">
        <v>8462</v>
      </c>
      <c r="D235" s="289" t="s">
        <v>8466</v>
      </c>
      <c r="E235" s="306" t="s">
        <v>8467</v>
      </c>
      <c r="F235" s="313" t="s">
        <v>529</v>
      </c>
      <c r="G235" s="317">
        <v>6.7</v>
      </c>
      <c r="AG235" s="313" t="s">
        <v>529</v>
      </c>
      <c r="AH235" s="364">
        <v>1.36</v>
      </c>
    </row>
    <row r="236" spans="2:35" ht="18.75" x14ac:dyDescent="0.25">
      <c r="B236" s="373" t="s">
        <v>439</v>
      </c>
      <c r="C236" s="315" t="s">
        <v>8462</v>
      </c>
      <c r="D236" s="289" t="s">
        <v>8468</v>
      </c>
      <c r="E236" s="306" t="s">
        <v>8469</v>
      </c>
      <c r="F236" s="313" t="s">
        <v>529</v>
      </c>
      <c r="G236" s="317">
        <v>5.4</v>
      </c>
      <c r="AG236" s="313" t="s">
        <v>794</v>
      </c>
      <c r="AH236" s="364">
        <v>2.88</v>
      </c>
    </row>
    <row r="237" spans="2:35" ht="18.75" x14ac:dyDescent="0.25">
      <c r="B237" s="373" t="s">
        <v>439</v>
      </c>
      <c r="C237" s="315" t="s">
        <v>8462</v>
      </c>
      <c r="D237" s="289" t="s">
        <v>8470</v>
      </c>
      <c r="E237" s="306" t="s">
        <v>8471</v>
      </c>
      <c r="F237" s="313" t="s">
        <v>529</v>
      </c>
      <c r="G237" s="317">
        <v>1.5</v>
      </c>
      <c r="AG237" s="313" t="s">
        <v>529</v>
      </c>
      <c r="AH237" s="364">
        <v>4.05</v>
      </c>
    </row>
    <row r="238" spans="2:35" ht="18.75" x14ac:dyDescent="0.25">
      <c r="B238" s="373" t="s">
        <v>439</v>
      </c>
      <c r="C238" s="315" t="s">
        <v>8462</v>
      </c>
      <c r="D238" s="289" t="s">
        <v>8472</v>
      </c>
      <c r="E238" s="306" t="s">
        <v>643</v>
      </c>
      <c r="F238" s="313" t="s">
        <v>794</v>
      </c>
      <c r="G238" s="317">
        <v>0.9</v>
      </c>
      <c r="AG238" s="313" t="s">
        <v>529</v>
      </c>
      <c r="AH238" s="364">
        <v>1.1200000000000001</v>
      </c>
    </row>
    <row r="239" spans="2:35" ht="18.75" x14ac:dyDescent="0.25">
      <c r="B239" s="373" t="s">
        <v>439</v>
      </c>
      <c r="C239" s="315" t="s">
        <v>8462</v>
      </c>
      <c r="D239" s="289" t="s">
        <v>8473</v>
      </c>
      <c r="E239" s="306" t="s">
        <v>8474</v>
      </c>
      <c r="F239" s="313" t="s">
        <v>529</v>
      </c>
      <c r="G239" s="317">
        <v>1.3</v>
      </c>
      <c r="AG239" s="313" t="s">
        <v>529</v>
      </c>
      <c r="AH239" s="364">
        <v>1.63</v>
      </c>
    </row>
    <row r="240" spans="2:35" ht="18.75" x14ac:dyDescent="0.25">
      <c r="B240" s="373" t="s">
        <v>439</v>
      </c>
      <c r="C240" s="315" t="s">
        <v>8462</v>
      </c>
      <c r="D240" s="289" t="s">
        <v>8475</v>
      </c>
      <c r="E240" s="306" t="s">
        <v>8476</v>
      </c>
      <c r="F240" s="313" t="s">
        <v>529</v>
      </c>
      <c r="G240" s="317">
        <v>2.4</v>
      </c>
      <c r="AG240" s="313" t="s">
        <v>529</v>
      </c>
      <c r="AH240" s="364">
        <v>2.27</v>
      </c>
    </row>
    <row r="241" spans="2:34" ht="18.75" x14ac:dyDescent="0.25">
      <c r="B241" s="373" t="s">
        <v>439</v>
      </c>
      <c r="C241" s="315" t="s">
        <v>8462</v>
      </c>
      <c r="D241" s="289" t="s">
        <v>8477</v>
      </c>
      <c r="E241" s="306" t="s">
        <v>8478</v>
      </c>
      <c r="F241" s="313" t="s">
        <v>529</v>
      </c>
      <c r="G241" s="317">
        <v>1.1000000000000001</v>
      </c>
      <c r="AG241" s="313" t="s">
        <v>529</v>
      </c>
      <c r="AH241" s="364">
        <v>2.95</v>
      </c>
    </row>
    <row r="242" spans="2:34" ht="18.75" x14ac:dyDescent="0.25">
      <c r="B242" s="373" t="s">
        <v>439</v>
      </c>
      <c r="C242" s="315" t="s">
        <v>8462</v>
      </c>
      <c r="D242" s="289" t="s">
        <v>8479</v>
      </c>
      <c r="E242" s="306" t="s">
        <v>8480</v>
      </c>
      <c r="F242" s="313" t="s">
        <v>529</v>
      </c>
      <c r="G242" s="317">
        <v>1.6</v>
      </c>
      <c r="AG242" s="313" t="s">
        <v>529</v>
      </c>
      <c r="AH242" s="364">
        <v>5.26</v>
      </c>
    </row>
    <row r="243" spans="2:34" ht="18.75" x14ac:dyDescent="0.25">
      <c r="B243" s="373" t="s">
        <v>439</v>
      </c>
      <c r="C243" s="315" t="s">
        <v>8462</v>
      </c>
      <c r="D243" s="289" t="s">
        <v>8481</v>
      </c>
      <c r="E243" s="306" t="s">
        <v>8482</v>
      </c>
      <c r="F243" s="313" t="s">
        <v>529</v>
      </c>
      <c r="G243" s="317">
        <v>2.2000000000000002</v>
      </c>
      <c r="AG243" s="313" t="s">
        <v>794</v>
      </c>
      <c r="AH243" s="364">
        <v>0.8</v>
      </c>
    </row>
    <row r="244" spans="2:34" ht="18.75" x14ac:dyDescent="0.25">
      <c r="B244" s="373" t="s">
        <v>439</v>
      </c>
      <c r="C244" s="315" t="s">
        <v>8462</v>
      </c>
      <c r="D244" s="289" t="s">
        <v>8483</v>
      </c>
      <c r="E244" s="306" t="s">
        <v>620</v>
      </c>
      <c r="F244" s="313" t="s">
        <v>529</v>
      </c>
      <c r="G244" s="317">
        <v>1.1000000000000001</v>
      </c>
      <c r="AG244" s="313" t="s">
        <v>529</v>
      </c>
      <c r="AH244" s="364">
        <v>4.76</v>
      </c>
    </row>
    <row r="245" spans="2:34" ht="18.75" x14ac:dyDescent="0.25">
      <c r="B245" s="373" t="s">
        <v>439</v>
      </c>
      <c r="C245" s="315" t="s">
        <v>8462</v>
      </c>
      <c r="D245" s="289" t="s">
        <v>8484</v>
      </c>
      <c r="E245" s="306" t="s">
        <v>4596</v>
      </c>
      <c r="F245" s="313" t="s">
        <v>529</v>
      </c>
      <c r="G245" s="317">
        <v>3.8</v>
      </c>
      <c r="AG245" s="313" t="s">
        <v>520</v>
      </c>
      <c r="AH245" s="364">
        <v>1.54</v>
      </c>
    </row>
    <row r="246" spans="2:34" ht="18.75" x14ac:dyDescent="0.25">
      <c r="B246" s="373" t="s">
        <v>439</v>
      </c>
      <c r="C246" s="315" t="s">
        <v>8462</v>
      </c>
      <c r="D246" s="289" t="s">
        <v>8485</v>
      </c>
      <c r="E246" s="306" t="s">
        <v>8486</v>
      </c>
      <c r="F246" s="313" t="s">
        <v>529</v>
      </c>
      <c r="G246" s="317">
        <v>0.8</v>
      </c>
      <c r="AG246" s="313" t="s">
        <v>529</v>
      </c>
      <c r="AH246" s="364">
        <v>6.39</v>
      </c>
    </row>
    <row r="247" spans="2:34" ht="18.75" x14ac:dyDescent="0.25">
      <c r="B247" s="373" t="s">
        <v>439</v>
      </c>
      <c r="C247" s="315" t="s">
        <v>8462</v>
      </c>
      <c r="D247" s="289" t="s">
        <v>8487</v>
      </c>
      <c r="E247" s="306" t="s">
        <v>8488</v>
      </c>
      <c r="F247" s="313" t="s">
        <v>529</v>
      </c>
      <c r="G247" s="317"/>
      <c r="AG247" s="313" t="s">
        <v>529</v>
      </c>
      <c r="AH247" s="364">
        <v>2.56</v>
      </c>
    </row>
    <row r="248" spans="2:34" ht="18.75" x14ac:dyDescent="0.25">
      <c r="B248" s="373" t="s">
        <v>439</v>
      </c>
      <c r="C248" s="315" t="s">
        <v>8462</v>
      </c>
      <c r="D248" s="289" t="s">
        <v>8489</v>
      </c>
      <c r="E248" s="306" t="s">
        <v>8490</v>
      </c>
      <c r="F248" s="313" t="s">
        <v>529</v>
      </c>
      <c r="G248" s="317">
        <v>0.7</v>
      </c>
      <c r="AG248" s="313" t="s">
        <v>529</v>
      </c>
      <c r="AH248" s="364">
        <v>7.77</v>
      </c>
    </row>
    <row r="249" spans="2:34" ht="18.75" x14ac:dyDescent="0.25">
      <c r="B249" s="373" t="s">
        <v>439</v>
      </c>
      <c r="C249" s="315" t="s">
        <v>8462</v>
      </c>
      <c r="D249" s="289" t="s">
        <v>8491</v>
      </c>
      <c r="E249" s="306" t="s">
        <v>4626</v>
      </c>
      <c r="F249" s="313" t="s">
        <v>529</v>
      </c>
      <c r="G249" s="317">
        <v>2.1</v>
      </c>
      <c r="AG249" s="313" t="s">
        <v>529</v>
      </c>
      <c r="AH249" s="364">
        <v>0.8</v>
      </c>
    </row>
    <row r="250" spans="2:34" ht="18.75" x14ac:dyDescent="0.25">
      <c r="B250" s="373" t="s">
        <v>439</v>
      </c>
      <c r="C250" s="315" t="s">
        <v>8462</v>
      </c>
      <c r="D250" s="289" t="s">
        <v>8492</v>
      </c>
      <c r="E250" s="306" t="s">
        <v>8493</v>
      </c>
      <c r="F250" s="313" t="s">
        <v>529</v>
      </c>
      <c r="G250" s="317">
        <v>1.4</v>
      </c>
      <c r="AG250" s="313" t="s">
        <v>520</v>
      </c>
      <c r="AH250" s="364">
        <v>2.84</v>
      </c>
    </row>
    <row r="251" spans="2:34" ht="18.75" x14ac:dyDescent="0.25">
      <c r="B251" s="373" t="s">
        <v>439</v>
      </c>
      <c r="C251" s="315" t="s">
        <v>8462</v>
      </c>
      <c r="D251" s="289" t="s">
        <v>8494</v>
      </c>
      <c r="E251" s="306" t="s">
        <v>8495</v>
      </c>
      <c r="F251" s="313" t="s">
        <v>529</v>
      </c>
      <c r="G251" s="317">
        <v>1.6</v>
      </c>
      <c r="AG251" s="313" t="s">
        <v>529</v>
      </c>
      <c r="AH251" s="364">
        <v>2.7</v>
      </c>
    </row>
    <row r="252" spans="2:34" ht="18.75" x14ac:dyDescent="0.25">
      <c r="B252" s="373" t="s">
        <v>439</v>
      </c>
      <c r="C252" s="315" t="s">
        <v>8462</v>
      </c>
      <c r="D252" s="289" t="s">
        <v>8496</v>
      </c>
      <c r="E252" s="306" t="s">
        <v>4638</v>
      </c>
      <c r="F252" s="313" t="s">
        <v>529</v>
      </c>
      <c r="G252" s="317">
        <v>0.7</v>
      </c>
      <c r="AG252" s="313" t="s">
        <v>529</v>
      </c>
      <c r="AH252" s="364">
        <v>6.39</v>
      </c>
    </row>
    <row r="253" spans="2:34" ht="18.75" x14ac:dyDescent="0.25">
      <c r="B253" s="373" t="s">
        <v>439</v>
      </c>
      <c r="C253" s="315" t="s">
        <v>8462</v>
      </c>
      <c r="D253" s="289" t="s">
        <v>8497</v>
      </c>
      <c r="E253" s="306" t="s">
        <v>8498</v>
      </c>
      <c r="F253" s="313" t="s">
        <v>529</v>
      </c>
      <c r="G253" s="317">
        <v>2</v>
      </c>
      <c r="AG253" s="313" t="s">
        <v>529</v>
      </c>
      <c r="AH253" s="364">
        <v>4.2</v>
      </c>
    </row>
    <row r="254" spans="2:34" ht="18.75" x14ac:dyDescent="0.25">
      <c r="B254" s="373" t="s">
        <v>439</v>
      </c>
      <c r="C254" s="315" t="s">
        <v>8462</v>
      </c>
      <c r="D254" s="289" t="s">
        <v>8499</v>
      </c>
      <c r="E254" s="306" t="s">
        <v>8500</v>
      </c>
      <c r="F254" s="313" t="s">
        <v>529</v>
      </c>
      <c r="G254" s="317"/>
      <c r="AG254" s="313" t="s">
        <v>529</v>
      </c>
      <c r="AH254" s="364">
        <v>2.56</v>
      </c>
    </row>
    <row r="255" spans="2:34" ht="18.75" x14ac:dyDescent="0.25">
      <c r="B255" s="373" t="s">
        <v>439</v>
      </c>
      <c r="C255" s="315" t="s">
        <v>8462</v>
      </c>
      <c r="D255" s="289" t="s">
        <v>8501</v>
      </c>
      <c r="E255" s="306" t="s">
        <v>8502</v>
      </c>
      <c r="F255" s="313" t="s">
        <v>794</v>
      </c>
      <c r="G255" s="317">
        <v>0.5</v>
      </c>
      <c r="AG255" s="313" t="s">
        <v>529</v>
      </c>
      <c r="AH255" s="364">
        <v>12.1</v>
      </c>
    </row>
    <row r="256" spans="2:34" ht="18.75" x14ac:dyDescent="0.25">
      <c r="B256" s="373" t="s">
        <v>439</v>
      </c>
      <c r="C256" s="315" t="s">
        <v>8462</v>
      </c>
      <c r="D256" s="289" t="s">
        <v>8503</v>
      </c>
      <c r="E256" s="306" t="s">
        <v>8504</v>
      </c>
      <c r="F256" s="313" t="s">
        <v>794</v>
      </c>
      <c r="G256" s="317">
        <v>2.2999999999999998</v>
      </c>
      <c r="AG256" s="313" t="s">
        <v>794</v>
      </c>
      <c r="AH256" s="364">
        <v>4.25</v>
      </c>
    </row>
    <row r="257" spans="2:35" ht="18.75" x14ac:dyDescent="0.25">
      <c r="B257" s="373" t="s">
        <v>439</v>
      </c>
      <c r="C257" s="315" t="s">
        <v>8462</v>
      </c>
      <c r="D257" s="289" t="s">
        <v>8505</v>
      </c>
      <c r="E257" s="306" t="s">
        <v>8506</v>
      </c>
      <c r="F257" s="313" t="s">
        <v>529</v>
      </c>
      <c r="G257" s="317">
        <v>1.1000000000000001</v>
      </c>
      <c r="AG257" s="313" t="s">
        <v>794</v>
      </c>
      <c r="AH257" s="364">
        <v>4.54</v>
      </c>
    </row>
    <row r="258" spans="2:35" ht="18.75" x14ac:dyDescent="0.25">
      <c r="B258" s="373" t="s">
        <v>439</v>
      </c>
      <c r="C258" s="315" t="s">
        <v>8462</v>
      </c>
      <c r="D258" s="289" t="s">
        <v>8507</v>
      </c>
      <c r="E258" s="306" t="s">
        <v>4686</v>
      </c>
      <c r="F258" s="313" t="s">
        <v>520</v>
      </c>
      <c r="G258" s="317">
        <v>3</v>
      </c>
      <c r="AG258" s="313" t="s">
        <v>529</v>
      </c>
      <c r="AH258" s="364">
        <v>1.7</v>
      </c>
    </row>
    <row r="259" spans="2:35" ht="18.75" x14ac:dyDescent="0.25">
      <c r="B259" s="373" t="s">
        <v>439</v>
      </c>
      <c r="C259" s="315" t="s">
        <v>8462</v>
      </c>
      <c r="D259" s="289" t="s">
        <v>8508</v>
      </c>
      <c r="E259" s="306" t="s">
        <v>8509</v>
      </c>
      <c r="F259" s="313" t="s">
        <v>529</v>
      </c>
      <c r="G259" s="317">
        <v>3.7</v>
      </c>
      <c r="AG259" s="313" t="s">
        <v>529</v>
      </c>
      <c r="AH259" s="364">
        <v>3.4</v>
      </c>
    </row>
    <row r="260" spans="2:35" ht="18.75" x14ac:dyDescent="0.25">
      <c r="B260" s="373" t="s">
        <v>439</v>
      </c>
      <c r="C260" s="315" t="s">
        <v>8462</v>
      </c>
      <c r="D260" s="289" t="s">
        <v>8510</v>
      </c>
      <c r="E260" s="306" t="s">
        <v>4698</v>
      </c>
      <c r="F260" s="313" t="s">
        <v>529</v>
      </c>
      <c r="G260" s="317">
        <v>1.5</v>
      </c>
      <c r="AG260" s="313" t="s">
        <v>794</v>
      </c>
      <c r="AH260" s="364">
        <v>0.7</v>
      </c>
    </row>
    <row r="261" spans="2:35" ht="18.75" x14ac:dyDescent="0.25">
      <c r="B261" s="373" t="s">
        <v>439</v>
      </c>
      <c r="C261" s="315" t="s">
        <v>8462</v>
      </c>
      <c r="D261" s="289" t="s">
        <v>8511</v>
      </c>
      <c r="E261" s="306" t="s">
        <v>8512</v>
      </c>
      <c r="F261" s="313" t="s">
        <v>529</v>
      </c>
      <c r="G261" s="317">
        <v>4</v>
      </c>
      <c r="AG261" s="313" t="s">
        <v>529</v>
      </c>
      <c r="AH261" s="364">
        <v>1.38</v>
      </c>
    </row>
    <row r="262" spans="2:35" ht="18.75" x14ac:dyDescent="0.25">
      <c r="B262" s="373" t="s">
        <v>439</v>
      </c>
      <c r="C262" s="315" t="s">
        <v>8462</v>
      </c>
      <c r="D262" s="289" t="s">
        <v>8513</v>
      </c>
      <c r="E262" s="306" t="s">
        <v>625</v>
      </c>
      <c r="F262" s="313" t="s">
        <v>529</v>
      </c>
      <c r="G262" s="317"/>
      <c r="AG262" s="313" t="s">
        <v>794</v>
      </c>
      <c r="AH262" s="364">
        <v>1.63</v>
      </c>
    </row>
    <row r="263" spans="2:35" ht="18.75" x14ac:dyDescent="0.25">
      <c r="B263" s="373" t="s">
        <v>439</v>
      </c>
      <c r="C263" s="315" t="s">
        <v>8462</v>
      </c>
      <c r="D263" s="289" t="s">
        <v>8514</v>
      </c>
      <c r="E263" s="306" t="s">
        <v>8515</v>
      </c>
      <c r="F263" s="313" t="s">
        <v>529</v>
      </c>
      <c r="G263" s="317">
        <v>2.4</v>
      </c>
      <c r="AG263" s="313" t="s">
        <v>794</v>
      </c>
      <c r="AH263" s="364">
        <v>1.85</v>
      </c>
    </row>
    <row r="264" spans="2:35" ht="18.75" x14ac:dyDescent="0.25">
      <c r="B264" s="373" t="s">
        <v>439</v>
      </c>
      <c r="C264" s="315" t="s">
        <v>8462</v>
      </c>
      <c r="D264" s="289" t="s">
        <v>8516</v>
      </c>
      <c r="E264" s="306" t="s">
        <v>8517</v>
      </c>
      <c r="F264" s="313" t="s">
        <v>529</v>
      </c>
      <c r="G264" s="317">
        <v>6</v>
      </c>
      <c r="AG264" s="313" t="s">
        <v>529</v>
      </c>
      <c r="AH264" s="364">
        <v>2.5</v>
      </c>
    </row>
    <row r="265" spans="2:35" ht="19.5" thickBot="1" x14ac:dyDescent="0.3">
      <c r="B265" s="373" t="s">
        <v>439</v>
      </c>
      <c r="C265" s="315" t="s">
        <v>8462</v>
      </c>
      <c r="D265" s="289" t="s">
        <v>8518</v>
      </c>
      <c r="E265" s="306" t="s">
        <v>8519</v>
      </c>
      <c r="F265" s="313" t="s">
        <v>529</v>
      </c>
      <c r="G265" s="317">
        <v>1</v>
      </c>
      <c r="AG265" s="335" t="s">
        <v>529</v>
      </c>
      <c r="AH265" s="374">
        <v>2.27</v>
      </c>
    </row>
    <row r="266" spans="2:35" ht="18.75" x14ac:dyDescent="0.25">
      <c r="B266" s="373" t="s">
        <v>439</v>
      </c>
      <c r="C266" s="315" t="s">
        <v>8462</v>
      </c>
      <c r="D266" s="289" t="s">
        <v>8520</v>
      </c>
      <c r="E266" s="306" t="s">
        <v>8521</v>
      </c>
      <c r="F266" s="313" t="s">
        <v>529</v>
      </c>
      <c r="G266" s="317">
        <v>2.1</v>
      </c>
      <c r="AG266" s="313"/>
      <c r="AH266" s="313"/>
      <c r="AI266" s="313" t="s">
        <v>8522</v>
      </c>
    </row>
    <row r="267" spans="2:35" ht="18.75" x14ac:dyDescent="0.25">
      <c r="B267" s="373" t="s">
        <v>439</v>
      </c>
      <c r="C267" s="315" t="s">
        <v>8462</v>
      </c>
      <c r="D267" s="289" t="s">
        <v>8523</v>
      </c>
      <c r="E267" s="306" t="s">
        <v>8524</v>
      </c>
      <c r="F267" s="313" t="s">
        <v>529</v>
      </c>
      <c r="G267" s="317">
        <v>1.5</v>
      </c>
      <c r="AG267" s="313"/>
      <c r="AH267" s="313"/>
      <c r="AI267" s="313"/>
    </row>
    <row r="268" spans="2:35" ht="18.75" x14ac:dyDescent="0.25">
      <c r="B268" s="373" t="s">
        <v>439</v>
      </c>
      <c r="C268" s="315" t="s">
        <v>8462</v>
      </c>
      <c r="D268" s="289" t="s">
        <v>8525</v>
      </c>
      <c r="E268" s="306" t="s">
        <v>8526</v>
      </c>
      <c r="F268" s="313" t="s">
        <v>529</v>
      </c>
      <c r="G268" s="317">
        <v>1.7</v>
      </c>
      <c r="AG268" s="313"/>
      <c r="AH268" s="313"/>
      <c r="AI268" s="313"/>
    </row>
    <row r="269" spans="2:35" ht="18.75" x14ac:dyDescent="0.25">
      <c r="B269" s="373" t="s">
        <v>439</v>
      </c>
      <c r="C269" s="315" t="s">
        <v>8462</v>
      </c>
      <c r="D269" s="289" t="s">
        <v>8527</v>
      </c>
      <c r="E269" s="306" t="s">
        <v>4842</v>
      </c>
      <c r="F269" s="313" t="s">
        <v>529</v>
      </c>
      <c r="G269" s="317">
        <v>2.5</v>
      </c>
      <c r="AG269" s="313"/>
      <c r="AH269" s="313"/>
      <c r="AI269" s="313"/>
    </row>
    <row r="270" spans="2:35" ht="18.75" x14ac:dyDescent="0.25">
      <c r="B270" s="373" t="s">
        <v>439</v>
      </c>
      <c r="C270" s="315" t="s">
        <v>8462</v>
      </c>
      <c r="D270" s="289" t="s">
        <v>8528</v>
      </c>
      <c r="E270" s="306" t="s">
        <v>4846</v>
      </c>
      <c r="F270" s="313" t="s">
        <v>529</v>
      </c>
      <c r="G270" s="317">
        <v>1.7</v>
      </c>
      <c r="AG270" s="313"/>
      <c r="AH270" s="313"/>
      <c r="AI270" s="313"/>
    </row>
    <row r="271" spans="2:35" ht="18.75" x14ac:dyDescent="0.25">
      <c r="B271" s="373" t="s">
        <v>439</v>
      </c>
      <c r="C271" s="315" t="s">
        <v>8462</v>
      </c>
      <c r="D271" s="289" t="s">
        <v>8529</v>
      </c>
      <c r="E271" s="306" t="s">
        <v>8530</v>
      </c>
      <c r="F271" s="313" t="s">
        <v>529</v>
      </c>
      <c r="G271" s="317">
        <v>2.8</v>
      </c>
      <c r="AG271" s="313"/>
      <c r="AH271" s="313"/>
      <c r="AI271" s="313"/>
    </row>
    <row r="272" spans="2:35" ht="18.75" x14ac:dyDescent="0.25">
      <c r="B272" s="373" t="s">
        <v>439</v>
      </c>
      <c r="C272" s="315" t="s">
        <v>8462</v>
      </c>
      <c r="D272" s="289" t="s">
        <v>8531</v>
      </c>
      <c r="E272" s="306" t="s">
        <v>8532</v>
      </c>
      <c r="F272" s="313" t="s">
        <v>529</v>
      </c>
      <c r="G272" s="317">
        <v>3</v>
      </c>
      <c r="AG272" s="313"/>
      <c r="AH272" s="313"/>
      <c r="AI272" s="313"/>
    </row>
    <row r="273" spans="2:35" ht="18.75" x14ac:dyDescent="0.25">
      <c r="B273" s="373" t="s">
        <v>439</v>
      </c>
      <c r="C273" s="315" t="s">
        <v>8462</v>
      </c>
      <c r="D273" s="289" t="s">
        <v>8533</v>
      </c>
      <c r="E273" s="306" t="s">
        <v>8534</v>
      </c>
      <c r="F273" s="313" t="s">
        <v>529</v>
      </c>
      <c r="G273" s="317">
        <v>2.6</v>
      </c>
      <c r="AG273" s="313"/>
      <c r="AH273" s="313"/>
      <c r="AI273" s="313"/>
    </row>
    <row r="274" spans="2:35" ht="18.75" x14ac:dyDescent="0.25">
      <c r="B274" s="373" t="s">
        <v>439</v>
      </c>
      <c r="C274" s="315" t="s">
        <v>8462</v>
      </c>
      <c r="D274" s="289" t="s">
        <v>8535</v>
      </c>
      <c r="E274" s="306" t="s">
        <v>8536</v>
      </c>
      <c r="F274" s="313" t="s">
        <v>529</v>
      </c>
      <c r="G274" s="317">
        <v>2</v>
      </c>
      <c r="AG274" s="313"/>
      <c r="AH274" s="313"/>
      <c r="AI274" s="313"/>
    </row>
    <row r="275" spans="2:35" ht="18.75" x14ac:dyDescent="0.25">
      <c r="B275" s="373" t="s">
        <v>439</v>
      </c>
      <c r="C275" s="315" t="s">
        <v>8462</v>
      </c>
      <c r="D275" s="289" t="s">
        <v>8537</v>
      </c>
      <c r="E275" s="306" t="s">
        <v>8538</v>
      </c>
      <c r="F275" s="313" t="s">
        <v>529</v>
      </c>
      <c r="G275" s="317">
        <v>1.8</v>
      </c>
      <c r="AG275" s="313"/>
      <c r="AH275" s="313"/>
      <c r="AI275" s="313"/>
    </row>
    <row r="276" spans="2:35" ht="18.75" x14ac:dyDescent="0.25">
      <c r="B276" s="373" t="s">
        <v>439</v>
      </c>
      <c r="C276" s="315" t="s">
        <v>8462</v>
      </c>
      <c r="D276" s="289" t="s">
        <v>8539</v>
      </c>
      <c r="E276" s="306" t="s">
        <v>8540</v>
      </c>
      <c r="F276" s="313" t="s">
        <v>529</v>
      </c>
      <c r="G276" s="317">
        <v>8</v>
      </c>
      <c r="AG276" s="313"/>
      <c r="AH276" s="313"/>
      <c r="AI276" s="313"/>
    </row>
    <row r="277" spans="2:35" ht="18.75" x14ac:dyDescent="0.25">
      <c r="B277" s="373" t="s">
        <v>439</v>
      </c>
      <c r="C277" s="315" t="s">
        <v>8462</v>
      </c>
      <c r="D277" s="289" t="s">
        <v>8541</v>
      </c>
      <c r="E277" s="306" t="s">
        <v>8542</v>
      </c>
      <c r="F277" s="313" t="s">
        <v>529</v>
      </c>
      <c r="G277" s="317">
        <v>2</v>
      </c>
      <c r="AG277" s="313"/>
      <c r="AH277" s="313"/>
      <c r="AI277" s="313"/>
    </row>
    <row r="278" spans="2:35" ht="18.75" x14ac:dyDescent="0.25">
      <c r="B278" s="373" t="s">
        <v>439</v>
      </c>
      <c r="C278" s="315" t="s">
        <v>8462</v>
      </c>
      <c r="D278" s="289" t="s">
        <v>8543</v>
      </c>
      <c r="E278" s="306" t="s">
        <v>8544</v>
      </c>
      <c r="F278" s="313" t="s">
        <v>529</v>
      </c>
      <c r="G278" s="317">
        <v>1.7</v>
      </c>
      <c r="AG278" s="313"/>
      <c r="AH278" s="313"/>
      <c r="AI278" s="313"/>
    </row>
    <row r="279" spans="2:35" ht="18.75" x14ac:dyDescent="0.25">
      <c r="B279" s="373" t="s">
        <v>439</v>
      </c>
      <c r="C279" s="315" t="s">
        <v>8462</v>
      </c>
      <c r="D279" s="289" t="s">
        <v>8545</v>
      </c>
      <c r="E279" s="306" t="s">
        <v>8546</v>
      </c>
      <c r="F279" s="313" t="s">
        <v>529</v>
      </c>
      <c r="G279" s="317">
        <v>1.5</v>
      </c>
      <c r="AG279" s="313"/>
      <c r="AH279" s="313"/>
      <c r="AI279" s="313"/>
    </row>
    <row r="280" spans="2:35" ht="18.75" x14ac:dyDescent="0.25">
      <c r="B280" s="373" t="s">
        <v>439</v>
      </c>
      <c r="C280" s="315" t="s">
        <v>8462</v>
      </c>
      <c r="D280" s="289" t="s">
        <v>8547</v>
      </c>
      <c r="E280" s="306" t="s">
        <v>8548</v>
      </c>
      <c r="F280" s="313" t="s">
        <v>529</v>
      </c>
      <c r="G280" s="317">
        <v>0.9</v>
      </c>
      <c r="AG280" s="313"/>
      <c r="AH280" s="313"/>
      <c r="AI280" s="313"/>
    </row>
    <row r="281" spans="2:35" ht="18.75" x14ac:dyDescent="0.25">
      <c r="B281" s="373" t="s">
        <v>439</v>
      </c>
      <c r="C281" s="315" t="s">
        <v>8462</v>
      </c>
      <c r="D281" s="289" t="s">
        <v>8549</v>
      </c>
      <c r="E281" s="306" t="s">
        <v>8550</v>
      </c>
      <c r="F281" s="313" t="s">
        <v>529</v>
      </c>
      <c r="G281" s="317">
        <v>0.5</v>
      </c>
      <c r="AG281" s="313"/>
      <c r="AH281" s="313"/>
      <c r="AI281" s="313"/>
    </row>
    <row r="282" spans="2:35" ht="18.75" x14ac:dyDescent="0.25">
      <c r="B282" s="373" t="s">
        <v>439</v>
      </c>
      <c r="C282" s="315" t="s">
        <v>8462</v>
      </c>
      <c r="D282" s="289" t="s">
        <v>8551</v>
      </c>
      <c r="E282" s="306" t="s">
        <v>8552</v>
      </c>
      <c r="F282" s="313" t="s">
        <v>529</v>
      </c>
      <c r="G282" s="317"/>
      <c r="AG282" s="313"/>
      <c r="AH282" s="313"/>
      <c r="AI282" s="313"/>
    </row>
    <row r="283" spans="2:35" ht="18.75" x14ac:dyDescent="0.25">
      <c r="B283" s="373" t="s">
        <v>439</v>
      </c>
      <c r="C283" s="315" t="s">
        <v>8462</v>
      </c>
      <c r="D283" s="289" t="s">
        <v>8553</v>
      </c>
      <c r="E283" s="306" t="s">
        <v>8554</v>
      </c>
      <c r="F283" s="313" t="s">
        <v>529</v>
      </c>
      <c r="G283" s="317">
        <v>2.4</v>
      </c>
      <c r="AG283" s="313"/>
      <c r="AH283" s="313"/>
      <c r="AI283" s="313"/>
    </row>
    <row r="284" spans="2:35" ht="18.75" x14ac:dyDescent="0.25">
      <c r="B284" s="373" t="s">
        <v>439</v>
      </c>
      <c r="C284" s="315" t="s">
        <v>8462</v>
      </c>
      <c r="D284" s="289" t="s">
        <v>8555</v>
      </c>
      <c r="E284" s="306" t="s">
        <v>8556</v>
      </c>
      <c r="F284" s="313" t="s">
        <v>529</v>
      </c>
      <c r="G284" s="317">
        <v>2.6</v>
      </c>
      <c r="AG284" s="313"/>
      <c r="AH284" s="313"/>
      <c r="AI284" s="313"/>
    </row>
    <row r="285" spans="2:35" ht="18.75" x14ac:dyDescent="0.25">
      <c r="B285" s="373" t="s">
        <v>439</v>
      </c>
      <c r="C285" s="315" t="s">
        <v>8462</v>
      </c>
      <c r="D285" s="289" t="s">
        <v>8557</v>
      </c>
      <c r="E285" s="306" t="s">
        <v>8558</v>
      </c>
      <c r="F285" s="313" t="s">
        <v>529</v>
      </c>
      <c r="G285" s="317">
        <v>0.7</v>
      </c>
      <c r="AG285" s="313"/>
      <c r="AH285" s="313"/>
      <c r="AI285" s="313"/>
    </row>
    <row r="286" spans="2:35" ht="18.75" x14ac:dyDescent="0.25">
      <c r="B286" s="373" t="s">
        <v>439</v>
      </c>
      <c r="C286" s="315" t="s">
        <v>8462</v>
      </c>
      <c r="D286" s="289" t="s">
        <v>8559</v>
      </c>
      <c r="E286" s="306" t="s">
        <v>4931</v>
      </c>
      <c r="F286" s="313" t="s">
        <v>529</v>
      </c>
      <c r="G286" s="317">
        <v>1.1000000000000001</v>
      </c>
      <c r="AG286" s="313"/>
      <c r="AH286" s="313"/>
      <c r="AI286" s="313"/>
    </row>
    <row r="287" spans="2:35" ht="18.75" x14ac:dyDescent="0.25">
      <c r="B287" s="373" t="s">
        <v>439</v>
      </c>
      <c r="C287" s="315" t="s">
        <v>8462</v>
      </c>
      <c r="D287" s="289" t="s">
        <v>8560</v>
      </c>
      <c r="E287" s="306" t="s">
        <v>8561</v>
      </c>
      <c r="F287" s="313" t="s">
        <v>520</v>
      </c>
      <c r="G287" s="317">
        <v>1.21</v>
      </c>
      <c r="AG287" s="313"/>
      <c r="AH287" s="313"/>
      <c r="AI287" s="313"/>
    </row>
    <row r="288" spans="2:35" ht="18.75" x14ac:dyDescent="0.25">
      <c r="B288" s="373" t="s">
        <v>439</v>
      </c>
      <c r="C288" s="315" t="s">
        <v>8462</v>
      </c>
      <c r="D288" s="289" t="s">
        <v>8562</v>
      </c>
      <c r="E288" s="306" t="s">
        <v>8563</v>
      </c>
      <c r="F288" s="313" t="s">
        <v>794</v>
      </c>
      <c r="G288" s="317">
        <v>0.47</v>
      </c>
      <c r="AG288" s="313"/>
      <c r="AH288" s="313"/>
      <c r="AI288" s="313"/>
    </row>
    <row r="289" spans="2:35" ht="18.75" x14ac:dyDescent="0.25">
      <c r="B289" s="373" t="s">
        <v>439</v>
      </c>
      <c r="C289" s="315" t="s">
        <v>8462</v>
      </c>
      <c r="D289" s="289" t="s">
        <v>8564</v>
      </c>
      <c r="E289" s="306" t="s">
        <v>8565</v>
      </c>
      <c r="F289" s="313" t="s">
        <v>794</v>
      </c>
      <c r="G289" s="317">
        <v>1.28</v>
      </c>
      <c r="AG289" s="313"/>
      <c r="AH289" s="313"/>
      <c r="AI289" s="313"/>
    </row>
    <row r="290" spans="2:35" ht="18.75" x14ac:dyDescent="0.25">
      <c r="B290" s="373" t="s">
        <v>439</v>
      </c>
      <c r="C290" s="315" t="s">
        <v>8462</v>
      </c>
      <c r="D290" s="289" t="s">
        <v>8566</v>
      </c>
      <c r="E290" s="306" t="s">
        <v>8567</v>
      </c>
      <c r="F290" s="313" t="s">
        <v>794</v>
      </c>
      <c r="G290" s="317">
        <v>0.85</v>
      </c>
      <c r="AG290" s="313"/>
      <c r="AH290" s="313"/>
      <c r="AI290" s="313"/>
    </row>
    <row r="291" spans="2:35" ht="18.75" x14ac:dyDescent="0.25">
      <c r="B291" s="373" t="s">
        <v>439</v>
      </c>
      <c r="C291" s="315" t="s">
        <v>8462</v>
      </c>
      <c r="D291" s="289" t="s">
        <v>8568</v>
      </c>
      <c r="E291" s="306" t="s">
        <v>8569</v>
      </c>
      <c r="F291" s="313" t="s">
        <v>794</v>
      </c>
      <c r="G291" s="317">
        <v>0.5</v>
      </c>
      <c r="AG291" s="313"/>
      <c r="AH291" s="313"/>
      <c r="AI291" s="313"/>
    </row>
    <row r="292" spans="2:35" ht="18.75" x14ac:dyDescent="0.25">
      <c r="B292" s="373" t="s">
        <v>439</v>
      </c>
      <c r="C292" s="315" t="s">
        <v>8462</v>
      </c>
      <c r="D292" s="289" t="s">
        <v>8570</v>
      </c>
      <c r="E292" s="306" t="s">
        <v>8571</v>
      </c>
      <c r="F292" s="313" t="s">
        <v>529</v>
      </c>
      <c r="G292" s="317">
        <v>1.1399999999999999</v>
      </c>
      <c r="AG292" s="313"/>
      <c r="AH292" s="313"/>
      <c r="AI292" s="313"/>
    </row>
    <row r="293" spans="2:35" ht="18.75" x14ac:dyDescent="0.25">
      <c r="B293" s="373" t="s">
        <v>439</v>
      </c>
      <c r="C293" s="315" t="s">
        <v>8462</v>
      </c>
      <c r="D293" s="289" t="s">
        <v>8572</v>
      </c>
      <c r="E293" s="306" t="s">
        <v>8573</v>
      </c>
      <c r="F293" s="313" t="s">
        <v>529</v>
      </c>
      <c r="G293" s="317">
        <v>6.5</v>
      </c>
      <c r="AG293" s="313"/>
      <c r="AH293" s="313"/>
      <c r="AI293" s="313"/>
    </row>
    <row r="294" spans="2:35" ht="18.75" x14ac:dyDescent="0.25">
      <c r="B294" s="373" t="s">
        <v>439</v>
      </c>
      <c r="C294" s="315" t="s">
        <v>8462</v>
      </c>
      <c r="D294" s="289" t="s">
        <v>8574</v>
      </c>
      <c r="E294" s="306" t="s">
        <v>8575</v>
      </c>
      <c r="F294" s="313" t="s">
        <v>794</v>
      </c>
      <c r="G294" s="317">
        <v>2.6</v>
      </c>
      <c r="AG294" s="313"/>
      <c r="AH294" s="313"/>
      <c r="AI294" s="313"/>
    </row>
    <row r="295" spans="2:35" ht="18.75" x14ac:dyDescent="0.25">
      <c r="B295" s="373" t="s">
        <v>439</v>
      </c>
      <c r="C295" s="315" t="s">
        <v>8462</v>
      </c>
      <c r="D295" s="289" t="s">
        <v>8576</v>
      </c>
      <c r="E295" s="306" t="s">
        <v>8577</v>
      </c>
      <c r="F295" s="313" t="s">
        <v>529</v>
      </c>
      <c r="G295" s="317">
        <v>6.85</v>
      </c>
      <c r="AG295" s="313"/>
      <c r="AH295" s="313"/>
      <c r="AI295" s="313"/>
    </row>
    <row r="296" spans="2:35" ht="18.75" x14ac:dyDescent="0.25">
      <c r="B296" s="373" t="s">
        <v>439</v>
      </c>
      <c r="C296" s="315" t="s">
        <v>8462</v>
      </c>
      <c r="D296" s="289" t="s">
        <v>8578</v>
      </c>
      <c r="E296" s="306" t="s">
        <v>4954</v>
      </c>
      <c r="F296" s="313" t="s">
        <v>529</v>
      </c>
      <c r="G296" s="317">
        <v>2.9</v>
      </c>
      <c r="AG296" s="313"/>
      <c r="AH296" s="313"/>
      <c r="AI296" s="313"/>
    </row>
    <row r="297" spans="2:35" ht="18.75" x14ac:dyDescent="0.25">
      <c r="B297" s="373" t="s">
        <v>439</v>
      </c>
      <c r="C297" s="315" t="s">
        <v>8462</v>
      </c>
      <c r="D297" s="289" t="s">
        <v>8579</v>
      </c>
      <c r="E297" s="306" t="s">
        <v>8580</v>
      </c>
      <c r="F297" s="313" t="s">
        <v>529</v>
      </c>
      <c r="G297" s="317">
        <v>1.1399999999999999</v>
      </c>
      <c r="AG297" s="313"/>
      <c r="AH297" s="313"/>
      <c r="AI297" s="313"/>
    </row>
    <row r="298" spans="2:35" ht="18.75" x14ac:dyDescent="0.25">
      <c r="B298" s="373" t="s">
        <v>439</v>
      </c>
      <c r="C298" s="315" t="s">
        <v>8462</v>
      </c>
      <c r="D298" s="289" t="s">
        <v>8581</v>
      </c>
      <c r="E298" s="306" t="s">
        <v>5011</v>
      </c>
      <c r="F298" s="313" t="s">
        <v>529</v>
      </c>
      <c r="G298" s="317">
        <v>1.5</v>
      </c>
      <c r="AG298" s="313"/>
      <c r="AH298" s="313"/>
      <c r="AI298" s="313"/>
    </row>
    <row r="299" spans="2:35" ht="18.75" x14ac:dyDescent="0.25">
      <c r="B299" s="373" t="s">
        <v>439</v>
      </c>
      <c r="C299" s="315" t="s">
        <v>8462</v>
      </c>
      <c r="D299" s="289" t="s">
        <v>8582</v>
      </c>
      <c r="E299" s="306" t="s">
        <v>8583</v>
      </c>
      <c r="F299" s="313" t="s">
        <v>529</v>
      </c>
      <c r="G299" s="317">
        <v>4.12</v>
      </c>
      <c r="AG299" s="313"/>
      <c r="AH299" s="313"/>
      <c r="AI299" s="313"/>
    </row>
    <row r="300" spans="2:35" ht="18.75" x14ac:dyDescent="0.25">
      <c r="B300" s="373" t="s">
        <v>439</v>
      </c>
      <c r="C300" s="315" t="s">
        <v>8462</v>
      </c>
      <c r="D300" s="289" t="s">
        <v>8584</v>
      </c>
      <c r="E300" s="306" t="s">
        <v>8585</v>
      </c>
      <c r="F300" s="313" t="s">
        <v>529</v>
      </c>
      <c r="G300" s="317">
        <v>0.89</v>
      </c>
      <c r="AG300" s="313"/>
      <c r="AH300" s="313"/>
      <c r="AI300" s="313"/>
    </row>
    <row r="301" spans="2:35" ht="18.75" x14ac:dyDescent="0.25">
      <c r="B301" s="373" t="s">
        <v>439</v>
      </c>
      <c r="C301" s="315" t="s">
        <v>8462</v>
      </c>
      <c r="D301" s="289" t="s">
        <v>8586</v>
      </c>
      <c r="E301" s="306" t="s">
        <v>8587</v>
      </c>
      <c r="F301" s="313" t="s">
        <v>529</v>
      </c>
      <c r="G301" s="317">
        <v>1.46</v>
      </c>
      <c r="AG301" s="313"/>
      <c r="AH301" s="313"/>
      <c r="AI301" s="313"/>
    </row>
    <row r="302" spans="2:35" x14ac:dyDescent="0.25">
      <c r="B302" s="373" t="s">
        <v>439</v>
      </c>
      <c r="C302" s="375" t="s">
        <v>8588</v>
      </c>
      <c r="D302" s="376" t="s">
        <v>8589</v>
      </c>
      <c r="E302" s="377" t="s">
        <v>8590</v>
      </c>
      <c r="F302" s="377" t="s">
        <v>8589</v>
      </c>
      <c r="G302" s="378" t="s">
        <v>8589</v>
      </c>
      <c r="AG302" s="313"/>
      <c r="AH302" s="313"/>
      <c r="AI302" s="313"/>
    </row>
    <row r="303" spans="2:35" ht="18.75" x14ac:dyDescent="0.25">
      <c r="B303" s="373" t="s">
        <v>439</v>
      </c>
      <c r="C303" s="315" t="s">
        <v>8590</v>
      </c>
      <c r="D303" s="289" t="s">
        <v>8591</v>
      </c>
      <c r="E303" s="306" t="s">
        <v>4507</v>
      </c>
      <c r="F303" s="313" t="s">
        <v>520</v>
      </c>
      <c r="G303" s="317">
        <v>0.57999999999999996</v>
      </c>
      <c r="AG303" s="313"/>
      <c r="AH303" s="313"/>
      <c r="AI303" s="313"/>
    </row>
    <row r="304" spans="2:35" ht="18.75" x14ac:dyDescent="0.25">
      <c r="B304" s="373" t="s">
        <v>439</v>
      </c>
      <c r="C304" s="315" t="s">
        <v>8590</v>
      </c>
      <c r="D304" s="289" t="s">
        <v>8592</v>
      </c>
      <c r="E304" s="306" t="s">
        <v>4535</v>
      </c>
      <c r="F304" s="313" t="s">
        <v>520</v>
      </c>
      <c r="G304" s="317">
        <v>0.57999999999999996</v>
      </c>
      <c r="AG304" s="313"/>
      <c r="AH304" s="313"/>
      <c r="AI304" s="313"/>
    </row>
    <row r="305" spans="2:35" ht="18.75" x14ac:dyDescent="0.25">
      <c r="B305" s="373" t="s">
        <v>439</v>
      </c>
      <c r="C305" s="315" t="s">
        <v>8590</v>
      </c>
      <c r="D305" s="289" t="s">
        <v>8593</v>
      </c>
      <c r="E305" s="306" t="s">
        <v>4604</v>
      </c>
      <c r="F305" s="313" t="s">
        <v>520</v>
      </c>
      <c r="G305" s="317">
        <v>0.74</v>
      </c>
      <c r="AG305" s="313"/>
      <c r="AH305" s="313"/>
      <c r="AI305" s="313"/>
    </row>
    <row r="306" spans="2:35" ht="18.75" x14ac:dyDescent="0.25">
      <c r="B306" s="373" t="s">
        <v>439</v>
      </c>
      <c r="C306" s="315" t="s">
        <v>8590</v>
      </c>
      <c r="D306" s="289" t="s">
        <v>8594</v>
      </c>
      <c r="E306" s="306" t="s">
        <v>4658</v>
      </c>
      <c r="F306" s="313" t="s">
        <v>520</v>
      </c>
      <c r="G306" s="317">
        <v>0.57999999999999996</v>
      </c>
      <c r="AG306" s="313"/>
      <c r="AH306" s="313"/>
      <c r="AI306" s="313"/>
    </row>
    <row r="307" spans="2:35" ht="18.75" x14ac:dyDescent="0.25">
      <c r="B307" s="373" t="s">
        <v>439</v>
      </c>
      <c r="C307" s="315" t="s">
        <v>8590</v>
      </c>
      <c r="D307" s="289" t="s">
        <v>8595</v>
      </c>
      <c r="E307" s="306" t="s">
        <v>8596</v>
      </c>
      <c r="F307" s="313" t="s">
        <v>520</v>
      </c>
      <c r="G307" s="317">
        <v>0.74</v>
      </c>
      <c r="AG307" s="313"/>
      <c r="AH307" s="313"/>
      <c r="AI307" s="313"/>
    </row>
    <row r="308" spans="2:35" ht="18.75" x14ac:dyDescent="0.25">
      <c r="B308" s="373" t="s">
        <v>439</v>
      </c>
      <c r="C308" s="315" t="s">
        <v>8590</v>
      </c>
      <c r="D308" s="289" t="s">
        <v>8597</v>
      </c>
      <c r="E308" s="306" t="s">
        <v>8598</v>
      </c>
      <c r="F308" s="313" t="s">
        <v>520</v>
      </c>
      <c r="G308" s="317">
        <v>0.57999999999999996</v>
      </c>
      <c r="AG308" s="313"/>
      <c r="AH308" s="313"/>
      <c r="AI308" s="313"/>
    </row>
    <row r="309" spans="2:35" ht="18.75" x14ac:dyDescent="0.25">
      <c r="B309" s="373" t="s">
        <v>439</v>
      </c>
      <c r="C309" s="315" t="s">
        <v>8590</v>
      </c>
      <c r="D309" s="289" t="s">
        <v>8599</v>
      </c>
      <c r="E309" s="306" t="s">
        <v>4708</v>
      </c>
      <c r="F309" s="313" t="s">
        <v>520</v>
      </c>
      <c r="G309" s="317">
        <v>0.57999999999999996</v>
      </c>
      <c r="AG309" s="313"/>
      <c r="AH309" s="313"/>
      <c r="AI309" s="313"/>
    </row>
    <row r="310" spans="2:35" ht="18.75" x14ac:dyDescent="0.25">
      <c r="B310" s="373" t="s">
        <v>439</v>
      </c>
      <c r="C310" s="315" t="s">
        <v>8590</v>
      </c>
      <c r="D310" s="289" t="s">
        <v>8600</v>
      </c>
      <c r="E310" s="306" t="s">
        <v>4779</v>
      </c>
      <c r="F310" s="313" t="s">
        <v>520</v>
      </c>
      <c r="G310" s="317">
        <v>0.57999999999999996</v>
      </c>
      <c r="AG310" s="313"/>
      <c r="AH310" s="313"/>
      <c r="AI310" s="313"/>
    </row>
    <row r="311" spans="2:35" ht="18.75" x14ac:dyDescent="0.25">
      <c r="B311" s="373" t="s">
        <v>439</v>
      </c>
      <c r="C311" s="315" t="s">
        <v>8590</v>
      </c>
      <c r="D311" s="289" t="s">
        <v>8601</v>
      </c>
      <c r="E311" s="306" t="s">
        <v>8602</v>
      </c>
      <c r="F311" s="313" t="s">
        <v>520</v>
      </c>
      <c r="G311" s="317">
        <v>0.48</v>
      </c>
      <c r="AG311" s="313"/>
      <c r="AH311" s="313"/>
      <c r="AI311" s="313"/>
    </row>
    <row r="312" spans="2:35" ht="18.75" x14ac:dyDescent="0.25">
      <c r="B312" s="373" t="s">
        <v>439</v>
      </c>
      <c r="C312" s="315" t="s">
        <v>8590</v>
      </c>
      <c r="D312" s="289" t="s">
        <v>8603</v>
      </c>
      <c r="E312" s="306" t="s">
        <v>4840</v>
      </c>
      <c r="F312" s="313" t="s">
        <v>520</v>
      </c>
      <c r="G312" s="317">
        <v>0.57999999999999996</v>
      </c>
      <c r="AG312" s="313"/>
      <c r="AH312" s="313"/>
      <c r="AI312" s="313"/>
    </row>
    <row r="313" spans="2:35" ht="18.75" x14ac:dyDescent="0.25">
      <c r="B313" s="373" t="s">
        <v>439</v>
      </c>
      <c r="C313" s="315" t="s">
        <v>8590</v>
      </c>
      <c r="D313" s="289" t="s">
        <v>8604</v>
      </c>
      <c r="E313" s="306" t="s">
        <v>4851</v>
      </c>
      <c r="F313" s="313" t="s">
        <v>520</v>
      </c>
      <c r="G313" s="317">
        <v>0.54</v>
      </c>
      <c r="AG313" s="313"/>
      <c r="AH313" s="313"/>
      <c r="AI313" s="313"/>
    </row>
    <row r="314" spans="2:35" ht="18.75" x14ac:dyDescent="0.25">
      <c r="B314" s="373" t="s">
        <v>439</v>
      </c>
      <c r="C314" s="315" t="s">
        <v>8590</v>
      </c>
      <c r="D314" s="289" t="s">
        <v>8605</v>
      </c>
      <c r="E314" s="306" t="s">
        <v>8606</v>
      </c>
      <c r="F314" s="313" t="s">
        <v>529</v>
      </c>
      <c r="G314" s="317">
        <v>2.84</v>
      </c>
      <c r="AG314" s="313"/>
      <c r="AH314" s="313"/>
      <c r="AI314" s="313"/>
    </row>
    <row r="315" spans="2:35" ht="18.75" x14ac:dyDescent="0.25">
      <c r="B315" s="373" t="s">
        <v>439</v>
      </c>
      <c r="C315" s="315" t="s">
        <v>8590</v>
      </c>
      <c r="D315" s="289" t="s">
        <v>8607</v>
      </c>
      <c r="E315" s="306" t="s">
        <v>4940</v>
      </c>
      <c r="F315" s="313" t="s">
        <v>520</v>
      </c>
      <c r="G315" s="317">
        <v>0.66</v>
      </c>
      <c r="AG315" s="313"/>
      <c r="AH315" s="313"/>
      <c r="AI315" s="313"/>
    </row>
    <row r="316" spans="2:35" ht="18.75" x14ac:dyDescent="0.25">
      <c r="B316" s="373" t="s">
        <v>439</v>
      </c>
      <c r="C316" s="315" t="s">
        <v>8590</v>
      </c>
      <c r="D316" s="289" t="s">
        <v>8608</v>
      </c>
      <c r="E316" s="306" t="s">
        <v>8609</v>
      </c>
      <c r="F316" s="313" t="s">
        <v>520</v>
      </c>
      <c r="G316" s="317">
        <v>0.69</v>
      </c>
      <c r="AG316" s="313"/>
      <c r="AH316" s="313"/>
      <c r="AI316" s="313"/>
    </row>
    <row r="317" spans="2:35" ht="18.75" x14ac:dyDescent="0.25">
      <c r="B317" s="373" t="s">
        <v>439</v>
      </c>
      <c r="C317" s="315" t="s">
        <v>8590</v>
      </c>
      <c r="D317" s="289" t="s">
        <v>8610</v>
      </c>
      <c r="E317" s="306" t="s">
        <v>4977</v>
      </c>
      <c r="F317" s="313" t="s">
        <v>520</v>
      </c>
      <c r="G317" s="317">
        <v>0.69</v>
      </c>
      <c r="AG317" s="313"/>
      <c r="AH317" s="313"/>
      <c r="AI317" s="313"/>
    </row>
    <row r="318" spans="2:35" x14ac:dyDescent="0.25">
      <c r="B318" s="373" t="s">
        <v>439</v>
      </c>
      <c r="C318" s="375" t="s">
        <v>8611</v>
      </c>
      <c r="D318" s="376" t="s">
        <v>8612</v>
      </c>
      <c r="E318" s="377" t="s">
        <v>8613</v>
      </c>
      <c r="F318" s="377" t="s">
        <v>8612</v>
      </c>
      <c r="G318" s="378" t="s">
        <v>8612</v>
      </c>
      <c r="AG318" s="313"/>
      <c r="AH318" s="313"/>
      <c r="AI318" s="313"/>
    </row>
    <row r="319" spans="2:35" ht="18.75" x14ac:dyDescent="0.25">
      <c r="B319" s="373" t="s">
        <v>439</v>
      </c>
      <c r="C319" s="315" t="s">
        <v>8613</v>
      </c>
      <c r="D319" s="289" t="s">
        <v>8614</v>
      </c>
      <c r="E319" s="306" t="s">
        <v>8615</v>
      </c>
      <c r="F319" s="313" t="s">
        <v>529</v>
      </c>
      <c r="G319" s="317">
        <v>35</v>
      </c>
      <c r="AG319" s="313"/>
      <c r="AH319" s="313"/>
      <c r="AI319" s="313"/>
    </row>
    <row r="320" spans="2:35" ht="18.75" x14ac:dyDescent="0.25">
      <c r="B320" s="373" t="s">
        <v>439</v>
      </c>
      <c r="C320" s="315" t="s">
        <v>8613</v>
      </c>
      <c r="D320" s="289" t="s">
        <v>8616</v>
      </c>
      <c r="E320" s="306" t="s">
        <v>8617</v>
      </c>
      <c r="F320" s="313" t="s">
        <v>529</v>
      </c>
      <c r="G320" s="317">
        <v>8.52</v>
      </c>
      <c r="AG320" s="313"/>
      <c r="AH320" s="313"/>
      <c r="AI320" s="313"/>
    </row>
    <row r="321" spans="2:35" ht="18.75" x14ac:dyDescent="0.25">
      <c r="B321" s="373" t="s">
        <v>439</v>
      </c>
      <c r="C321" s="315" t="s">
        <v>8613</v>
      </c>
      <c r="D321" s="289" t="s">
        <v>8618</v>
      </c>
      <c r="E321" s="306" t="s">
        <v>8619</v>
      </c>
      <c r="F321" s="313" t="s">
        <v>529</v>
      </c>
      <c r="G321" s="317">
        <v>16.5</v>
      </c>
      <c r="AG321" s="313"/>
      <c r="AH321" s="313"/>
      <c r="AI321" s="313"/>
    </row>
    <row r="322" spans="2:35" ht="18.75" x14ac:dyDescent="0.25">
      <c r="B322" s="373" t="s">
        <v>439</v>
      </c>
      <c r="C322" s="315" t="s">
        <v>8613</v>
      </c>
      <c r="D322" s="289" t="s">
        <v>8620</v>
      </c>
      <c r="E322" s="306" t="s">
        <v>8621</v>
      </c>
      <c r="F322" s="313" t="s">
        <v>529</v>
      </c>
      <c r="G322" s="317">
        <v>2.84</v>
      </c>
      <c r="AG322" s="313"/>
      <c r="AH322" s="313"/>
      <c r="AI322" s="313"/>
    </row>
    <row r="323" spans="2:35" ht="18.75" x14ac:dyDescent="0.25">
      <c r="B323" s="373" t="s">
        <v>439</v>
      </c>
      <c r="C323" s="315" t="s">
        <v>8613</v>
      </c>
      <c r="D323" s="289" t="s">
        <v>8622</v>
      </c>
      <c r="E323" s="306" t="s">
        <v>8623</v>
      </c>
      <c r="F323" s="313" t="s">
        <v>529</v>
      </c>
      <c r="G323" s="317">
        <v>9.85</v>
      </c>
      <c r="AG323" s="313"/>
      <c r="AH323" s="313"/>
      <c r="AI323" s="313"/>
    </row>
    <row r="324" spans="2:35" ht="18.75" x14ac:dyDescent="0.25">
      <c r="B324" s="373" t="s">
        <v>439</v>
      </c>
      <c r="C324" s="315" t="s">
        <v>8613</v>
      </c>
      <c r="D324" s="289" t="s">
        <v>8624</v>
      </c>
      <c r="E324" s="306" t="s">
        <v>8625</v>
      </c>
      <c r="F324" s="313" t="s">
        <v>529</v>
      </c>
      <c r="G324" s="317">
        <v>133</v>
      </c>
      <c r="AG324" s="313"/>
      <c r="AH324" s="313"/>
      <c r="AI324" s="313"/>
    </row>
    <row r="325" spans="2:35" ht="18.75" x14ac:dyDescent="0.25">
      <c r="B325" s="373" t="s">
        <v>439</v>
      </c>
      <c r="C325" s="315" t="s">
        <v>8613</v>
      </c>
      <c r="D325" s="289" t="s">
        <v>8626</v>
      </c>
      <c r="E325" s="306" t="s">
        <v>8627</v>
      </c>
      <c r="F325" s="313" t="s">
        <v>529</v>
      </c>
      <c r="G325" s="317">
        <v>15.6</v>
      </c>
      <c r="AG325" s="313"/>
      <c r="AH325" s="313"/>
      <c r="AI325" s="313"/>
    </row>
    <row r="326" spans="2:35" ht="18.75" x14ac:dyDescent="0.25">
      <c r="B326" s="373" t="s">
        <v>439</v>
      </c>
      <c r="C326" s="315" t="s">
        <v>8613</v>
      </c>
      <c r="D326" s="289" t="s">
        <v>8628</v>
      </c>
      <c r="E326" s="306" t="s">
        <v>8629</v>
      </c>
      <c r="F326" s="313" t="s">
        <v>529</v>
      </c>
      <c r="G326" s="317">
        <v>11</v>
      </c>
      <c r="AG326" s="313"/>
      <c r="AH326" s="313"/>
      <c r="AI326" s="313"/>
    </row>
    <row r="327" spans="2:35" ht="18.75" x14ac:dyDescent="0.25">
      <c r="B327" s="373" t="s">
        <v>439</v>
      </c>
      <c r="C327" s="315" t="s">
        <v>8613</v>
      </c>
      <c r="D327" s="289" t="s">
        <v>8630</v>
      </c>
      <c r="E327" s="306" t="s">
        <v>8631</v>
      </c>
      <c r="F327" s="313" t="s">
        <v>529</v>
      </c>
      <c r="G327" s="317">
        <v>7.55</v>
      </c>
      <c r="AG327" s="313"/>
      <c r="AH327" s="313"/>
      <c r="AI327" s="313"/>
    </row>
    <row r="328" spans="2:35" ht="19.5" thickBot="1" x14ac:dyDescent="0.3">
      <c r="B328" s="379" t="s">
        <v>439</v>
      </c>
      <c r="C328" s="332" t="s">
        <v>8613</v>
      </c>
      <c r="D328" s="380" t="s">
        <v>8632</v>
      </c>
      <c r="E328" s="334" t="s">
        <v>8633</v>
      </c>
      <c r="F328" s="335" t="s">
        <v>529</v>
      </c>
      <c r="G328" s="336">
        <v>12.05</v>
      </c>
      <c r="AG328" s="313"/>
      <c r="AH328" s="313"/>
      <c r="AI328" s="313"/>
    </row>
    <row r="329" spans="2:35" x14ac:dyDescent="0.25">
      <c r="B329" s="381" t="s">
        <v>414</v>
      </c>
      <c r="C329" s="382" t="s">
        <v>895</v>
      </c>
      <c r="D329" s="372" t="s">
        <v>895</v>
      </c>
      <c r="E329" s="383" t="s">
        <v>8634</v>
      </c>
      <c r="F329" s="383" t="s">
        <v>8634</v>
      </c>
      <c r="G329" s="384" t="s">
        <v>8634</v>
      </c>
      <c r="AG329" s="313"/>
      <c r="AH329" s="313"/>
      <c r="AI329" s="313"/>
    </row>
    <row r="330" spans="2:35" ht="18.75" x14ac:dyDescent="0.25">
      <c r="B330" s="385" t="s">
        <v>414</v>
      </c>
      <c r="C330" s="315" t="s">
        <v>8634</v>
      </c>
      <c r="D330" s="386" t="s">
        <v>8635</v>
      </c>
      <c r="E330" s="306" t="s">
        <v>8636</v>
      </c>
      <c r="F330" s="313" t="s">
        <v>529</v>
      </c>
      <c r="G330" s="317">
        <v>4</v>
      </c>
      <c r="AG330" s="313"/>
      <c r="AH330" s="313"/>
      <c r="AI330" s="313"/>
    </row>
    <row r="331" spans="2:35" ht="18.75" x14ac:dyDescent="0.25">
      <c r="B331" s="385" t="s">
        <v>414</v>
      </c>
      <c r="C331" s="315" t="s">
        <v>8634</v>
      </c>
      <c r="D331" s="386" t="s">
        <v>8637</v>
      </c>
      <c r="E331" s="306" t="s">
        <v>8638</v>
      </c>
      <c r="F331" s="313" t="s">
        <v>794</v>
      </c>
      <c r="G331" s="317">
        <v>1.56</v>
      </c>
      <c r="AG331" s="313"/>
      <c r="AH331" s="313"/>
      <c r="AI331" s="313"/>
    </row>
    <row r="332" spans="2:35" ht="18.75" x14ac:dyDescent="0.25">
      <c r="B332" s="385" t="s">
        <v>414</v>
      </c>
      <c r="C332" s="315" t="s">
        <v>8634</v>
      </c>
      <c r="D332" s="386" t="s">
        <v>8639</v>
      </c>
      <c r="E332" s="306" t="s">
        <v>644</v>
      </c>
      <c r="F332" s="313" t="s">
        <v>529</v>
      </c>
      <c r="G332" s="317">
        <v>1.36</v>
      </c>
      <c r="AG332" s="313"/>
      <c r="AH332" s="313"/>
      <c r="AI332" s="313"/>
    </row>
    <row r="333" spans="2:35" ht="18.75" x14ac:dyDescent="0.25">
      <c r="B333" s="385" t="s">
        <v>414</v>
      </c>
      <c r="C333" s="315" t="s">
        <v>8634</v>
      </c>
      <c r="D333" s="386" t="s">
        <v>8640</v>
      </c>
      <c r="E333" s="306" t="s">
        <v>645</v>
      </c>
      <c r="F333" s="313" t="s">
        <v>794</v>
      </c>
      <c r="G333" s="317">
        <v>2.88</v>
      </c>
      <c r="AG333" s="313"/>
      <c r="AH333" s="313"/>
      <c r="AI333" s="313"/>
    </row>
    <row r="334" spans="2:35" ht="18.75" x14ac:dyDescent="0.25">
      <c r="B334" s="385" t="s">
        <v>414</v>
      </c>
      <c r="C334" s="315" t="s">
        <v>8634</v>
      </c>
      <c r="D334" s="386" t="s">
        <v>8641</v>
      </c>
      <c r="E334" s="306" t="s">
        <v>8642</v>
      </c>
      <c r="F334" s="313" t="s">
        <v>529</v>
      </c>
      <c r="G334" s="317">
        <v>4.05</v>
      </c>
      <c r="AG334" s="313"/>
      <c r="AH334" s="313"/>
      <c r="AI334" s="313"/>
    </row>
    <row r="335" spans="2:35" ht="18.75" x14ac:dyDescent="0.25">
      <c r="B335" s="385" t="s">
        <v>414</v>
      </c>
      <c r="C335" s="315" t="s">
        <v>8634</v>
      </c>
      <c r="D335" s="386" t="s">
        <v>8643</v>
      </c>
      <c r="E335" s="306" t="s">
        <v>8644</v>
      </c>
      <c r="F335" s="313" t="s">
        <v>529</v>
      </c>
      <c r="G335" s="317">
        <v>1.1200000000000001</v>
      </c>
      <c r="AG335" s="313"/>
      <c r="AH335" s="313"/>
      <c r="AI335" s="313"/>
    </row>
    <row r="336" spans="2:35" ht="18.75" x14ac:dyDescent="0.25">
      <c r="B336" s="385" t="s">
        <v>414</v>
      </c>
      <c r="C336" s="315" t="s">
        <v>8634</v>
      </c>
      <c r="D336" s="386" t="s">
        <v>8645</v>
      </c>
      <c r="E336" s="306" t="s">
        <v>8646</v>
      </c>
      <c r="F336" s="313" t="s">
        <v>529</v>
      </c>
      <c r="G336" s="317">
        <v>1.63</v>
      </c>
      <c r="AG336" s="313"/>
      <c r="AH336" s="313"/>
      <c r="AI336" s="313"/>
    </row>
    <row r="337" spans="2:35" ht="18.75" x14ac:dyDescent="0.25">
      <c r="B337" s="385" t="s">
        <v>414</v>
      </c>
      <c r="C337" s="315" t="s">
        <v>8634</v>
      </c>
      <c r="D337" s="386" t="s">
        <v>8647</v>
      </c>
      <c r="E337" s="306" t="s">
        <v>648</v>
      </c>
      <c r="F337" s="313" t="s">
        <v>529</v>
      </c>
      <c r="G337" s="317">
        <v>2.27</v>
      </c>
      <c r="AG337" s="313"/>
      <c r="AH337" s="313"/>
      <c r="AI337" s="313"/>
    </row>
    <row r="338" spans="2:35" ht="18.75" x14ac:dyDescent="0.25">
      <c r="B338" s="385" t="s">
        <v>414</v>
      </c>
      <c r="C338" s="315" t="s">
        <v>8634</v>
      </c>
      <c r="D338" s="386" t="s">
        <v>8648</v>
      </c>
      <c r="E338" s="306" t="s">
        <v>5054</v>
      </c>
      <c r="F338" s="313" t="s">
        <v>529</v>
      </c>
      <c r="G338" s="317">
        <v>2.95</v>
      </c>
      <c r="AG338" s="313"/>
      <c r="AH338" s="313"/>
      <c r="AI338" s="313"/>
    </row>
    <row r="339" spans="2:35" ht="18.75" x14ac:dyDescent="0.25">
      <c r="B339" s="385" t="s">
        <v>414</v>
      </c>
      <c r="C339" s="315" t="s">
        <v>8634</v>
      </c>
      <c r="D339" s="386" t="s">
        <v>8649</v>
      </c>
      <c r="E339" s="306" t="s">
        <v>8650</v>
      </c>
      <c r="F339" s="313" t="s">
        <v>529</v>
      </c>
      <c r="G339" s="317">
        <v>5.26</v>
      </c>
      <c r="AG339" s="313"/>
      <c r="AH339" s="313"/>
      <c r="AI339" s="313"/>
    </row>
    <row r="340" spans="2:35" ht="18.75" x14ac:dyDescent="0.25">
      <c r="B340" s="385" t="s">
        <v>414</v>
      </c>
      <c r="C340" s="315" t="s">
        <v>8634</v>
      </c>
      <c r="D340" s="386" t="s">
        <v>8651</v>
      </c>
      <c r="E340" s="306" t="s">
        <v>8652</v>
      </c>
      <c r="F340" s="313" t="s">
        <v>794</v>
      </c>
      <c r="G340" s="317">
        <v>0.8</v>
      </c>
      <c r="AG340" s="313"/>
      <c r="AH340" s="313"/>
      <c r="AI340" s="313"/>
    </row>
    <row r="341" spans="2:35" ht="18.75" x14ac:dyDescent="0.25">
      <c r="B341" s="385" t="s">
        <v>414</v>
      </c>
      <c r="C341" s="315" t="s">
        <v>8634</v>
      </c>
      <c r="D341" s="386" t="s">
        <v>8653</v>
      </c>
      <c r="E341" s="306" t="s">
        <v>650</v>
      </c>
      <c r="F341" s="313" t="s">
        <v>529</v>
      </c>
      <c r="G341" s="317">
        <v>4.76</v>
      </c>
      <c r="AG341" s="313"/>
      <c r="AH341" s="313"/>
      <c r="AI341" s="313"/>
    </row>
    <row r="342" spans="2:35" ht="18.75" x14ac:dyDescent="0.25">
      <c r="B342" s="385" t="s">
        <v>414</v>
      </c>
      <c r="C342" s="315" t="s">
        <v>8634</v>
      </c>
      <c r="D342" s="386" t="s">
        <v>8654</v>
      </c>
      <c r="E342" s="306" t="s">
        <v>8655</v>
      </c>
      <c r="F342" s="313" t="s">
        <v>520</v>
      </c>
      <c r="G342" s="317">
        <v>1.54</v>
      </c>
      <c r="AG342" s="313"/>
      <c r="AH342" s="313"/>
      <c r="AI342" s="313"/>
    </row>
    <row r="343" spans="2:35" ht="18.75" x14ac:dyDescent="0.25">
      <c r="B343" s="385" t="s">
        <v>414</v>
      </c>
      <c r="C343" s="315" t="s">
        <v>8634</v>
      </c>
      <c r="D343" s="386" t="s">
        <v>8656</v>
      </c>
      <c r="E343" s="306" t="s">
        <v>5074</v>
      </c>
      <c r="F343" s="313" t="s">
        <v>529</v>
      </c>
      <c r="G343" s="317">
        <v>6.39</v>
      </c>
      <c r="AG343" s="313"/>
      <c r="AH343" s="313"/>
      <c r="AI343" s="313"/>
    </row>
    <row r="344" spans="2:35" ht="18.75" x14ac:dyDescent="0.25">
      <c r="B344" s="385" t="s">
        <v>414</v>
      </c>
      <c r="C344" s="315" t="s">
        <v>8634</v>
      </c>
      <c r="D344" s="386" t="s">
        <v>8657</v>
      </c>
      <c r="E344" s="306" t="s">
        <v>8658</v>
      </c>
      <c r="F344" s="313" t="s">
        <v>529</v>
      </c>
      <c r="G344" s="317">
        <v>2.56</v>
      </c>
      <c r="AG344" s="313"/>
      <c r="AH344" s="313"/>
      <c r="AI344" s="313"/>
    </row>
    <row r="345" spans="2:35" ht="18.75" x14ac:dyDescent="0.25">
      <c r="B345" s="385" t="s">
        <v>414</v>
      </c>
      <c r="C345" s="315" t="s">
        <v>8634</v>
      </c>
      <c r="D345" s="386" t="s">
        <v>8659</v>
      </c>
      <c r="E345" s="306" t="s">
        <v>5080</v>
      </c>
      <c r="F345" s="313" t="s">
        <v>529</v>
      </c>
      <c r="G345" s="317">
        <v>7.77</v>
      </c>
      <c r="AG345" s="313"/>
      <c r="AH345" s="313"/>
      <c r="AI345" s="313"/>
    </row>
    <row r="346" spans="2:35" ht="18.75" x14ac:dyDescent="0.25">
      <c r="B346" s="385" t="s">
        <v>414</v>
      </c>
      <c r="C346" s="315" t="s">
        <v>8634</v>
      </c>
      <c r="D346" s="386" t="s">
        <v>8660</v>
      </c>
      <c r="E346" s="306" t="s">
        <v>5082</v>
      </c>
      <c r="F346" s="313" t="s">
        <v>529</v>
      </c>
      <c r="G346" s="317">
        <v>0.8</v>
      </c>
      <c r="AG346" s="313"/>
      <c r="AH346" s="313"/>
      <c r="AI346" s="313"/>
    </row>
    <row r="347" spans="2:35" ht="18.75" x14ac:dyDescent="0.25">
      <c r="B347" s="385" t="s">
        <v>414</v>
      </c>
      <c r="C347" s="315" t="s">
        <v>8634</v>
      </c>
      <c r="D347" s="386" t="s">
        <v>8661</v>
      </c>
      <c r="E347" s="306" t="s">
        <v>8662</v>
      </c>
      <c r="F347" s="313" t="s">
        <v>520</v>
      </c>
      <c r="G347" s="317">
        <v>2.84</v>
      </c>
      <c r="AG347" s="313"/>
      <c r="AH347" s="313"/>
      <c r="AI347" s="313"/>
    </row>
    <row r="348" spans="2:35" ht="18.75" x14ac:dyDescent="0.25">
      <c r="B348" s="385" t="s">
        <v>414</v>
      </c>
      <c r="C348" s="315" t="s">
        <v>8634</v>
      </c>
      <c r="D348" s="386" t="s">
        <v>8663</v>
      </c>
      <c r="E348" s="306" t="s">
        <v>8664</v>
      </c>
      <c r="F348" s="313" t="s">
        <v>529</v>
      </c>
      <c r="G348" s="317">
        <v>2.7</v>
      </c>
      <c r="AG348" s="313"/>
      <c r="AH348" s="313"/>
      <c r="AI348" s="313"/>
    </row>
    <row r="349" spans="2:35" ht="18.75" x14ac:dyDescent="0.25">
      <c r="B349" s="385" t="s">
        <v>414</v>
      </c>
      <c r="C349" s="315" t="s">
        <v>8634</v>
      </c>
      <c r="D349" s="386" t="s">
        <v>8665</v>
      </c>
      <c r="E349" s="306" t="s">
        <v>5093</v>
      </c>
      <c r="F349" s="313" t="s">
        <v>529</v>
      </c>
      <c r="G349" s="317">
        <v>6.39</v>
      </c>
      <c r="AG349" s="313"/>
      <c r="AH349" s="313"/>
      <c r="AI349" s="313"/>
    </row>
    <row r="350" spans="2:35" ht="18.75" x14ac:dyDescent="0.25">
      <c r="B350" s="385" t="s">
        <v>414</v>
      </c>
      <c r="C350" s="315" t="s">
        <v>8634</v>
      </c>
      <c r="D350" s="386" t="s">
        <v>8666</v>
      </c>
      <c r="E350" s="306" t="s">
        <v>653</v>
      </c>
      <c r="F350" s="313" t="s">
        <v>529</v>
      </c>
      <c r="G350" s="317">
        <v>4.2</v>
      </c>
      <c r="AG350" s="313"/>
      <c r="AH350" s="313"/>
      <c r="AI350" s="313"/>
    </row>
    <row r="351" spans="2:35" ht="18.75" x14ac:dyDescent="0.25">
      <c r="B351" s="385" t="s">
        <v>414</v>
      </c>
      <c r="C351" s="315" t="s">
        <v>8634</v>
      </c>
      <c r="D351" s="386" t="s">
        <v>8667</v>
      </c>
      <c r="E351" s="306" t="s">
        <v>654</v>
      </c>
      <c r="F351" s="313" t="s">
        <v>529</v>
      </c>
      <c r="G351" s="317">
        <v>2.56</v>
      </c>
      <c r="AG351" s="313"/>
      <c r="AH351" s="313"/>
      <c r="AI351" s="313"/>
    </row>
    <row r="352" spans="2:35" ht="18.75" x14ac:dyDescent="0.25">
      <c r="B352" s="385" t="s">
        <v>414</v>
      </c>
      <c r="C352" s="315" t="s">
        <v>8634</v>
      </c>
      <c r="D352" s="386" t="s">
        <v>8668</v>
      </c>
      <c r="E352" s="306" t="s">
        <v>8669</v>
      </c>
      <c r="F352" s="313" t="s">
        <v>529</v>
      </c>
      <c r="G352" s="317">
        <v>12.1</v>
      </c>
      <c r="AG352" s="313"/>
      <c r="AH352" s="313"/>
      <c r="AI352" s="313"/>
    </row>
    <row r="353" spans="2:35" ht="18.75" x14ac:dyDescent="0.25">
      <c r="B353" s="385" t="s">
        <v>414</v>
      </c>
      <c r="C353" s="315" t="s">
        <v>8634</v>
      </c>
      <c r="D353" s="386" t="s">
        <v>8670</v>
      </c>
      <c r="E353" s="306" t="s">
        <v>8671</v>
      </c>
      <c r="F353" s="313" t="s">
        <v>794</v>
      </c>
      <c r="G353" s="317">
        <v>4.25</v>
      </c>
      <c r="AG353" s="313"/>
      <c r="AH353" s="313"/>
      <c r="AI353" s="313"/>
    </row>
    <row r="354" spans="2:35" ht="18.75" x14ac:dyDescent="0.25">
      <c r="B354" s="385" t="s">
        <v>414</v>
      </c>
      <c r="C354" s="315" t="s">
        <v>8634</v>
      </c>
      <c r="D354" s="386" t="s">
        <v>8672</v>
      </c>
      <c r="E354" s="306" t="s">
        <v>8673</v>
      </c>
      <c r="F354" s="313" t="s">
        <v>794</v>
      </c>
      <c r="G354" s="317">
        <v>4.54</v>
      </c>
      <c r="AG354" s="313"/>
      <c r="AH354" s="313"/>
      <c r="AI354" s="313"/>
    </row>
    <row r="355" spans="2:35" ht="18.75" x14ac:dyDescent="0.25">
      <c r="B355" s="385" t="s">
        <v>414</v>
      </c>
      <c r="C355" s="315" t="s">
        <v>8634</v>
      </c>
      <c r="D355" s="386" t="s">
        <v>8674</v>
      </c>
      <c r="E355" s="306" t="s">
        <v>8675</v>
      </c>
      <c r="F355" s="313" t="s">
        <v>529</v>
      </c>
      <c r="G355" s="317">
        <v>1.7</v>
      </c>
      <c r="AG355" s="313"/>
      <c r="AH355" s="313"/>
      <c r="AI355" s="313"/>
    </row>
    <row r="356" spans="2:35" ht="18.75" x14ac:dyDescent="0.25">
      <c r="B356" s="385" t="s">
        <v>414</v>
      </c>
      <c r="C356" s="315" t="s">
        <v>8634</v>
      </c>
      <c r="D356" s="386" t="s">
        <v>8676</v>
      </c>
      <c r="E356" s="306" t="s">
        <v>5577</v>
      </c>
      <c r="F356" s="313" t="s">
        <v>529</v>
      </c>
      <c r="G356" s="317">
        <v>3.4</v>
      </c>
      <c r="AG356" s="313"/>
      <c r="AH356" s="313"/>
      <c r="AI356" s="313"/>
    </row>
    <row r="357" spans="2:35" ht="18.75" x14ac:dyDescent="0.25">
      <c r="B357" s="385" t="s">
        <v>414</v>
      </c>
      <c r="C357" s="315" t="s">
        <v>8634</v>
      </c>
      <c r="D357" s="386" t="s">
        <v>8677</v>
      </c>
      <c r="E357" s="306" t="s">
        <v>5117</v>
      </c>
      <c r="F357" s="313" t="s">
        <v>794</v>
      </c>
      <c r="G357" s="317">
        <v>0.7</v>
      </c>
      <c r="AG357" s="313"/>
      <c r="AH357" s="313"/>
      <c r="AI357" s="313"/>
    </row>
    <row r="358" spans="2:35" ht="18.75" x14ac:dyDescent="0.25">
      <c r="B358" s="385" t="s">
        <v>414</v>
      </c>
      <c r="C358" s="315" t="s">
        <v>8634</v>
      </c>
      <c r="D358" s="386" t="s">
        <v>8678</v>
      </c>
      <c r="E358" s="306" t="s">
        <v>660</v>
      </c>
      <c r="F358" s="313" t="s">
        <v>529</v>
      </c>
      <c r="G358" s="317">
        <v>1.38</v>
      </c>
      <c r="AG358" s="313"/>
      <c r="AH358" s="313"/>
      <c r="AI358" s="313"/>
    </row>
    <row r="359" spans="2:35" ht="18.75" x14ac:dyDescent="0.25">
      <c r="B359" s="385" t="s">
        <v>414</v>
      </c>
      <c r="C359" s="315" t="s">
        <v>8634</v>
      </c>
      <c r="D359" s="386" t="s">
        <v>8679</v>
      </c>
      <c r="E359" s="306" t="s">
        <v>8680</v>
      </c>
      <c r="F359" s="313" t="s">
        <v>794</v>
      </c>
      <c r="G359" s="317">
        <v>1.63</v>
      </c>
      <c r="AG359" s="313"/>
      <c r="AH359" s="313"/>
      <c r="AI359" s="313"/>
    </row>
    <row r="360" spans="2:35" ht="18.75" x14ac:dyDescent="0.25">
      <c r="B360" s="385" t="s">
        <v>414</v>
      </c>
      <c r="C360" s="315" t="s">
        <v>8634</v>
      </c>
      <c r="D360" s="386" t="s">
        <v>8681</v>
      </c>
      <c r="E360" s="306" t="s">
        <v>8682</v>
      </c>
      <c r="F360" s="313" t="s">
        <v>794</v>
      </c>
      <c r="G360" s="317">
        <v>1.85</v>
      </c>
      <c r="AG360" s="313"/>
      <c r="AH360" s="313"/>
      <c r="AI360" s="313"/>
    </row>
    <row r="361" spans="2:35" ht="18.75" x14ac:dyDescent="0.25">
      <c r="B361" s="385" t="s">
        <v>414</v>
      </c>
      <c r="C361" s="315" t="s">
        <v>8634</v>
      </c>
      <c r="D361" s="386" t="s">
        <v>8683</v>
      </c>
      <c r="E361" s="306" t="s">
        <v>8684</v>
      </c>
      <c r="F361" s="313" t="s">
        <v>529</v>
      </c>
      <c r="G361" s="317">
        <v>2.5</v>
      </c>
      <c r="AG361" s="313"/>
      <c r="AH361" s="313"/>
      <c r="AI361" s="313"/>
    </row>
    <row r="362" spans="2:35" ht="18.75" x14ac:dyDescent="0.25">
      <c r="B362" s="385" t="s">
        <v>414</v>
      </c>
      <c r="C362" s="315" t="s">
        <v>8634</v>
      </c>
      <c r="D362" s="386" t="s">
        <v>8685</v>
      </c>
      <c r="E362" s="306" t="s">
        <v>662</v>
      </c>
      <c r="F362" s="313" t="s">
        <v>529</v>
      </c>
      <c r="G362" s="317">
        <v>6.6</v>
      </c>
      <c r="AG362" s="313"/>
      <c r="AH362" s="313"/>
      <c r="AI362" s="313"/>
    </row>
    <row r="363" spans="2:35" ht="18.75" x14ac:dyDescent="0.25">
      <c r="B363" s="385" t="s">
        <v>414</v>
      </c>
      <c r="C363" s="315" t="s">
        <v>8634</v>
      </c>
      <c r="D363" s="386" t="s">
        <v>8686</v>
      </c>
      <c r="E363" s="306" t="s">
        <v>8687</v>
      </c>
      <c r="F363" s="313" t="s">
        <v>529</v>
      </c>
      <c r="G363" s="317">
        <v>1.1000000000000001</v>
      </c>
      <c r="AG363" s="313"/>
      <c r="AH363" s="313"/>
      <c r="AI363" s="313"/>
    </row>
    <row r="364" spans="2:35" ht="18.75" x14ac:dyDescent="0.25">
      <c r="B364" s="385" t="s">
        <v>414</v>
      </c>
      <c r="C364" s="315" t="s">
        <v>8634</v>
      </c>
      <c r="D364" s="386" t="s">
        <v>8688</v>
      </c>
      <c r="E364" s="306" t="s">
        <v>5135</v>
      </c>
      <c r="F364" s="313" t="s">
        <v>529</v>
      </c>
      <c r="G364" s="317">
        <v>2.2000000000000002</v>
      </c>
      <c r="AG364" s="313"/>
      <c r="AH364" s="313"/>
      <c r="AI364" s="313"/>
    </row>
    <row r="365" spans="2:35" ht="18.75" x14ac:dyDescent="0.25">
      <c r="B365" s="385" t="s">
        <v>414</v>
      </c>
      <c r="C365" s="315" t="s">
        <v>8634</v>
      </c>
      <c r="D365" s="386" t="s">
        <v>8689</v>
      </c>
      <c r="E365" s="306" t="s">
        <v>5137</v>
      </c>
      <c r="F365" s="313" t="s">
        <v>529</v>
      </c>
      <c r="G365" s="317">
        <v>0.9</v>
      </c>
      <c r="AG365" s="313"/>
      <c r="AH365" s="313"/>
      <c r="AI365" s="313"/>
    </row>
    <row r="366" spans="2:35" ht="18.75" x14ac:dyDescent="0.25">
      <c r="B366" s="385" t="s">
        <v>414</v>
      </c>
      <c r="C366" s="315" t="s">
        <v>8634</v>
      </c>
      <c r="D366" s="386" t="s">
        <v>8690</v>
      </c>
      <c r="E366" s="306" t="s">
        <v>664</v>
      </c>
      <c r="F366" s="313" t="s">
        <v>529</v>
      </c>
      <c r="G366" s="317">
        <v>1.8</v>
      </c>
      <c r="AG366" s="313"/>
      <c r="AH366" s="313"/>
      <c r="AI366" s="313"/>
    </row>
    <row r="367" spans="2:35" ht="18.75" x14ac:dyDescent="0.25">
      <c r="B367" s="385" t="s">
        <v>414</v>
      </c>
      <c r="C367" s="315" t="s">
        <v>8634</v>
      </c>
      <c r="D367" s="386" t="s">
        <v>8691</v>
      </c>
      <c r="E367" s="306" t="s">
        <v>8692</v>
      </c>
      <c r="F367" s="313" t="s">
        <v>529</v>
      </c>
      <c r="G367" s="317">
        <v>1.6</v>
      </c>
      <c r="AG367" s="313"/>
      <c r="AH367" s="313"/>
      <c r="AI367" s="313"/>
    </row>
    <row r="368" spans="2:35" ht="18.75" x14ac:dyDescent="0.25">
      <c r="B368" s="385" t="s">
        <v>414</v>
      </c>
      <c r="C368" s="315" t="s">
        <v>8634</v>
      </c>
      <c r="D368" s="386" t="s">
        <v>8693</v>
      </c>
      <c r="E368" s="306" t="s">
        <v>8694</v>
      </c>
      <c r="F368" s="313" t="s">
        <v>529</v>
      </c>
      <c r="G368" s="317">
        <v>2.2000000000000002</v>
      </c>
      <c r="AG368" s="313"/>
      <c r="AH368" s="313"/>
      <c r="AI368" s="313"/>
    </row>
    <row r="369" spans="2:35" ht="18.75" x14ac:dyDescent="0.25">
      <c r="B369" s="385" t="s">
        <v>414</v>
      </c>
      <c r="C369" s="315" t="s">
        <v>8634</v>
      </c>
      <c r="D369" s="386" t="s">
        <v>8695</v>
      </c>
      <c r="E369" s="306" t="s">
        <v>8696</v>
      </c>
      <c r="F369" s="313" t="s">
        <v>529</v>
      </c>
      <c r="G369" s="317">
        <v>1.8</v>
      </c>
      <c r="AG369" s="313"/>
      <c r="AH369" s="313"/>
      <c r="AI369" s="313"/>
    </row>
    <row r="370" spans="2:35" ht="18.75" x14ac:dyDescent="0.25">
      <c r="B370" s="385" t="s">
        <v>414</v>
      </c>
      <c r="C370" s="315" t="s">
        <v>8634</v>
      </c>
      <c r="D370" s="386" t="s">
        <v>8697</v>
      </c>
      <c r="E370" s="306" t="s">
        <v>8698</v>
      </c>
      <c r="F370" s="313" t="s">
        <v>529</v>
      </c>
      <c r="G370" s="317">
        <v>4.4000000000000004</v>
      </c>
      <c r="AG370" s="313"/>
      <c r="AH370" s="313"/>
      <c r="AI370" s="313"/>
    </row>
    <row r="371" spans="2:35" ht="18.75" x14ac:dyDescent="0.25">
      <c r="B371" s="385" t="s">
        <v>414</v>
      </c>
      <c r="C371" s="315" t="s">
        <v>8634</v>
      </c>
      <c r="D371" s="386" t="s">
        <v>8699</v>
      </c>
      <c r="E371" s="306" t="s">
        <v>8700</v>
      </c>
      <c r="F371" s="313" t="s">
        <v>529</v>
      </c>
      <c r="G371" s="317">
        <v>1.7</v>
      </c>
      <c r="AG371" s="313"/>
      <c r="AH371" s="313"/>
      <c r="AI371" s="313"/>
    </row>
    <row r="372" spans="2:35" ht="19.5" thickBot="1" x14ac:dyDescent="0.3">
      <c r="B372" s="387" t="s">
        <v>414</v>
      </c>
      <c r="C372" s="332" t="s">
        <v>8634</v>
      </c>
      <c r="D372" s="388" t="s">
        <v>8701</v>
      </c>
      <c r="E372" s="334" t="s">
        <v>5192</v>
      </c>
      <c r="F372" s="335" t="s">
        <v>529</v>
      </c>
      <c r="G372" s="336">
        <v>2.27</v>
      </c>
      <c r="AG372" s="313"/>
      <c r="AH372" s="313"/>
      <c r="AI372" s="313"/>
    </row>
    <row r="373" spans="2:35" x14ac:dyDescent="0.25">
      <c r="B373" s="389" t="s">
        <v>214</v>
      </c>
      <c r="C373" s="390" t="s">
        <v>8702</v>
      </c>
      <c r="D373" s="391" t="s">
        <v>8703</v>
      </c>
      <c r="E373" s="392" t="s">
        <v>8704</v>
      </c>
      <c r="F373" s="392" t="s">
        <v>8703</v>
      </c>
      <c r="G373" s="393" t="s">
        <v>8703</v>
      </c>
      <c r="AG373" s="313"/>
      <c r="AH373" s="313"/>
      <c r="AI373" s="313"/>
    </row>
    <row r="374" spans="2:35" ht="18.75" x14ac:dyDescent="0.25">
      <c r="B374" s="394" t="s">
        <v>214</v>
      </c>
      <c r="C374" s="315" t="s">
        <v>8704</v>
      </c>
      <c r="D374" s="292" t="s">
        <v>8705</v>
      </c>
      <c r="E374" s="306" t="s">
        <v>8465</v>
      </c>
      <c r="F374" s="313" t="s">
        <v>529</v>
      </c>
      <c r="G374" s="317">
        <v>4.3</v>
      </c>
      <c r="AG374" s="313"/>
      <c r="AH374" s="313"/>
      <c r="AI374" s="313"/>
    </row>
    <row r="375" spans="2:35" ht="18.75" x14ac:dyDescent="0.25">
      <c r="B375" s="394" t="s">
        <v>214</v>
      </c>
      <c r="C375" s="315" t="s">
        <v>8704</v>
      </c>
      <c r="D375" s="292" t="s">
        <v>8706</v>
      </c>
      <c r="E375" s="306" t="s">
        <v>8469</v>
      </c>
      <c r="F375" s="313" t="s">
        <v>529</v>
      </c>
      <c r="G375" s="317">
        <v>7.5</v>
      </c>
      <c r="AG375" s="313"/>
      <c r="AH375" s="313"/>
      <c r="AI375" s="313"/>
    </row>
    <row r="376" spans="2:35" ht="18.75" x14ac:dyDescent="0.25">
      <c r="B376" s="394" t="s">
        <v>214</v>
      </c>
      <c r="C376" s="315" t="s">
        <v>8704</v>
      </c>
      <c r="D376" s="292" t="s">
        <v>8707</v>
      </c>
      <c r="E376" s="306" t="s">
        <v>8480</v>
      </c>
      <c r="F376" s="313" t="s">
        <v>529</v>
      </c>
      <c r="G376" s="317">
        <v>3.02</v>
      </c>
      <c r="AG376" s="313"/>
      <c r="AH376" s="313"/>
      <c r="AI376" s="313"/>
    </row>
    <row r="377" spans="2:35" ht="18.75" x14ac:dyDescent="0.25">
      <c r="B377" s="394" t="s">
        <v>214</v>
      </c>
      <c r="C377" s="315" t="s">
        <v>8704</v>
      </c>
      <c r="D377" s="292" t="s">
        <v>8708</v>
      </c>
      <c r="E377" s="306" t="s">
        <v>8709</v>
      </c>
      <c r="F377" s="313" t="s">
        <v>529</v>
      </c>
      <c r="G377" s="317">
        <v>5.95</v>
      </c>
      <c r="AG377" s="313"/>
      <c r="AH377" s="313"/>
      <c r="AI377" s="313"/>
    </row>
    <row r="378" spans="2:35" ht="18.75" x14ac:dyDescent="0.25">
      <c r="B378" s="394" t="s">
        <v>214</v>
      </c>
      <c r="C378" s="315" t="s">
        <v>8704</v>
      </c>
      <c r="D378" s="292" t="s">
        <v>8710</v>
      </c>
      <c r="E378" s="306" t="s">
        <v>8711</v>
      </c>
      <c r="F378" s="313" t="s">
        <v>529</v>
      </c>
      <c r="G378" s="317">
        <v>4</v>
      </c>
      <c r="AG378" s="313"/>
      <c r="AH378" s="313"/>
      <c r="AI378" s="313"/>
    </row>
    <row r="379" spans="2:35" ht="18.75" x14ac:dyDescent="0.25">
      <c r="B379" s="394" t="s">
        <v>214</v>
      </c>
      <c r="C379" s="315" t="s">
        <v>8704</v>
      </c>
      <c r="D379" s="292" t="s">
        <v>8712</v>
      </c>
      <c r="E379" s="306" t="s">
        <v>8713</v>
      </c>
      <c r="F379" s="313" t="s">
        <v>529</v>
      </c>
      <c r="G379" s="317">
        <v>3</v>
      </c>
      <c r="AG379" s="313"/>
      <c r="AH379" s="313"/>
      <c r="AI379" s="313"/>
    </row>
    <row r="380" spans="2:35" ht="18.75" x14ac:dyDescent="0.25">
      <c r="B380" s="394" t="s">
        <v>214</v>
      </c>
      <c r="C380" s="315" t="s">
        <v>8704</v>
      </c>
      <c r="D380" s="292" t="s">
        <v>8714</v>
      </c>
      <c r="E380" s="306" t="s">
        <v>8715</v>
      </c>
      <c r="F380" s="313" t="s">
        <v>529</v>
      </c>
      <c r="G380" s="317">
        <v>1.5</v>
      </c>
      <c r="AG380" s="313"/>
      <c r="AH380" s="313"/>
      <c r="AI380" s="313"/>
    </row>
    <row r="381" spans="2:35" ht="18.75" x14ac:dyDescent="0.25">
      <c r="B381" s="394" t="s">
        <v>214</v>
      </c>
      <c r="C381" s="315" t="s">
        <v>8704</v>
      </c>
      <c r="D381" s="292" t="s">
        <v>8716</v>
      </c>
      <c r="E381" s="306" t="s">
        <v>8493</v>
      </c>
      <c r="F381" s="313" t="s">
        <v>529</v>
      </c>
      <c r="G381" s="317">
        <v>1.3</v>
      </c>
      <c r="AG381" s="313"/>
      <c r="AH381" s="313"/>
      <c r="AI381" s="313"/>
    </row>
    <row r="382" spans="2:35" ht="18.75" x14ac:dyDescent="0.25">
      <c r="B382" s="394" t="s">
        <v>214</v>
      </c>
      <c r="C382" s="315" t="s">
        <v>8704</v>
      </c>
      <c r="D382" s="292" t="s">
        <v>8717</v>
      </c>
      <c r="E382" s="306" t="s">
        <v>8512</v>
      </c>
      <c r="F382" s="313" t="s">
        <v>529</v>
      </c>
      <c r="G382" s="317">
        <v>1.2</v>
      </c>
      <c r="AG382" s="313"/>
      <c r="AH382" s="313"/>
      <c r="AI382" s="313"/>
    </row>
    <row r="383" spans="2:35" ht="18.75" x14ac:dyDescent="0.25">
      <c r="B383" s="394" t="s">
        <v>214</v>
      </c>
      <c r="C383" s="315" t="s">
        <v>8704</v>
      </c>
      <c r="D383" s="292" t="s">
        <v>8718</v>
      </c>
      <c r="E383" s="306" t="s">
        <v>8719</v>
      </c>
      <c r="F383" s="313" t="s">
        <v>529</v>
      </c>
      <c r="G383" s="317">
        <v>5.75</v>
      </c>
      <c r="AG383" s="313"/>
      <c r="AH383" s="313"/>
      <c r="AI383" s="313"/>
    </row>
    <row r="384" spans="2:35" ht="18.75" x14ac:dyDescent="0.25">
      <c r="B384" s="394" t="s">
        <v>214</v>
      </c>
      <c r="C384" s="315" t="s">
        <v>8704</v>
      </c>
      <c r="D384" s="292" t="s">
        <v>8720</v>
      </c>
      <c r="E384" s="306" t="s">
        <v>8721</v>
      </c>
      <c r="F384" s="313" t="s">
        <v>529</v>
      </c>
      <c r="G384" s="317">
        <v>2</v>
      </c>
      <c r="AG384" s="313"/>
      <c r="AH384" s="313"/>
      <c r="AI384" s="313"/>
    </row>
    <row r="385" spans="2:35" ht="18.75" x14ac:dyDescent="0.25">
      <c r="B385" s="394" t="s">
        <v>214</v>
      </c>
      <c r="C385" s="315" t="s">
        <v>8704</v>
      </c>
      <c r="D385" s="292" t="s">
        <v>8722</v>
      </c>
      <c r="E385" s="306" t="s">
        <v>8723</v>
      </c>
      <c r="F385" s="313" t="s">
        <v>529</v>
      </c>
      <c r="G385" s="317">
        <v>5</v>
      </c>
      <c r="AG385" s="313"/>
      <c r="AH385" s="313"/>
      <c r="AI385" s="313"/>
    </row>
    <row r="386" spans="2:35" ht="18.75" x14ac:dyDescent="0.25">
      <c r="B386" s="394" t="s">
        <v>214</v>
      </c>
      <c r="C386" s="315" t="s">
        <v>8704</v>
      </c>
      <c r="D386" s="292" t="s">
        <v>8724</v>
      </c>
      <c r="E386" s="306" t="s">
        <v>8725</v>
      </c>
      <c r="F386" s="313" t="s">
        <v>529</v>
      </c>
      <c r="G386" s="317">
        <v>5.2</v>
      </c>
      <c r="AG386" s="313"/>
      <c r="AH386" s="313"/>
      <c r="AI386" s="313"/>
    </row>
    <row r="387" spans="2:35" ht="18.75" x14ac:dyDescent="0.25">
      <c r="B387" s="394" t="s">
        <v>214</v>
      </c>
      <c r="C387" s="315" t="s">
        <v>8704</v>
      </c>
      <c r="D387" s="292" t="s">
        <v>8726</v>
      </c>
      <c r="E387" s="306" t="s">
        <v>8727</v>
      </c>
      <c r="F387" s="313" t="s">
        <v>529</v>
      </c>
      <c r="G387" s="317">
        <v>3.5</v>
      </c>
      <c r="AG387" s="313"/>
      <c r="AH387" s="313"/>
      <c r="AI387" s="313"/>
    </row>
    <row r="388" spans="2:35" ht="18.75" x14ac:dyDescent="0.25">
      <c r="B388" s="394" t="s">
        <v>214</v>
      </c>
      <c r="C388" s="315" t="s">
        <v>8704</v>
      </c>
      <c r="D388" s="292" t="s">
        <v>8728</v>
      </c>
      <c r="E388" s="306" t="s">
        <v>8729</v>
      </c>
      <c r="F388" s="313" t="s">
        <v>529</v>
      </c>
      <c r="G388" s="317">
        <v>2</v>
      </c>
      <c r="AG388" s="313"/>
      <c r="AH388" s="313"/>
      <c r="AI388" s="313"/>
    </row>
    <row r="389" spans="2:35" ht="18.75" x14ac:dyDescent="0.25">
      <c r="B389" s="394" t="s">
        <v>214</v>
      </c>
      <c r="C389" s="315" t="s">
        <v>8704</v>
      </c>
      <c r="D389" s="292" t="s">
        <v>8730</v>
      </c>
      <c r="E389" s="306" t="s">
        <v>8731</v>
      </c>
      <c r="F389" s="313" t="s">
        <v>529</v>
      </c>
      <c r="G389" s="317">
        <v>1.5</v>
      </c>
      <c r="AG389" s="313"/>
      <c r="AH389" s="313"/>
      <c r="AI389" s="313"/>
    </row>
    <row r="390" spans="2:35" ht="18.75" x14ac:dyDescent="0.25">
      <c r="B390" s="394" t="s">
        <v>214</v>
      </c>
      <c r="C390" s="315" t="s">
        <v>8704</v>
      </c>
      <c r="D390" s="292" t="s">
        <v>8732</v>
      </c>
      <c r="E390" s="306" t="s">
        <v>8733</v>
      </c>
      <c r="F390" s="313" t="s">
        <v>529</v>
      </c>
      <c r="G390" s="317">
        <v>2.2999999999999998</v>
      </c>
      <c r="AG390" s="313"/>
      <c r="AH390" s="313"/>
      <c r="AI390" s="313"/>
    </row>
    <row r="391" spans="2:35" ht="19.5" thickBot="1" x14ac:dyDescent="0.3">
      <c r="B391" s="395" t="s">
        <v>214</v>
      </c>
      <c r="C391" s="332" t="s">
        <v>8704</v>
      </c>
      <c r="D391" s="396" t="s">
        <v>8734</v>
      </c>
      <c r="E391" s="334" t="s">
        <v>8532</v>
      </c>
      <c r="F391" s="335" t="s">
        <v>25</v>
      </c>
      <c r="G391" s="336">
        <v>1.7</v>
      </c>
      <c r="AG391" s="313"/>
      <c r="AH391" s="313"/>
      <c r="AI391" s="313"/>
    </row>
    <row r="392" spans="2:35" x14ac:dyDescent="0.25">
      <c r="B392" s="397" t="s">
        <v>256</v>
      </c>
      <c r="C392" s="398" t="s">
        <v>256</v>
      </c>
      <c r="D392" s="363" t="s">
        <v>256</v>
      </c>
      <c r="E392" s="399" t="s">
        <v>8735</v>
      </c>
      <c r="F392" s="399" t="s">
        <v>8735</v>
      </c>
      <c r="G392" s="400" t="s">
        <v>8735</v>
      </c>
      <c r="AG392" s="313"/>
      <c r="AH392" s="313"/>
      <c r="AI392" s="313"/>
    </row>
    <row r="393" spans="2:35" ht="18.75" x14ac:dyDescent="0.25">
      <c r="B393" s="401" t="s">
        <v>256</v>
      </c>
      <c r="C393" s="315" t="s">
        <v>8735</v>
      </c>
      <c r="D393" s="288" t="s">
        <v>8736</v>
      </c>
      <c r="E393" s="306" t="s">
        <v>525</v>
      </c>
      <c r="F393" s="313" t="s">
        <v>529</v>
      </c>
      <c r="G393" s="317">
        <v>5.5</v>
      </c>
      <c r="AG393" s="313"/>
      <c r="AH393" s="313"/>
      <c r="AI393" s="313"/>
    </row>
    <row r="394" spans="2:35" ht="18.75" x14ac:dyDescent="0.25">
      <c r="B394" s="401" t="s">
        <v>256</v>
      </c>
      <c r="C394" s="315" t="s">
        <v>8735</v>
      </c>
      <c r="D394" s="288" t="s">
        <v>8737</v>
      </c>
      <c r="E394" s="306" t="s">
        <v>4017</v>
      </c>
      <c r="F394" s="313" t="s">
        <v>529</v>
      </c>
      <c r="G394" s="317">
        <v>5.9</v>
      </c>
      <c r="AG394" s="313"/>
      <c r="AH394" s="313"/>
      <c r="AI394" s="313"/>
    </row>
    <row r="395" spans="2:35" ht="18.75" x14ac:dyDescent="0.25">
      <c r="B395" s="401" t="s">
        <v>256</v>
      </c>
      <c r="C395" s="315" t="s">
        <v>8735</v>
      </c>
      <c r="D395" s="288" t="s">
        <v>8738</v>
      </c>
      <c r="E395" s="306" t="s">
        <v>4101</v>
      </c>
      <c r="F395" s="313" t="s">
        <v>529</v>
      </c>
      <c r="G395" s="317">
        <v>9.9</v>
      </c>
      <c r="AG395" s="313"/>
      <c r="AH395" s="313"/>
      <c r="AI395" s="313"/>
    </row>
    <row r="396" spans="2:35" ht="18.75" x14ac:dyDescent="0.25">
      <c r="B396" s="401" t="s">
        <v>256</v>
      </c>
      <c r="C396" s="315" t="s">
        <v>8735</v>
      </c>
      <c r="D396" s="288" t="s">
        <v>8739</v>
      </c>
      <c r="E396" s="306" t="s">
        <v>8740</v>
      </c>
      <c r="F396" s="313" t="s">
        <v>797</v>
      </c>
      <c r="G396" s="317">
        <v>2.2000000000000002</v>
      </c>
      <c r="AG396" s="313"/>
      <c r="AH396" s="313"/>
      <c r="AI396" s="313"/>
    </row>
    <row r="397" spans="2:35" ht="18.75" x14ac:dyDescent="0.25">
      <c r="B397" s="401" t="s">
        <v>256</v>
      </c>
      <c r="C397" s="315" t="s">
        <v>8735</v>
      </c>
      <c r="D397" s="288" t="s">
        <v>8741</v>
      </c>
      <c r="E397" s="306" t="s">
        <v>8742</v>
      </c>
      <c r="F397" s="313" t="s">
        <v>797</v>
      </c>
      <c r="G397" s="317">
        <v>3.3</v>
      </c>
      <c r="AG397" s="313"/>
      <c r="AH397" s="313"/>
      <c r="AI397" s="313"/>
    </row>
    <row r="398" spans="2:35" ht="18.75" x14ac:dyDescent="0.25">
      <c r="B398" s="401" t="s">
        <v>256</v>
      </c>
      <c r="C398" s="315" t="s">
        <v>8735</v>
      </c>
      <c r="D398" s="288" t="s">
        <v>8743</v>
      </c>
      <c r="E398" s="306" t="s">
        <v>8744</v>
      </c>
      <c r="F398" s="313" t="s">
        <v>529</v>
      </c>
      <c r="G398" s="317">
        <v>5.8</v>
      </c>
      <c r="AG398" s="313"/>
      <c r="AH398" s="313"/>
      <c r="AI398" s="313"/>
    </row>
    <row r="399" spans="2:35" ht="18.75" x14ac:dyDescent="0.25">
      <c r="B399" s="401" t="s">
        <v>256</v>
      </c>
      <c r="C399" s="315" t="s">
        <v>8735</v>
      </c>
      <c r="D399" s="288" t="s">
        <v>8745</v>
      </c>
      <c r="E399" s="306" t="s">
        <v>4163</v>
      </c>
      <c r="F399" s="313" t="s">
        <v>529</v>
      </c>
      <c r="G399" s="317">
        <v>4.8</v>
      </c>
      <c r="AG399" s="313"/>
      <c r="AH399" s="313"/>
      <c r="AI399" s="313"/>
    </row>
    <row r="400" spans="2:35" ht="18.75" x14ac:dyDescent="0.25">
      <c r="B400" s="401" t="s">
        <v>256</v>
      </c>
      <c r="C400" s="315" t="s">
        <v>8735</v>
      </c>
      <c r="D400" s="288" t="s">
        <v>8746</v>
      </c>
      <c r="E400" s="306" t="s">
        <v>8747</v>
      </c>
      <c r="F400" s="313" t="s">
        <v>797</v>
      </c>
      <c r="G400" s="317">
        <v>0.53</v>
      </c>
      <c r="AG400" s="313"/>
      <c r="AH400" s="313"/>
      <c r="AI400" s="313"/>
    </row>
    <row r="401" spans="2:35" ht="18.75" x14ac:dyDescent="0.25">
      <c r="B401" s="401" t="s">
        <v>256</v>
      </c>
      <c r="C401" s="315" t="s">
        <v>8735</v>
      </c>
      <c r="D401" s="288" t="s">
        <v>8748</v>
      </c>
      <c r="E401" s="306" t="s">
        <v>4264</v>
      </c>
      <c r="F401" s="313" t="s">
        <v>797</v>
      </c>
      <c r="G401" s="317">
        <v>0.73</v>
      </c>
      <c r="AG401" s="313"/>
      <c r="AH401" s="313"/>
      <c r="AI401" s="313"/>
    </row>
    <row r="402" spans="2:35" ht="18.75" x14ac:dyDescent="0.25">
      <c r="B402" s="401" t="s">
        <v>256</v>
      </c>
      <c r="C402" s="315" t="s">
        <v>8735</v>
      </c>
      <c r="D402" s="288" t="s">
        <v>8749</v>
      </c>
      <c r="E402" s="306" t="s">
        <v>8750</v>
      </c>
      <c r="F402" s="313" t="s">
        <v>529</v>
      </c>
      <c r="G402" s="317">
        <v>2.0699999999999998</v>
      </c>
      <c r="AG402" s="313"/>
      <c r="AH402" s="313"/>
      <c r="AI402" s="313"/>
    </row>
    <row r="403" spans="2:35" ht="18.75" x14ac:dyDescent="0.25">
      <c r="B403" s="401" t="s">
        <v>256</v>
      </c>
      <c r="C403" s="315" t="s">
        <v>8735</v>
      </c>
      <c r="D403" s="288" t="s">
        <v>8751</v>
      </c>
      <c r="E403" s="306" t="s">
        <v>4291</v>
      </c>
      <c r="F403" s="313" t="s">
        <v>529</v>
      </c>
      <c r="G403" s="317">
        <v>3.5</v>
      </c>
      <c r="AG403" s="313"/>
      <c r="AH403" s="313"/>
      <c r="AI403" s="313"/>
    </row>
    <row r="404" spans="2:35" ht="18.75" x14ac:dyDescent="0.25">
      <c r="B404" s="401" t="s">
        <v>256</v>
      </c>
      <c r="C404" s="315" t="s">
        <v>8735</v>
      </c>
      <c r="D404" s="288" t="s">
        <v>8752</v>
      </c>
      <c r="E404" s="306" t="s">
        <v>8753</v>
      </c>
      <c r="F404" s="313" t="s">
        <v>8754</v>
      </c>
      <c r="G404" s="317">
        <v>7.0000000000000007E-2</v>
      </c>
      <c r="AG404" s="313"/>
      <c r="AH404" s="313"/>
      <c r="AI404" s="313"/>
    </row>
    <row r="405" spans="2:35" ht="18.75" x14ac:dyDescent="0.25">
      <c r="B405" s="401" t="s">
        <v>256</v>
      </c>
      <c r="C405" s="315" t="s">
        <v>8735</v>
      </c>
      <c r="D405" s="288" t="s">
        <v>8755</v>
      </c>
      <c r="E405" s="306" t="s">
        <v>8756</v>
      </c>
      <c r="F405" s="313" t="s">
        <v>797</v>
      </c>
      <c r="G405" s="317">
        <v>2.4</v>
      </c>
      <c r="AG405" s="313"/>
      <c r="AH405" s="313"/>
      <c r="AI405" s="313"/>
    </row>
    <row r="406" spans="2:35" ht="18.75" x14ac:dyDescent="0.25">
      <c r="B406" s="401" t="s">
        <v>256</v>
      </c>
      <c r="C406" s="315" t="s">
        <v>8735</v>
      </c>
      <c r="D406" s="288" t="s">
        <v>8757</v>
      </c>
      <c r="E406" s="306" t="s">
        <v>8758</v>
      </c>
      <c r="F406" s="313" t="s">
        <v>8754</v>
      </c>
      <c r="G406" s="317">
        <v>0.12</v>
      </c>
      <c r="AG406" s="313"/>
      <c r="AH406" s="313"/>
      <c r="AI406" s="313"/>
    </row>
    <row r="407" spans="2:35" ht="18.75" x14ac:dyDescent="0.25">
      <c r="B407" s="401" t="s">
        <v>256</v>
      </c>
      <c r="C407" s="315" t="s">
        <v>8735</v>
      </c>
      <c r="D407" s="288" t="s">
        <v>8759</v>
      </c>
      <c r="E407" s="306" t="s">
        <v>8760</v>
      </c>
      <c r="F407" s="313" t="s">
        <v>797</v>
      </c>
      <c r="G407" s="317">
        <v>2.2999999999999998</v>
      </c>
      <c r="AG407" s="313"/>
      <c r="AH407" s="313"/>
      <c r="AI407" s="313"/>
    </row>
    <row r="408" spans="2:35" ht="18.75" x14ac:dyDescent="0.25">
      <c r="B408" s="401" t="s">
        <v>256</v>
      </c>
      <c r="C408" s="315" t="s">
        <v>8735</v>
      </c>
      <c r="D408" s="288" t="s">
        <v>8761</v>
      </c>
      <c r="E408" s="306" t="s">
        <v>8762</v>
      </c>
      <c r="F408" s="313" t="s">
        <v>8754</v>
      </c>
      <c r="G408" s="317">
        <v>0.15</v>
      </c>
      <c r="AG408" s="313"/>
      <c r="AH408" s="313"/>
      <c r="AI408" s="313"/>
    </row>
    <row r="409" spans="2:35" ht="18.75" x14ac:dyDescent="0.25">
      <c r="B409" s="401" t="s">
        <v>256</v>
      </c>
      <c r="C409" s="315" t="s">
        <v>8735</v>
      </c>
      <c r="D409" s="288" t="s">
        <v>8763</v>
      </c>
      <c r="E409" s="306" t="s">
        <v>8764</v>
      </c>
      <c r="F409" s="313" t="s">
        <v>797</v>
      </c>
      <c r="G409" s="317">
        <v>4.7300000000000004</v>
      </c>
      <c r="AG409" s="313"/>
      <c r="AH409" s="313"/>
      <c r="AI409" s="313"/>
    </row>
    <row r="410" spans="2:35" ht="18.75" x14ac:dyDescent="0.25">
      <c r="B410" s="401" t="s">
        <v>256</v>
      </c>
      <c r="C410" s="315" t="s">
        <v>8735</v>
      </c>
      <c r="D410" s="288" t="s">
        <v>8765</v>
      </c>
      <c r="E410" s="306" t="s">
        <v>8766</v>
      </c>
      <c r="F410" s="313" t="s">
        <v>529</v>
      </c>
      <c r="G410" s="317">
        <v>7.3</v>
      </c>
      <c r="AG410" s="313"/>
      <c r="AH410" s="313"/>
      <c r="AI410" s="313"/>
    </row>
    <row r="411" spans="2:35" ht="19.5" thickBot="1" x14ac:dyDescent="0.3">
      <c r="B411" s="402" t="s">
        <v>256</v>
      </c>
      <c r="C411" s="332" t="s">
        <v>8735</v>
      </c>
      <c r="D411" s="403" t="s">
        <v>8767</v>
      </c>
      <c r="E411" s="334" t="s">
        <v>4397</v>
      </c>
      <c r="F411" s="335" t="s">
        <v>529</v>
      </c>
      <c r="G411" s="336">
        <v>7.2</v>
      </c>
      <c r="AG411" s="313"/>
      <c r="AH411" s="313"/>
      <c r="AI411" s="313"/>
    </row>
    <row r="412" spans="2:35" x14ac:dyDescent="0.25">
      <c r="B412" s="404" t="s">
        <v>254</v>
      </c>
      <c r="C412" s="405" t="s">
        <v>8768</v>
      </c>
      <c r="D412" s="406" t="s">
        <v>8769</v>
      </c>
      <c r="E412" s="407" t="s">
        <v>8770</v>
      </c>
      <c r="F412" s="407" t="s">
        <v>8769</v>
      </c>
      <c r="G412" s="408" t="s">
        <v>8769</v>
      </c>
      <c r="AG412" s="313"/>
      <c r="AH412" s="313"/>
      <c r="AI412" s="313"/>
    </row>
    <row r="413" spans="2:35" ht="18.75" x14ac:dyDescent="0.25">
      <c r="B413" s="409" t="s">
        <v>254</v>
      </c>
      <c r="C413" s="315" t="s">
        <v>8770</v>
      </c>
      <c r="D413" s="281" t="s">
        <v>8771</v>
      </c>
      <c r="E413" s="306" t="s">
        <v>8772</v>
      </c>
      <c r="F413" s="313" t="s">
        <v>520</v>
      </c>
      <c r="G413" s="317">
        <v>1.6</v>
      </c>
      <c r="AG413" s="313"/>
      <c r="AH413" s="313"/>
      <c r="AI413" s="313"/>
    </row>
    <row r="414" spans="2:35" ht="18.75" x14ac:dyDescent="0.25">
      <c r="B414" s="409" t="s">
        <v>254</v>
      </c>
      <c r="C414" s="315" t="s">
        <v>8770</v>
      </c>
      <c r="D414" s="281" t="s">
        <v>8773</v>
      </c>
      <c r="E414" s="306" t="s">
        <v>8774</v>
      </c>
      <c r="F414" s="313" t="s">
        <v>520</v>
      </c>
      <c r="G414" s="317">
        <v>4</v>
      </c>
      <c r="AG414" s="313"/>
      <c r="AH414" s="313"/>
      <c r="AI414" s="313"/>
    </row>
    <row r="415" spans="2:35" ht="18.75" x14ac:dyDescent="0.25">
      <c r="B415" s="409" t="s">
        <v>254</v>
      </c>
      <c r="C415" s="315" t="s">
        <v>8770</v>
      </c>
      <c r="D415" s="281" t="s">
        <v>8775</v>
      </c>
      <c r="E415" s="306" t="s">
        <v>8776</v>
      </c>
      <c r="F415" s="313" t="s">
        <v>529</v>
      </c>
      <c r="G415" s="317">
        <v>2.15</v>
      </c>
      <c r="AG415" s="313"/>
      <c r="AH415" s="313"/>
      <c r="AI415" s="313"/>
    </row>
    <row r="416" spans="2:35" ht="18.75" x14ac:dyDescent="0.25">
      <c r="B416" s="409" t="s">
        <v>254</v>
      </c>
      <c r="C416" s="315" t="s">
        <v>8770</v>
      </c>
      <c r="D416" s="281" t="s">
        <v>8777</v>
      </c>
      <c r="E416" s="306" t="s">
        <v>8778</v>
      </c>
      <c r="F416" s="313" t="s">
        <v>520</v>
      </c>
      <c r="G416" s="317">
        <v>1</v>
      </c>
      <c r="AG416" s="313"/>
      <c r="AH416" s="313"/>
      <c r="AI416" s="313"/>
    </row>
    <row r="417" spans="2:35" ht="18.75" x14ac:dyDescent="0.25">
      <c r="B417" s="409" t="s">
        <v>254</v>
      </c>
      <c r="C417" s="315" t="s">
        <v>8770</v>
      </c>
      <c r="D417" s="281" t="s">
        <v>8779</v>
      </c>
      <c r="E417" s="306" t="s">
        <v>8780</v>
      </c>
      <c r="F417" s="313" t="s">
        <v>520</v>
      </c>
      <c r="G417" s="317">
        <v>4.7</v>
      </c>
      <c r="AG417" s="313"/>
      <c r="AH417" s="313"/>
      <c r="AI417" s="313"/>
    </row>
    <row r="418" spans="2:35" ht="18.75" x14ac:dyDescent="0.25">
      <c r="B418" s="409" t="s">
        <v>254</v>
      </c>
      <c r="C418" s="315" t="s">
        <v>8770</v>
      </c>
      <c r="D418" s="281" t="s">
        <v>8781</v>
      </c>
      <c r="E418" s="306" t="s">
        <v>8782</v>
      </c>
      <c r="F418" s="313" t="s">
        <v>529</v>
      </c>
      <c r="G418" s="317">
        <v>24.54</v>
      </c>
      <c r="AG418" s="313"/>
      <c r="AH418" s="313"/>
      <c r="AI418" s="313"/>
    </row>
    <row r="419" spans="2:35" ht="18.75" x14ac:dyDescent="0.25">
      <c r="B419" s="409" t="s">
        <v>254</v>
      </c>
      <c r="C419" s="315" t="s">
        <v>8770</v>
      </c>
      <c r="D419" s="281" t="s">
        <v>8783</v>
      </c>
      <c r="E419" s="306" t="s">
        <v>8784</v>
      </c>
      <c r="F419" s="313" t="s">
        <v>529</v>
      </c>
      <c r="G419" s="317">
        <v>20.27</v>
      </c>
      <c r="AG419" s="313"/>
      <c r="AH419" s="313"/>
      <c r="AI419" s="313"/>
    </row>
    <row r="420" spans="2:35" ht="18.75" x14ac:dyDescent="0.25">
      <c r="B420" s="409" t="s">
        <v>254</v>
      </c>
      <c r="C420" s="315" t="s">
        <v>8770</v>
      </c>
      <c r="D420" s="281" t="s">
        <v>8785</v>
      </c>
      <c r="E420" s="306" t="s">
        <v>8786</v>
      </c>
      <c r="F420" s="313" t="s">
        <v>520</v>
      </c>
      <c r="G420" s="317">
        <v>3</v>
      </c>
      <c r="AG420" s="313"/>
      <c r="AH420" s="313"/>
      <c r="AI420" s="313"/>
    </row>
    <row r="421" spans="2:35" ht="18.75" x14ac:dyDescent="0.25">
      <c r="B421" s="409" t="s">
        <v>254</v>
      </c>
      <c r="C421" s="315" t="s">
        <v>8770</v>
      </c>
      <c r="D421" s="281" t="s">
        <v>8787</v>
      </c>
      <c r="E421" s="306" t="s">
        <v>8788</v>
      </c>
      <c r="F421" s="313" t="s">
        <v>520</v>
      </c>
      <c r="G421" s="317">
        <v>1.95</v>
      </c>
      <c r="AG421" s="313"/>
      <c r="AH421" s="313"/>
      <c r="AI421" s="313"/>
    </row>
    <row r="422" spans="2:35" ht="18.75" x14ac:dyDescent="0.25">
      <c r="B422" s="409" t="s">
        <v>254</v>
      </c>
      <c r="C422" s="315" t="s">
        <v>8770</v>
      </c>
      <c r="D422" s="281" t="s">
        <v>8789</v>
      </c>
      <c r="E422" s="306" t="s">
        <v>8790</v>
      </c>
      <c r="F422" s="313" t="s">
        <v>520</v>
      </c>
      <c r="G422" s="317">
        <v>9.9499999999999993</v>
      </c>
      <c r="AG422" s="313"/>
      <c r="AH422" s="313"/>
      <c r="AI422" s="313"/>
    </row>
    <row r="423" spans="2:35" ht="18.75" x14ac:dyDescent="0.25">
      <c r="B423" s="409" t="s">
        <v>254</v>
      </c>
      <c r="C423" s="315" t="s">
        <v>8770</v>
      </c>
      <c r="D423" s="281" t="s">
        <v>8791</v>
      </c>
      <c r="E423" s="306" t="s">
        <v>8792</v>
      </c>
      <c r="F423" s="313" t="s">
        <v>520</v>
      </c>
      <c r="G423" s="317">
        <v>3.69</v>
      </c>
      <c r="AG423" s="313"/>
      <c r="AH423" s="313"/>
      <c r="AI423" s="313"/>
    </row>
    <row r="424" spans="2:35" ht="18.75" x14ac:dyDescent="0.25">
      <c r="B424" s="409" t="s">
        <v>254</v>
      </c>
      <c r="C424" s="315" t="s">
        <v>8770</v>
      </c>
      <c r="D424" s="281" t="s">
        <v>8793</v>
      </c>
      <c r="E424" s="306" t="s">
        <v>8794</v>
      </c>
      <c r="F424" s="313" t="s">
        <v>520</v>
      </c>
      <c r="G424" s="317">
        <v>2.16</v>
      </c>
      <c r="AG424" s="313"/>
      <c r="AH424" s="313"/>
      <c r="AI424" s="313"/>
    </row>
    <row r="425" spans="2:35" ht="18.75" x14ac:dyDescent="0.25">
      <c r="B425" s="409" t="s">
        <v>254</v>
      </c>
      <c r="C425" s="315" t="s">
        <v>8770</v>
      </c>
      <c r="D425" s="281" t="s">
        <v>8795</v>
      </c>
      <c r="E425" s="306" t="s">
        <v>8796</v>
      </c>
      <c r="F425" s="313" t="s">
        <v>520</v>
      </c>
      <c r="G425" s="317">
        <v>4.7</v>
      </c>
      <c r="AG425" s="313"/>
      <c r="AH425" s="313"/>
      <c r="AI425" s="313"/>
    </row>
    <row r="426" spans="2:35" ht="18.75" x14ac:dyDescent="0.25">
      <c r="B426" s="409" t="s">
        <v>254</v>
      </c>
      <c r="C426" s="315" t="s">
        <v>8770</v>
      </c>
      <c r="D426" s="281" t="s">
        <v>8797</v>
      </c>
      <c r="E426" s="306" t="s">
        <v>8798</v>
      </c>
      <c r="F426" s="313" t="s">
        <v>520</v>
      </c>
      <c r="G426" s="317">
        <v>4.2</v>
      </c>
      <c r="AG426" s="313"/>
      <c r="AH426" s="313"/>
      <c r="AI426" s="313"/>
    </row>
    <row r="427" spans="2:35" ht="18.75" x14ac:dyDescent="0.25">
      <c r="B427" s="409" t="s">
        <v>254</v>
      </c>
      <c r="C427" s="315" t="s">
        <v>8770</v>
      </c>
      <c r="D427" s="281" t="s">
        <v>8799</v>
      </c>
      <c r="E427" s="306" t="s">
        <v>8800</v>
      </c>
      <c r="F427" s="313" t="s">
        <v>520</v>
      </c>
      <c r="G427" s="317">
        <v>6.7</v>
      </c>
      <c r="AG427" s="313"/>
      <c r="AH427" s="313"/>
      <c r="AI427" s="313"/>
    </row>
    <row r="428" spans="2:35" ht="18.75" x14ac:dyDescent="0.25">
      <c r="B428" s="409" t="s">
        <v>254</v>
      </c>
      <c r="C428" s="315" t="s">
        <v>8770</v>
      </c>
      <c r="D428" s="281" t="s">
        <v>8801</v>
      </c>
      <c r="E428" s="306" t="s">
        <v>8802</v>
      </c>
      <c r="F428" s="313" t="s">
        <v>520</v>
      </c>
      <c r="G428" s="317">
        <v>4.5</v>
      </c>
      <c r="AG428" s="313"/>
      <c r="AH428" s="313"/>
      <c r="AI428" s="313"/>
    </row>
    <row r="429" spans="2:35" ht="18.75" x14ac:dyDescent="0.25">
      <c r="B429" s="409" t="s">
        <v>254</v>
      </c>
      <c r="C429" s="315" t="s">
        <v>8770</v>
      </c>
      <c r="D429" s="281" t="s">
        <v>8803</v>
      </c>
      <c r="E429" s="306" t="s">
        <v>2270</v>
      </c>
      <c r="F429" s="313" t="s">
        <v>520</v>
      </c>
      <c r="G429" s="317">
        <v>1.5</v>
      </c>
      <c r="AG429" s="313"/>
      <c r="AH429" s="313"/>
      <c r="AI429" s="313"/>
    </row>
    <row r="430" spans="2:35" ht="18.75" x14ac:dyDescent="0.25">
      <c r="B430" s="409" t="s">
        <v>254</v>
      </c>
      <c r="C430" s="315" t="s">
        <v>8770</v>
      </c>
      <c r="D430" s="281" t="s">
        <v>8804</v>
      </c>
      <c r="E430" s="306" t="s">
        <v>2276</v>
      </c>
      <c r="F430" s="313" t="s">
        <v>520</v>
      </c>
      <c r="G430" s="317">
        <v>1.5</v>
      </c>
      <c r="AG430" s="313"/>
      <c r="AH430" s="313"/>
      <c r="AI430" s="313"/>
    </row>
    <row r="431" spans="2:35" ht="18.75" x14ac:dyDescent="0.25">
      <c r="B431" s="409" t="s">
        <v>254</v>
      </c>
      <c r="C431" s="315" t="s">
        <v>8770</v>
      </c>
      <c r="D431" s="281" t="s">
        <v>8805</v>
      </c>
      <c r="E431" s="306" t="s">
        <v>2382</v>
      </c>
      <c r="F431" s="313" t="s">
        <v>520</v>
      </c>
      <c r="G431" s="317">
        <v>1.1499999999999999</v>
      </c>
      <c r="AG431" s="313"/>
      <c r="AH431" s="313"/>
      <c r="AI431" s="313"/>
    </row>
    <row r="432" spans="2:35" ht="18.75" x14ac:dyDescent="0.25">
      <c r="B432" s="409" t="s">
        <v>254</v>
      </c>
      <c r="C432" s="315" t="s">
        <v>8770</v>
      </c>
      <c r="D432" s="281" t="s">
        <v>8806</v>
      </c>
      <c r="E432" s="306" t="s">
        <v>2441</v>
      </c>
      <c r="F432" s="313" t="s">
        <v>529</v>
      </c>
      <c r="G432" s="317">
        <v>2.2000000000000002</v>
      </c>
      <c r="AG432" s="313"/>
      <c r="AH432" s="313"/>
      <c r="AI432" s="313"/>
    </row>
    <row r="433" spans="2:35" ht="18.75" x14ac:dyDescent="0.25">
      <c r="B433" s="409" t="s">
        <v>254</v>
      </c>
      <c r="C433" s="315" t="s">
        <v>8770</v>
      </c>
      <c r="D433" s="281" t="s">
        <v>8807</v>
      </c>
      <c r="E433" s="306" t="s">
        <v>8808</v>
      </c>
      <c r="F433" s="313" t="s">
        <v>529</v>
      </c>
      <c r="G433" s="317">
        <v>1</v>
      </c>
      <c r="AG433" s="313"/>
      <c r="AH433" s="313"/>
      <c r="AI433" s="313"/>
    </row>
    <row r="434" spans="2:35" ht="18.75" x14ac:dyDescent="0.25">
      <c r="B434" s="409" t="s">
        <v>254</v>
      </c>
      <c r="C434" s="315" t="s">
        <v>8770</v>
      </c>
      <c r="D434" s="281" t="s">
        <v>8809</v>
      </c>
      <c r="E434" s="306" t="s">
        <v>8810</v>
      </c>
      <c r="F434" s="313" t="s">
        <v>520</v>
      </c>
      <c r="G434" s="317">
        <v>6.8</v>
      </c>
      <c r="AG434" s="313"/>
      <c r="AH434" s="313"/>
      <c r="AI434" s="313"/>
    </row>
    <row r="435" spans="2:35" ht="18.75" x14ac:dyDescent="0.25">
      <c r="B435" s="409" t="s">
        <v>254</v>
      </c>
      <c r="C435" s="315" t="s">
        <v>8770</v>
      </c>
      <c r="D435" s="281" t="s">
        <v>8811</v>
      </c>
      <c r="E435" s="306" t="s">
        <v>8812</v>
      </c>
      <c r="F435" s="313" t="s">
        <v>520</v>
      </c>
      <c r="G435" s="317">
        <v>2.7</v>
      </c>
      <c r="AG435" s="313"/>
      <c r="AH435" s="313"/>
      <c r="AI435" s="313"/>
    </row>
    <row r="436" spans="2:35" ht="18.75" x14ac:dyDescent="0.25">
      <c r="B436" s="409" t="s">
        <v>254</v>
      </c>
      <c r="C436" s="315" t="s">
        <v>8770</v>
      </c>
      <c r="D436" s="281" t="s">
        <v>8813</v>
      </c>
      <c r="E436" s="306" t="s">
        <v>8814</v>
      </c>
      <c r="F436" s="313" t="s">
        <v>520</v>
      </c>
      <c r="G436" s="317">
        <v>1.2</v>
      </c>
      <c r="AG436" s="313"/>
      <c r="AH436" s="313"/>
      <c r="AI436" s="313"/>
    </row>
    <row r="437" spans="2:35" ht="18.75" x14ac:dyDescent="0.25">
      <c r="B437" s="409" t="s">
        <v>254</v>
      </c>
      <c r="C437" s="315" t="s">
        <v>8770</v>
      </c>
      <c r="D437" s="281" t="s">
        <v>8815</v>
      </c>
      <c r="E437" s="306" t="s">
        <v>8816</v>
      </c>
      <c r="F437" s="313" t="s">
        <v>529</v>
      </c>
      <c r="G437" s="317">
        <v>38.799999999999997</v>
      </c>
      <c r="AG437" s="313"/>
      <c r="AH437" s="313"/>
      <c r="AI437" s="313"/>
    </row>
    <row r="438" spans="2:35" ht="18.75" x14ac:dyDescent="0.25">
      <c r="B438" s="409" t="s">
        <v>254</v>
      </c>
      <c r="C438" s="315" t="s">
        <v>8770</v>
      </c>
      <c r="D438" s="281" t="s">
        <v>8817</v>
      </c>
      <c r="E438" s="306" t="s">
        <v>8818</v>
      </c>
      <c r="F438" s="313" t="s">
        <v>529</v>
      </c>
      <c r="G438" s="317">
        <v>51.25</v>
      </c>
      <c r="AG438" s="313"/>
      <c r="AH438" s="313"/>
      <c r="AI438" s="313"/>
    </row>
    <row r="439" spans="2:35" x14ac:dyDescent="0.25">
      <c r="B439" s="409" t="s">
        <v>254</v>
      </c>
      <c r="C439" s="410" t="s">
        <v>8819</v>
      </c>
      <c r="D439" s="411" t="s">
        <v>8819</v>
      </c>
      <c r="E439" s="412" t="s">
        <v>8820</v>
      </c>
      <c r="F439" s="412" t="s">
        <v>8820</v>
      </c>
      <c r="G439" s="413" t="s">
        <v>8820</v>
      </c>
      <c r="AG439" s="313"/>
      <c r="AH439" s="313"/>
      <c r="AI439" s="313"/>
    </row>
    <row r="440" spans="2:35" ht="18.75" x14ac:dyDescent="0.25">
      <c r="B440" s="409" t="s">
        <v>254</v>
      </c>
      <c r="C440" s="315" t="s">
        <v>8820</v>
      </c>
      <c r="D440" s="281" t="s">
        <v>8821</v>
      </c>
      <c r="E440" s="306" t="s">
        <v>8822</v>
      </c>
      <c r="F440" s="313" t="s">
        <v>529</v>
      </c>
      <c r="G440" s="317">
        <v>3.27</v>
      </c>
      <c r="AG440" s="313"/>
      <c r="AH440" s="313"/>
      <c r="AI440" s="313"/>
    </row>
    <row r="441" spans="2:35" ht="18.75" x14ac:dyDescent="0.25">
      <c r="B441" s="409" t="s">
        <v>254</v>
      </c>
      <c r="C441" s="315" t="s">
        <v>8820</v>
      </c>
      <c r="D441" s="281" t="s">
        <v>8823</v>
      </c>
      <c r="E441" s="306" t="s">
        <v>1050</v>
      </c>
      <c r="F441" s="313" t="s">
        <v>529</v>
      </c>
      <c r="G441" s="317">
        <v>12.45</v>
      </c>
      <c r="AG441" s="313"/>
      <c r="AH441" s="313"/>
      <c r="AI441" s="313"/>
    </row>
    <row r="442" spans="2:35" ht="18.75" x14ac:dyDescent="0.25">
      <c r="B442" s="409" t="s">
        <v>254</v>
      </c>
      <c r="C442" s="315" t="s">
        <v>8820</v>
      </c>
      <c r="D442" s="281" t="s">
        <v>8824</v>
      </c>
      <c r="E442" s="306" t="s">
        <v>8825</v>
      </c>
      <c r="F442" s="313" t="s">
        <v>529</v>
      </c>
      <c r="G442" s="317">
        <v>4.9000000000000004</v>
      </c>
      <c r="AG442" s="313"/>
      <c r="AH442" s="313"/>
      <c r="AI442" s="313"/>
    </row>
    <row r="443" spans="2:35" ht="18.75" x14ac:dyDescent="0.25">
      <c r="B443" s="409" t="s">
        <v>254</v>
      </c>
      <c r="C443" s="315" t="s">
        <v>8820</v>
      </c>
      <c r="D443" s="281" t="s">
        <v>8826</v>
      </c>
      <c r="E443" s="306" t="s">
        <v>8827</v>
      </c>
      <c r="F443" s="313" t="s">
        <v>529</v>
      </c>
      <c r="G443" s="317">
        <v>4.0999999999999996</v>
      </c>
      <c r="AG443" s="313"/>
      <c r="AH443" s="313"/>
      <c r="AI443" s="313"/>
    </row>
    <row r="444" spans="2:35" ht="18.75" x14ac:dyDescent="0.25">
      <c r="B444" s="409" t="s">
        <v>254</v>
      </c>
      <c r="C444" s="315" t="s">
        <v>8820</v>
      </c>
      <c r="D444" s="281" t="s">
        <v>8828</v>
      </c>
      <c r="E444" s="306" t="s">
        <v>8829</v>
      </c>
      <c r="F444" s="313" t="s">
        <v>529</v>
      </c>
      <c r="G444" s="317">
        <v>4.0999999999999996</v>
      </c>
      <c r="AG444" s="313"/>
      <c r="AH444" s="313"/>
      <c r="AI444" s="313"/>
    </row>
    <row r="445" spans="2:35" ht="18.75" x14ac:dyDescent="0.25">
      <c r="B445" s="409" t="s">
        <v>254</v>
      </c>
      <c r="C445" s="315" t="s">
        <v>8820</v>
      </c>
      <c r="D445" s="281" t="s">
        <v>8830</v>
      </c>
      <c r="E445" s="306" t="s">
        <v>1610</v>
      </c>
      <c r="F445" s="313" t="s">
        <v>529</v>
      </c>
      <c r="G445" s="317">
        <v>4</v>
      </c>
      <c r="AG445" s="313"/>
      <c r="AH445" s="313"/>
      <c r="AI445" s="313"/>
    </row>
    <row r="446" spans="2:35" ht="18.75" x14ac:dyDescent="0.25">
      <c r="B446" s="409" t="s">
        <v>254</v>
      </c>
      <c r="C446" s="315" t="s">
        <v>8820</v>
      </c>
      <c r="D446" s="281" t="s">
        <v>8831</v>
      </c>
      <c r="E446" s="306" t="s">
        <v>8832</v>
      </c>
      <c r="F446" s="313" t="s">
        <v>529</v>
      </c>
      <c r="G446" s="317">
        <v>4.0999999999999996</v>
      </c>
      <c r="AG446" s="313"/>
      <c r="AH446" s="313"/>
      <c r="AI446" s="313"/>
    </row>
    <row r="447" spans="2:35" ht="18.75" x14ac:dyDescent="0.25">
      <c r="B447" s="409" t="s">
        <v>254</v>
      </c>
      <c r="C447" s="315" t="s">
        <v>8820</v>
      </c>
      <c r="D447" s="281" t="s">
        <v>8833</v>
      </c>
      <c r="E447" s="306" t="s">
        <v>8834</v>
      </c>
      <c r="F447" s="313" t="s">
        <v>529</v>
      </c>
      <c r="G447" s="317">
        <v>1.6</v>
      </c>
      <c r="AG447" s="313"/>
      <c r="AH447" s="313"/>
      <c r="AI447" s="313"/>
    </row>
    <row r="448" spans="2:35" ht="18.75" x14ac:dyDescent="0.25">
      <c r="B448" s="409" t="s">
        <v>254</v>
      </c>
      <c r="C448" s="315" t="s">
        <v>8820</v>
      </c>
      <c r="D448" s="281" t="s">
        <v>8835</v>
      </c>
      <c r="E448" s="306" t="s">
        <v>1860</v>
      </c>
      <c r="F448" s="313" t="s">
        <v>529</v>
      </c>
      <c r="G448" s="317">
        <v>3.1</v>
      </c>
      <c r="AG448" s="313"/>
      <c r="AH448" s="313"/>
      <c r="AI448" s="313"/>
    </row>
    <row r="449" spans="2:35" ht="18.75" x14ac:dyDescent="0.25">
      <c r="B449" s="409" t="s">
        <v>254</v>
      </c>
      <c r="C449" s="315" t="s">
        <v>8820</v>
      </c>
      <c r="D449" s="281" t="s">
        <v>8836</v>
      </c>
      <c r="E449" s="306" t="s">
        <v>8837</v>
      </c>
      <c r="F449" s="313" t="s">
        <v>529</v>
      </c>
      <c r="G449" s="317">
        <v>11.8</v>
      </c>
      <c r="AG449" s="313"/>
      <c r="AH449" s="313"/>
      <c r="AI449" s="313"/>
    </row>
    <row r="450" spans="2:35" ht="18.75" x14ac:dyDescent="0.25">
      <c r="B450" s="409" t="s">
        <v>254</v>
      </c>
      <c r="C450" s="315" t="s">
        <v>8820</v>
      </c>
      <c r="D450" s="281" t="s">
        <v>8838</v>
      </c>
      <c r="E450" s="306" t="s">
        <v>2226</v>
      </c>
      <c r="F450" s="313" t="s">
        <v>529</v>
      </c>
      <c r="G450" s="317">
        <v>10.8</v>
      </c>
      <c r="AG450" s="313"/>
      <c r="AH450" s="313"/>
      <c r="AI450" s="313"/>
    </row>
    <row r="451" spans="2:35" ht="18.75" x14ac:dyDescent="0.25">
      <c r="B451" s="409" t="s">
        <v>254</v>
      </c>
      <c r="C451" s="315" t="s">
        <v>8820</v>
      </c>
      <c r="D451" s="281" t="s">
        <v>8839</v>
      </c>
      <c r="E451" s="306" t="s">
        <v>2286</v>
      </c>
      <c r="F451" s="313" t="s">
        <v>529</v>
      </c>
      <c r="G451" s="317">
        <v>1.68</v>
      </c>
      <c r="AG451" s="313"/>
      <c r="AH451" s="313"/>
      <c r="AI451" s="313"/>
    </row>
    <row r="452" spans="2:35" ht="18.75" x14ac:dyDescent="0.25">
      <c r="B452" s="409" t="s">
        <v>254</v>
      </c>
      <c r="C452" s="315" t="s">
        <v>8820</v>
      </c>
      <c r="D452" s="281" t="s">
        <v>8840</v>
      </c>
      <c r="E452" s="306" t="s">
        <v>2313</v>
      </c>
      <c r="F452" s="313" t="s">
        <v>529</v>
      </c>
      <c r="G452" s="317">
        <v>5.36</v>
      </c>
      <c r="AG452" s="313"/>
      <c r="AH452" s="313"/>
      <c r="AI452" s="313"/>
    </row>
    <row r="453" spans="2:35" ht="18.75" x14ac:dyDescent="0.25">
      <c r="B453" s="409" t="s">
        <v>254</v>
      </c>
      <c r="C453" s="315" t="s">
        <v>8820</v>
      </c>
      <c r="D453" s="281" t="s">
        <v>8841</v>
      </c>
      <c r="E453" s="306" t="s">
        <v>8842</v>
      </c>
      <c r="F453" s="313" t="s">
        <v>529</v>
      </c>
      <c r="G453" s="317">
        <v>22.8</v>
      </c>
      <c r="AG453" s="313"/>
      <c r="AH453" s="313"/>
      <c r="AI453" s="313"/>
    </row>
    <row r="454" spans="2:35" ht="18.75" x14ac:dyDescent="0.25">
      <c r="B454" s="409" t="s">
        <v>254</v>
      </c>
      <c r="C454" s="315" t="s">
        <v>8820</v>
      </c>
      <c r="D454" s="281" t="s">
        <v>8843</v>
      </c>
      <c r="E454" s="306" t="s">
        <v>8844</v>
      </c>
      <c r="F454" s="313" t="s">
        <v>529</v>
      </c>
      <c r="G454" s="317">
        <v>7.79</v>
      </c>
      <c r="AG454" s="313"/>
      <c r="AH454" s="313"/>
      <c r="AI454" s="313"/>
    </row>
    <row r="455" spans="2:35" ht="18.75" x14ac:dyDescent="0.25">
      <c r="B455" s="409" t="s">
        <v>254</v>
      </c>
      <c r="C455" s="315" t="s">
        <v>8820</v>
      </c>
      <c r="D455" s="281" t="s">
        <v>8845</v>
      </c>
      <c r="E455" s="306" t="s">
        <v>2453</v>
      </c>
      <c r="F455" s="313" t="s">
        <v>529</v>
      </c>
      <c r="G455" s="317">
        <v>6.09</v>
      </c>
      <c r="AG455" s="313"/>
      <c r="AH455" s="313"/>
      <c r="AI455" s="313"/>
    </row>
    <row r="456" spans="2:35" ht="18.75" x14ac:dyDescent="0.25">
      <c r="B456" s="409" t="s">
        <v>254</v>
      </c>
      <c r="C456" s="315" t="s">
        <v>8820</v>
      </c>
      <c r="D456" s="281" t="s">
        <v>8846</v>
      </c>
      <c r="E456" s="306" t="s">
        <v>8847</v>
      </c>
      <c r="F456" s="313" t="s">
        <v>529</v>
      </c>
      <c r="G456" s="317">
        <v>4.92</v>
      </c>
      <c r="AG456" s="313"/>
      <c r="AH456" s="313"/>
      <c r="AI456" s="313"/>
    </row>
    <row r="457" spans="2:35" ht="18.75" x14ac:dyDescent="0.25">
      <c r="B457" s="409" t="s">
        <v>254</v>
      </c>
      <c r="C457" s="315" t="s">
        <v>8820</v>
      </c>
      <c r="D457" s="281" t="s">
        <v>8848</v>
      </c>
      <c r="E457" s="306" t="s">
        <v>2477</v>
      </c>
      <c r="F457" s="313" t="s">
        <v>520</v>
      </c>
      <c r="G457" s="317">
        <v>4.18</v>
      </c>
      <c r="AG457" s="313"/>
      <c r="AH457" s="313"/>
      <c r="AI457" s="313"/>
    </row>
    <row r="458" spans="2:35" ht="18.75" x14ac:dyDescent="0.25">
      <c r="B458" s="409" t="s">
        <v>254</v>
      </c>
      <c r="C458" s="315" t="s">
        <v>8820</v>
      </c>
      <c r="D458" s="281" t="s">
        <v>8849</v>
      </c>
      <c r="E458" s="306" t="s">
        <v>2563</v>
      </c>
      <c r="F458" s="313" t="s">
        <v>529</v>
      </c>
      <c r="G458" s="317">
        <v>7.24</v>
      </c>
      <c r="AG458" s="313"/>
      <c r="AH458" s="313"/>
      <c r="AI458" s="313"/>
    </row>
    <row r="459" spans="2:35" ht="18.75" x14ac:dyDescent="0.25">
      <c r="B459" s="409" t="s">
        <v>254</v>
      </c>
      <c r="C459" s="315" t="s">
        <v>8820</v>
      </c>
      <c r="D459" s="281" t="s">
        <v>8850</v>
      </c>
      <c r="E459" s="306" t="s">
        <v>2652</v>
      </c>
      <c r="F459" s="313" t="s">
        <v>794</v>
      </c>
      <c r="G459" s="317">
        <v>20.29</v>
      </c>
      <c r="AG459" s="313"/>
      <c r="AH459" s="313"/>
      <c r="AI459" s="313"/>
    </row>
    <row r="460" spans="2:35" ht="18.75" x14ac:dyDescent="0.25">
      <c r="B460" s="409" t="s">
        <v>254</v>
      </c>
      <c r="C460" s="315" t="s">
        <v>8820</v>
      </c>
      <c r="D460" s="281" t="s">
        <v>8851</v>
      </c>
      <c r="E460" s="306" t="s">
        <v>2654</v>
      </c>
      <c r="F460" s="313" t="s">
        <v>2380</v>
      </c>
      <c r="G460" s="317">
        <v>2.73</v>
      </c>
      <c r="AG460" s="313"/>
      <c r="AH460" s="313"/>
      <c r="AI460" s="313"/>
    </row>
    <row r="461" spans="2:35" ht="18.75" x14ac:dyDescent="0.25">
      <c r="B461" s="409" t="s">
        <v>254</v>
      </c>
      <c r="C461" s="315" t="s">
        <v>8820</v>
      </c>
      <c r="D461" s="281" t="s">
        <v>8852</v>
      </c>
      <c r="E461" s="306" t="s">
        <v>8853</v>
      </c>
      <c r="F461" s="313" t="s">
        <v>529</v>
      </c>
      <c r="G461" s="317">
        <v>0.4</v>
      </c>
      <c r="AG461" s="313"/>
      <c r="AH461" s="313"/>
      <c r="AI461" s="313"/>
    </row>
    <row r="462" spans="2:35" ht="18.75" x14ac:dyDescent="0.25">
      <c r="B462" s="409" t="s">
        <v>254</v>
      </c>
      <c r="C462" s="315" t="s">
        <v>8820</v>
      </c>
      <c r="D462" s="281" t="s">
        <v>8854</v>
      </c>
      <c r="E462" s="306" t="s">
        <v>8855</v>
      </c>
      <c r="F462" s="313" t="s">
        <v>529</v>
      </c>
      <c r="G462" s="317">
        <v>24</v>
      </c>
      <c r="AG462" s="313"/>
      <c r="AH462" s="313"/>
      <c r="AI462" s="313"/>
    </row>
    <row r="463" spans="2:35" ht="18.75" x14ac:dyDescent="0.25">
      <c r="B463" s="409" t="s">
        <v>254</v>
      </c>
      <c r="C463" s="315" t="s">
        <v>8820</v>
      </c>
      <c r="D463" s="281" t="s">
        <v>8856</v>
      </c>
      <c r="E463" s="306" t="s">
        <v>8857</v>
      </c>
      <c r="F463" s="313" t="s">
        <v>529</v>
      </c>
      <c r="G463" s="317">
        <v>0.4</v>
      </c>
      <c r="AG463" s="313"/>
      <c r="AH463" s="313"/>
      <c r="AI463" s="313"/>
    </row>
    <row r="464" spans="2:35" x14ac:dyDescent="0.25">
      <c r="B464" s="409" t="s">
        <v>254</v>
      </c>
      <c r="C464" s="414" t="s">
        <v>8858</v>
      </c>
      <c r="D464" s="415" t="s">
        <v>8859</v>
      </c>
      <c r="E464" s="416" t="s">
        <v>8860</v>
      </c>
      <c r="F464" s="416" t="s">
        <v>8859</v>
      </c>
      <c r="G464" s="417" t="s">
        <v>8859</v>
      </c>
      <c r="AG464" s="313"/>
      <c r="AH464" s="313"/>
      <c r="AI464" s="313"/>
    </row>
    <row r="465" spans="2:35" ht="18.75" x14ac:dyDescent="0.25">
      <c r="B465" s="409" t="s">
        <v>254</v>
      </c>
      <c r="C465" s="315" t="s">
        <v>8860</v>
      </c>
      <c r="D465" s="281" t="s">
        <v>8861</v>
      </c>
      <c r="E465" s="306" t="s">
        <v>8862</v>
      </c>
      <c r="F465" s="313" t="s">
        <v>529</v>
      </c>
      <c r="G465" s="317">
        <v>9.5</v>
      </c>
      <c r="AG465" s="313"/>
      <c r="AH465" s="313"/>
      <c r="AI465" s="313"/>
    </row>
    <row r="466" spans="2:35" ht="18.75" x14ac:dyDescent="0.25">
      <c r="B466" s="409" t="s">
        <v>254</v>
      </c>
      <c r="C466" s="315" t="s">
        <v>8860</v>
      </c>
      <c r="D466" s="281" t="s">
        <v>8863</v>
      </c>
      <c r="E466" s="306" t="s">
        <v>1178</v>
      </c>
      <c r="F466" s="313" t="s">
        <v>529</v>
      </c>
      <c r="G466" s="317">
        <v>8.6</v>
      </c>
      <c r="AG466" s="313"/>
      <c r="AH466" s="313"/>
      <c r="AI466" s="313"/>
    </row>
    <row r="467" spans="2:35" ht="18.75" x14ac:dyDescent="0.25">
      <c r="B467" s="409" t="s">
        <v>254</v>
      </c>
      <c r="C467" s="315" t="s">
        <v>8860</v>
      </c>
      <c r="D467" s="281" t="s">
        <v>8864</v>
      </c>
      <c r="E467" s="306" t="s">
        <v>8865</v>
      </c>
      <c r="F467" s="313" t="s">
        <v>529</v>
      </c>
      <c r="G467" s="317">
        <v>0.94</v>
      </c>
      <c r="AG467" s="313"/>
      <c r="AH467" s="313"/>
      <c r="AI467" s="313"/>
    </row>
    <row r="468" spans="2:35" ht="18.75" x14ac:dyDescent="0.25">
      <c r="B468" s="409" t="s">
        <v>254</v>
      </c>
      <c r="C468" s="315" t="s">
        <v>8860</v>
      </c>
      <c r="D468" s="281" t="s">
        <v>8866</v>
      </c>
      <c r="E468" s="306" t="s">
        <v>8867</v>
      </c>
      <c r="F468" s="313" t="s">
        <v>529</v>
      </c>
      <c r="G468" s="317">
        <v>1.6</v>
      </c>
      <c r="AG468" s="313"/>
      <c r="AH468" s="313"/>
      <c r="AI468" s="313"/>
    </row>
    <row r="469" spans="2:35" ht="18.75" x14ac:dyDescent="0.25">
      <c r="B469" s="409" t="s">
        <v>254</v>
      </c>
      <c r="C469" s="315" t="s">
        <v>8860</v>
      </c>
      <c r="D469" s="281" t="s">
        <v>8868</v>
      </c>
      <c r="E469" s="306" t="s">
        <v>1625</v>
      </c>
      <c r="F469" s="313" t="s">
        <v>794</v>
      </c>
      <c r="G469" s="317">
        <v>0.2</v>
      </c>
      <c r="AG469" s="313"/>
      <c r="AH469" s="313"/>
      <c r="AI469" s="313"/>
    </row>
    <row r="470" spans="2:35" ht="18.75" x14ac:dyDescent="0.25">
      <c r="B470" s="409" t="s">
        <v>254</v>
      </c>
      <c r="C470" s="315" t="s">
        <v>8860</v>
      </c>
      <c r="D470" s="281" t="s">
        <v>8869</v>
      </c>
      <c r="E470" s="306" t="s">
        <v>5886</v>
      </c>
      <c r="F470" s="313" t="s">
        <v>529</v>
      </c>
      <c r="G470" s="317">
        <v>17</v>
      </c>
      <c r="AG470" s="313"/>
      <c r="AH470" s="313"/>
      <c r="AI470" s="313"/>
    </row>
    <row r="471" spans="2:35" ht="18.75" x14ac:dyDescent="0.25">
      <c r="B471" s="409" t="s">
        <v>254</v>
      </c>
      <c r="C471" s="315" t="s">
        <v>8860</v>
      </c>
      <c r="D471" s="281" t="s">
        <v>8870</v>
      </c>
      <c r="E471" s="306" t="s">
        <v>2015</v>
      </c>
      <c r="F471" s="313" t="s">
        <v>797</v>
      </c>
      <c r="G471" s="317">
        <v>2</v>
      </c>
      <c r="AG471" s="313"/>
      <c r="AH471" s="313"/>
      <c r="AI471" s="313"/>
    </row>
    <row r="472" spans="2:35" ht="18.75" x14ac:dyDescent="0.25">
      <c r="B472" s="409" t="s">
        <v>254</v>
      </c>
      <c r="C472" s="315" t="s">
        <v>8860</v>
      </c>
      <c r="D472" s="281" t="s">
        <v>8871</v>
      </c>
      <c r="E472" s="306" t="s">
        <v>8872</v>
      </c>
      <c r="F472" s="313" t="s">
        <v>529</v>
      </c>
      <c r="G472" s="317">
        <v>3.5</v>
      </c>
      <c r="AG472" s="313"/>
      <c r="AH472" s="313"/>
      <c r="AI472" s="313"/>
    </row>
    <row r="473" spans="2:35" ht="18.75" x14ac:dyDescent="0.25">
      <c r="B473" s="409" t="s">
        <v>254</v>
      </c>
      <c r="C473" s="315" t="s">
        <v>8860</v>
      </c>
      <c r="D473" s="281" t="s">
        <v>8873</v>
      </c>
      <c r="E473" s="306" t="s">
        <v>8874</v>
      </c>
      <c r="F473" s="313" t="s">
        <v>529</v>
      </c>
      <c r="G473" s="317">
        <v>9.6</v>
      </c>
      <c r="AG473" s="313"/>
      <c r="AH473" s="313"/>
      <c r="AI473" s="313"/>
    </row>
    <row r="474" spans="2:35" ht="18.75" x14ac:dyDescent="0.25">
      <c r="B474" s="409" t="s">
        <v>254</v>
      </c>
      <c r="C474" s="315" t="s">
        <v>8860</v>
      </c>
      <c r="D474" s="281" t="s">
        <v>8875</v>
      </c>
      <c r="E474" s="306" t="s">
        <v>2241</v>
      </c>
      <c r="F474" s="313" t="s">
        <v>797</v>
      </c>
      <c r="G474" s="317">
        <v>6</v>
      </c>
      <c r="AG474" s="313"/>
      <c r="AH474" s="313"/>
      <c r="AI474" s="313"/>
    </row>
    <row r="475" spans="2:35" ht="18.75" x14ac:dyDescent="0.25">
      <c r="B475" s="409" t="s">
        <v>254</v>
      </c>
      <c r="C475" s="315" t="s">
        <v>8860</v>
      </c>
      <c r="D475" s="281" t="s">
        <v>8876</v>
      </c>
      <c r="E475" s="306" t="s">
        <v>8877</v>
      </c>
      <c r="F475" s="313" t="s">
        <v>529</v>
      </c>
      <c r="G475" s="317">
        <v>2</v>
      </c>
      <c r="AG475" s="313"/>
      <c r="AH475" s="313"/>
      <c r="AI475" s="313"/>
    </row>
    <row r="476" spans="2:35" ht="18.75" x14ac:dyDescent="0.25">
      <c r="B476" s="409" t="s">
        <v>254</v>
      </c>
      <c r="C476" s="315" t="s">
        <v>8860</v>
      </c>
      <c r="D476" s="281" t="s">
        <v>8878</v>
      </c>
      <c r="E476" s="306" t="s">
        <v>2621</v>
      </c>
      <c r="F476" s="313" t="s">
        <v>529</v>
      </c>
      <c r="G476" s="317">
        <v>3.1</v>
      </c>
      <c r="AG476" s="313"/>
      <c r="AH476" s="313"/>
      <c r="AI476" s="313"/>
    </row>
    <row r="477" spans="2:35" ht="18.75" x14ac:dyDescent="0.25">
      <c r="B477" s="409" t="s">
        <v>254</v>
      </c>
      <c r="C477" s="315" t="s">
        <v>8860</v>
      </c>
      <c r="D477" s="281" t="s">
        <v>8879</v>
      </c>
      <c r="E477" s="306" t="s">
        <v>2629</v>
      </c>
      <c r="F477" s="313" t="s">
        <v>529</v>
      </c>
      <c r="G477" s="317">
        <v>1.3</v>
      </c>
      <c r="AG477" s="313"/>
      <c r="AH477" s="313"/>
      <c r="AI477" s="313"/>
    </row>
    <row r="478" spans="2:35" ht="19.5" thickBot="1" x14ac:dyDescent="0.3">
      <c r="B478" s="409" t="s">
        <v>254</v>
      </c>
      <c r="C478" s="315" t="s">
        <v>8860</v>
      </c>
      <c r="D478" s="281" t="s">
        <v>8880</v>
      </c>
      <c r="E478" s="306" t="s">
        <v>2636</v>
      </c>
      <c r="F478" s="313" t="s">
        <v>529</v>
      </c>
      <c r="G478" s="317">
        <v>12</v>
      </c>
      <c r="AG478" s="313"/>
      <c r="AH478" s="313"/>
      <c r="AI478" s="313" t="s">
        <v>8522</v>
      </c>
    </row>
    <row r="479" spans="2:35" ht="19.5" thickBot="1" x14ac:dyDescent="0.3">
      <c r="B479" s="409" t="s">
        <v>254</v>
      </c>
      <c r="C479" s="315" t="s">
        <v>8860</v>
      </c>
      <c r="D479" s="281" t="s">
        <v>8881</v>
      </c>
      <c r="E479" s="306" t="s">
        <v>2683</v>
      </c>
      <c r="F479" s="313" t="s">
        <v>797</v>
      </c>
      <c r="G479" s="317">
        <v>15</v>
      </c>
      <c r="N479" s="561" t="s">
        <v>8882</v>
      </c>
      <c r="O479" s="562"/>
      <c r="P479" s="562"/>
      <c r="Q479" s="562"/>
      <c r="R479" s="562"/>
      <c r="S479" s="562"/>
      <c r="T479" s="562"/>
      <c r="U479" s="562"/>
      <c r="V479" s="562"/>
      <c r="W479" s="562"/>
      <c r="X479" s="562"/>
      <c r="Y479" s="562"/>
      <c r="Z479" s="562"/>
      <c r="AA479" s="562"/>
      <c r="AB479" s="562"/>
      <c r="AC479" s="562"/>
      <c r="AD479" s="562"/>
      <c r="AE479" s="562"/>
      <c r="AF479" s="562"/>
      <c r="AG479" s="562"/>
      <c r="AH479" s="563"/>
      <c r="AI479" s="313" t="s">
        <v>8522</v>
      </c>
    </row>
    <row r="480" spans="2:35" ht="18.75" x14ac:dyDescent="0.25">
      <c r="B480" s="409" t="s">
        <v>254</v>
      </c>
      <c r="C480" s="315" t="s">
        <v>8860</v>
      </c>
      <c r="D480" s="281" t="s">
        <v>8883</v>
      </c>
      <c r="E480" s="306" t="s">
        <v>2710</v>
      </c>
      <c r="F480" s="313" t="s">
        <v>529</v>
      </c>
      <c r="G480" s="317">
        <v>1.1000000000000001</v>
      </c>
      <c r="AE480" s="564" t="s">
        <v>8884</v>
      </c>
      <c r="AF480" s="565"/>
      <c r="AG480" s="565"/>
      <c r="AH480" s="566"/>
      <c r="AI480" s="313" t="s">
        <v>8522</v>
      </c>
    </row>
    <row r="481" spans="2:34" ht="18.75" x14ac:dyDescent="0.25">
      <c r="B481" s="409" t="s">
        <v>254</v>
      </c>
      <c r="C481" s="315" t="s">
        <v>8860</v>
      </c>
      <c r="D481" s="281" t="s">
        <v>8885</v>
      </c>
      <c r="E481" s="306" t="s">
        <v>2714</v>
      </c>
      <c r="F481" s="313" t="s">
        <v>529</v>
      </c>
      <c r="G481" s="317">
        <v>1</v>
      </c>
      <c r="AG481" s="313" t="s">
        <v>529</v>
      </c>
      <c r="AH481" s="364">
        <v>16.5</v>
      </c>
    </row>
    <row r="482" spans="2:34" ht="18.75" x14ac:dyDescent="0.25">
      <c r="B482" s="409" t="s">
        <v>254</v>
      </c>
      <c r="C482" s="315" t="s">
        <v>8860</v>
      </c>
      <c r="D482" s="281" t="s">
        <v>8886</v>
      </c>
      <c r="E482" s="306" t="s">
        <v>2483</v>
      </c>
      <c r="F482" s="313" t="s">
        <v>529</v>
      </c>
      <c r="G482" s="317">
        <v>2.5</v>
      </c>
      <c r="AG482" s="313" t="s">
        <v>529</v>
      </c>
      <c r="AH482" s="364">
        <v>6.9</v>
      </c>
    </row>
    <row r="483" spans="2:34" ht="18.75" x14ac:dyDescent="0.25">
      <c r="B483" s="409" t="s">
        <v>254</v>
      </c>
      <c r="C483" s="315" t="s">
        <v>8860</v>
      </c>
      <c r="D483" s="281" t="s">
        <v>8887</v>
      </c>
      <c r="E483" s="306" t="s">
        <v>8888</v>
      </c>
      <c r="F483" s="313" t="s">
        <v>529</v>
      </c>
      <c r="G483" s="317">
        <v>3.7</v>
      </c>
      <c r="AG483" s="313" t="s">
        <v>529</v>
      </c>
      <c r="AH483" s="364">
        <v>7.2</v>
      </c>
    </row>
    <row r="484" spans="2:34" x14ac:dyDescent="0.25">
      <c r="B484" s="409" t="s">
        <v>254</v>
      </c>
      <c r="C484" s="419" t="s">
        <v>8889</v>
      </c>
      <c r="D484" s="411" t="s">
        <v>8890</v>
      </c>
      <c r="E484" s="412" t="s">
        <v>8891</v>
      </c>
      <c r="F484" s="412" t="s">
        <v>8890</v>
      </c>
      <c r="G484" s="413" t="s">
        <v>8890</v>
      </c>
      <c r="AG484" s="313"/>
      <c r="AH484" s="364"/>
    </row>
    <row r="485" spans="2:34" ht="18.75" x14ac:dyDescent="0.25">
      <c r="B485" s="409" t="s">
        <v>254</v>
      </c>
      <c r="C485" s="315" t="s">
        <v>8891</v>
      </c>
      <c r="D485" s="283" t="s">
        <v>8892</v>
      </c>
      <c r="E485" s="306" t="s">
        <v>939</v>
      </c>
      <c r="F485" s="313" t="s">
        <v>529</v>
      </c>
      <c r="G485" s="317">
        <v>5.7</v>
      </c>
      <c r="AG485" s="313"/>
      <c r="AH485" s="364"/>
    </row>
    <row r="486" spans="2:34" ht="18.75" x14ac:dyDescent="0.25">
      <c r="B486" s="409" t="s">
        <v>254</v>
      </c>
      <c r="C486" s="315" t="s">
        <v>8891</v>
      </c>
      <c r="D486" s="281" t="s">
        <v>8893</v>
      </c>
      <c r="E486" s="306" t="s">
        <v>8894</v>
      </c>
      <c r="F486" s="313" t="s">
        <v>529</v>
      </c>
      <c r="G486" s="317">
        <v>9.1</v>
      </c>
      <c r="AG486" s="313"/>
      <c r="AH486" s="364"/>
    </row>
    <row r="487" spans="2:34" ht="18.75" x14ac:dyDescent="0.25">
      <c r="B487" s="409" t="s">
        <v>254</v>
      </c>
      <c r="C487" s="315" t="s">
        <v>8891</v>
      </c>
      <c r="D487" s="281" t="s">
        <v>8061</v>
      </c>
      <c r="E487" s="306" t="s">
        <v>8062</v>
      </c>
      <c r="F487" s="313" t="s">
        <v>529</v>
      </c>
      <c r="G487" s="317">
        <v>1.5</v>
      </c>
      <c r="AG487" s="313"/>
      <c r="AH487" s="364"/>
    </row>
    <row r="488" spans="2:34" ht="18.75" x14ac:dyDescent="0.25">
      <c r="B488" s="409" t="s">
        <v>254</v>
      </c>
      <c r="C488" s="315" t="s">
        <v>8891</v>
      </c>
      <c r="D488" s="281" t="s">
        <v>8895</v>
      </c>
      <c r="E488" s="306" t="s">
        <v>8896</v>
      </c>
      <c r="F488" s="313" t="s">
        <v>529</v>
      </c>
      <c r="G488" s="317">
        <v>1.5</v>
      </c>
      <c r="AG488" s="313"/>
      <c r="AH488" s="364"/>
    </row>
    <row r="489" spans="2:34" ht="18.75" x14ac:dyDescent="0.25">
      <c r="B489" s="409" t="s">
        <v>254</v>
      </c>
      <c r="C489" s="315" t="s">
        <v>8891</v>
      </c>
      <c r="D489" s="281" t="s">
        <v>8897</v>
      </c>
      <c r="E489" s="306" t="s">
        <v>8898</v>
      </c>
      <c r="F489" s="313" t="s">
        <v>529</v>
      </c>
      <c r="G489" s="317">
        <v>1.5</v>
      </c>
      <c r="AG489" s="313"/>
      <c r="AH489" s="364"/>
    </row>
    <row r="490" spans="2:34" ht="18.75" x14ac:dyDescent="0.25">
      <c r="B490" s="409" t="s">
        <v>254</v>
      </c>
      <c r="C490" s="315" t="s">
        <v>8891</v>
      </c>
      <c r="D490" s="281" t="s">
        <v>8899</v>
      </c>
      <c r="E490" s="306" t="s">
        <v>8900</v>
      </c>
      <c r="F490" s="313" t="s">
        <v>529</v>
      </c>
      <c r="G490" s="317">
        <v>144</v>
      </c>
      <c r="AG490" s="313"/>
      <c r="AH490" s="364"/>
    </row>
    <row r="491" spans="2:34" ht="18.75" x14ac:dyDescent="0.25">
      <c r="B491" s="409" t="s">
        <v>254</v>
      </c>
      <c r="C491" s="315" t="s">
        <v>8891</v>
      </c>
      <c r="D491" s="281" t="s">
        <v>8901</v>
      </c>
      <c r="E491" s="306" t="s">
        <v>2443</v>
      </c>
      <c r="F491" s="313" t="s">
        <v>529</v>
      </c>
      <c r="G491" s="317">
        <v>1.05</v>
      </c>
      <c r="AG491" s="313"/>
      <c r="AH491" s="364"/>
    </row>
    <row r="492" spans="2:34" ht="18.75" x14ac:dyDescent="0.25">
      <c r="B492" s="409" t="s">
        <v>254</v>
      </c>
      <c r="C492" s="315" t="s">
        <v>8891</v>
      </c>
      <c r="D492" s="281" t="s">
        <v>8902</v>
      </c>
      <c r="E492" s="306" t="s">
        <v>2536</v>
      </c>
      <c r="F492" s="313" t="s">
        <v>529</v>
      </c>
      <c r="G492" s="317">
        <v>6.7</v>
      </c>
      <c r="AG492" s="313"/>
      <c r="AH492" s="364"/>
    </row>
    <row r="493" spans="2:34" ht="18.75" x14ac:dyDescent="0.25">
      <c r="B493" s="409" t="s">
        <v>254</v>
      </c>
      <c r="C493" s="315" t="s">
        <v>8891</v>
      </c>
      <c r="D493" s="281" t="s">
        <v>8903</v>
      </c>
      <c r="E493" s="306" t="s">
        <v>8633</v>
      </c>
      <c r="F493" s="313" t="s">
        <v>529</v>
      </c>
      <c r="G493" s="317">
        <v>23</v>
      </c>
      <c r="AG493" s="313"/>
      <c r="AH493" s="364"/>
    </row>
    <row r="494" spans="2:34" ht="18.75" x14ac:dyDescent="0.25">
      <c r="B494" s="409" t="s">
        <v>254</v>
      </c>
      <c r="C494" s="315" t="s">
        <v>8891</v>
      </c>
      <c r="D494" s="281" t="s">
        <v>8904</v>
      </c>
      <c r="E494" s="306" t="s">
        <v>2586</v>
      </c>
      <c r="F494" s="313" t="s">
        <v>529</v>
      </c>
      <c r="G494" s="317">
        <v>3</v>
      </c>
      <c r="AG494" s="313"/>
      <c r="AH494" s="364"/>
    </row>
    <row r="495" spans="2:34" x14ac:dyDescent="0.25">
      <c r="B495" s="409" t="s">
        <v>254</v>
      </c>
      <c r="C495" s="419" t="s">
        <v>8905</v>
      </c>
      <c r="D495" s="411" t="s">
        <v>8906</v>
      </c>
      <c r="E495" s="412" t="s">
        <v>8907</v>
      </c>
      <c r="F495" s="412" t="s">
        <v>8906</v>
      </c>
      <c r="G495" s="413" t="s">
        <v>8906</v>
      </c>
      <c r="AG495" s="313"/>
      <c r="AH495" s="364"/>
    </row>
    <row r="496" spans="2:34" ht="18.75" x14ac:dyDescent="0.25">
      <c r="B496" s="409" t="s">
        <v>254</v>
      </c>
      <c r="C496" s="315" t="s">
        <v>8907</v>
      </c>
      <c r="D496" s="281" t="s">
        <v>8908</v>
      </c>
      <c r="E496" s="306" t="s">
        <v>8909</v>
      </c>
      <c r="F496" s="313" t="s">
        <v>529</v>
      </c>
      <c r="G496" s="317">
        <v>21.2</v>
      </c>
      <c r="AG496" s="313"/>
      <c r="AH496" s="364"/>
    </row>
    <row r="497" spans="2:35" ht="18.75" x14ac:dyDescent="0.25">
      <c r="B497" s="409" t="s">
        <v>254</v>
      </c>
      <c r="C497" s="315" t="s">
        <v>8907</v>
      </c>
      <c r="D497" s="281" t="s">
        <v>8910</v>
      </c>
      <c r="E497" s="306" t="s">
        <v>8911</v>
      </c>
      <c r="F497" s="313" t="s">
        <v>529</v>
      </c>
      <c r="G497" s="317">
        <v>24.2</v>
      </c>
      <c r="AG497" s="313"/>
      <c r="AH497" s="364"/>
    </row>
    <row r="498" spans="2:35" ht="18.75" x14ac:dyDescent="0.25">
      <c r="B498" s="409" t="s">
        <v>254</v>
      </c>
      <c r="C498" s="315" t="s">
        <v>8907</v>
      </c>
      <c r="D498" s="281" t="s">
        <v>8912</v>
      </c>
      <c r="E498" s="306" t="s">
        <v>8913</v>
      </c>
      <c r="F498" s="313" t="s">
        <v>529</v>
      </c>
      <c r="G498" s="317">
        <v>14.3</v>
      </c>
      <c r="AG498" s="313"/>
      <c r="AH498" s="364"/>
    </row>
    <row r="499" spans="2:35" ht="18.75" x14ac:dyDescent="0.25">
      <c r="B499" s="409" t="s">
        <v>254</v>
      </c>
      <c r="C499" s="315" t="s">
        <v>8907</v>
      </c>
      <c r="D499" s="281" t="s">
        <v>8914</v>
      </c>
      <c r="E499" s="306" t="s">
        <v>5872</v>
      </c>
      <c r="F499" s="313" t="s">
        <v>529</v>
      </c>
      <c r="G499" s="317">
        <v>15</v>
      </c>
      <c r="AG499" s="313"/>
      <c r="AH499" s="364"/>
    </row>
    <row r="500" spans="2:35" ht="18.75" x14ac:dyDescent="0.25">
      <c r="B500" s="409" t="s">
        <v>254</v>
      </c>
      <c r="C500" s="315" t="s">
        <v>8907</v>
      </c>
      <c r="D500" s="281" t="s">
        <v>8915</v>
      </c>
      <c r="E500" s="306" t="s">
        <v>1704</v>
      </c>
      <c r="F500" s="313" t="s">
        <v>529</v>
      </c>
      <c r="G500" s="317">
        <v>19</v>
      </c>
      <c r="AG500" s="313"/>
      <c r="AH500" s="364"/>
    </row>
    <row r="501" spans="2:35" ht="18.75" x14ac:dyDescent="0.25">
      <c r="B501" s="409" t="s">
        <v>254</v>
      </c>
      <c r="C501" s="315" t="s">
        <v>8907</v>
      </c>
      <c r="D501" s="281" t="s">
        <v>8916</v>
      </c>
      <c r="E501" s="306" t="s">
        <v>1709</v>
      </c>
      <c r="F501" s="313" t="s">
        <v>529</v>
      </c>
      <c r="G501" s="317">
        <v>15</v>
      </c>
      <c r="AG501" s="313"/>
      <c r="AH501" s="364"/>
    </row>
    <row r="502" spans="2:35" x14ac:dyDescent="0.25">
      <c r="B502" s="409" t="s">
        <v>254</v>
      </c>
      <c r="C502" s="415" t="s">
        <v>8917</v>
      </c>
      <c r="D502" s="415" t="s">
        <v>8918</v>
      </c>
      <c r="E502" s="420" t="s">
        <v>8917</v>
      </c>
      <c r="F502" s="420" t="s">
        <v>8918</v>
      </c>
      <c r="G502" s="421" t="s">
        <v>8918</v>
      </c>
      <c r="AG502" s="313"/>
      <c r="AH502" s="313"/>
      <c r="AI502" s="313"/>
    </row>
    <row r="503" spans="2:35" ht="18.75" x14ac:dyDescent="0.25">
      <c r="B503" s="409" t="s">
        <v>254</v>
      </c>
      <c r="C503" s="315" t="s">
        <v>8917</v>
      </c>
      <c r="D503" s="281" t="s">
        <v>8919</v>
      </c>
      <c r="E503" s="306" t="s">
        <v>1252</v>
      </c>
      <c r="F503" s="313" t="s">
        <v>520</v>
      </c>
      <c r="G503" s="317">
        <v>3.33</v>
      </c>
      <c r="AG503" s="313"/>
      <c r="AH503" s="313"/>
      <c r="AI503" s="313"/>
    </row>
    <row r="504" spans="2:35" ht="18.75" x14ac:dyDescent="0.25">
      <c r="B504" s="409" t="s">
        <v>254</v>
      </c>
      <c r="C504" s="315" t="s">
        <v>8917</v>
      </c>
      <c r="D504" s="281" t="s">
        <v>8920</v>
      </c>
      <c r="E504" s="306" t="s">
        <v>1457</v>
      </c>
      <c r="F504" s="313" t="s">
        <v>520</v>
      </c>
      <c r="G504" s="317">
        <v>4.22</v>
      </c>
      <c r="AG504" s="313"/>
      <c r="AH504" s="313"/>
      <c r="AI504" s="313"/>
    </row>
    <row r="505" spans="2:35" ht="18.75" x14ac:dyDescent="0.25">
      <c r="B505" s="409" t="s">
        <v>254</v>
      </c>
      <c r="C505" s="315" t="s">
        <v>8917</v>
      </c>
      <c r="D505" s="281" t="s">
        <v>8921</v>
      </c>
      <c r="E505" s="306" t="s">
        <v>1872</v>
      </c>
      <c r="F505" s="313" t="s">
        <v>797</v>
      </c>
      <c r="G505" s="317">
        <v>2.12</v>
      </c>
      <c r="AG505" s="313"/>
      <c r="AH505" s="313"/>
      <c r="AI505" s="313"/>
    </row>
    <row r="506" spans="2:35" ht="18.75" x14ac:dyDescent="0.25">
      <c r="B506" s="409" t="s">
        <v>254</v>
      </c>
      <c r="C506" s="315" t="s">
        <v>8917</v>
      </c>
      <c r="D506" s="281" t="s">
        <v>8922</v>
      </c>
      <c r="E506" s="306" t="s">
        <v>1882</v>
      </c>
      <c r="F506" s="313" t="s">
        <v>797</v>
      </c>
      <c r="G506" s="317">
        <v>3</v>
      </c>
      <c r="AG506" s="313"/>
      <c r="AH506" s="313"/>
      <c r="AI506" s="313"/>
    </row>
    <row r="507" spans="2:35" ht="18.75" x14ac:dyDescent="0.25">
      <c r="B507" s="409" t="s">
        <v>254</v>
      </c>
      <c r="C507" s="315" t="s">
        <v>8917</v>
      </c>
      <c r="D507" s="281" t="s">
        <v>8923</v>
      </c>
      <c r="E507" s="306" t="s">
        <v>8924</v>
      </c>
      <c r="F507" s="313" t="s">
        <v>797</v>
      </c>
      <c r="G507" s="317">
        <v>3.1</v>
      </c>
      <c r="AG507" s="313"/>
      <c r="AH507" s="313"/>
      <c r="AI507" s="313"/>
    </row>
    <row r="508" spans="2:35" ht="18.75" x14ac:dyDescent="0.25">
      <c r="B508" s="409" t="s">
        <v>254</v>
      </c>
      <c r="C508" s="315" t="s">
        <v>8917</v>
      </c>
      <c r="D508" s="281" t="s">
        <v>8925</v>
      </c>
      <c r="E508" s="306" t="s">
        <v>1903</v>
      </c>
      <c r="F508" s="313" t="s">
        <v>797</v>
      </c>
      <c r="G508" s="317">
        <v>1.5</v>
      </c>
      <c r="AG508" s="313"/>
      <c r="AH508" s="364"/>
    </row>
    <row r="509" spans="2:35" ht="18.75" x14ac:dyDescent="0.25">
      <c r="B509" s="409" t="s">
        <v>254</v>
      </c>
      <c r="C509" s="315" t="s">
        <v>8917</v>
      </c>
      <c r="D509" s="281" t="s">
        <v>8926</v>
      </c>
      <c r="E509" s="306" t="s">
        <v>8927</v>
      </c>
      <c r="F509" s="313" t="s">
        <v>797</v>
      </c>
      <c r="G509" s="317">
        <v>5.0999999999999996</v>
      </c>
      <c r="AG509" s="313"/>
      <c r="AH509" s="364"/>
    </row>
    <row r="510" spans="2:35" ht="18.75" x14ac:dyDescent="0.25">
      <c r="B510" s="409" t="s">
        <v>254</v>
      </c>
      <c r="C510" s="315" t="s">
        <v>8917</v>
      </c>
      <c r="D510" s="281" t="s">
        <v>8928</v>
      </c>
      <c r="E510" s="306" t="s">
        <v>723</v>
      </c>
      <c r="F510" s="313" t="s">
        <v>794</v>
      </c>
      <c r="G510" s="317">
        <v>1.8</v>
      </c>
      <c r="AG510" s="313"/>
      <c r="AH510" s="364"/>
    </row>
    <row r="511" spans="2:35" ht="18.75" x14ac:dyDescent="0.25">
      <c r="B511" s="409" t="s">
        <v>254</v>
      </c>
      <c r="C511" s="315" t="s">
        <v>8917</v>
      </c>
      <c r="D511" s="281" t="s">
        <v>8929</v>
      </c>
      <c r="E511" s="306" t="s">
        <v>2165</v>
      </c>
      <c r="F511" s="313" t="s">
        <v>529</v>
      </c>
      <c r="G511" s="317">
        <v>4.5999999999999996</v>
      </c>
      <c r="AG511" s="313"/>
      <c r="AH511" s="364"/>
    </row>
    <row r="512" spans="2:35" ht="18.75" x14ac:dyDescent="0.25">
      <c r="B512" s="409" t="s">
        <v>254</v>
      </c>
      <c r="C512" s="315" t="s">
        <v>8917</v>
      </c>
      <c r="D512" s="281" t="s">
        <v>8930</v>
      </c>
      <c r="E512" s="306" t="s">
        <v>8931</v>
      </c>
      <c r="F512" s="313" t="s">
        <v>529</v>
      </c>
      <c r="G512" s="317">
        <v>8.8000000000000007</v>
      </c>
      <c r="AG512" s="313"/>
      <c r="AH512" s="364"/>
    </row>
    <row r="513" spans="2:34" ht="18.75" x14ac:dyDescent="0.25">
      <c r="B513" s="409" t="s">
        <v>254</v>
      </c>
      <c r="C513" s="315" t="s">
        <v>8917</v>
      </c>
      <c r="D513" s="281" t="s">
        <v>8932</v>
      </c>
      <c r="E513" s="306" t="s">
        <v>2829</v>
      </c>
      <c r="F513" s="313" t="s">
        <v>794</v>
      </c>
      <c r="G513" s="317">
        <v>2.5</v>
      </c>
      <c r="AG513" s="313"/>
      <c r="AH513" s="364"/>
    </row>
    <row r="514" spans="2:34" ht="18.75" x14ac:dyDescent="0.25">
      <c r="B514" s="409" t="s">
        <v>254</v>
      </c>
      <c r="C514" s="315" t="s">
        <v>8917</v>
      </c>
      <c r="D514" s="281" t="s">
        <v>8933</v>
      </c>
      <c r="E514" s="306" t="s">
        <v>8934</v>
      </c>
      <c r="F514" s="313" t="s">
        <v>797</v>
      </c>
      <c r="G514" s="317">
        <v>0.78</v>
      </c>
      <c r="AG514" s="313"/>
      <c r="AH514" s="364"/>
    </row>
    <row r="515" spans="2:34" ht="18.75" x14ac:dyDescent="0.25">
      <c r="B515" s="409" t="s">
        <v>254</v>
      </c>
      <c r="C515" s="315" t="s">
        <v>8917</v>
      </c>
      <c r="D515" s="281" t="s">
        <v>8935</v>
      </c>
      <c r="E515" s="306" t="s">
        <v>8936</v>
      </c>
      <c r="F515" s="313" t="s">
        <v>797</v>
      </c>
      <c r="G515" s="317">
        <v>0.6</v>
      </c>
      <c r="AG515" s="313"/>
      <c r="AH515" s="364"/>
    </row>
    <row r="516" spans="2:34" ht="18.75" x14ac:dyDescent="0.25">
      <c r="B516" s="409" t="s">
        <v>254</v>
      </c>
      <c r="C516" s="315" t="s">
        <v>8917</v>
      </c>
      <c r="D516" s="281" t="s">
        <v>8937</v>
      </c>
      <c r="E516" s="306" t="s">
        <v>2972</v>
      </c>
      <c r="F516" s="313" t="s">
        <v>797</v>
      </c>
      <c r="G516" s="317">
        <v>7.8</v>
      </c>
      <c r="AG516" s="313"/>
      <c r="AH516" s="364"/>
    </row>
    <row r="517" spans="2:34" ht="18.75" x14ac:dyDescent="0.25">
      <c r="B517" s="409" t="s">
        <v>254</v>
      </c>
      <c r="C517" s="315" t="s">
        <v>8917</v>
      </c>
      <c r="D517" s="281" t="s">
        <v>8938</v>
      </c>
      <c r="E517" s="306" t="s">
        <v>2986</v>
      </c>
      <c r="F517" s="313" t="s">
        <v>797</v>
      </c>
      <c r="G517" s="317">
        <v>2.4</v>
      </c>
      <c r="AG517" s="313"/>
      <c r="AH517" s="364"/>
    </row>
    <row r="518" spans="2:34" ht="18.75" x14ac:dyDescent="0.25">
      <c r="B518" s="409" t="s">
        <v>254</v>
      </c>
      <c r="C518" s="315" t="s">
        <v>8917</v>
      </c>
      <c r="D518" s="281" t="s">
        <v>8939</v>
      </c>
      <c r="E518" s="306" t="s">
        <v>8940</v>
      </c>
      <c r="F518" s="313" t="s">
        <v>797</v>
      </c>
      <c r="G518" s="317">
        <v>4.45</v>
      </c>
      <c r="AG518" s="313"/>
      <c r="AH518" s="364"/>
    </row>
    <row r="519" spans="2:34" ht="18.75" x14ac:dyDescent="0.25">
      <c r="B519" s="409" t="s">
        <v>254</v>
      </c>
      <c r="C519" s="315" t="s">
        <v>8917</v>
      </c>
      <c r="D519" s="281" t="s">
        <v>8941</v>
      </c>
      <c r="E519" s="306" t="s">
        <v>8942</v>
      </c>
      <c r="F519" s="313" t="s">
        <v>797</v>
      </c>
      <c r="G519" s="317">
        <v>1.1000000000000001</v>
      </c>
      <c r="AG519" s="313"/>
      <c r="AH519" s="364"/>
    </row>
    <row r="520" spans="2:34" ht="19.5" thickBot="1" x14ac:dyDescent="0.3">
      <c r="B520" s="422" t="s">
        <v>254</v>
      </c>
      <c r="C520" s="332" t="s">
        <v>8917</v>
      </c>
      <c r="D520" s="423" t="s">
        <v>8943</v>
      </c>
      <c r="E520" s="334" t="s">
        <v>8944</v>
      </c>
      <c r="F520" s="335" t="s">
        <v>797</v>
      </c>
      <c r="G520" s="336">
        <v>6.75</v>
      </c>
      <c r="AG520" s="313"/>
      <c r="AH520" s="364"/>
    </row>
    <row r="521" spans="2:34" x14ac:dyDescent="0.25">
      <c r="B521" s="424" t="s">
        <v>898</v>
      </c>
      <c r="C521" s="425" t="s">
        <v>8884</v>
      </c>
      <c r="D521" s="418" t="s">
        <v>8945</v>
      </c>
      <c r="E521" s="426" t="s">
        <v>8946</v>
      </c>
      <c r="F521" s="426" t="s">
        <v>8945</v>
      </c>
      <c r="G521" s="427" t="s">
        <v>8945</v>
      </c>
      <c r="AG521" s="313"/>
      <c r="AH521" s="364"/>
    </row>
    <row r="522" spans="2:34" ht="18.75" x14ac:dyDescent="0.25">
      <c r="B522" s="428" t="s">
        <v>898</v>
      </c>
      <c r="C522" s="315" t="s">
        <v>8946</v>
      </c>
      <c r="D522" s="294" t="s">
        <v>8947</v>
      </c>
      <c r="E522" s="306" t="s">
        <v>8948</v>
      </c>
      <c r="F522" s="313" t="s">
        <v>529</v>
      </c>
      <c r="G522" s="317">
        <v>16.5</v>
      </c>
      <c r="AG522" s="313"/>
      <c r="AH522" s="364"/>
    </row>
    <row r="523" spans="2:34" ht="18.75" x14ac:dyDescent="0.25">
      <c r="B523" s="428" t="s">
        <v>898</v>
      </c>
      <c r="C523" s="315" t="s">
        <v>8946</v>
      </c>
      <c r="D523" s="294" t="s">
        <v>8949</v>
      </c>
      <c r="E523" s="306" t="s">
        <v>8950</v>
      </c>
      <c r="F523" s="313" t="s">
        <v>529</v>
      </c>
      <c r="G523" s="317">
        <v>6.9</v>
      </c>
      <c r="AG523" s="313"/>
      <c r="AH523" s="364"/>
    </row>
    <row r="524" spans="2:34" ht="18.75" x14ac:dyDescent="0.25">
      <c r="B524" s="428" t="s">
        <v>898</v>
      </c>
      <c r="C524" s="315" t="s">
        <v>8946</v>
      </c>
      <c r="D524" s="294" t="s">
        <v>8951</v>
      </c>
      <c r="E524" s="306" t="s">
        <v>8952</v>
      </c>
      <c r="F524" s="313" t="s">
        <v>529</v>
      </c>
      <c r="G524" s="317">
        <v>7.2</v>
      </c>
      <c r="AG524" s="313"/>
      <c r="AH524" s="364"/>
    </row>
    <row r="525" spans="2:34" ht="18.75" x14ac:dyDescent="0.25">
      <c r="B525" s="428" t="s">
        <v>898</v>
      </c>
      <c r="C525" s="315" t="s">
        <v>8946</v>
      </c>
      <c r="D525" s="294" t="s">
        <v>8953</v>
      </c>
      <c r="E525" s="306" t="s">
        <v>8954</v>
      </c>
      <c r="F525" s="313" t="s">
        <v>529</v>
      </c>
      <c r="G525" s="317">
        <v>5.9</v>
      </c>
      <c r="AG525" s="313"/>
      <c r="AH525" s="364"/>
    </row>
    <row r="526" spans="2:34" ht="18.75" x14ac:dyDescent="0.25">
      <c r="B526" s="428" t="s">
        <v>898</v>
      </c>
      <c r="C526" s="315" t="s">
        <v>8946</v>
      </c>
      <c r="D526" s="294" t="s">
        <v>8955</v>
      </c>
      <c r="E526" s="306" t="s">
        <v>8956</v>
      </c>
      <c r="F526" s="313" t="s">
        <v>529</v>
      </c>
      <c r="G526" s="317">
        <v>8.9</v>
      </c>
      <c r="AG526" s="313"/>
      <c r="AH526" s="364"/>
    </row>
    <row r="527" spans="2:34" ht="18.75" x14ac:dyDescent="0.25">
      <c r="B527" s="428" t="s">
        <v>898</v>
      </c>
      <c r="C527" s="315" t="s">
        <v>8946</v>
      </c>
      <c r="D527" s="294" t="s">
        <v>8957</v>
      </c>
      <c r="E527" s="306" t="s">
        <v>8958</v>
      </c>
      <c r="F527" s="313" t="s">
        <v>529</v>
      </c>
      <c r="G527" s="317">
        <v>15.86</v>
      </c>
      <c r="AG527" s="313"/>
      <c r="AH527" s="364"/>
    </row>
    <row r="528" spans="2:34" ht="18.75" x14ac:dyDescent="0.25">
      <c r="B528" s="428" t="s">
        <v>898</v>
      </c>
      <c r="C528" s="315" t="s">
        <v>8946</v>
      </c>
      <c r="D528" s="294" t="s">
        <v>8959</v>
      </c>
      <c r="E528" s="306" t="s">
        <v>8960</v>
      </c>
      <c r="F528" s="313" t="s">
        <v>529</v>
      </c>
      <c r="G528" s="317">
        <v>6</v>
      </c>
      <c r="AG528" s="313"/>
      <c r="AH528" s="364"/>
    </row>
    <row r="529" spans="2:34" ht="18.75" x14ac:dyDescent="0.25">
      <c r="B529" s="428" t="s">
        <v>898</v>
      </c>
      <c r="C529" s="315" t="s">
        <v>8946</v>
      </c>
      <c r="D529" s="294" t="s">
        <v>8961</v>
      </c>
      <c r="E529" s="306" t="s">
        <v>8962</v>
      </c>
      <c r="F529" s="313" t="s">
        <v>797</v>
      </c>
      <c r="G529" s="317">
        <v>12.2</v>
      </c>
      <c r="AG529" s="313"/>
      <c r="AH529" s="364"/>
    </row>
    <row r="530" spans="2:34" ht="18.75" x14ac:dyDescent="0.25">
      <c r="B530" s="428" t="s">
        <v>898</v>
      </c>
      <c r="C530" s="315" t="s">
        <v>8946</v>
      </c>
      <c r="D530" s="294" t="s">
        <v>8963</v>
      </c>
      <c r="E530" s="306" t="s">
        <v>8964</v>
      </c>
      <c r="F530" s="313" t="s">
        <v>529</v>
      </c>
      <c r="G530" s="317">
        <v>7.4</v>
      </c>
      <c r="AG530" s="313"/>
      <c r="AH530" s="364"/>
    </row>
    <row r="531" spans="2:34" ht="18.75" x14ac:dyDescent="0.25">
      <c r="B531" s="428" t="s">
        <v>898</v>
      </c>
      <c r="C531" s="315" t="s">
        <v>8946</v>
      </c>
      <c r="D531" s="294" t="s">
        <v>8965</v>
      </c>
      <c r="E531" s="306" t="s">
        <v>8966</v>
      </c>
      <c r="F531" s="313" t="s">
        <v>797</v>
      </c>
      <c r="G531" s="317">
        <v>10</v>
      </c>
      <c r="AG531" s="313"/>
      <c r="AH531" s="364"/>
    </row>
    <row r="532" spans="2:34" ht="18.75" x14ac:dyDescent="0.25">
      <c r="B532" s="428" t="s">
        <v>898</v>
      </c>
      <c r="C532" s="315" t="s">
        <v>8946</v>
      </c>
      <c r="D532" s="294" t="s">
        <v>8967</v>
      </c>
      <c r="E532" s="306" t="s">
        <v>8968</v>
      </c>
      <c r="F532" s="313" t="s">
        <v>529</v>
      </c>
      <c r="G532" s="317">
        <v>11</v>
      </c>
      <c r="AG532" s="313"/>
      <c r="AH532" s="364"/>
    </row>
    <row r="533" spans="2:34" ht="18.75" x14ac:dyDescent="0.25">
      <c r="B533" s="428" t="s">
        <v>898</v>
      </c>
      <c r="C533" s="315" t="s">
        <v>8946</v>
      </c>
      <c r="D533" s="294" t="s">
        <v>8969</v>
      </c>
      <c r="E533" s="306" t="s">
        <v>8970</v>
      </c>
      <c r="F533" s="313" t="s">
        <v>529</v>
      </c>
      <c r="G533" s="317">
        <v>10.1</v>
      </c>
      <c r="AG533" s="313"/>
      <c r="AH533" s="364"/>
    </row>
    <row r="534" spans="2:34" ht="18.75" x14ac:dyDescent="0.25">
      <c r="B534" s="428" t="s">
        <v>898</v>
      </c>
      <c r="C534" s="315" t="s">
        <v>8946</v>
      </c>
      <c r="D534" s="294" t="s">
        <v>8971</v>
      </c>
      <c r="E534" s="306" t="s">
        <v>8972</v>
      </c>
      <c r="F534" s="313" t="s">
        <v>529</v>
      </c>
      <c r="G534" s="317">
        <v>8.5</v>
      </c>
      <c r="AG534" s="313"/>
      <c r="AH534" s="364"/>
    </row>
    <row r="535" spans="2:34" ht="18.75" x14ac:dyDescent="0.25">
      <c r="B535" s="428" t="s">
        <v>898</v>
      </c>
      <c r="C535" s="315" t="s">
        <v>8946</v>
      </c>
      <c r="D535" s="294" t="s">
        <v>8973</v>
      </c>
      <c r="E535" s="306" t="s">
        <v>8974</v>
      </c>
      <c r="F535" s="313" t="s">
        <v>529</v>
      </c>
      <c r="G535" s="317">
        <v>8.9</v>
      </c>
      <c r="AG535" s="313"/>
      <c r="AH535" s="364"/>
    </row>
    <row r="536" spans="2:34" ht="18.75" x14ac:dyDescent="0.25">
      <c r="B536" s="428" t="s">
        <v>898</v>
      </c>
      <c r="C536" s="315" t="s">
        <v>8946</v>
      </c>
      <c r="D536" s="294" t="s">
        <v>8975</v>
      </c>
      <c r="E536" s="306" t="s">
        <v>8976</v>
      </c>
      <c r="F536" s="313" t="s">
        <v>797</v>
      </c>
      <c r="G536" s="317">
        <v>15</v>
      </c>
      <c r="AG536" s="313"/>
      <c r="AH536" s="364"/>
    </row>
    <row r="537" spans="2:34" ht="18.75" x14ac:dyDescent="0.25">
      <c r="B537" s="428" t="s">
        <v>898</v>
      </c>
      <c r="C537" s="315" t="s">
        <v>8946</v>
      </c>
      <c r="D537" s="294" t="s">
        <v>8977</v>
      </c>
      <c r="E537" s="306" t="s">
        <v>8978</v>
      </c>
      <c r="F537" s="313" t="s">
        <v>529</v>
      </c>
      <c r="G537" s="317">
        <v>4.5999999999999996</v>
      </c>
      <c r="AG537" s="313"/>
      <c r="AH537" s="364"/>
    </row>
    <row r="538" spans="2:34" ht="18.75" x14ac:dyDescent="0.25">
      <c r="B538" s="428" t="s">
        <v>898</v>
      </c>
      <c r="C538" s="315" t="s">
        <v>8946</v>
      </c>
      <c r="D538" s="294" t="s">
        <v>8979</v>
      </c>
      <c r="E538" s="306" t="s">
        <v>8980</v>
      </c>
      <c r="F538" s="313" t="s">
        <v>529</v>
      </c>
      <c r="G538" s="317">
        <v>3.7</v>
      </c>
      <c r="AG538" s="313"/>
      <c r="AH538" s="364"/>
    </row>
    <row r="539" spans="2:34" ht="18.75" x14ac:dyDescent="0.25">
      <c r="B539" s="428" t="s">
        <v>898</v>
      </c>
      <c r="C539" s="315" t="s">
        <v>8946</v>
      </c>
      <c r="D539" s="294" t="s">
        <v>8981</v>
      </c>
      <c r="E539" s="306" t="s">
        <v>8982</v>
      </c>
      <c r="F539" s="313" t="s">
        <v>529</v>
      </c>
      <c r="G539" s="317">
        <v>22.9</v>
      </c>
      <c r="AG539" s="313"/>
      <c r="AH539" s="364"/>
    </row>
    <row r="540" spans="2:34" ht="18.75" x14ac:dyDescent="0.25">
      <c r="B540" s="428" t="s">
        <v>898</v>
      </c>
      <c r="C540" s="315" t="s">
        <v>8946</v>
      </c>
      <c r="D540" s="294" t="s">
        <v>8983</v>
      </c>
      <c r="E540" s="306" t="s">
        <v>1773</v>
      </c>
      <c r="F540" s="313" t="s">
        <v>529</v>
      </c>
      <c r="G540" s="317">
        <v>5.4</v>
      </c>
      <c r="AG540" s="313"/>
      <c r="AH540" s="364"/>
    </row>
    <row r="541" spans="2:34" ht="18.75" x14ac:dyDescent="0.25">
      <c r="B541" s="428" t="s">
        <v>898</v>
      </c>
      <c r="C541" s="315" t="s">
        <v>8946</v>
      </c>
      <c r="D541" s="294" t="s">
        <v>8984</v>
      </c>
      <c r="E541" s="306" t="s">
        <v>2044</v>
      </c>
      <c r="F541" s="313" t="s">
        <v>529</v>
      </c>
      <c r="G541" s="317">
        <v>1</v>
      </c>
      <c r="AG541" s="313"/>
      <c r="AH541" s="364"/>
    </row>
    <row r="542" spans="2:34" ht="18.75" x14ac:dyDescent="0.25">
      <c r="B542" s="428" t="s">
        <v>898</v>
      </c>
      <c r="C542" s="315" t="s">
        <v>8946</v>
      </c>
      <c r="D542" s="294" t="s">
        <v>8985</v>
      </c>
      <c r="E542" s="306" t="s">
        <v>695</v>
      </c>
      <c r="F542" s="313" t="s">
        <v>529</v>
      </c>
      <c r="G542" s="317">
        <v>4.4000000000000004</v>
      </c>
      <c r="AG542" s="313"/>
      <c r="AH542" s="364"/>
    </row>
    <row r="543" spans="2:34" ht="18.75" x14ac:dyDescent="0.25">
      <c r="B543" s="428" t="s">
        <v>898</v>
      </c>
      <c r="C543" s="315" t="s">
        <v>8946</v>
      </c>
      <c r="D543" s="294" t="s">
        <v>8986</v>
      </c>
      <c r="E543" s="306" t="s">
        <v>2182</v>
      </c>
      <c r="F543" s="313" t="s">
        <v>529</v>
      </c>
      <c r="G543" s="317">
        <v>5.6</v>
      </c>
      <c r="AG543" s="313"/>
      <c r="AH543" s="364"/>
    </row>
    <row r="544" spans="2:34" ht="18.75" x14ac:dyDescent="0.25">
      <c r="B544" s="428" t="s">
        <v>898</v>
      </c>
      <c r="C544" s="315" t="s">
        <v>8946</v>
      </c>
      <c r="D544" s="294" t="s">
        <v>8987</v>
      </c>
      <c r="E544" s="306" t="s">
        <v>8988</v>
      </c>
      <c r="F544" s="313" t="s">
        <v>529</v>
      </c>
      <c r="G544" s="317">
        <v>5.7</v>
      </c>
      <c r="AG544" s="313"/>
      <c r="AH544" s="364"/>
    </row>
    <row r="545" spans="2:34" ht="18.75" x14ac:dyDescent="0.25">
      <c r="B545" s="428" t="s">
        <v>898</v>
      </c>
      <c r="C545" s="315" t="s">
        <v>8946</v>
      </c>
      <c r="D545" s="294" t="s">
        <v>8989</v>
      </c>
      <c r="E545" s="306" t="s">
        <v>8990</v>
      </c>
      <c r="F545" s="313" t="s">
        <v>529</v>
      </c>
      <c r="G545" s="317">
        <v>11.7</v>
      </c>
      <c r="AG545" s="313"/>
      <c r="AH545" s="364"/>
    </row>
    <row r="546" spans="2:34" ht="18.75" x14ac:dyDescent="0.25">
      <c r="B546" s="428" t="s">
        <v>898</v>
      </c>
      <c r="C546" s="315" t="s">
        <v>8946</v>
      </c>
      <c r="D546" s="294" t="s">
        <v>8991</v>
      </c>
      <c r="E546" s="306" t="s">
        <v>8992</v>
      </c>
      <c r="F546" s="313" t="s">
        <v>529</v>
      </c>
      <c r="G546" s="317">
        <v>11.91</v>
      </c>
      <c r="AG546" s="313"/>
      <c r="AH546" s="364"/>
    </row>
    <row r="547" spans="2:34" ht="18.75" x14ac:dyDescent="0.25">
      <c r="B547" s="428" t="s">
        <v>898</v>
      </c>
      <c r="C547" s="315" t="s">
        <v>8946</v>
      </c>
      <c r="D547" s="294" t="s">
        <v>8993</v>
      </c>
      <c r="E547" s="306" t="s">
        <v>8994</v>
      </c>
      <c r="F547" s="313" t="s">
        <v>529</v>
      </c>
      <c r="G547" s="317">
        <v>19.5</v>
      </c>
      <c r="AG547" s="313"/>
      <c r="AH547" s="364"/>
    </row>
    <row r="548" spans="2:34" ht="18.75" x14ac:dyDescent="0.25">
      <c r="B548" s="428" t="s">
        <v>898</v>
      </c>
      <c r="C548" s="315" t="s">
        <v>8946</v>
      </c>
      <c r="D548" s="294" t="s">
        <v>8995</v>
      </c>
      <c r="E548" s="306" t="s">
        <v>2224</v>
      </c>
      <c r="F548" s="313" t="s">
        <v>529</v>
      </c>
      <c r="G548" s="317">
        <v>3.7</v>
      </c>
      <c r="AG548" s="313"/>
      <c r="AH548" s="364"/>
    </row>
    <row r="549" spans="2:34" ht="18.75" x14ac:dyDescent="0.25">
      <c r="B549" s="428" t="s">
        <v>898</v>
      </c>
      <c r="C549" s="315" t="s">
        <v>8946</v>
      </c>
      <c r="D549" s="294" t="s">
        <v>8996</v>
      </c>
      <c r="E549" s="306" t="s">
        <v>8997</v>
      </c>
      <c r="F549" s="313" t="s">
        <v>794</v>
      </c>
      <c r="G549" s="317">
        <v>44</v>
      </c>
      <c r="AG549" s="313"/>
      <c r="AH549" s="364"/>
    </row>
    <row r="550" spans="2:34" ht="18.75" x14ac:dyDescent="0.25">
      <c r="B550" s="428" t="s">
        <v>898</v>
      </c>
      <c r="C550" s="315" t="s">
        <v>8946</v>
      </c>
      <c r="D550" s="294" t="s">
        <v>8998</v>
      </c>
      <c r="E550" s="306" t="s">
        <v>8999</v>
      </c>
      <c r="F550" s="313" t="s">
        <v>529</v>
      </c>
      <c r="G550" s="317">
        <v>8.6</v>
      </c>
      <c r="AG550" s="313"/>
      <c r="AH550" s="364"/>
    </row>
    <row r="551" spans="2:34" ht="18.75" x14ac:dyDescent="0.25">
      <c r="B551" s="428" t="s">
        <v>898</v>
      </c>
      <c r="C551" s="315" t="s">
        <v>8946</v>
      </c>
      <c r="D551" s="294" t="s">
        <v>9000</v>
      </c>
      <c r="E551" s="306" t="s">
        <v>9001</v>
      </c>
      <c r="F551" s="313" t="s">
        <v>529</v>
      </c>
      <c r="G551" s="317">
        <v>7</v>
      </c>
      <c r="AG551" s="313"/>
      <c r="AH551" s="364"/>
    </row>
    <row r="552" spans="2:34" ht="18.75" x14ac:dyDescent="0.25">
      <c r="B552" s="428" t="s">
        <v>898</v>
      </c>
      <c r="C552" s="315" t="s">
        <v>8946</v>
      </c>
      <c r="D552" s="294" t="s">
        <v>9002</v>
      </c>
      <c r="E552" s="306" t="s">
        <v>9003</v>
      </c>
      <c r="F552" s="313" t="s">
        <v>529</v>
      </c>
      <c r="G552" s="317">
        <v>13.5</v>
      </c>
      <c r="AG552" s="313"/>
      <c r="AH552" s="364"/>
    </row>
    <row r="553" spans="2:34" ht="18.75" x14ac:dyDescent="0.25">
      <c r="B553" s="428" t="s">
        <v>898</v>
      </c>
      <c r="C553" s="315" t="s">
        <v>8946</v>
      </c>
      <c r="D553" s="294" t="s">
        <v>9004</v>
      </c>
      <c r="E553" s="306" t="s">
        <v>2350</v>
      </c>
      <c r="F553" s="313" t="s">
        <v>529</v>
      </c>
      <c r="G553" s="317">
        <v>28.1</v>
      </c>
      <c r="AG553" s="313"/>
      <c r="AH553" s="364"/>
    </row>
    <row r="554" spans="2:34" ht="18.75" x14ac:dyDescent="0.25">
      <c r="B554" s="428" t="s">
        <v>898</v>
      </c>
      <c r="C554" s="315" t="s">
        <v>8946</v>
      </c>
      <c r="D554" s="294" t="s">
        <v>9005</v>
      </c>
      <c r="E554" s="306" t="s">
        <v>9006</v>
      </c>
      <c r="F554" s="313" t="s">
        <v>529</v>
      </c>
      <c r="G554" s="317">
        <v>34</v>
      </c>
      <c r="AG554" s="313"/>
      <c r="AH554" s="364"/>
    </row>
    <row r="555" spans="2:34" ht="18.75" x14ac:dyDescent="0.25">
      <c r="B555" s="428" t="s">
        <v>898</v>
      </c>
      <c r="C555" s="315" t="s">
        <v>8946</v>
      </c>
      <c r="D555" s="294" t="s">
        <v>9007</v>
      </c>
      <c r="E555" s="306" t="s">
        <v>9008</v>
      </c>
      <c r="F555" s="313" t="s">
        <v>529</v>
      </c>
      <c r="G555" s="317">
        <v>5.37</v>
      </c>
      <c r="AG555" s="313"/>
      <c r="AH555" s="364"/>
    </row>
    <row r="556" spans="2:34" ht="18.75" x14ac:dyDescent="0.25">
      <c r="B556" s="428" t="s">
        <v>898</v>
      </c>
      <c r="C556" s="315" t="s">
        <v>8946</v>
      </c>
      <c r="D556" s="294" t="s">
        <v>9009</v>
      </c>
      <c r="E556" s="306" t="s">
        <v>9010</v>
      </c>
      <c r="F556" s="313" t="s">
        <v>529</v>
      </c>
      <c r="G556" s="317">
        <v>16.52</v>
      </c>
      <c r="AG556" s="313"/>
      <c r="AH556" s="364"/>
    </row>
    <row r="557" spans="2:34" ht="18.75" x14ac:dyDescent="0.25">
      <c r="B557" s="428" t="s">
        <v>898</v>
      </c>
      <c r="C557" s="315" t="s">
        <v>8946</v>
      </c>
      <c r="D557" s="294" t="s">
        <v>9011</v>
      </c>
      <c r="E557" s="306" t="s">
        <v>9012</v>
      </c>
      <c r="F557" s="313" t="s">
        <v>529</v>
      </c>
      <c r="G557" s="317">
        <v>9</v>
      </c>
      <c r="AG557" s="313"/>
      <c r="AH557" s="364"/>
    </row>
    <row r="558" spans="2:34" ht="18.75" x14ac:dyDescent="0.25">
      <c r="B558" s="428" t="s">
        <v>898</v>
      </c>
      <c r="C558" s="315" t="s">
        <v>8946</v>
      </c>
      <c r="D558" s="294" t="s">
        <v>9013</v>
      </c>
      <c r="E558" s="306" t="s">
        <v>2761</v>
      </c>
      <c r="F558" s="313" t="s">
        <v>529</v>
      </c>
      <c r="G558" s="317">
        <v>14.22</v>
      </c>
      <c r="AG558" s="313"/>
      <c r="AH558" s="364"/>
    </row>
    <row r="559" spans="2:34" ht="18.75" x14ac:dyDescent="0.25">
      <c r="B559" s="428" t="s">
        <v>898</v>
      </c>
      <c r="C559" s="315" t="s">
        <v>8946</v>
      </c>
      <c r="D559" s="294" t="s">
        <v>9014</v>
      </c>
      <c r="E559" s="306" t="s">
        <v>9015</v>
      </c>
      <c r="F559" s="313" t="s">
        <v>529</v>
      </c>
      <c r="G559" s="317">
        <v>2.69</v>
      </c>
      <c r="AG559" s="313"/>
      <c r="AH559" s="364"/>
    </row>
    <row r="560" spans="2:34" ht="18.75" x14ac:dyDescent="0.25">
      <c r="B560" s="428" t="s">
        <v>898</v>
      </c>
      <c r="C560" s="315" t="s">
        <v>8946</v>
      </c>
      <c r="D560" s="294" t="s">
        <v>9016</v>
      </c>
      <c r="E560" s="306" t="s">
        <v>2803</v>
      </c>
      <c r="F560" s="313" t="s">
        <v>529</v>
      </c>
      <c r="G560" s="317">
        <v>3.35</v>
      </c>
      <c r="AG560" s="313"/>
      <c r="AH560" s="364"/>
    </row>
    <row r="561" spans="2:34" ht="18.75" x14ac:dyDescent="0.25">
      <c r="B561" s="428" t="s">
        <v>898</v>
      </c>
      <c r="C561" s="315" t="s">
        <v>8946</v>
      </c>
      <c r="D561" s="294" t="s">
        <v>9017</v>
      </c>
      <c r="E561" s="306" t="s">
        <v>2805</v>
      </c>
      <c r="F561" s="313" t="s">
        <v>529</v>
      </c>
      <c r="G561" s="317">
        <v>2.1800000000000002</v>
      </c>
      <c r="AG561" s="313"/>
      <c r="AH561" s="364"/>
    </row>
    <row r="562" spans="2:34" ht="18.75" x14ac:dyDescent="0.25">
      <c r="B562" s="428" t="s">
        <v>898</v>
      </c>
      <c r="C562" s="315" t="s">
        <v>8946</v>
      </c>
      <c r="D562" s="294" t="s">
        <v>9018</v>
      </c>
      <c r="E562" s="306" t="s">
        <v>2818</v>
      </c>
      <c r="F562" s="313" t="s">
        <v>529</v>
      </c>
      <c r="G562" s="317">
        <v>2.16</v>
      </c>
      <c r="AG562" s="313"/>
      <c r="AH562" s="364"/>
    </row>
    <row r="563" spans="2:34" ht="18.75" x14ac:dyDescent="0.25">
      <c r="B563" s="428" t="s">
        <v>898</v>
      </c>
      <c r="C563" s="315" t="s">
        <v>8946</v>
      </c>
      <c r="D563" s="294" t="s">
        <v>9019</v>
      </c>
      <c r="E563" s="306" t="s">
        <v>2822</v>
      </c>
      <c r="F563" s="313" t="s">
        <v>529</v>
      </c>
      <c r="G563" s="317">
        <v>11.4</v>
      </c>
      <c r="AG563" s="313"/>
      <c r="AH563" s="364"/>
    </row>
    <row r="564" spans="2:34" ht="18.75" x14ac:dyDescent="0.25">
      <c r="B564" s="428" t="s">
        <v>898</v>
      </c>
      <c r="C564" s="315" t="s">
        <v>8946</v>
      </c>
      <c r="D564" s="294" t="s">
        <v>9020</v>
      </c>
      <c r="E564" s="306" t="s">
        <v>9021</v>
      </c>
      <c r="F564" s="313" t="s">
        <v>529</v>
      </c>
      <c r="G564" s="317">
        <v>3.98</v>
      </c>
      <c r="AG564" s="313"/>
      <c r="AH564" s="364"/>
    </row>
    <row r="565" spans="2:34" ht="18.75" x14ac:dyDescent="0.25">
      <c r="B565" s="428" t="s">
        <v>898</v>
      </c>
      <c r="C565" s="315" t="s">
        <v>8946</v>
      </c>
      <c r="D565" s="294" t="s">
        <v>9022</v>
      </c>
      <c r="E565" s="306" t="s">
        <v>9023</v>
      </c>
      <c r="F565" s="313" t="s">
        <v>797</v>
      </c>
      <c r="G565" s="317">
        <v>8.77</v>
      </c>
      <c r="AG565" s="313"/>
      <c r="AH565" s="364"/>
    </row>
    <row r="566" spans="2:34" ht="18.75" x14ac:dyDescent="0.25">
      <c r="B566" s="428" t="s">
        <v>898</v>
      </c>
      <c r="C566" s="315" t="s">
        <v>8946</v>
      </c>
      <c r="D566" s="294" t="s">
        <v>9024</v>
      </c>
      <c r="E566" s="306" t="s">
        <v>9025</v>
      </c>
      <c r="F566" s="313" t="s">
        <v>794</v>
      </c>
      <c r="G566" s="317">
        <v>0.43</v>
      </c>
      <c r="AG566" s="313"/>
      <c r="AH566" s="364"/>
    </row>
    <row r="567" spans="2:34" ht="18.75" x14ac:dyDescent="0.25">
      <c r="B567" s="428" t="s">
        <v>898</v>
      </c>
      <c r="C567" s="315" t="s">
        <v>8946</v>
      </c>
      <c r="D567" s="294" t="s">
        <v>9026</v>
      </c>
      <c r="E567" s="306" t="s">
        <v>9027</v>
      </c>
      <c r="F567" s="313" t="s">
        <v>529</v>
      </c>
      <c r="G567" s="317">
        <v>24.65</v>
      </c>
      <c r="AG567" s="313"/>
      <c r="AH567" s="364"/>
    </row>
    <row r="568" spans="2:34" x14ac:dyDescent="0.25">
      <c r="B568" s="428" t="s">
        <v>898</v>
      </c>
      <c r="C568" s="429" t="s">
        <v>899</v>
      </c>
      <c r="D568" s="430" t="s">
        <v>9028</v>
      </c>
      <c r="E568" s="431" t="s">
        <v>9029</v>
      </c>
      <c r="F568" s="431" t="s">
        <v>9028</v>
      </c>
      <c r="G568" s="432" t="s">
        <v>9028</v>
      </c>
      <c r="AG568" s="313"/>
      <c r="AH568" s="364"/>
    </row>
    <row r="569" spans="2:34" ht="18.75" x14ac:dyDescent="0.25">
      <c r="B569" s="428" t="s">
        <v>898</v>
      </c>
      <c r="C569" s="315" t="s">
        <v>9029</v>
      </c>
      <c r="D569" s="294" t="s">
        <v>9030</v>
      </c>
      <c r="E569" s="306" t="s">
        <v>9031</v>
      </c>
      <c r="F569" s="313" t="s">
        <v>529</v>
      </c>
      <c r="G569" s="317">
        <v>1.9</v>
      </c>
      <c r="AG569" s="313"/>
      <c r="AH569" s="364"/>
    </row>
    <row r="570" spans="2:34" ht="18.75" x14ac:dyDescent="0.25">
      <c r="B570" s="428" t="s">
        <v>898</v>
      </c>
      <c r="C570" s="315" t="s">
        <v>9029</v>
      </c>
      <c r="D570" s="294" t="s">
        <v>9032</v>
      </c>
      <c r="E570" s="306" t="s">
        <v>9033</v>
      </c>
      <c r="F570" s="313" t="s">
        <v>529</v>
      </c>
      <c r="G570" s="317">
        <v>4.5</v>
      </c>
      <c r="AG570" s="313"/>
      <c r="AH570" s="364"/>
    </row>
    <row r="571" spans="2:34" ht="18.75" x14ac:dyDescent="0.25">
      <c r="B571" s="428" t="s">
        <v>898</v>
      </c>
      <c r="C571" s="315" t="s">
        <v>9029</v>
      </c>
      <c r="D571" s="294" t="s">
        <v>9034</v>
      </c>
      <c r="E571" s="306" t="s">
        <v>9035</v>
      </c>
      <c r="F571" s="313" t="s">
        <v>794</v>
      </c>
      <c r="G571" s="317">
        <v>0.85</v>
      </c>
      <c r="AG571" s="313"/>
      <c r="AH571" s="364"/>
    </row>
    <row r="572" spans="2:34" ht="19.5" thickBot="1" x14ac:dyDescent="0.3">
      <c r="B572" s="433" t="s">
        <v>898</v>
      </c>
      <c r="C572" s="332" t="s">
        <v>9029</v>
      </c>
      <c r="D572" s="434" t="s">
        <v>9036</v>
      </c>
      <c r="E572" s="334" t="s">
        <v>6090</v>
      </c>
      <c r="F572" s="335" t="s">
        <v>529</v>
      </c>
      <c r="G572" s="336">
        <v>9.6</v>
      </c>
      <c r="AG572" s="313"/>
      <c r="AH572" s="364"/>
    </row>
    <row r="573" spans="2:34" x14ac:dyDescent="0.25">
      <c r="B573" s="435" t="s">
        <v>32</v>
      </c>
      <c r="C573" s="436" t="s">
        <v>900</v>
      </c>
      <c r="D573" s="437" t="s">
        <v>900</v>
      </c>
      <c r="E573" s="438" t="s">
        <v>9037</v>
      </c>
      <c r="F573" s="438" t="s">
        <v>9037</v>
      </c>
      <c r="G573" s="439" t="s">
        <v>9037</v>
      </c>
      <c r="AG573" s="313"/>
      <c r="AH573" s="364"/>
    </row>
    <row r="574" spans="2:34" ht="18.75" x14ac:dyDescent="0.25">
      <c r="B574" s="440" t="s">
        <v>32</v>
      </c>
      <c r="C574" s="315" t="s">
        <v>9037</v>
      </c>
      <c r="D574" s="295" t="s">
        <v>9038</v>
      </c>
      <c r="E574" s="306" t="s">
        <v>6148</v>
      </c>
      <c r="F574" s="313" t="s">
        <v>797</v>
      </c>
      <c r="G574" s="317">
        <v>12.1</v>
      </c>
      <c r="AG574" s="313"/>
      <c r="AH574" s="364"/>
    </row>
    <row r="575" spans="2:34" ht="18.75" x14ac:dyDescent="0.25">
      <c r="B575" s="440" t="s">
        <v>32</v>
      </c>
      <c r="C575" s="315" t="s">
        <v>9037</v>
      </c>
      <c r="D575" s="441" t="s">
        <v>9039</v>
      </c>
      <c r="E575" s="306" t="s">
        <v>6165</v>
      </c>
      <c r="F575" s="313" t="s">
        <v>797</v>
      </c>
      <c r="G575" s="317">
        <v>8</v>
      </c>
      <c r="AG575" s="313"/>
      <c r="AH575" s="364"/>
    </row>
    <row r="576" spans="2:34" ht="18.75" x14ac:dyDescent="0.25">
      <c r="B576" s="440" t="s">
        <v>32</v>
      </c>
      <c r="C576" s="315" t="s">
        <v>9037</v>
      </c>
      <c r="D576" s="295" t="s">
        <v>9040</v>
      </c>
      <c r="E576" s="306" t="s">
        <v>6169</v>
      </c>
      <c r="F576" s="313" t="s">
        <v>797</v>
      </c>
      <c r="G576" s="317">
        <v>17.899999999999999</v>
      </c>
      <c r="AG576" s="313"/>
      <c r="AH576" s="364"/>
    </row>
    <row r="577" spans="2:34" ht="18.75" x14ac:dyDescent="0.25">
      <c r="B577" s="440" t="s">
        <v>32</v>
      </c>
      <c r="C577" s="315" t="s">
        <v>9037</v>
      </c>
      <c r="D577" s="295" t="s">
        <v>9041</v>
      </c>
      <c r="E577" s="306" t="s">
        <v>9042</v>
      </c>
      <c r="F577" s="313" t="s">
        <v>797</v>
      </c>
      <c r="G577" s="317">
        <v>1.1000000000000001</v>
      </c>
      <c r="AG577" s="313"/>
      <c r="AH577" s="364"/>
    </row>
    <row r="578" spans="2:34" ht="18.75" x14ac:dyDescent="0.25">
      <c r="B578" s="440" t="s">
        <v>32</v>
      </c>
      <c r="C578" s="315" t="s">
        <v>9037</v>
      </c>
      <c r="D578" s="295" t="s">
        <v>9043</v>
      </c>
      <c r="E578" s="306" t="s">
        <v>9044</v>
      </c>
      <c r="F578" s="313" t="s">
        <v>797</v>
      </c>
      <c r="G578" s="317">
        <v>6.5</v>
      </c>
      <c r="AG578" s="313"/>
      <c r="AH578" s="364"/>
    </row>
    <row r="579" spans="2:34" ht="18.75" x14ac:dyDescent="0.25">
      <c r="B579" s="440" t="s">
        <v>32</v>
      </c>
      <c r="C579" s="315" t="s">
        <v>9037</v>
      </c>
      <c r="D579" s="295" t="s">
        <v>9045</v>
      </c>
      <c r="E579" s="306" t="s">
        <v>6337</v>
      </c>
      <c r="F579" s="313" t="s">
        <v>797</v>
      </c>
      <c r="G579" s="317">
        <v>12.7</v>
      </c>
      <c r="AG579" s="313"/>
      <c r="AH579" s="364"/>
    </row>
    <row r="580" spans="2:34" ht="18.75" x14ac:dyDescent="0.25">
      <c r="B580" s="440" t="s">
        <v>32</v>
      </c>
      <c r="C580" s="315" t="s">
        <v>9037</v>
      </c>
      <c r="D580" s="295" t="s">
        <v>9046</v>
      </c>
      <c r="E580" s="306" t="s">
        <v>9047</v>
      </c>
      <c r="F580" s="313" t="s">
        <v>797</v>
      </c>
      <c r="G580" s="317">
        <v>13</v>
      </c>
      <c r="AG580" s="313"/>
      <c r="AH580" s="364"/>
    </row>
    <row r="581" spans="2:34" ht="18.75" x14ac:dyDescent="0.25">
      <c r="B581" s="440" t="s">
        <v>32</v>
      </c>
      <c r="C581" s="315" t="s">
        <v>9037</v>
      </c>
      <c r="D581" s="295" t="s">
        <v>9048</v>
      </c>
      <c r="E581" s="306" t="s">
        <v>9049</v>
      </c>
      <c r="F581" s="313" t="s">
        <v>797</v>
      </c>
      <c r="G581" s="317">
        <v>2</v>
      </c>
      <c r="AG581" s="313"/>
      <c r="AH581" s="364"/>
    </row>
    <row r="582" spans="2:34" ht="18.75" x14ac:dyDescent="0.25">
      <c r="B582" s="440" t="s">
        <v>32</v>
      </c>
      <c r="C582" s="315" t="s">
        <v>9037</v>
      </c>
      <c r="D582" s="295" t="s">
        <v>9050</v>
      </c>
      <c r="E582" s="306" t="s">
        <v>6441</v>
      </c>
      <c r="F582" s="313" t="s">
        <v>797</v>
      </c>
      <c r="G582" s="317">
        <v>13.5</v>
      </c>
      <c r="AG582" s="313"/>
      <c r="AH582" s="364"/>
    </row>
    <row r="583" spans="2:34" ht="18.75" x14ac:dyDescent="0.25">
      <c r="B583" s="440" t="s">
        <v>32</v>
      </c>
      <c r="C583" s="315" t="s">
        <v>9037</v>
      </c>
      <c r="D583" s="295" t="s">
        <v>9051</v>
      </c>
      <c r="E583" s="306" t="s">
        <v>6452</v>
      </c>
      <c r="F583" s="313" t="s">
        <v>797</v>
      </c>
      <c r="G583" s="317">
        <v>14.8</v>
      </c>
      <c r="AG583" s="313"/>
      <c r="AH583" s="364"/>
    </row>
    <row r="584" spans="2:34" ht="18.75" x14ac:dyDescent="0.25">
      <c r="B584" s="440" t="s">
        <v>32</v>
      </c>
      <c r="C584" s="315" t="s">
        <v>9037</v>
      </c>
      <c r="D584" s="295" t="s">
        <v>9052</v>
      </c>
      <c r="E584" s="306" t="s">
        <v>9053</v>
      </c>
      <c r="F584" s="313" t="s">
        <v>797</v>
      </c>
      <c r="G584" s="317">
        <v>22.1</v>
      </c>
      <c r="AG584" s="313"/>
      <c r="AH584" s="364"/>
    </row>
    <row r="585" spans="2:34" ht="18.75" x14ac:dyDescent="0.25">
      <c r="B585" s="440" t="s">
        <v>32</v>
      </c>
      <c r="C585" s="315" t="s">
        <v>9037</v>
      </c>
      <c r="D585" s="295" t="s">
        <v>9054</v>
      </c>
      <c r="E585" s="306" t="s">
        <v>9055</v>
      </c>
      <c r="F585" s="313" t="s">
        <v>797</v>
      </c>
      <c r="G585" s="317">
        <v>16.399999999999999</v>
      </c>
      <c r="AG585" s="313" t="s">
        <v>529</v>
      </c>
      <c r="AH585" s="364">
        <v>5.9</v>
      </c>
    </row>
    <row r="586" spans="2:34" ht="18.75" x14ac:dyDescent="0.25">
      <c r="B586" s="440" t="s">
        <v>32</v>
      </c>
      <c r="C586" s="315" t="s">
        <v>9037</v>
      </c>
      <c r="D586" s="295" t="s">
        <v>9056</v>
      </c>
      <c r="E586" s="306" t="s">
        <v>9057</v>
      </c>
      <c r="F586" s="313" t="s">
        <v>797</v>
      </c>
      <c r="G586" s="317">
        <v>17.3</v>
      </c>
      <c r="AG586" s="313" t="s">
        <v>529</v>
      </c>
      <c r="AH586" s="364">
        <v>8.9</v>
      </c>
    </row>
    <row r="587" spans="2:34" ht="18.75" x14ac:dyDescent="0.25">
      <c r="B587" s="440" t="s">
        <v>32</v>
      </c>
      <c r="C587" s="315" t="s">
        <v>9037</v>
      </c>
      <c r="D587" s="295" t="s">
        <v>9058</v>
      </c>
      <c r="E587" s="306" t="s">
        <v>9059</v>
      </c>
      <c r="F587" s="313" t="s">
        <v>797</v>
      </c>
      <c r="G587" s="317">
        <v>15</v>
      </c>
      <c r="AG587" s="313" t="s">
        <v>529</v>
      </c>
      <c r="AH587" s="364">
        <v>15.86</v>
      </c>
    </row>
    <row r="588" spans="2:34" ht="18.75" x14ac:dyDescent="0.25">
      <c r="B588" s="440" t="s">
        <v>32</v>
      </c>
      <c r="C588" s="315" t="s">
        <v>9037</v>
      </c>
      <c r="D588" s="295" t="s">
        <v>9060</v>
      </c>
      <c r="E588" s="306" t="s">
        <v>9061</v>
      </c>
      <c r="F588" s="313" t="s">
        <v>797</v>
      </c>
      <c r="G588" s="317">
        <v>1</v>
      </c>
      <c r="AG588" s="313" t="s">
        <v>529</v>
      </c>
      <c r="AH588" s="364">
        <v>6</v>
      </c>
    </row>
    <row r="589" spans="2:34" ht="18.75" x14ac:dyDescent="0.25">
      <c r="B589" s="440" t="s">
        <v>32</v>
      </c>
      <c r="C589" s="315" t="s">
        <v>9037</v>
      </c>
      <c r="D589" s="295" t="s">
        <v>9062</v>
      </c>
      <c r="E589" s="306" t="s">
        <v>6671</v>
      </c>
      <c r="F589" s="313" t="s">
        <v>797</v>
      </c>
      <c r="G589" s="317">
        <v>17</v>
      </c>
      <c r="AG589" s="313" t="s">
        <v>797</v>
      </c>
      <c r="AH589" s="364">
        <v>12.2</v>
      </c>
    </row>
    <row r="590" spans="2:34" ht="18.75" x14ac:dyDescent="0.25">
      <c r="B590" s="440" t="s">
        <v>32</v>
      </c>
      <c r="C590" s="315" t="s">
        <v>9037</v>
      </c>
      <c r="D590" s="295" t="s">
        <v>9063</v>
      </c>
      <c r="E590" s="306" t="s">
        <v>9064</v>
      </c>
      <c r="F590" s="313" t="s">
        <v>797</v>
      </c>
      <c r="G590" s="317">
        <v>8.1999999999999993</v>
      </c>
      <c r="AG590" s="313" t="s">
        <v>529</v>
      </c>
      <c r="AH590" s="364">
        <v>7.4</v>
      </c>
    </row>
    <row r="591" spans="2:34" ht="18.75" x14ac:dyDescent="0.25">
      <c r="B591" s="440" t="s">
        <v>32</v>
      </c>
      <c r="C591" s="315" t="s">
        <v>9037</v>
      </c>
      <c r="D591" s="295" t="s">
        <v>9065</v>
      </c>
      <c r="E591" s="306" t="s">
        <v>6763</v>
      </c>
      <c r="F591" s="313" t="s">
        <v>797</v>
      </c>
      <c r="G591" s="317">
        <v>11.6</v>
      </c>
      <c r="AG591" s="313" t="s">
        <v>797</v>
      </c>
      <c r="AH591" s="364">
        <v>10</v>
      </c>
    </row>
    <row r="592" spans="2:34" ht="18.75" x14ac:dyDescent="0.25">
      <c r="B592" s="440" t="s">
        <v>32</v>
      </c>
      <c r="C592" s="315" t="s">
        <v>9037</v>
      </c>
      <c r="D592" s="295" t="s">
        <v>9066</v>
      </c>
      <c r="E592" s="306" t="s">
        <v>6770</v>
      </c>
      <c r="F592" s="313" t="s">
        <v>797</v>
      </c>
      <c r="G592" s="317">
        <v>9.6</v>
      </c>
      <c r="AG592" s="313" t="s">
        <v>529</v>
      </c>
      <c r="AH592" s="364">
        <v>11</v>
      </c>
    </row>
    <row r="593" spans="2:34" ht="18.75" x14ac:dyDescent="0.25">
      <c r="B593" s="440" t="s">
        <v>32</v>
      </c>
      <c r="C593" s="315" t="s">
        <v>9037</v>
      </c>
      <c r="D593" s="295" t="s">
        <v>9067</v>
      </c>
      <c r="E593" s="306" t="s">
        <v>9068</v>
      </c>
      <c r="F593" s="313" t="s">
        <v>797</v>
      </c>
      <c r="G593" s="317">
        <v>8.9</v>
      </c>
      <c r="AG593" s="313" t="s">
        <v>529</v>
      </c>
      <c r="AH593" s="364">
        <v>10.1</v>
      </c>
    </row>
    <row r="594" spans="2:34" ht="18.75" x14ac:dyDescent="0.25">
      <c r="B594" s="440" t="s">
        <v>32</v>
      </c>
      <c r="C594" s="315" t="s">
        <v>9037</v>
      </c>
      <c r="D594" s="295" t="s">
        <v>9069</v>
      </c>
      <c r="E594" s="306" t="s">
        <v>6804</v>
      </c>
      <c r="F594" s="313" t="s">
        <v>797</v>
      </c>
      <c r="G594" s="317">
        <v>8.5</v>
      </c>
      <c r="AG594" s="313" t="s">
        <v>529</v>
      </c>
      <c r="AH594" s="364">
        <v>8.5</v>
      </c>
    </row>
    <row r="595" spans="2:34" ht="18.75" x14ac:dyDescent="0.25">
      <c r="B595" s="440" t="s">
        <v>32</v>
      </c>
      <c r="C595" s="315" t="s">
        <v>9037</v>
      </c>
      <c r="D595" s="295" t="s">
        <v>9070</v>
      </c>
      <c r="E595" s="306" t="s">
        <v>9071</v>
      </c>
      <c r="F595" s="313" t="s">
        <v>797</v>
      </c>
      <c r="G595" s="317">
        <v>9.3000000000000007</v>
      </c>
      <c r="AG595" s="313" t="s">
        <v>529</v>
      </c>
      <c r="AH595" s="364">
        <v>8.9</v>
      </c>
    </row>
    <row r="596" spans="2:34" ht="18.75" x14ac:dyDescent="0.25">
      <c r="B596" s="440" t="s">
        <v>32</v>
      </c>
      <c r="C596" s="315" t="s">
        <v>9037</v>
      </c>
      <c r="D596" s="295" t="s">
        <v>9072</v>
      </c>
      <c r="E596" s="306" t="s">
        <v>6842</v>
      </c>
      <c r="F596" s="313" t="s">
        <v>797</v>
      </c>
      <c r="G596" s="317">
        <v>8.1</v>
      </c>
      <c r="AG596" s="313" t="s">
        <v>797</v>
      </c>
      <c r="AH596" s="364">
        <v>15</v>
      </c>
    </row>
    <row r="597" spans="2:34" ht="18.75" x14ac:dyDescent="0.25">
      <c r="B597" s="440" t="s">
        <v>32</v>
      </c>
      <c r="C597" s="315" t="s">
        <v>9037</v>
      </c>
      <c r="D597" s="295" t="s">
        <v>9073</v>
      </c>
      <c r="E597" s="306" t="s">
        <v>6852</v>
      </c>
      <c r="F597" s="313" t="s">
        <v>797</v>
      </c>
      <c r="G597" s="317">
        <v>7.6</v>
      </c>
      <c r="AG597" s="313" t="s">
        <v>529</v>
      </c>
      <c r="AH597" s="364">
        <v>4.5999999999999996</v>
      </c>
    </row>
    <row r="598" spans="2:34" ht="18.75" x14ac:dyDescent="0.25">
      <c r="B598" s="440" t="s">
        <v>32</v>
      </c>
      <c r="C598" s="315" t="s">
        <v>9037</v>
      </c>
      <c r="D598" s="295" t="s">
        <v>9074</v>
      </c>
      <c r="E598" s="306" t="s">
        <v>6854</v>
      </c>
      <c r="F598" s="313" t="s">
        <v>797</v>
      </c>
      <c r="G598" s="317">
        <v>10.7</v>
      </c>
      <c r="AG598" s="313" t="s">
        <v>529</v>
      </c>
      <c r="AH598" s="364">
        <v>3.7</v>
      </c>
    </row>
    <row r="599" spans="2:34" ht="18.75" x14ac:dyDescent="0.25">
      <c r="B599" s="440" t="s">
        <v>32</v>
      </c>
      <c r="C599" s="315" t="s">
        <v>9037</v>
      </c>
      <c r="D599" s="295" t="s">
        <v>9075</v>
      </c>
      <c r="E599" s="306" t="s">
        <v>9076</v>
      </c>
      <c r="F599" s="313" t="s">
        <v>797</v>
      </c>
      <c r="G599" s="317">
        <v>2.5</v>
      </c>
      <c r="AG599" s="313" t="s">
        <v>529</v>
      </c>
      <c r="AH599" s="364">
        <v>22.9</v>
      </c>
    </row>
    <row r="600" spans="2:34" ht="18.75" x14ac:dyDescent="0.25">
      <c r="B600" s="440" t="s">
        <v>32</v>
      </c>
      <c r="C600" s="315" t="s">
        <v>9037</v>
      </c>
      <c r="D600" s="295" t="s">
        <v>9077</v>
      </c>
      <c r="E600" s="306" t="s">
        <v>9078</v>
      </c>
      <c r="F600" s="313" t="s">
        <v>797</v>
      </c>
      <c r="G600" s="317">
        <v>8.6</v>
      </c>
      <c r="AG600" s="313" t="s">
        <v>529</v>
      </c>
      <c r="AH600" s="364">
        <v>5.4</v>
      </c>
    </row>
    <row r="601" spans="2:34" ht="18.75" x14ac:dyDescent="0.25">
      <c r="B601" s="440" t="s">
        <v>32</v>
      </c>
      <c r="C601" s="315" t="s">
        <v>9037</v>
      </c>
      <c r="D601" s="295" t="s">
        <v>9079</v>
      </c>
      <c r="E601" s="306" t="s">
        <v>6909</v>
      </c>
      <c r="F601" s="313" t="s">
        <v>797</v>
      </c>
      <c r="G601" s="317">
        <v>14</v>
      </c>
      <c r="AG601" s="313" t="s">
        <v>529</v>
      </c>
      <c r="AH601" s="364">
        <v>1</v>
      </c>
    </row>
    <row r="602" spans="2:34" ht="18.75" x14ac:dyDescent="0.25">
      <c r="B602" s="440" t="s">
        <v>32</v>
      </c>
      <c r="C602" s="315" t="s">
        <v>9037</v>
      </c>
      <c r="D602" s="295" t="s">
        <v>9080</v>
      </c>
      <c r="E602" s="306" t="s">
        <v>9081</v>
      </c>
      <c r="F602" s="313" t="s">
        <v>797</v>
      </c>
      <c r="G602" s="317">
        <v>2.2000000000000002</v>
      </c>
      <c r="AG602" s="313" t="s">
        <v>529</v>
      </c>
      <c r="AH602" s="364">
        <v>4.4000000000000004</v>
      </c>
    </row>
    <row r="603" spans="2:34" ht="18.75" x14ac:dyDescent="0.25">
      <c r="B603" s="440" t="s">
        <v>32</v>
      </c>
      <c r="C603" s="315" t="s">
        <v>9037</v>
      </c>
      <c r="D603" s="295" t="s">
        <v>9082</v>
      </c>
      <c r="E603" s="306" t="s">
        <v>9083</v>
      </c>
      <c r="F603" s="313" t="s">
        <v>797</v>
      </c>
      <c r="G603" s="317">
        <v>1.6</v>
      </c>
      <c r="AG603" s="313" t="s">
        <v>529</v>
      </c>
      <c r="AH603" s="364">
        <v>5.6</v>
      </c>
    </row>
    <row r="604" spans="2:34" ht="18.75" x14ac:dyDescent="0.25">
      <c r="B604" s="440" t="s">
        <v>32</v>
      </c>
      <c r="C604" s="315" t="s">
        <v>9037</v>
      </c>
      <c r="D604" s="295" t="s">
        <v>9084</v>
      </c>
      <c r="E604" s="306" t="s">
        <v>9085</v>
      </c>
      <c r="F604" s="313" t="s">
        <v>797</v>
      </c>
      <c r="G604" s="317">
        <v>8.3000000000000007</v>
      </c>
      <c r="AG604" s="313" t="s">
        <v>529</v>
      </c>
      <c r="AH604" s="364">
        <v>5.7</v>
      </c>
    </row>
    <row r="605" spans="2:34" ht="19.5" thickBot="1" x14ac:dyDescent="0.3">
      <c r="B605" s="442" t="s">
        <v>32</v>
      </c>
      <c r="C605" s="332" t="s">
        <v>9037</v>
      </c>
      <c r="D605" s="443" t="s">
        <v>9086</v>
      </c>
      <c r="E605" s="334" t="s">
        <v>9087</v>
      </c>
      <c r="F605" s="335" t="s">
        <v>797</v>
      </c>
      <c r="G605" s="336">
        <v>11</v>
      </c>
      <c r="AG605" s="313" t="s">
        <v>529</v>
      </c>
      <c r="AH605" s="364">
        <v>11.7</v>
      </c>
    </row>
    <row r="606" spans="2:34" x14ac:dyDescent="0.25">
      <c r="D606" s="313"/>
      <c r="E606" s="313"/>
      <c r="F606" s="313"/>
      <c r="G606" s="313"/>
      <c r="AG606" s="313" t="s">
        <v>529</v>
      </c>
      <c r="AH606" s="364">
        <v>11.91</v>
      </c>
    </row>
    <row r="607" spans="2:34" x14ac:dyDescent="0.25">
      <c r="D607" s="313"/>
      <c r="E607" s="313"/>
      <c r="F607" s="313"/>
      <c r="G607" s="313"/>
      <c r="AG607" s="313" t="s">
        <v>529</v>
      </c>
      <c r="AH607" s="364">
        <v>19.5</v>
      </c>
    </row>
    <row r="608" spans="2:34" x14ac:dyDescent="0.25">
      <c r="D608" s="313"/>
      <c r="E608" s="313"/>
      <c r="F608" s="313"/>
      <c r="G608" s="313"/>
      <c r="AG608" s="313" t="s">
        <v>529</v>
      </c>
      <c r="AH608" s="364">
        <v>3.7</v>
      </c>
    </row>
    <row r="609" spans="4:34" x14ac:dyDescent="0.25">
      <c r="D609" s="313"/>
      <c r="E609" s="313"/>
      <c r="F609" s="313"/>
      <c r="G609" s="313"/>
      <c r="AG609" s="313" t="s">
        <v>794</v>
      </c>
      <c r="AH609" s="364">
        <v>44</v>
      </c>
    </row>
    <row r="610" spans="4:34" x14ac:dyDescent="0.25">
      <c r="D610" s="313"/>
      <c r="E610" s="313"/>
      <c r="F610" s="313"/>
      <c r="G610" s="313"/>
      <c r="AG610" s="313" t="s">
        <v>529</v>
      </c>
      <c r="AH610" s="364">
        <v>8.6</v>
      </c>
    </row>
    <row r="611" spans="4:34" x14ac:dyDescent="0.25">
      <c r="D611" s="313"/>
      <c r="E611" s="313"/>
      <c r="F611" s="313"/>
      <c r="G611" s="313"/>
      <c r="AG611" s="313" t="s">
        <v>529</v>
      </c>
      <c r="AH611" s="364">
        <v>7</v>
      </c>
    </row>
    <row r="612" spans="4:34" x14ac:dyDescent="0.25">
      <c r="D612" s="313"/>
      <c r="E612" s="313"/>
      <c r="F612" s="313"/>
      <c r="G612" s="313"/>
      <c r="AG612" s="313" t="s">
        <v>529</v>
      </c>
      <c r="AH612" s="364">
        <v>13.5</v>
      </c>
    </row>
    <row r="613" spans="4:34" x14ac:dyDescent="0.25">
      <c r="D613" s="313"/>
      <c r="E613" s="313"/>
      <c r="F613" s="313"/>
      <c r="G613" s="313"/>
      <c r="AG613" s="313" t="s">
        <v>529</v>
      </c>
      <c r="AH613" s="364">
        <v>7</v>
      </c>
    </row>
    <row r="614" spans="4:34" x14ac:dyDescent="0.25">
      <c r="D614" s="313"/>
      <c r="E614" s="313"/>
      <c r="F614" s="313"/>
      <c r="G614" s="313"/>
      <c r="AG614" s="313" t="s">
        <v>529</v>
      </c>
      <c r="AH614" s="364">
        <v>7</v>
      </c>
    </row>
    <row r="615" spans="4:34" x14ac:dyDescent="0.25">
      <c r="D615" s="313"/>
      <c r="E615" s="313"/>
      <c r="F615" s="313"/>
      <c r="G615" s="313"/>
      <c r="AG615" s="313" t="s">
        <v>529</v>
      </c>
      <c r="AH615" s="364">
        <v>7</v>
      </c>
    </row>
    <row r="616" spans="4:34" x14ac:dyDescent="0.25">
      <c r="D616" s="313"/>
      <c r="E616" s="313"/>
      <c r="F616" s="313"/>
      <c r="G616" s="313"/>
      <c r="AG616" s="313" t="s">
        <v>529</v>
      </c>
      <c r="AH616" s="364">
        <v>7</v>
      </c>
    </row>
    <row r="617" spans="4:34" x14ac:dyDescent="0.25">
      <c r="D617" s="313"/>
      <c r="E617" s="313"/>
      <c r="F617" s="313"/>
      <c r="G617" s="313"/>
      <c r="AG617" s="313" t="s">
        <v>529</v>
      </c>
      <c r="AH617" s="364">
        <v>7</v>
      </c>
    </row>
    <row r="618" spans="4:34" x14ac:dyDescent="0.25">
      <c r="D618" s="313"/>
      <c r="E618" s="313"/>
      <c r="F618" s="313"/>
      <c r="G618" s="313"/>
      <c r="AG618" s="313" t="s">
        <v>529</v>
      </c>
      <c r="AH618" s="364">
        <v>7</v>
      </c>
    </row>
    <row r="619" spans="4:34" x14ac:dyDescent="0.25">
      <c r="D619" s="313"/>
      <c r="E619" s="313"/>
      <c r="F619" s="313"/>
      <c r="G619" s="313"/>
      <c r="AG619" s="313" t="s">
        <v>529</v>
      </c>
      <c r="AH619" s="364">
        <v>7</v>
      </c>
    </row>
    <row r="620" spans="4:34" x14ac:dyDescent="0.25">
      <c r="D620" s="313"/>
      <c r="E620" s="313"/>
      <c r="F620" s="313"/>
      <c r="G620" s="313"/>
      <c r="AG620" s="313" t="s">
        <v>529</v>
      </c>
      <c r="AH620" s="364">
        <v>7</v>
      </c>
    </row>
    <row r="621" spans="4:34" x14ac:dyDescent="0.25">
      <c r="D621" s="313"/>
      <c r="E621" s="313"/>
      <c r="F621" s="313"/>
      <c r="G621" s="313"/>
      <c r="AG621" s="313" t="s">
        <v>529</v>
      </c>
      <c r="AH621" s="364">
        <v>7</v>
      </c>
    </row>
    <row r="622" spans="4:34" x14ac:dyDescent="0.25">
      <c r="D622" s="313"/>
      <c r="E622" s="313"/>
      <c r="F622" s="313"/>
      <c r="G622" s="313"/>
      <c r="AG622" s="313" t="s">
        <v>529</v>
      </c>
      <c r="AH622" s="364">
        <v>7</v>
      </c>
    </row>
    <row r="623" spans="4:34" x14ac:dyDescent="0.25">
      <c r="D623" s="313"/>
      <c r="E623" s="313"/>
      <c r="F623" s="313"/>
      <c r="G623" s="313"/>
      <c r="AG623" s="313" t="s">
        <v>529</v>
      </c>
      <c r="AH623" s="364">
        <v>7</v>
      </c>
    </row>
    <row r="624" spans="4:34" x14ac:dyDescent="0.25">
      <c r="D624" s="313"/>
      <c r="E624" s="313"/>
      <c r="F624" s="313"/>
      <c r="G624" s="313"/>
      <c r="AG624" s="313" t="s">
        <v>529</v>
      </c>
      <c r="AH624" s="364">
        <v>7</v>
      </c>
    </row>
    <row r="625" spans="4:34" x14ac:dyDescent="0.25">
      <c r="D625" s="313"/>
      <c r="E625" s="313"/>
      <c r="F625" s="313"/>
      <c r="G625" s="313"/>
      <c r="AG625" s="313" t="s">
        <v>529</v>
      </c>
      <c r="AH625" s="364">
        <v>7</v>
      </c>
    </row>
    <row r="626" spans="4:34" x14ac:dyDescent="0.25">
      <c r="D626" s="313"/>
      <c r="E626" s="313"/>
      <c r="F626" s="313"/>
      <c r="G626" s="313"/>
      <c r="AG626" s="313" t="s">
        <v>529</v>
      </c>
      <c r="AH626" s="364">
        <v>7</v>
      </c>
    </row>
    <row r="627" spans="4:34" x14ac:dyDescent="0.25">
      <c r="D627" s="313"/>
      <c r="E627" s="313"/>
      <c r="F627" s="313"/>
      <c r="G627" s="313"/>
      <c r="AG627" s="313" t="s">
        <v>529</v>
      </c>
      <c r="AH627" s="364">
        <v>7</v>
      </c>
    </row>
    <row r="628" spans="4:34" x14ac:dyDescent="0.25">
      <c r="D628" s="313"/>
      <c r="E628" s="313"/>
      <c r="F628" s="313"/>
      <c r="G628" s="313"/>
      <c r="AG628" s="313" t="s">
        <v>529</v>
      </c>
      <c r="AH628" s="364">
        <v>7</v>
      </c>
    </row>
    <row r="629" spans="4:34" x14ac:dyDescent="0.25">
      <c r="D629" s="313"/>
      <c r="E629" s="313"/>
      <c r="F629" s="313"/>
      <c r="G629" s="313"/>
      <c r="AG629" s="313" t="s">
        <v>529</v>
      </c>
      <c r="AH629" s="364">
        <v>7</v>
      </c>
    </row>
    <row r="630" spans="4:34" x14ac:dyDescent="0.25">
      <c r="D630" s="313"/>
      <c r="E630" s="313"/>
      <c r="F630" s="313"/>
      <c r="G630" s="313"/>
      <c r="AG630" s="313" t="s">
        <v>529</v>
      </c>
      <c r="AH630" s="364">
        <v>7</v>
      </c>
    </row>
    <row r="631" spans="4:34" x14ac:dyDescent="0.25">
      <c r="D631" s="313"/>
      <c r="E631" s="313"/>
      <c r="F631" s="313"/>
      <c r="G631" s="313"/>
      <c r="AG631" s="313" t="s">
        <v>529</v>
      </c>
      <c r="AH631" s="364">
        <v>7</v>
      </c>
    </row>
    <row r="632" spans="4:34" x14ac:dyDescent="0.25">
      <c r="D632" s="313"/>
      <c r="E632" s="313"/>
      <c r="F632" s="313"/>
      <c r="G632" s="313"/>
      <c r="AG632" s="313" t="s">
        <v>529</v>
      </c>
      <c r="AH632" s="364">
        <v>7</v>
      </c>
    </row>
    <row r="633" spans="4:34" x14ac:dyDescent="0.25">
      <c r="D633" s="313"/>
      <c r="E633" s="313"/>
      <c r="F633" s="313"/>
      <c r="G633" s="313"/>
      <c r="AG633" s="313" t="s">
        <v>529</v>
      </c>
      <c r="AH633" s="364">
        <v>7</v>
      </c>
    </row>
    <row r="634" spans="4:34" x14ac:dyDescent="0.25">
      <c r="D634" s="313"/>
      <c r="E634" s="313"/>
      <c r="F634" s="313"/>
      <c r="G634" s="313"/>
      <c r="AG634" s="313" t="s">
        <v>529</v>
      </c>
      <c r="AH634" s="364">
        <v>7</v>
      </c>
    </row>
    <row r="635" spans="4:34" x14ac:dyDescent="0.25">
      <c r="D635" s="313"/>
      <c r="E635" s="313"/>
      <c r="F635" s="313"/>
      <c r="G635" s="313"/>
      <c r="AG635" s="313" t="s">
        <v>529</v>
      </c>
      <c r="AH635" s="364">
        <v>7</v>
      </c>
    </row>
    <row r="636" spans="4:34" x14ac:dyDescent="0.25">
      <c r="D636" s="313"/>
      <c r="E636" s="313"/>
      <c r="F636" s="313"/>
      <c r="G636" s="313"/>
      <c r="AG636" s="313" t="s">
        <v>529</v>
      </c>
      <c r="AH636" s="364">
        <v>7</v>
      </c>
    </row>
    <row r="637" spans="4:34" x14ac:dyDescent="0.25">
      <c r="D637" s="313"/>
      <c r="E637" s="313"/>
      <c r="F637" s="313"/>
      <c r="G637" s="313"/>
      <c r="AG637" s="313" t="s">
        <v>529</v>
      </c>
      <c r="AH637" s="364">
        <v>7</v>
      </c>
    </row>
    <row r="638" spans="4:34" x14ac:dyDescent="0.25">
      <c r="D638" s="313"/>
      <c r="E638" s="313"/>
      <c r="F638" s="313"/>
      <c r="G638" s="313"/>
      <c r="AG638" s="313" t="s">
        <v>529</v>
      </c>
      <c r="AH638" s="364">
        <v>7</v>
      </c>
    </row>
    <row r="639" spans="4:34" x14ac:dyDescent="0.25">
      <c r="D639" s="313"/>
      <c r="E639" s="313"/>
      <c r="F639" s="313"/>
      <c r="G639" s="313"/>
      <c r="AG639" s="313" t="s">
        <v>529</v>
      </c>
      <c r="AH639" s="364">
        <v>7</v>
      </c>
    </row>
    <row r="640" spans="4:34" x14ac:dyDescent="0.25">
      <c r="D640" s="313"/>
      <c r="E640" s="313"/>
      <c r="F640" s="313"/>
      <c r="G640" s="313"/>
      <c r="AG640" s="313" t="s">
        <v>529</v>
      </c>
      <c r="AH640" s="364">
        <v>7</v>
      </c>
    </row>
    <row r="641" spans="4:34" x14ac:dyDescent="0.25">
      <c r="D641" s="313"/>
      <c r="E641" s="313"/>
      <c r="F641" s="313"/>
      <c r="G641" s="313"/>
      <c r="AG641" s="313" t="s">
        <v>529</v>
      </c>
      <c r="AH641" s="364">
        <v>7</v>
      </c>
    </row>
    <row r="642" spans="4:34" x14ac:dyDescent="0.25">
      <c r="D642" s="313"/>
      <c r="E642" s="313"/>
      <c r="F642" s="313"/>
      <c r="G642" s="313"/>
      <c r="AG642" s="313" t="s">
        <v>529</v>
      </c>
      <c r="AH642" s="364">
        <v>7</v>
      </c>
    </row>
    <row r="643" spans="4:34" x14ac:dyDescent="0.25">
      <c r="D643" s="313"/>
      <c r="E643" s="313"/>
      <c r="F643" s="313"/>
      <c r="G643" s="313"/>
      <c r="AG643" s="313" t="s">
        <v>529</v>
      </c>
      <c r="AH643" s="364">
        <v>7</v>
      </c>
    </row>
    <row r="644" spans="4:34" x14ac:dyDescent="0.25">
      <c r="D644" s="313"/>
      <c r="E644" s="313"/>
      <c r="F644" s="313"/>
      <c r="G644" s="313"/>
      <c r="AG644" s="313" t="s">
        <v>529</v>
      </c>
      <c r="AH644" s="364">
        <v>7</v>
      </c>
    </row>
    <row r="645" spans="4:34" x14ac:dyDescent="0.25">
      <c r="D645" s="313"/>
      <c r="E645" s="313"/>
      <c r="F645" s="313"/>
      <c r="G645" s="313"/>
      <c r="AG645" s="313" t="s">
        <v>529</v>
      </c>
      <c r="AH645" s="364">
        <v>7</v>
      </c>
    </row>
    <row r="646" spans="4:34" x14ac:dyDescent="0.25">
      <c r="D646" s="313"/>
      <c r="E646" s="313"/>
      <c r="F646" s="313"/>
      <c r="G646" s="313"/>
      <c r="AG646" s="313" t="s">
        <v>529</v>
      </c>
      <c r="AH646" s="364">
        <v>7</v>
      </c>
    </row>
    <row r="647" spans="4:34" x14ac:dyDescent="0.25">
      <c r="D647" s="313"/>
      <c r="E647" s="313"/>
      <c r="F647" s="313"/>
      <c r="G647" s="313"/>
      <c r="AG647" s="313" t="s">
        <v>529</v>
      </c>
      <c r="AH647" s="364">
        <v>7</v>
      </c>
    </row>
    <row r="648" spans="4:34" x14ac:dyDescent="0.25">
      <c r="D648" s="313"/>
      <c r="E648" s="313"/>
      <c r="F648" s="313"/>
      <c r="G648" s="313"/>
      <c r="AG648" s="313" t="s">
        <v>529</v>
      </c>
      <c r="AH648" s="364">
        <v>7</v>
      </c>
    </row>
    <row r="649" spans="4:34" x14ac:dyDescent="0.25">
      <c r="D649" s="313"/>
      <c r="E649" s="313"/>
      <c r="F649" s="313"/>
      <c r="G649" s="313"/>
      <c r="AG649" s="313" t="s">
        <v>529</v>
      </c>
      <c r="AH649" s="364">
        <v>7</v>
      </c>
    </row>
    <row r="650" spans="4:34" x14ac:dyDescent="0.25">
      <c r="D650" s="313"/>
      <c r="E650" s="313"/>
      <c r="F650" s="313"/>
      <c r="G650" s="313"/>
      <c r="AG650" s="313" t="s">
        <v>529</v>
      </c>
      <c r="AH650" s="364">
        <v>7</v>
      </c>
    </row>
    <row r="651" spans="4:34" x14ac:dyDescent="0.25">
      <c r="D651" s="313"/>
      <c r="E651" s="313"/>
      <c r="F651" s="313"/>
      <c r="G651" s="313"/>
      <c r="AG651" s="313" t="s">
        <v>529</v>
      </c>
      <c r="AH651" s="364">
        <v>7</v>
      </c>
    </row>
    <row r="652" spans="4:34" x14ac:dyDescent="0.25">
      <c r="D652" s="313"/>
      <c r="E652" s="313"/>
      <c r="F652" s="313"/>
      <c r="G652" s="313"/>
      <c r="AG652" s="313" t="s">
        <v>529</v>
      </c>
      <c r="AH652" s="364">
        <v>7</v>
      </c>
    </row>
    <row r="653" spans="4:34" x14ac:dyDescent="0.25">
      <c r="D653" s="313"/>
      <c r="E653" s="313"/>
      <c r="F653" s="313"/>
      <c r="G653" s="313"/>
      <c r="AG653" s="313" t="s">
        <v>529</v>
      </c>
      <c r="AH653" s="364">
        <v>7</v>
      </c>
    </row>
    <row r="654" spans="4:34" x14ac:dyDescent="0.25">
      <c r="D654" s="313"/>
      <c r="E654" s="313"/>
      <c r="F654" s="313"/>
      <c r="G654" s="313"/>
      <c r="AG654" s="313" t="s">
        <v>529</v>
      </c>
      <c r="AH654" s="364">
        <v>7</v>
      </c>
    </row>
    <row r="655" spans="4:34" x14ac:dyDescent="0.25">
      <c r="D655" s="313"/>
      <c r="E655" s="313"/>
      <c r="F655" s="313"/>
      <c r="G655" s="313"/>
      <c r="AG655" s="313" t="s">
        <v>529</v>
      </c>
      <c r="AH655" s="364">
        <v>7</v>
      </c>
    </row>
    <row r="656" spans="4:34" x14ac:dyDescent="0.25">
      <c r="D656" s="313"/>
      <c r="E656" s="313"/>
      <c r="F656" s="313"/>
      <c r="G656" s="313"/>
      <c r="AG656" s="313" t="s">
        <v>529</v>
      </c>
      <c r="AH656" s="364">
        <v>7</v>
      </c>
    </row>
    <row r="657" spans="4:34" x14ac:dyDescent="0.25">
      <c r="D657" s="313"/>
      <c r="E657" s="313"/>
      <c r="F657" s="313"/>
      <c r="G657" s="313"/>
      <c r="AG657" s="313" t="s">
        <v>529</v>
      </c>
      <c r="AH657" s="364">
        <v>7</v>
      </c>
    </row>
    <row r="658" spans="4:34" x14ac:dyDescent="0.25">
      <c r="D658" s="313"/>
      <c r="E658" s="313"/>
      <c r="F658" s="313"/>
      <c r="G658" s="313"/>
      <c r="AG658" s="313" t="s">
        <v>529</v>
      </c>
      <c r="AH658" s="364">
        <v>7</v>
      </c>
    </row>
    <row r="659" spans="4:34" x14ac:dyDescent="0.25">
      <c r="D659" s="313"/>
      <c r="E659" s="313"/>
      <c r="F659" s="313"/>
      <c r="G659" s="313"/>
      <c r="AG659" s="313" t="s">
        <v>529</v>
      </c>
      <c r="AH659" s="364">
        <v>7</v>
      </c>
    </row>
    <row r="660" spans="4:34" x14ac:dyDescent="0.25">
      <c r="D660" s="313"/>
      <c r="E660" s="313"/>
      <c r="F660" s="313"/>
      <c r="G660" s="313"/>
      <c r="AG660" s="313" t="s">
        <v>529</v>
      </c>
      <c r="AH660" s="364">
        <v>7</v>
      </c>
    </row>
    <row r="661" spans="4:34" x14ac:dyDescent="0.25">
      <c r="D661" s="313"/>
      <c r="E661" s="313"/>
      <c r="F661" s="313"/>
      <c r="G661" s="313"/>
      <c r="AG661" s="313" t="s">
        <v>529</v>
      </c>
      <c r="AH661" s="364">
        <v>7</v>
      </c>
    </row>
    <row r="662" spans="4:34" x14ac:dyDescent="0.25">
      <c r="D662" s="313"/>
      <c r="E662" s="313"/>
      <c r="F662" s="313"/>
      <c r="G662" s="313"/>
      <c r="AG662" s="313" t="s">
        <v>529</v>
      </c>
      <c r="AH662" s="364">
        <v>7</v>
      </c>
    </row>
    <row r="663" spans="4:34" x14ac:dyDescent="0.25">
      <c r="D663" s="313"/>
      <c r="E663" s="313"/>
      <c r="F663" s="313"/>
      <c r="G663" s="313"/>
      <c r="AG663" s="313" t="s">
        <v>529</v>
      </c>
      <c r="AH663" s="364">
        <v>7</v>
      </c>
    </row>
    <row r="664" spans="4:34" x14ac:dyDescent="0.25">
      <c r="D664" s="313"/>
      <c r="E664" s="313"/>
      <c r="F664" s="313"/>
      <c r="G664" s="313"/>
      <c r="AG664" s="313" t="s">
        <v>529</v>
      </c>
      <c r="AH664" s="364">
        <v>7</v>
      </c>
    </row>
    <row r="665" spans="4:34" x14ac:dyDescent="0.25">
      <c r="D665" s="313"/>
      <c r="E665" s="313"/>
      <c r="F665" s="313"/>
      <c r="G665" s="313"/>
      <c r="AG665" s="313" t="s">
        <v>529</v>
      </c>
      <c r="AH665" s="364">
        <v>7</v>
      </c>
    </row>
    <row r="666" spans="4:34" x14ac:dyDescent="0.25">
      <c r="D666" s="313"/>
      <c r="E666" s="313"/>
      <c r="F666" s="313"/>
      <c r="G666" s="313"/>
      <c r="AG666" s="313" t="s">
        <v>529</v>
      </c>
      <c r="AH666" s="364">
        <v>7</v>
      </c>
    </row>
    <row r="667" spans="4:34" x14ac:dyDescent="0.25">
      <c r="D667" s="313"/>
      <c r="E667" s="313"/>
      <c r="F667" s="313"/>
      <c r="G667" s="313"/>
      <c r="AG667" s="313" t="s">
        <v>529</v>
      </c>
      <c r="AH667" s="364">
        <v>7</v>
      </c>
    </row>
    <row r="668" spans="4:34" x14ac:dyDescent="0.25">
      <c r="D668" s="313"/>
      <c r="E668" s="313"/>
      <c r="F668" s="313"/>
      <c r="G668" s="313"/>
      <c r="AG668" s="313" t="s">
        <v>529</v>
      </c>
      <c r="AH668" s="364">
        <v>7</v>
      </c>
    </row>
    <row r="669" spans="4:34" x14ac:dyDescent="0.25">
      <c r="D669" s="313"/>
      <c r="E669" s="313"/>
      <c r="F669" s="313"/>
      <c r="G669" s="313"/>
      <c r="AG669" s="313" t="s">
        <v>529</v>
      </c>
      <c r="AH669" s="364">
        <v>7</v>
      </c>
    </row>
    <row r="670" spans="4:34" x14ac:dyDescent="0.25">
      <c r="D670" s="313"/>
      <c r="E670" s="313"/>
      <c r="F670" s="313"/>
      <c r="G670" s="313"/>
      <c r="AG670" s="313" t="s">
        <v>529</v>
      </c>
      <c r="AH670" s="364">
        <v>7</v>
      </c>
    </row>
    <row r="671" spans="4:34" x14ac:dyDescent="0.25">
      <c r="D671" s="313"/>
      <c r="E671" s="313"/>
      <c r="F671" s="313"/>
      <c r="G671" s="313"/>
      <c r="AG671" s="313" t="s">
        <v>529</v>
      </c>
      <c r="AH671" s="364">
        <v>7</v>
      </c>
    </row>
    <row r="672" spans="4:34" x14ac:dyDescent="0.25">
      <c r="D672" s="313"/>
      <c r="E672" s="313"/>
      <c r="F672" s="313"/>
      <c r="G672" s="313"/>
      <c r="AG672" s="313" t="s">
        <v>529</v>
      </c>
      <c r="AH672" s="364">
        <v>7</v>
      </c>
    </row>
    <row r="673" spans="4:34" x14ac:dyDescent="0.25">
      <c r="D673" s="313"/>
      <c r="E673" s="313"/>
      <c r="F673" s="313"/>
      <c r="G673" s="313"/>
      <c r="AG673" s="313" t="s">
        <v>529</v>
      </c>
      <c r="AH673" s="364">
        <v>7</v>
      </c>
    </row>
    <row r="674" spans="4:34" x14ac:dyDescent="0.25">
      <c r="D674" s="313"/>
      <c r="E674" s="313"/>
      <c r="F674" s="313"/>
      <c r="G674" s="313"/>
      <c r="AG674" s="313" t="s">
        <v>529</v>
      </c>
      <c r="AH674" s="364">
        <v>7</v>
      </c>
    </row>
    <row r="675" spans="4:34" x14ac:dyDescent="0.25">
      <c r="D675" s="313"/>
      <c r="E675" s="313"/>
      <c r="F675" s="313"/>
      <c r="G675" s="313"/>
      <c r="AG675" s="313" t="s">
        <v>529</v>
      </c>
      <c r="AH675" s="364">
        <v>7</v>
      </c>
    </row>
    <row r="676" spans="4:34" x14ac:dyDescent="0.25">
      <c r="D676" s="313"/>
      <c r="E676" s="313"/>
      <c r="F676" s="313"/>
      <c r="G676" s="313"/>
      <c r="AG676" s="313" t="s">
        <v>529</v>
      </c>
      <c r="AH676" s="364">
        <v>7</v>
      </c>
    </row>
    <row r="677" spans="4:34" x14ac:dyDescent="0.25">
      <c r="D677" s="313"/>
      <c r="E677" s="313"/>
      <c r="F677" s="313"/>
      <c r="G677" s="313"/>
      <c r="AG677" s="313" t="s">
        <v>529</v>
      </c>
      <c r="AH677" s="364">
        <v>7</v>
      </c>
    </row>
    <row r="678" spans="4:34" x14ac:dyDescent="0.25">
      <c r="D678" s="313"/>
      <c r="E678" s="313"/>
      <c r="F678" s="313"/>
      <c r="G678" s="313"/>
      <c r="AG678" s="313" t="s">
        <v>529</v>
      </c>
      <c r="AH678" s="364">
        <v>7</v>
      </c>
    </row>
    <row r="679" spans="4:34" x14ac:dyDescent="0.25">
      <c r="D679" s="313"/>
      <c r="E679" s="313"/>
      <c r="F679" s="313"/>
      <c r="G679" s="313"/>
      <c r="AG679" s="313" t="s">
        <v>529</v>
      </c>
      <c r="AH679" s="364">
        <v>7</v>
      </c>
    </row>
    <row r="680" spans="4:34" x14ac:dyDescent="0.25">
      <c r="D680" s="313"/>
      <c r="E680" s="313"/>
      <c r="F680" s="313"/>
      <c r="G680" s="313"/>
      <c r="AG680" s="313" t="s">
        <v>529</v>
      </c>
      <c r="AH680" s="364">
        <v>7</v>
      </c>
    </row>
    <row r="681" spans="4:34" x14ac:dyDescent="0.25">
      <c r="D681" s="313"/>
      <c r="E681" s="313"/>
      <c r="F681" s="313"/>
      <c r="G681" s="313"/>
      <c r="AG681" s="313" t="s">
        <v>529</v>
      </c>
      <c r="AH681" s="364">
        <v>7</v>
      </c>
    </row>
    <row r="682" spans="4:34" x14ac:dyDescent="0.25">
      <c r="D682" s="313"/>
      <c r="E682" s="313"/>
      <c r="F682" s="313"/>
      <c r="G682" s="313"/>
      <c r="AG682" s="313" t="s">
        <v>529</v>
      </c>
      <c r="AH682" s="364">
        <v>7</v>
      </c>
    </row>
    <row r="683" spans="4:34" x14ac:dyDescent="0.25">
      <c r="D683" s="313"/>
      <c r="E683" s="313"/>
      <c r="F683" s="313"/>
      <c r="G683" s="313"/>
      <c r="AG683" s="313" t="s">
        <v>529</v>
      </c>
      <c r="AH683" s="364">
        <v>7</v>
      </c>
    </row>
    <row r="684" spans="4:34" x14ac:dyDescent="0.25">
      <c r="D684" s="313"/>
      <c r="E684" s="313"/>
      <c r="F684" s="313"/>
      <c r="G684" s="313"/>
      <c r="AG684" s="313" t="s">
        <v>529</v>
      </c>
      <c r="AH684" s="364">
        <v>7</v>
      </c>
    </row>
    <row r="685" spans="4:34" x14ac:dyDescent="0.25">
      <c r="D685" s="313"/>
      <c r="E685" s="313"/>
      <c r="F685" s="313"/>
      <c r="G685" s="313"/>
      <c r="AG685" s="313" t="s">
        <v>529</v>
      </c>
      <c r="AH685" s="364">
        <v>7</v>
      </c>
    </row>
    <row r="686" spans="4:34" x14ac:dyDescent="0.25">
      <c r="D686" s="313"/>
      <c r="E686" s="313"/>
      <c r="F686" s="313"/>
      <c r="G686" s="313"/>
      <c r="AG686" s="313" t="s">
        <v>529</v>
      </c>
      <c r="AH686" s="364">
        <v>7</v>
      </c>
    </row>
  </sheetData>
  <autoFilter ref="B25:C605" xr:uid="{08F96A87-12B2-4196-B4D0-552B15AF170F}"/>
  <mergeCells count="11">
    <mergeCell ref="I64:I67"/>
    <mergeCell ref="I26:I28"/>
    <mergeCell ref="I35:I37"/>
    <mergeCell ref="I41:I43"/>
    <mergeCell ref="I44:I46"/>
    <mergeCell ref="I54:I55"/>
    <mergeCell ref="I71:I72"/>
    <mergeCell ref="AE225:AH225"/>
    <mergeCell ref="AE232:AH232"/>
    <mergeCell ref="N479:AH479"/>
    <mergeCell ref="AE480:AH480"/>
  </mergeCells>
  <hyperlinks>
    <hyperlink ref="I69" r:id="rId1" xr:uid="{A8486427-45EA-4AAC-9731-855F7DD17CF4}"/>
    <hyperlink ref="I70" r:id="rId2" xr:uid="{A4D1F318-1257-4A25-A50A-05DAE601A03F}"/>
    <hyperlink ref="F2" r:id="rId3" xr:uid="{0B9696E3-CCC2-4E16-8469-FBA2A0693AA9}"/>
    <hyperlink ref="F3" r:id="rId4" xr:uid="{7D1AD733-6DEC-4F5E-8346-39C94CFC98E9}"/>
    <hyperlink ref="F4" r:id="rId5" xr:uid="{84C18F0A-E4F9-4F72-9B44-C2884B1DCB89}"/>
  </hyperlinks>
  <pageMargins left="0.7" right="0.7" top="0.75" bottom="0.75" header="0.3" footer="0.3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920D-53C8-4774-92DD-9AB9C713FAC3}">
  <dimension ref="B1:P186"/>
  <sheetViews>
    <sheetView workbookViewId="0">
      <selection activeCell="P13" sqref="P13"/>
    </sheetView>
  </sheetViews>
  <sheetFormatPr baseColWidth="10" defaultRowHeight="15" x14ac:dyDescent="0.25"/>
  <cols>
    <col min="1" max="1" width="11.42578125" style="444"/>
    <col min="2" max="2" width="24" style="444" customWidth="1"/>
    <col min="3" max="9" width="11.42578125" style="444"/>
    <col min="10" max="10" width="23.85546875" style="444" customWidth="1"/>
    <col min="11" max="13" width="11.42578125" style="444"/>
    <col min="14" max="14" width="24.140625" style="444" customWidth="1"/>
    <col min="15" max="16384" width="11.42578125" style="444"/>
  </cols>
  <sheetData>
    <row r="1" spans="2:16" ht="15.75" thickBot="1" x14ac:dyDescent="0.3"/>
    <row r="2" spans="2:16" ht="21.75" thickBot="1" x14ac:dyDescent="0.35">
      <c r="B2" s="584" t="s">
        <v>9088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6"/>
    </row>
    <row r="3" spans="2:16" ht="21.75" thickBot="1" x14ac:dyDescent="0.35"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</row>
    <row r="4" spans="2:16" ht="15.75" thickBot="1" x14ac:dyDescent="0.3">
      <c r="B4" s="572" t="s">
        <v>9089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4"/>
    </row>
    <row r="5" spans="2:16" ht="15.75" thickBot="1" x14ac:dyDescent="0.3">
      <c r="B5" s="569" t="s">
        <v>8068</v>
      </c>
      <c r="C5" s="570"/>
      <c r="D5" s="571"/>
      <c r="E5" s="446"/>
      <c r="F5" s="569" t="s">
        <v>8156</v>
      </c>
      <c r="G5" s="570"/>
      <c r="H5" s="571"/>
      <c r="I5" s="446"/>
      <c r="J5" s="569" t="s">
        <v>888</v>
      </c>
      <c r="K5" s="570"/>
      <c r="L5" s="571"/>
      <c r="M5" s="446"/>
      <c r="N5" s="569" t="s">
        <v>8195</v>
      </c>
      <c r="O5" s="570"/>
      <c r="P5" s="571"/>
    </row>
    <row r="6" spans="2:16" x14ac:dyDescent="0.25">
      <c r="B6" s="447" t="s">
        <v>8071</v>
      </c>
      <c r="C6" s="448" t="s">
        <v>529</v>
      </c>
      <c r="D6" s="449">
        <v>12.5</v>
      </c>
      <c r="E6" s="446"/>
      <c r="F6" s="447" t="s">
        <v>8161</v>
      </c>
      <c r="G6" s="448" t="s">
        <v>529</v>
      </c>
      <c r="H6" s="449">
        <v>9.6999999999999993</v>
      </c>
      <c r="I6" s="446"/>
      <c r="J6" s="447" t="s">
        <v>8229</v>
      </c>
      <c r="K6" s="448" t="s">
        <v>529</v>
      </c>
      <c r="L6" s="449">
        <v>10.4</v>
      </c>
      <c r="M6" s="446"/>
      <c r="N6" s="447" t="s">
        <v>8199</v>
      </c>
      <c r="O6" s="448" t="s">
        <v>529</v>
      </c>
      <c r="P6" s="449">
        <v>12</v>
      </c>
    </row>
    <row r="7" spans="2:16" x14ac:dyDescent="0.25">
      <c r="B7" s="450" t="s">
        <v>8073</v>
      </c>
      <c r="C7" s="446" t="s">
        <v>529</v>
      </c>
      <c r="D7" s="451">
        <v>12.5</v>
      </c>
      <c r="E7" s="446"/>
      <c r="F7" s="450" t="s">
        <v>8164</v>
      </c>
      <c r="G7" s="446" t="s">
        <v>529</v>
      </c>
      <c r="H7" s="451">
        <v>14.2</v>
      </c>
      <c r="I7" s="446"/>
      <c r="J7" s="450" t="s">
        <v>8231</v>
      </c>
      <c r="K7" s="446" t="s">
        <v>529</v>
      </c>
      <c r="L7" s="451">
        <v>4.8</v>
      </c>
      <c r="M7" s="446"/>
      <c r="N7" s="450" t="s">
        <v>8201</v>
      </c>
      <c r="O7" s="446" t="s">
        <v>529</v>
      </c>
      <c r="P7" s="451">
        <v>14</v>
      </c>
    </row>
    <row r="8" spans="2:16" x14ac:dyDescent="0.25">
      <c r="B8" s="450" t="s">
        <v>8075</v>
      </c>
      <c r="C8" s="446" t="s">
        <v>529</v>
      </c>
      <c r="D8" s="451">
        <v>12.88</v>
      </c>
      <c r="E8" s="446"/>
      <c r="F8" s="450" t="s">
        <v>8166</v>
      </c>
      <c r="G8" s="446" t="s">
        <v>529</v>
      </c>
      <c r="H8" s="451">
        <v>6.8</v>
      </c>
      <c r="I8" s="446"/>
      <c r="J8" s="450" t="s">
        <v>8233</v>
      </c>
      <c r="K8" s="446" t="s">
        <v>529</v>
      </c>
      <c r="L8" s="451">
        <v>3.3</v>
      </c>
      <c r="M8" s="446"/>
      <c r="N8" s="450" t="s">
        <v>8203</v>
      </c>
      <c r="O8" s="446" t="s">
        <v>529</v>
      </c>
      <c r="P8" s="451">
        <v>15</v>
      </c>
    </row>
    <row r="9" spans="2:16" x14ac:dyDescent="0.25">
      <c r="B9" s="450" t="s">
        <v>8077</v>
      </c>
      <c r="C9" s="446" t="s">
        <v>529</v>
      </c>
      <c r="D9" s="451">
        <v>14.5</v>
      </c>
      <c r="E9" s="446"/>
      <c r="F9" s="450" t="s">
        <v>8169</v>
      </c>
      <c r="G9" s="446" t="s">
        <v>529</v>
      </c>
      <c r="H9" s="451">
        <v>9.3000000000000007</v>
      </c>
      <c r="I9" s="446"/>
      <c r="J9" s="450" t="s">
        <v>8235</v>
      </c>
      <c r="K9" s="446" t="s">
        <v>529</v>
      </c>
      <c r="L9" s="451">
        <v>4.5</v>
      </c>
      <c r="M9" s="446"/>
      <c r="N9" s="450" t="s">
        <v>3090</v>
      </c>
      <c r="O9" s="446" t="s">
        <v>529</v>
      </c>
      <c r="P9" s="451">
        <v>24</v>
      </c>
    </row>
    <row r="10" spans="2:16" x14ac:dyDescent="0.25">
      <c r="B10" s="450" t="s">
        <v>8079</v>
      </c>
      <c r="C10" s="446" t="s">
        <v>529</v>
      </c>
      <c r="D10" s="451">
        <v>14.9</v>
      </c>
      <c r="E10" s="446"/>
      <c r="F10" s="450" t="s">
        <v>8171</v>
      </c>
      <c r="G10" s="446" t="s">
        <v>529</v>
      </c>
      <c r="H10" s="451">
        <v>6.9</v>
      </c>
      <c r="I10" s="446"/>
      <c r="J10" s="450" t="s">
        <v>8237</v>
      </c>
      <c r="K10" s="446" t="s">
        <v>529</v>
      </c>
      <c r="L10" s="451">
        <v>10.4</v>
      </c>
      <c r="M10" s="446"/>
      <c r="N10" s="450" t="s">
        <v>8206</v>
      </c>
      <c r="O10" s="446" t="s">
        <v>529</v>
      </c>
      <c r="P10" s="451">
        <v>14</v>
      </c>
    </row>
    <row r="11" spans="2:16" x14ac:dyDescent="0.25">
      <c r="B11" s="450" t="s">
        <v>8081</v>
      </c>
      <c r="C11" s="446" t="s">
        <v>529</v>
      </c>
      <c r="D11" s="451">
        <v>14.55</v>
      </c>
      <c r="E11" s="446"/>
      <c r="F11" s="450" t="s">
        <v>8173</v>
      </c>
      <c r="G11" s="446" t="s">
        <v>529</v>
      </c>
      <c r="H11" s="451">
        <v>7.5</v>
      </c>
      <c r="I11" s="446"/>
      <c r="J11" s="450" t="s">
        <v>8239</v>
      </c>
      <c r="K11" s="446" t="s">
        <v>529</v>
      </c>
      <c r="L11" s="451">
        <v>9.8000000000000007</v>
      </c>
      <c r="M11" s="446"/>
      <c r="N11" s="450" t="s">
        <v>8208</v>
      </c>
      <c r="O11" s="446" t="s">
        <v>529</v>
      </c>
      <c r="P11" s="451">
        <v>12</v>
      </c>
    </row>
    <row r="12" spans="2:16" x14ac:dyDescent="0.25">
      <c r="B12" s="450" t="s">
        <v>8084</v>
      </c>
      <c r="C12" s="446" t="s">
        <v>529</v>
      </c>
      <c r="D12" s="451">
        <v>29</v>
      </c>
      <c r="E12" s="446"/>
      <c r="F12" s="450" t="s">
        <v>3100</v>
      </c>
      <c r="G12" s="446" t="s">
        <v>529</v>
      </c>
      <c r="H12" s="451">
        <v>7.9</v>
      </c>
      <c r="I12" s="446"/>
      <c r="J12" s="450" t="s">
        <v>8241</v>
      </c>
      <c r="K12" s="446" t="s">
        <v>529</v>
      </c>
      <c r="L12" s="451">
        <v>4.5</v>
      </c>
      <c r="M12" s="446"/>
      <c r="N12" s="450" t="s">
        <v>8210</v>
      </c>
      <c r="O12" s="446" t="s">
        <v>529</v>
      </c>
      <c r="P12" s="451">
        <v>10</v>
      </c>
    </row>
    <row r="13" spans="2:16" x14ac:dyDescent="0.25">
      <c r="B13" s="450" t="s">
        <v>8087</v>
      </c>
      <c r="C13" s="446" t="s">
        <v>529</v>
      </c>
      <c r="D13" s="451">
        <v>7</v>
      </c>
      <c r="E13" s="446"/>
      <c r="F13" s="450" t="s">
        <v>8176</v>
      </c>
      <c r="G13" s="446" t="s">
        <v>529</v>
      </c>
      <c r="H13" s="451">
        <v>11.6</v>
      </c>
      <c r="I13" s="446"/>
      <c r="J13" s="450" t="s">
        <v>8243</v>
      </c>
      <c r="K13" s="446" t="s">
        <v>529</v>
      </c>
      <c r="L13" s="451">
        <v>5.4</v>
      </c>
      <c r="M13" s="446"/>
      <c r="N13" s="450" t="s">
        <v>8212</v>
      </c>
      <c r="O13" s="446" t="s">
        <v>529</v>
      </c>
      <c r="P13" s="451">
        <v>12</v>
      </c>
    </row>
    <row r="14" spans="2:16" x14ac:dyDescent="0.25">
      <c r="B14" s="450" t="s">
        <v>8089</v>
      </c>
      <c r="C14" s="446" t="s">
        <v>529</v>
      </c>
      <c r="D14" s="451">
        <v>7</v>
      </c>
      <c r="E14" s="446"/>
      <c r="F14" s="450" t="s">
        <v>8178</v>
      </c>
      <c r="G14" s="446" t="s">
        <v>529</v>
      </c>
      <c r="H14" s="451">
        <v>11.7</v>
      </c>
      <c r="I14" s="446"/>
      <c r="J14" s="450" t="s">
        <v>8245</v>
      </c>
      <c r="K14" s="446" t="s">
        <v>529</v>
      </c>
      <c r="L14" s="451">
        <v>3.8</v>
      </c>
      <c r="M14" s="446"/>
      <c r="N14" s="450" t="s">
        <v>8214</v>
      </c>
      <c r="O14" s="446" t="s">
        <v>529</v>
      </c>
      <c r="P14" s="451">
        <v>38</v>
      </c>
    </row>
    <row r="15" spans="2:16" ht="15.75" thickBot="1" x14ac:dyDescent="0.3">
      <c r="B15" s="450" t="s">
        <v>3160</v>
      </c>
      <c r="C15" s="446" t="s">
        <v>529</v>
      </c>
      <c r="D15" s="451">
        <v>7.5</v>
      </c>
      <c r="E15" s="446"/>
      <c r="F15" s="452" t="s">
        <v>8180</v>
      </c>
      <c r="G15" s="453" t="s">
        <v>529</v>
      </c>
      <c r="H15" s="454">
        <v>18</v>
      </c>
      <c r="I15" s="446"/>
      <c r="J15" s="455" t="s">
        <v>8247</v>
      </c>
      <c r="K15" s="446" t="s">
        <v>529</v>
      </c>
      <c r="L15" s="451">
        <v>2.8</v>
      </c>
      <c r="M15" s="446"/>
      <c r="N15" s="450" t="s">
        <v>8216</v>
      </c>
      <c r="O15" s="446" t="s">
        <v>529</v>
      </c>
      <c r="P15" s="451">
        <v>42</v>
      </c>
    </row>
    <row r="16" spans="2:16" ht="15.75" thickBot="1" x14ac:dyDescent="0.3">
      <c r="B16" s="450" t="s">
        <v>3177</v>
      </c>
      <c r="C16" s="446" t="s">
        <v>529</v>
      </c>
      <c r="D16" s="451">
        <v>7.2</v>
      </c>
      <c r="E16" s="446"/>
      <c r="F16" s="446"/>
      <c r="G16" s="446"/>
      <c r="H16" s="446"/>
      <c r="I16" s="446"/>
      <c r="J16" s="450" t="s">
        <v>8249</v>
      </c>
      <c r="K16" s="446" t="s">
        <v>529</v>
      </c>
      <c r="L16" s="451">
        <v>1.2</v>
      </c>
      <c r="M16" s="446"/>
      <c r="N16" s="450" t="s">
        <v>8218</v>
      </c>
      <c r="O16" s="446" t="s">
        <v>529</v>
      </c>
      <c r="P16" s="451">
        <v>23.5</v>
      </c>
    </row>
    <row r="17" spans="2:16" ht="15.75" thickBot="1" x14ac:dyDescent="0.3">
      <c r="B17" s="450" t="s">
        <v>8094</v>
      </c>
      <c r="C17" s="446" t="s">
        <v>529</v>
      </c>
      <c r="D17" s="451">
        <v>16.5</v>
      </c>
      <c r="E17" s="446"/>
      <c r="F17" s="569" t="s">
        <v>8135</v>
      </c>
      <c r="G17" s="570"/>
      <c r="H17" s="571"/>
      <c r="I17" s="446"/>
      <c r="J17" s="450" t="s">
        <v>3498</v>
      </c>
      <c r="K17" s="446" t="s">
        <v>529</v>
      </c>
      <c r="L17" s="451">
        <v>3.5</v>
      </c>
      <c r="M17" s="446"/>
      <c r="N17" s="450" t="s">
        <v>5424</v>
      </c>
      <c r="O17" s="446" t="s">
        <v>529</v>
      </c>
      <c r="P17" s="451">
        <v>24</v>
      </c>
    </row>
    <row r="18" spans="2:16" x14ac:dyDescent="0.25">
      <c r="B18" s="450" t="s">
        <v>8097</v>
      </c>
      <c r="C18" s="446" t="s">
        <v>529</v>
      </c>
      <c r="D18" s="451">
        <v>1.9</v>
      </c>
      <c r="E18" s="446"/>
      <c r="F18" s="447" t="s">
        <v>8138</v>
      </c>
      <c r="G18" s="448" t="s">
        <v>25</v>
      </c>
      <c r="H18" s="449">
        <v>7.2</v>
      </c>
      <c r="I18" s="446"/>
      <c r="J18" s="450" t="s">
        <v>3514</v>
      </c>
      <c r="K18" s="446" t="s">
        <v>529</v>
      </c>
      <c r="L18" s="451">
        <v>4.0999999999999996</v>
      </c>
      <c r="M18" s="446"/>
      <c r="N18" s="450" t="s">
        <v>8221</v>
      </c>
      <c r="O18" s="446" t="s">
        <v>529</v>
      </c>
      <c r="P18" s="451">
        <v>11</v>
      </c>
    </row>
    <row r="19" spans="2:16" x14ac:dyDescent="0.25">
      <c r="B19" s="450" t="s">
        <v>3201</v>
      </c>
      <c r="C19" s="446" t="s">
        <v>529</v>
      </c>
      <c r="D19" s="451">
        <v>7.2</v>
      </c>
      <c r="E19" s="446"/>
      <c r="F19" s="450" t="s">
        <v>8140</v>
      </c>
      <c r="G19" s="446" t="s">
        <v>25</v>
      </c>
      <c r="H19" s="451">
        <v>8.5</v>
      </c>
      <c r="I19" s="446"/>
      <c r="J19" s="450" t="s">
        <v>8253</v>
      </c>
      <c r="K19" s="446" t="s">
        <v>529</v>
      </c>
      <c r="L19" s="451">
        <v>7.5</v>
      </c>
      <c r="M19" s="446"/>
      <c r="N19" s="450" t="s">
        <v>8223</v>
      </c>
      <c r="O19" s="446" t="s">
        <v>529</v>
      </c>
      <c r="P19" s="451">
        <v>19</v>
      </c>
    </row>
    <row r="20" spans="2:16" ht="15.75" thickBot="1" x14ac:dyDescent="0.3">
      <c r="B20" s="450" t="s">
        <v>8101</v>
      </c>
      <c r="C20" s="446" t="s">
        <v>529</v>
      </c>
      <c r="D20" s="451">
        <v>6.5</v>
      </c>
      <c r="E20" s="446"/>
      <c r="F20" s="450" t="s">
        <v>3128</v>
      </c>
      <c r="G20" s="446" t="s">
        <v>25</v>
      </c>
      <c r="H20" s="451">
        <v>13.5</v>
      </c>
      <c r="I20" s="446"/>
      <c r="J20" s="450" t="s">
        <v>8255</v>
      </c>
      <c r="K20" s="446" t="s">
        <v>529</v>
      </c>
      <c r="L20" s="451">
        <v>14.2</v>
      </c>
      <c r="M20" s="446"/>
      <c r="N20" s="452" t="s">
        <v>8225</v>
      </c>
      <c r="O20" s="453" t="s">
        <v>529</v>
      </c>
      <c r="P20" s="454">
        <v>13.5</v>
      </c>
    </row>
    <row r="21" spans="2:16" ht="15.75" thickBot="1" x14ac:dyDescent="0.3">
      <c r="B21" s="450" t="s">
        <v>8104</v>
      </c>
      <c r="C21" s="446" t="s">
        <v>529</v>
      </c>
      <c r="D21" s="451">
        <v>14.1</v>
      </c>
      <c r="E21" s="446"/>
      <c r="F21" s="450" t="s">
        <v>8143</v>
      </c>
      <c r="G21" s="446" t="s">
        <v>25</v>
      </c>
      <c r="H21" s="451">
        <v>10</v>
      </c>
      <c r="I21" s="446"/>
      <c r="J21" s="450" t="s">
        <v>8257</v>
      </c>
      <c r="K21" s="446" t="s">
        <v>529</v>
      </c>
      <c r="L21" s="451">
        <v>7.1</v>
      </c>
      <c r="M21" s="446"/>
      <c r="N21" s="446"/>
      <c r="O21" s="446"/>
      <c r="P21" s="446"/>
    </row>
    <row r="22" spans="2:16" ht="15.75" thickBot="1" x14ac:dyDescent="0.3">
      <c r="B22" s="452" t="s">
        <v>8106</v>
      </c>
      <c r="C22" s="453" t="s">
        <v>529</v>
      </c>
      <c r="D22" s="454">
        <v>10.6</v>
      </c>
      <c r="E22" s="446"/>
      <c r="F22" s="450" t="s">
        <v>3362</v>
      </c>
      <c r="G22" s="446" t="s">
        <v>25</v>
      </c>
      <c r="H22" s="451">
        <v>3.3</v>
      </c>
      <c r="I22" s="446"/>
      <c r="J22" s="450" t="s">
        <v>8259</v>
      </c>
      <c r="K22" s="446" t="s">
        <v>529</v>
      </c>
      <c r="L22" s="451">
        <v>13.8</v>
      </c>
      <c r="M22" s="446"/>
      <c r="N22" s="569" t="s">
        <v>885</v>
      </c>
      <c r="O22" s="570"/>
      <c r="P22" s="571"/>
    </row>
    <row r="23" spans="2:16" ht="15.75" thickBot="1" x14ac:dyDescent="0.3">
      <c r="B23" s="446"/>
      <c r="C23" s="446"/>
      <c r="D23" s="446"/>
      <c r="E23" s="446"/>
      <c r="F23" s="450" t="s">
        <v>3171</v>
      </c>
      <c r="G23" s="446" t="s">
        <v>25</v>
      </c>
      <c r="H23" s="451">
        <v>4.5</v>
      </c>
      <c r="I23" s="446"/>
      <c r="J23" s="450" t="s">
        <v>8261</v>
      </c>
      <c r="K23" s="446" t="s">
        <v>529</v>
      </c>
      <c r="L23" s="451">
        <v>27</v>
      </c>
      <c r="M23" s="446"/>
      <c r="N23" s="447" t="s">
        <v>8288</v>
      </c>
      <c r="O23" s="448" t="s">
        <v>529</v>
      </c>
      <c r="P23" s="449">
        <v>12.5</v>
      </c>
    </row>
    <row r="24" spans="2:16" ht="15.75" thickBot="1" x14ac:dyDescent="0.3">
      <c r="B24" s="569" t="s">
        <v>8107</v>
      </c>
      <c r="C24" s="570"/>
      <c r="D24" s="571"/>
      <c r="E24" s="446"/>
      <c r="F24" s="450" t="s">
        <v>3393</v>
      </c>
      <c r="G24" s="446" t="s">
        <v>25</v>
      </c>
      <c r="H24" s="451">
        <v>4.5999999999999996</v>
      </c>
      <c r="I24" s="446"/>
      <c r="J24" s="450" t="s">
        <v>8263</v>
      </c>
      <c r="K24" s="446" t="s">
        <v>529</v>
      </c>
      <c r="L24" s="451">
        <v>6</v>
      </c>
      <c r="M24" s="446"/>
      <c r="N24" s="450" t="s">
        <v>8290</v>
      </c>
      <c r="O24" s="446" t="s">
        <v>529</v>
      </c>
      <c r="P24" s="451">
        <v>18.100000000000001</v>
      </c>
    </row>
    <row r="25" spans="2:16" x14ac:dyDescent="0.25">
      <c r="B25" s="447" t="s">
        <v>8111</v>
      </c>
      <c r="C25" s="448" t="s">
        <v>529</v>
      </c>
      <c r="D25" s="456"/>
      <c r="E25" s="446"/>
      <c r="F25" s="450" t="s">
        <v>8149</v>
      </c>
      <c r="G25" s="446" t="s">
        <v>25</v>
      </c>
      <c r="H25" s="451">
        <v>7.8</v>
      </c>
      <c r="I25" s="446"/>
      <c r="J25" s="450" t="s">
        <v>8265</v>
      </c>
      <c r="K25" s="446" t="s">
        <v>529</v>
      </c>
      <c r="L25" s="451">
        <v>8.5</v>
      </c>
      <c r="M25" s="446"/>
      <c r="N25" s="450" t="s">
        <v>8292</v>
      </c>
      <c r="O25" s="446" t="s">
        <v>529</v>
      </c>
      <c r="P25" s="451">
        <v>18.100000000000001</v>
      </c>
    </row>
    <row r="26" spans="2:16" x14ac:dyDescent="0.25">
      <c r="B26" s="450" t="s">
        <v>3054</v>
      </c>
      <c r="C26" s="446" t="s">
        <v>529</v>
      </c>
      <c r="D26" s="451">
        <v>16.600000000000001</v>
      </c>
      <c r="E26" s="446"/>
      <c r="F26" s="450" t="s">
        <v>3409</v>
      </c>
      <c r="G26" s="446" t="s">
        <v>25</v>
      </c>
      <c r="H26" s="451">
        <v>4.5</v>
      </c>
      <c r="I26" s="446"/>
      <c r="J26" s="450" t="s">
        <v>8267</v>
      </c>
      <c r="K26" s="446" t="s">
        <v>529</v>
      </c>
      <c r="L26" s="451">
        <v>3.5</v>
      </c>
      <c r="M26" s="446"/>
      <c r="N26" s="450" t="s">
        <v>8294</v>
      </c>
      <c r="O26" s="446" t="s">
        <v>529</v>
      </c>
      <c r="P26" s="451">
        <v>3.8</v>
      </c>
    </row>
    <row r="27" spans="2:16" ht="15.75" thickBot="1" x14ac:dyDescent="0.3">
      <c r="B27" s="450" t="s">
        <v>8114</v>
      </c>
      <c r="C27" s="446" t="s">
        <v>529</v>
      </c>
      <c r="D27" s="451">
        <v>18</v>
      </c>
      <c r="E27" s="446"/>
      <c r="F27" s="452" t="s">
        <v>8154</v>
      </c>
      <c r="G27" s="453" t="s">
        <v>25</v>
      </c>
      <c r="H27" s="454">
        <v>4.9000000000000004</v>
      </c>
      <c r="I27" s="446"/>
      <c r="J27" s="450" t="s">
        <v>8269</v>
      </c>
      <c r="K27" s="446" t="s">
        <v>529</v>
      </c>
      <c r="L27" s="451">
        <v>4.5</v>
      </c>
      <c r="M27" s="446"/>
      <c r="N27" s="450" t="s">
        <v>566</v>
      </c>
      <c r="O27" s="446" t="s">
        <v>529</v>
      </c>
      <c r="P27" s="451">
        <v>5.7</v>
      </c>
    </row>
    <row r="28" spans="2:16" ht="15.75" thickBot="1" x14ac:dyDescent="0.3">
      <c r="B28" s="450" t="s">
        <v>8116</v>
      </c>
      <c r="C28" s="446" t="s">
        <v>529</v>
      </c>
      <c r="D28" s="451">
        <v>8.9</v>
      </c>
      <c r="E28" s="446"/>
      <c r="F28" s="446"/>
      <c r="G28" s="446"/>
      <c r="H28" s="446"/>
      <c r="I28" s="446"/>
      <c r="J28" s="450" t="s">
        <v>3546</v>
      </c>
      <c r="K28" s="446" t="s">
        <v>529</v>
      </c>
      <c r="L28" s="451">
        <v>5.0999999999999996</v>
      </c>
      <c r="M28" s="446"/>
      <c r="N28" s="450" t="s">
        <v>567</v>
      </c>
      <c r="O28" s="446" t="s">
        <v>529</v>
      </c>
      <c r="P28" s="451">
        <v>3.8</v>
      </c>
    </row>
    <row r="29" spans="2:16" ht="15.75" thickBot="1" x14ac:dyDescent="0.3">
      <c r="B29" s="450" t="s">
        <v>8118</v>
      </c>
      <c r="C29" s="446" t="s">
        <v>529</v>
      </c>
      <c r="D29" s="451">
        <v>15.2</v>
      </c>
      <c r="E29" s="446"/>
      <c r="F29" s="569" t="s">
        <v>9090</v>
      </c>
      <c r="G29" s="570"/>
      <c r="H29" s="571"/>
      <c r="I29" s="446"/>
      <c r="J29" s="450" t="s">
        <v>3544</v>
      </c>
      <c r="K29" s="446" t="s">
        <v>529</v>
      </c>
      <c r="L29" s="451">
        <v>5.3</v>
      </c>
      <c r="M29" s="446"/>
      <c r="N29" s="450" t="s">
        <v>3292</v>
      </c>
      <c r="O29" s="446" t="s">
        <v>529</v>
      </c>
      <c r="P29" s="451">
        <v>6.2</v>
      </c>
    </row>
    <row r="30" spans="2:16" x14ac:dyDescent="0.25">
      <c r="B30" s="450" t="s">
        <v>3130</v>
      </c>
      <c r="C30" s="446" t="s">
        <v>529</v>
      </c>
      <c r="D30" s="451">
        <v>30</v>
      </c>
      <c r="E30" s="446"/>
      <c r="F30" s="447" t="s">
        <v>8185</v>
      </c>
      <c r="G30" s="448" t="s">
        <v>529</v>
      </c>
      <c r="H30" s="449">
        <v>7</v>
      </c>
      <c r="I30" s="446"/>
      <c r="J30" s="450" t="s">
        <v>8273</v>
      </c>
      <c r="K30" s="446" t="s">
        <v>529</v>
      </c>
      <c r="L30" s="451">
        <v>2.2000000000000002</v>
      </c>
      <c r="M30" s="446"/>
      <c r="N30" s="450" t="s">
        <v>3088</v>
      </c>
      <c r="O30" s="446" t="s">
        <v>529</v>
      </c>
      <c r="P30" s="451">
        <v>2.2000000000000002</v>
      </c>
    </row>
    <row r="31" spans="2:16" x14ac:dyDescent="0.25">
      <c r="B31" s="450" t="s">
        <v>8121</v>
      </c>
      <c r="C31" s="446" t="s">
        <v>529</v>
      </c>
      <c r="D31" s="451">
        <v>14.5</v>
      </c>
      <c r="E31" s="446"/>
      <c r="F31" s="450" t="s">
        <v>3134</v>
      </c>
      <c r="G31" s="446" t="s">
        <v>529</v>
      </c>
      <c r="H31" s="451">
        <v>28.6</v>
      </c>
      <c r="I31" s="446"/>
      <c r="J31" s="450" t="s">
        <v>8275</v>
      </c>
      <c r="K31" s="446" t="s">
        <v>529</v>
      </c>
      <c r="L31" s="451">
        <v>13.9</v>
      </c>
      <c r="M31" s="446"/>
      <c r="N31" s="450" t="s">
        <v>3303</v>
      </c>
      <c r="O31" s="446" t="s">
        <v>529</v>
      </c>
      <c r="P31" s="451">
        <v>4.8</v>
      </c>
    </row>
    <row r="32" spans="2:16" x14ac:dyDescent="0.25">
      <c r="B32" s="450" t="s">
        <v>3175</v>
      </c>
      <c r="C32" s="446" t="s">
        <v>529</v>
      </c>
      <c r="D32" s="451">
        <v>19.8</v>
      </c>
      <c r="E32" s="446"/>
      <c r="F32" s="450" t="s">
        <v>8188</v>
      </c>
      <c r="G32" s="446" t="s">
        <v>529</v>
      </c>
      <c r="H32" s="451">
        <v>6.9</v>
      </c>
      <c r="I32" s="446"/>
      <c r="J32" s="450" t="s">
        <v>8277</v>
      </c>
      <c r="K32" s="446" t="s">
        <v>529</v>
      </c>
      <c r="L32" s="451">
        <v>11</v>
      </c>
      <c r="M32" s="446"/>
      <c r="N32" s="450" t="s">
        <v>8301</v>
      </c>
      <c r="O32" s="446" t="s">
        <v>529</v>
      </c>
      <c r="P32" s="451">
        <v>14.2</v>
      </c>
    </row>
    <row r="33" spans="2:16" x14ac:dyDescent="0.25">
      <c r="B33" s="450" t="s">
        <v>3183</v>
      </c>
      <c r="C33" s="446" t="s">
        <v>529</v>
      </c>
      <c r="D33" s="451">
        <v>17.5</v>
      </c>
      <c r="E33" s="446"/>
      <c r="F33" s="450" t="s">
        <v>583</v>
      </c>
      <c r="G33" s="446" t="s">
        <v>529</v>
      </c>
      <c r="H33" s="451">
        <v>7.9</v>
      </c>
      <c r="I33" s="446"/>
      <c r="J33" s="450" t="s">
        <v>3594</v>
      </c>
      <c r="K33" s="446" t="s">
        <v>529</v>
      </c>
      <c r="L33" s="451">
        <v>11</v>
      </c>
      <c r="M33" s="446"/>
      <c r="N33" s="450" t="s">
        <v>3325</v>
      </c>
      <c r="O33" s="446" t="s">
        <v>529</v>
      </c>
      <c r="P33" s="451">
        <v>6.4</v>
      </c>
    </row>
    <row r="34" spans="2:16" x14ac:dyDescent="0.25">
      <c r="B34" s="450" t="s">
        <v>8125</v>
      </c>
      <c r="C34" s="446" t="s">
        <v>529</v>
      </c>
      <c r="D34" s="451">
        <v>11</v>
      </c>
      <c r="E34" s="446"/>
      <c r="F34" s="450" t="s">
        <v>3223</v>
      </c>
      <c r="G34" s="446" t="s">
        <v>529</v>
      </c>
      <c r="H34" s="451">
        <v>29.3</v>
      </c>
      <c r="I34" s="446"/>
      <c r="J34" s="450" t="s">
        <v>8280</v>
      </c>
      <c r="K34" s="446" t="s">
        <v>529</v>
      </c>
      <c r="L34" s="451">
        <v>6.5</v>
      </c>
      <c r="M34" s="446"/>
      <c r="N34" s="450" t="s">
        <v>3331</v>
      </c>
      <c r="O34" s="446" t="s">
        <v>529</v>
      </c>
      <c r="P34" s="451">
        <v>21.5</v>
      </c>
    </row>
    <row r="35" spans="2:16" x14ac:dyDescent="0.25">
      <c r="B35" s="450" t="s">
        <v>8128</v>
      </c>
      <c r="C35" s="446" t="s">
        <v>529</v>
      </c>
      <c r="D35" s="451">
        <v>1.22</v>
      </c>
      <c r="E35" s="446"/>
      <c r="F35" s="450" t="s">
        <v>8192</v>
      </c>
      <c r="G35" s="446" t="s">
        <v>529</v>
      </c>
      <c r="H35" s="451">
        <v>0.4</v>
      </c>
      <c r="I35" s="446"/>
      <c r="J35" s="450" t="s">
        <v>8282</v>
      </c>
      <c r="K35" s="446" t="s">
        <v>529</v>
      </c>
      <c r="L35" s="451">
        <v>5.3</v>
      </c>
      <c r="M35" s="446"/>
      <c r="N35" s="450" t="s">
        <v>8305</v>
      </c>
      <c r="O35" s="446" t="s">
        <v>529</v>
      </c>
      <c r="P35" s="451">
        <v>14</v>
      </c>
    </row>
    <row r="36" spans="2:16" x14ac:dyDescent="0.25">
      <c r="B36" s="450" t="s">
        <v>8130</v>
      </c>
      <c r="C36" s="446" t="s">
        <v>529</v>
      </c>
      <c r="D36" s="451">
        <v>6.4</v>
      </c>
      <c r="E36" s="446"/>
      <c r="F36" s="450" t="s">
        <v>8194</v>
      </c>
      <c r="G36" s="446" t="s">
        <v>529</v>
      </c>
      <c r="H36" s="451">
        <v>3.2</v>
      </c>
      <c r="I36" s="446"/>
      <c r="J36" s="450" t="s">
        <v>8284</v>
      </c>
      <c r="K36" s="446" t="s">
        <v>529</v>
      </c>
      <c r="L36" s="451">
        <v>11.3</v>
      </c>
      <c r="M36" s="446"/>
      <c r="N36" s="450" t="s">
        <v>8307</v>
      </c>
      <c r="O36" s="446" t="s">
        <v>529</v>
      </c>
      <c r="P36" s="451">
        <v>7.3</v>
      </c>
    </row>
    <row r="37" spans="2:16" x14ac:dyDescent="0.25">
      <c r="B37" s="450" t="s">
        <v>8132</v>
      </c>
      <c r="C37" s="446" t="s">
        <v>529</v>
      </c>
      <c r="D37" s="451">
        <v>15.2</v>
      </c>
      <c r="E37" s="446"/>
      <c r="F37" s="450"/>
      <c r="G37" s="446"/>
      <c r="H37" s="457"/>
      <c r="I37" s="446"/>
      <c r="J37" s="450"/>
      <c r="K37" s="446"/>
      <c r="L37" s="457"/>
      <c r="M37" s="446"/>
      <c r="N37" s="450" t="s">
        <v>8309</v>
      </c>
      <c r="O37" s="446" t="s">
        <v>529</v>
      </c>
      <c r="P37" s="451">
        <v>8.1999999999999993</v>
      </c>
    </row>
    <row r="38" spans="2:16" x14ac:dyDescent="0.25">
      <c r="B38" s="450" t="s">
        <v>8134</v>
      </c>
      <c r="C38" s="446" t="s">
        <v>529</v>
      </c>
      <c r="D38" s="451">
        <v>9.6999999999999993</v>
      </c>
      <c r="E38" s="446"/>
      <c r="F38" s="450"/>
      <c r="G38" s="446"/>
      <c r="H38" s="457"/>
      <c r="I38" s="446"/>
      <c r="J38" s="450"/>
      <c r="K38" s="446"/>
      <c r="L38" s="457"/>
      <c r="M38" s="446"/>
      <c r="N38" s="450" t="s">
        <v>3428</v>
      </c>
      <c r="O38" s="446" t="s">
        <v>529</v>
      </c>
      <c r="P38" s="451">
        <v>8.1999999999999993</v>
      </c>
    </row>
    <row r="39" spans="2:16" ht="15.75" thickBot="1" x14ac:dyDescent="0.3">
      <c r="B39" s="452"/>
      <c r="C39" s="453"/>
      <c r="D39" s="458"/>
      <c r="E39" s="446"/>
      <c r="F39" s="452"/>
      <c r="G39" s="453"/>
      <c r="H39" s="458"/>
      <c r="I39" s="446"/>
      <c r="J39" s="452"/>
      <c r="K39" s="453"/>
      <c r="L39" s="458"/>
      <c r="M39" s="446"/>
      <c r="N39" s="452"/>
      <c r="O39" s="453"/>
      <c r="P39" s="458"/>
    </row>
    <row r="40" spans="2:16" ht="15.75" thickBot="1" x14ac:dyDescent="0.3"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</row>
    <row r="41" spans="2:16" ht="15.75" thickBot="1" x14ac:dyDescent="0.3">
      <c r="B41" s="572" t="s">
        <v>9091</v>
      </c>
      <c r="C41" s="573"/>
      <c r="D41" s="573"/>
      <c r="E41" s="573"/>
      <c r="F41" s="576"/>
      <c r="G41" s="576"/>
      <c r="H41" s="576"/>
      <c r="I41" s="573"/>
      <c r="J41" s="573"/>
      <c r="K41" s="573"/>
      <c r="L41" s="574"/>
      <c r="M41" s="446"/>
      <c r="N41" s="572" t="s">
        <v>9092</v>
      </c>
      <c r="O41" s="573"/>
      <c r="P41" s="574"/>
    </row>
    <row r="42" spans="2:16" ht="15.75" thickBot="1" x14ac:dyDescent="0.3">
      <c r="B42" s="581" t="s">
        <v>8311</v>
      </c>
      <c r="C42" s="582"/>
      <c r="D42" s="583"/>
      <c r="E42" s="446"/>
      <c r="F42" s="447" t="s">
        <v>739</v>
      </c>
      <c r="G42" s="448" t="s">
        <v>529</v>
      </c>
      <c r="H42" s="449">
        <v>1.9</v>
      </c>
      <c r="I42" s="446"/>
      <c r="J42" s="581" t="s">
        <v>8408</v>
      </c>
      <c r="K42" s="582"/>
      <c r="L42" s="583"/>
      <c r="M42" s="446"/>
      <c r="N42" s="447" t="s">
        <v>525</v>
      </c>
      <c r="O42" s="448" t="s">
        <v>529</v>
      </c>
      <c r="P42" s="449">
        <v>5.5</v>
      </c>
    </row>
    <row r="43" spans="2:16" x14ac:dyDescent="0.25">
      <c r="B43" s="447" t="s">
        <v>8315</v>
      </c>
      <c r="C43" s="448" t="s">
        <v>529</v>
      </c>
      <c r="D43" s="449">
        <v>17.600000000000001</v>
      </c>
      <c r="E43" s="446"/>
      <c r="F43" s="450" t="s">
        <v>8375</v>
      </c>
      <c r="G43" s="446" t="s">
        <v>529</v>
      </c>
      <c r="H43" s="451">
        <v>5.6</v>
      </c>
      <c r="I43" s="446"/>
      <c r="J43" s="447" t="s">
        <v>8412</v>
      </c>
      <c r="K43" s="448" t="s">
        <v>529</v>
      </c>
      <c r="L43" s="449">
        <v>9.1</v>
      </c>
      <c r="M43" s="446"/>
      <c r="N43" s="450" t="s">
        <v>4017</v>
      </c>
      <c r="O43" s="446" t="s">
        <v>529</v>
      </c>
      <c r="P43" s="451">
        <v>5.9</v>
      </c>
    </row>
    <row r="44" spans="2:16" x14ac:dyDescent="0.25">
      <c r="B44" s="450" t="s">
        <v>8317</v>
      </c>
      <c r="C44" s="446" t="s">
        <v>529</v>
      </c>
      <c r="D44" s="451">
        <v>6.8</v>
      </c>
      <c r="E44" s="446"/>
      <c r="F44" s="450" t="s">
        <v>8377</v>
      </c>
      <c r="G44" s="446" t="s">
        <v>529</v>
      </c>
      <c r="H44" s="451">
        <v>7</v>
      </c>
      <c r="I44" s="446"/>
      <c r="J44" s="450" t="s">
        <v>8414</v>
      </c>
      <c r="K44" s="446" t="s">
        <v>529</v>
      </c>
      <c r="L44" s="451">
        <v>6.5</v>
      </c>
      <c r="M44" s="446"/>
      <c r="N44" s="450" t="s">
        <v>4101</v>
      </c>
      <c r="O44" s="446" t="s">
        <v>529</v>
      </c>
      <c r="P44" s="451">
        <v>9.9</v>
      </c>
    </row>
    <row r="45" spans="2:16" x14ac:dyDescent="0.25">
      <c r="B45" s="450" t="s">
        <v>8319</v>
      </c>
      <c r="C45" s="446" t="s">
        <v>529</v>
      </c>
      <c r="D45" s="451">
        <v>9</v>
      </c>
      <c r="E45" s="446"/>
      <c r="F45" s="450" t="s">
        <v>8379</v>
      </c>
      <c r="G45" s="446" t="s">
        <v>529</v>
      </c>
      <c r="H45" s="451">
        <v>7.96</v>
      </c>
      <c r="I45" s="446"/>
      <c r="J45" s="450" t="s">
        <v>3653</v>
      </c>
      <c r="K45" s="446" t="s">
        <v>529</v>
      </c>
      <c r="L45" s="451">
        <v>9.9</v>
      </c>
      <c r="M45" s="446"/>
      <c r="N45" s="450" t="s">
        <v>8740</v>
      </c>
      <c r="O45" s="446" t="s">
        <v>797</v>
      </c>
      <c r="P45" s="451">
        <v>2.2000000000000002</v>
      </c>
    </row>
    <row r="46" spans="2:16" x14ac:dyDescent="0.25">
      <c r="B46" s="450" t="s">
        <v>8321</v>
      </c>
      <c r="C46" s="446" t="s">
        <v>529</v>
      </c>
      <c r="D46" s="451">
        <v>8.5</v>
      </c>
      <c r="E46" s="446"/>
      <c r="F46" s="450" t="s">
        <v>8381</v>
      </c>
      <c r="G46" s="446" t="s">
        <v>529</v>
      </c>
      <c r="H46" s="451">
        <v>14.9</v>
      </c>
      <c r="I46" s="446"/>
      <c r="J46" s="450" t="s">
        <v>8417</v>
      </c>
      <c r="K46" s="446" t="s">
        <v>529</v>
      </c>
      <c r="L46" s="451">
        <v>5.4</v>
      </c>
      <c r="M46" s="446"/>
      <c r="N46" s="450" t="s">
        <v>8742</v>
      </c>
      <c r="O46" s="446" t="s">
        <v>797</v>
      </c>
      <c r="P46" s="451">
        <v>3.3</v>
      </c>
    </row>
    <row r="47" spans="2:16" x14ac:dyDescent="0.25">
      <c r="B47" s="450" t="s">
        <v>8323</v>
      </c>
      <c r="C47" s="446" t="s">
        <v>529</v>
      </c>
      <c r="D47" s="451">
        <v>14.86</v>
      </c>
      <c r="E47" s="446"/>
      <c r="F47" s="450" t="s">
        <v>8383</v>
      </c>
      <c r="G47" s="446" t="s">
        <v>529</v>
      </c>
      <c r="H47" s="451">
        <v>18.2</v>
      </c>
      <c r="I47" s="446"/>
      <c r="J47" s="450" t="s">
        <v>8419</v>
      </c>
      <c r="K47" s="446" t="s">
        <v>529</v>
      </c>
      <c r="L47" s="451">
        <v>3.9</v>
      </c>
      <c r="M47" s="446"/>
      <c r="N47" s="450" t="s">
        <v>8744</v>
      </c>
      <c r="O47" s="446" t="s">
        <v>529</v>
      </c>
      <c r="P47" s="451">
        <v>5.8</v>
      </c>
    </row>
    <row r="48" spans="2:16" x14ac:dyDescent="0.25">
      <c r="B48" s="450" t="s">
        <v>8325</v>
      </c>
      <c r="C48" s="446" t="s">
        <v>529</v>
      </c>
      <c r="D48" s="451">
        <v>13.5</v>
      </c>
      <c r="E48" s="446"/>
      <c r="F48" s="450" t="s">
        <v>8385</v>
      </c>
      <c r="G48" s="446" t="s">
        <v>529</v>
      </c>
      <c r="H48" s="451">
        <v>19.2</v>
      </c>
      <c r="I48" s="446"/>
      <c r="J48" s="450" t="s">
        <v>3696</v>
      </c>
      <c r="K48" s="446" t="s">
        <v>529</v>
      </c>
      <c r="L48" s="451">
        <v>2.8</v>
      </c>
      <c r="M48" s="446"/>
      <c r="N48" s="450" t="s">
        <v>4163</v>
      </c>
      <c r="O48" s="446" t="s">
        <v>529</v>
      </c>
      <c r="P48" s="451">
        <v>4.8</v>
      </c>
    </row>
    <row r="49" spans="2:16" x14ac:dyDescent="0.25">
      <c r="B49" s="450" t="s">
        <v>3641</v>
      </c>
      <c r="C49" s="446" t="s">
        <v>529</v>
      </c>
      <c r="D49" s="451">
        <v>12.5</v>
      </c>
      <c r="E49" s="446"/>
      <c r="F49" s="450" t="s">
        <v>8387</v>
      </c>
      <c r="G49" s="446" t="s">
        <v>529</v>
      </c>
      <c r="H49" s="451">
        <v>5.3</v>
      </c>
      <c r="I49" s="446"/>
      <c r="J49" s="450" t="s">
        <v>8422</v>
      </c>
      <c r="K49" s="446" t="s">
        <v>529</v>
      </c>
      <c r="L49" s="451">
        <v>1.2</v>
      </c>
      <c r="M49" s="446"/>
      <c r="N49" s="450" t="s">
        <v>8747</v>
      </c>
      <c r="O49" s="446" t="s">
        <v>797</v>
      </c>
      <c r="P49" s="451">
        <v>0.53</v>
      </c>
    </row>
    <row r="50" spans="2:16" x14ac:dyDescent="0.25">
      <c r="B50" s="450" t="s">
        <v>8328</v>
      </c>
      <c r="C50" s="446" t="s">
        <v>529</v>
      </c>
      <c r="D50" s="451">
        <v>7.2</v>
      </c>
      <c r="E50" s="446"/>
      <c r="F50" s="450" t="s">
        <v>8389</v>
      </c>
      <c r="G50" s="446" t="s">
        <v>529</v>
      </c>
      <c r="H50" s="451">
        <v>6.9</v>
      </c>
      <c r="I50" s="446"/>
      <c r="J50" s="450" t="s">
        <v>8424</v>
      </c>
      <c r="K50" s="446" t="s">
        <v>529</v>
      </c>
      <c r="L50" s="451">
        <v>0.4</v>
      </c>
      <c r="M50" s="446"/>
      <c r="N50" s="450" t="s">
        <v>4264</v>
      </c>
      <c r="O50" s="446" t="s">
        <v>797</v>
      </c>
      <c r="P50" s="451">
        <v>0.73</v>
      </c>
    </row>
    <row r="51" spans="2:16" x14ac:dyDescent="0.25">
      <c r="B51" s="450" t="s">
        <v>8330</v>
      </c>
      <c r="C51" s="446" t="s">
        <v>529</v>
      </c>
      <c r="D51" s="451">
        <v>4.55</v>
      </c>
      <c r="E51" s="446"/>
      <c r="F51" s="450" t="s">
        <v>8391</v>
      </c>
      <c r="G51" s="446" t="s">
        <v>529</v>
      </c>
      <c r="H51" s="451">
        <v>18</v>
      </c>
      <c r="I51" s="446"/>
      <c r="J51" s="450" t="s">
        <v>8426</v>
      </c>
      <c r="K51" s="446" t="s">
        <v>529</v>
      </c>
      <c r="L51" s="451">
        <v>3</v>
      </c>
      <c r="M51" s="446"/>
      <c r="N51" s="450" t="s">
        <v>8750</v>
      </c>
      <c r="O51" s="446" t="s">
        <v>529</v>
      </c>
      <c r="P51" s="451">
        <v>2.0699999999999998</v>
      </c>
    </row>
    <row r="52" spans="2:16" x14ac:dyDescent="0.25">
      <c r="B52" s="450" t="s">
        <v>8332</v>
      </c>
      <c r="C52" s="446" t="s">
        <v>529</v>
      </c>
      <c r="D52" s="451">
        <v>4.5999999999999996</v>
      </c>
      <c r="E52" s="446"/>
      <c r="F52" s="450" t="s">
        <v>8393</v>
      </c>
      <c r="G52" s="446" t="s">
        <v>529</v>
      </c>
      <c r="H52" s="451">
        <v>20</v>
      </c>
      <c r="I52" s="446"/>
      <c r="J52" s="450" t="s">
        <v>8428</v>
      </c>
      <c r="K52" s="446" t="s">
        <v>529</v>
      </c>
      <c r="L52" s="451">
        <v>9</v>
      </c>
      <c r="M52" s="446"/>
      <c r="N52" s="450" t="s">
        <v>4291</v>
      </c>
      <c r="O52" s="446" t="s">
        <v>529</v>
      </c>
      <c r="P52" s="451">
        <v>3.5</v>
      </c>
    </row>
    <row r="53" spans="2:16" x14ac:dyDescent="0.25">
      <c r="B53" s="450" t="s">
        <v>8334</v>
      </c>
      <c r="C53" s="446" t="s">
        <v>529</v>
      </c>
      <c r="D53" s="451">
        <v>10.5</v>
      </c>
      <c r="E53" s="446"/>
      <c r="F53" s="450" t="s">
        <v>8395</v>
      </c>
      <c r="G53" s="446" t="s">
        <v>529</v>
      </c>
      <c r="H53" s="451">
        <v>18.899999999999999</v>
      </c>
      <c r="I53" s="446"/>
      <c r="J53" s="450" t="s">
        <v>8430</v>
      </c>
      <c r="K53" s="446" t="s">
        <v>529</v>
      </c>
      <c r="L53" s="451">
        <v>20.8</v>
      </c>
      <c r="M53" s="446"/>
      <c r="N53" s="450" t="s">
        <v>8753</v>
      </c>
      <c r="O53" s="446" t="s">
        <v>8754</v>
      </c>
      <c r="P53" s="451">
        <v>7.0000000000000007E-2</v>
      </c>
    </row>
    <row r="54" spans="2:16" x14ac:dyDescent="0.25">
      <c r="B54" s="450" t="s">
        <v>8336</v>
      </c>
      <c r="C54" s="446" t="s">
        <v>529</v>
      </c>
      <c r="D54" s="451">
        <v>9</v>
      </c>
      <c r="E54" s="446"/>
      <c r="F54" s="450"/>
      <c r="G54" s="446"/>
      <c r="H54" s="457"/>
      <c r="I54" s="446"/>
      <c r="J54" s="450" t="s">
        <v>8432</v>
      </c>
      <c r="K54" s="446" t="s">
        <v>529</v>
      </c>
      <c r="L54" s="451">
        <v>7.5</v>
      </c>
      <c r="M54" s="446"/>
      <c r="N54" s="450" t="s">
        <v>8756</v>
      </c>
      <c r="O54" s="446" t="s">
        <v>797</v>
      </c>
      <c r="P54" s="451">
        <v>2.4</v>
      </c>
    </row>
    <row r="55" spans="2:16" x14ac:dyDescent="0.25">
      <c r="B55" s="450" t="s">
        <v>8338</v>
      </c>
      <c r="C55" s="446" t="s">
        <v>529</v>
      </c>
      <c r="D55" s="451">
        <v>11</v>
      </c>
      <c r="E55" s="446"/>
      <c r="F55" s="450"/>
      <c r="G55" s="446"/>
      <c r="H55" s="457"/>
      <c r="I55" s="446"/>
      <c r="J55" s="450" t="s">
        <v>8434</v>
      </c>
      <c r="K55" s="446" t="s">
        <v>529</v>
      </c>
      <c r="L55" s="451">
        <v>10.5</v>
      </c>
      <c r="M55" s="446"/>
      <c r="N55" s="450" t="s">
        <v>8758</v>
      </c>
      <c r="O55" s="446" t="s">
        <v>8754</v>
      </c>
      <c r="P55" s="451">
        <v>0.12</v>
      </c>
    </row>
    <row r="56" spans="2:16" ht="15.75" thickBot="1" x14ac:dyDescent="0.3">
      <c r="B56" s="450" t="s">
        <v>8340</v>
      </c>
      <c r="C56" s="446" t="s">
        <v>529</v>
      </c>
      <c r="D56" s="451">
        <v>6.8</v>
      </c>
      <c r="E56" s="446"/>
      <c r="F56" s="450"/>
      <c r="G56" s="446"/>
      <c r="H56" s="457"/>
      <c r="I56" s="446"/>
      <c r="J56" s="452" t="s">
        <v>3635</v>
      </c>
      <c r="K56" s="453" t="s">
        <v>529</v>
      </c>
      <c r="L56" s="454">
        <v>6.5</v>
      </c>
      <c r="M56" s="446"/>
      <c r="N56" s="450" t="s">
        <v>8760</v>
      </c>
      <c r="O56" s="446" t="s">
        <v>797</v>
      </c>
      <c r="P56" s="451">
        <v>2.2999999999999998</v>
      </c>
    </row>
    <row r="57" spans="2:16" ht="15.75" thickBot="1" x14ac:dyDescent="0.3">
      <c r="B57" s="450" t="s">
        <v>8342</v>
      </c>
      <c r="C57" s="446" t="s">
        <v>529</v>
      </c>
      <c r="D57" s="451">
        <v>6.2</v>
      </c>
      <c r="E57" s="446"/>
      <c r="F57" s="450"/>
      <c r="G57" s="446"/>
      <c r="H57" s="457"/>
      <c r="I57" s="446"/>
      <c r="J57" s="446"/>
      <c r="K57" s="446"/>
      <c r="L57" s="446"/>
      <c r="M57" s="446"/>
      <c r="N57" s="450" t="s">
        <v>8762</v>
      </c>
      <c r="O57" s="446" t="s">
        <v>8754</v>
      </c>
      <c r="P57" s="451">
        <v>0.15</v>
      </c>
    </row>
    <row r="58" spans="2:16" ht="15.75" thickBot="1" x14ac:dyDescent="0.3">
      <c r="B58" s="450" t="s">
        <v>8344</v>
      </c>
      <c r="C58" s="446" t="s">
        <v>529</v>
      </c>
      <c r="D58" s="451">
        <v>7</v>
      </c>
      <c r="E58" s="446"/>
      <c r="F58" s="452"/>
      <c r="G58" s="453"/>
      <c r="H58" s="458"/>
      <c r="I58" s="446"/>
      <c r="J58" s="569" t="s">
        <v>8396</v>
      </c>
      <c r="K58" s="570"/>
      <c r="L58" s="571"/>
      <c r="M58" s="446"/>
      <c r="N58" s="450" t="s">
        <v>8764</v>
      </c>
      <c r="O58" s="446" t="s">
        <v>797</v>
      </c>
      <c r="P58" s="451">
        <v>4.7300000000000004</v>
      </c>
    </row>
    <row r="59" spans="2:16" ht="15.75" thickBot="1" x14ac:dyDescent="0.3">
      <c r="B59" s="450" t="s">
        <v>8346</v>
      </c>
      <c r="C59" s="446" t="s">
        <v>529</v>
      </c>
      <c r="D59" s="451">
        <v>2.75</v>
      </c>
      <c r="E59" s="446"/>
      <c r="F59" s="446"/>
      <c r="G59" s="446"/>
      <c r="H59" s="446"/>
      <c r="I59" s="446"/>
      <c r="J59" s="447" t="s">
        <v>3617</v>
      </c>
      <c r="K59" s="448" t="s">
        <v>529</v>
      </c>
      <c r="L59" s="449">
        <v>32.5</v>
      </c>
      <c r="M59" s="446"/>
      <c r="N59" s="450" t="s">
        <v>8766</v>
      </c>
      <c r="O59" s="446" t="s">
        <v>529</v>
      </c>
      <c r="P59" s="451">
        <v>7.3</v>
      </c>
    </row>
    <row r="60" spans="2:16" ht="15.75" thickBot="1" x14ac:dyDescent="0.3">
      <c r="B60" s="450" t="s">
        <v>8348</v>
      </c>
      <c r="C60" s="446" t="s">
        <v>529</v>
      </c>
      <c r="D60" s="451">
        <v>6</v>
      </c>
      <c r="E60" s="446"/>
      <c r="F60" s="569" t="s">
        <v>9093</v>
      </c>
      <c r="G60" s="570"/>
      <c r="H60" s="571"/>
      <c r="I60" s="446"/>
      <c r="J60" s="450" t="s">
        <v>8401</v>
      </c>
      <c r="K60" s="446" t="s">
        <v>529</v>
      </c>
      <c r="L60" s="451">
        <v>22.4</v>
      </c>
      <c r="M60" s="446"/>
      <c r="N60" s="450" t="s">
        <v>4397</v>
      </c>
      <c r="O60" s="446" t="s">
        <v>529</v>
      </c>
      <c r="P60" s="451">
        <v>7.2</v>
      </c>
    </row>
    <row r="61" spans="2:16" x14ac:dyDescent="0.25">
      <c r="B61" s="450" t="s">
        <v>8350</v>
      </c>
      <c r="C61" s="446" t="s">
        <v>529</v>
      </c>
      <c r="D61" s="451">
        <v>7.9</v>
      </c>
      <c r="E61" s="446"/>
      <c r="F61" s="447" t="s">
        <v>8440</v>
      </c>
      <c r="G61" s="448" t="s">
        <v>529</v>
      </c>
      <c r="H61" s="449">
        <v>9.1</v>
      </c>
      <c r="I61" s="446"/>
      <c r="J61" s="450" t="s">
        <v>8403</v>
      </c>
      <c r="K61" s="446" t="s">
        <v>529</v>
      </c>
      <c r="L61" s="451">
        <v>16.399999999999999</v>
      </c>
      <c r="M61" s="446"/>
      <c r="N61" s="450"/>
      <c r="O61" s="446"/>
      <c r="P61" s="457"/>
    </row>
    <row r="62" spans="2:16" x14ac:dyDescent="0.25">
      <c r="B62" s="450" t="s">
        <v>8352</v>
      </c>
      <c r="C62" s="446" t="s">
        <v>529</v>
      </c>
      <c r="D62" s="451">
        <v>13.8</v>
      </c>
      <c r="E62" s="446"/>
      <c r="F62" s="450" t="s">
        <v>8442</v>
      </c>
      <c r="G62" s="446" t="s">
        <v>529</v>
      </c>
      <c r="H62" s="451">
        <v>15</v>
      </c>
      <c r="I62" s="446"/>
      <c r="J62" s="450" t="s">
        <v>8405</v>
      </c>
      <c r="K62" s="446" t="s">
        <v>529</v>
      </c>
      <c r="L62" s="451">
        <v>7</v>
      </c>
      <c r="M62" s="446"/>
      <c r="N62" s="450"/>
      <c r="O62" s="446"/>
      <c r="P62" s="457"/>
    </row>
    <row r="63" spans="2:16" x14ac:dyDescent="0.25">
      <c r="B63" s="450" t="s">
        <v>3916</v>
      </c>
      <c r="C63" s="446" t="s">
        <v>529</v>
      </c>
      <c r="D63" s="451">
        <v>19</v>
      </c>
      <c r="E63" s="446"/>
      <c r="F63" s="450" t="s">
        <v>8444</v>
      </c>
      <c r="G63" s="446" t="s">
        <v>529</v>
      </c>
      <c r="H63" s="451">
        <v>7.8</v>
      </c>
      <c r="I63" s="446"/>
      <c r="J63" s="450" t="s">
        <v>8407</v>
      </c>
      <c r="K63" s="446" t="s">
        <v>529</v>
      </c>
      <c r="L63" s="451">
        <v>21.9</v>
      </c>
      <c r="M63" s="446"/>
      <c r="N63" s="450"/>
      <c r="O63" s="446"/>
      <c r="P63" s="457"/>
    </row>
    <row r="64" spans="2:16" x14ac:dyDescent="0.25">
      <c r="B64" s="450" t="s">
        <v>8355</v>
      </c>
      <c r="C64" s="446" t="s">
        <v>529</v>
      </c>
      <c r="D64" s="451">
        <v>3.5</v>
      </c>
      <c r="E64" s="446"/>
      <c r="F64" s="450" t="s">
        <v>8446</v>
      </c>
      <c r="G64" s="446" t="s">
        <v>529</v>
      </c>
      <c r="H64" s="451">
        <v>8.5</v>
      </c>
      <c r="I64" s="446"/>
      <c r="J64" s="450"/>
      <c r="K64" s="446"/>
      <c r="L64" s="457"/>
      <c r="M64" s="446"/>
      <c r="N64" s="450"/>
      <c r="O64" s="446"/>
      <c r="P64" s="457"/>
    </row>
    <row r="65" spans="2:16" x14ac:dyDescent="0.25">
      <c r="B65" s="450" t="s">
        <v>8357</v>
      </c>
      <c r="C65" s="446" t="s">
        <v>529</v>
      </c>
      <c r="D65" s="451">
        <v>7.5</v>
      </c>
      <c r="E65" s="446"/>
      <c r="F65" s="450" t="s">
        <v>8448</v>
      </c>
      <c r="G65" s="446" t="s">
        <v>529</v>
      </c>
      <c r="H65" s="451">
        <v>13.7</v>
      </c>
      <c r="I65" s="446"/>
      <c r="J65" s="450"/>
      <c r="K65" s="446"/>
      <c r="L65" s="457"/>
      <c r="M65" s="446"/>
      <c r="N65" s="450"/>
      <c r="O65" s="446"/>
      <c r="P65" s="457"/>
    </row>
    <row r="66" spans="2:16" ht="15.75" thickBot="1" x14ac:dyDescent="0.3">
      <c r="B66" s="450" t="s">
        <v>8359</v>
      </c>
      <c r="C66" s="446" t="s">
        <v>529</v>
      </c>
      <c r="D66" s="451">
        <v>8.6</v>
      </c>
      <c r="E66" s="446"/>
      <c r="F66" s="450" t="s">
        <v>8450</v>
      </c>
      <c r="G66" s="446" t="s">
        <v>529</v>
      </c>
      <c r="H66" s="451">
        <v>13</v>
      </c>
      <c r="I66" s="446"/>
      <c r="J66" s="452"/>
      <c r="K66" s="453"/>
      <c r="L66" s="458"/>
      <c r="M66" s="446"/>
      <c r="N66" s="450"/>
      <c r="O66" s="446"/>
      <c r="P66" s="457"/>
    </row>
    <row r="67" spans="2:16" ht="15.75" thickBot="1" x14ac:dyDescent="0.3">
      <c r="B67" s="450" t="s">
        <v>3860</v>
      </c>
      <c r="C67" s="446" t="s">
        <v>529</v>
      </c>
      <c r="D67" s="451">
        <v>13.8</v>
      </c>
      <c r="E67" s="446"/>
      <c r="F67" s="450" t="s">
        <v>8452</v>
      </c>
      <c r="G67" s="446" t="s">
        <v>529</v>
      </c>
      <c r="H67" s="451">
        <v>3.9</v>
      </c>
      <c r="I67" s="446"/>
      <c r="J67" s="446"/>
      <c r="K67" s="446"/>
      <c r="L67" s="446"/>
      <c r="M67" s="446"/>
      <c r="N67" s="450"/>
      <c r="O67" s="446"/>
      <c r="P67" s="457"/>
    </row>
    <row r="68" spans="2:16" ht="15.75" thickBot="1" x14ac:dyDescent="0.3">
      <c r="B68" s="450" t="s">
        <v>8362</v>
      </c>
      <c r="C68" s="446" t="s">
        <v>529</v>
      </c>
      <c r="D68" s="451">
        <v>7.2</v>
      </c>
      <c r="E68" s="446"/>
      <c r="F68" s="450" t="s">
        <v>8454</v>
      </c>
      <c r="G68" s="446" t="s">
        <v>529</v>
      </c>
      <c r="H68" s="451">
        <v>9</v>
      </c>
      <c r="I68" s="446"/>
      <c r="J68" s="569" t="s">
        <v>9094</v>
      </c>
      <c r="K68" s="570"/>
      <c r="L68" s="571"/>
      <c r="M68" s="446"/>
      <c r="N68" s="450"/>
      <c r="O68" s="446"/>
      <c r="P68" s="457"/>
    </row>
    <row r="69" spans="2:16" x14ac:dyDescent="0.25">
      <c r="B69" s="450" t="s">
        <v>8364</v>
      </c>
      <c r="C69" s="446" t="s">
        <v>529</v>
      </c>
      <c r="D69" s="451">
        <v>19.899999999999999</v>
      </c>
      <c r="E69" s="446"/>
      <c r="F69" s="450" t="s">
        <v>8456</v>
      </c>
      <c r="G69" s="446" t="s">
        <v>529</v>
      </c>
      <c r="H69" s="451">
        <v>185</v>
      </c>
      <c r="I69" s="446"/>
      <c r="J69" s="447" t="s">
        <v>9095</v>
      </c>
      <c r="K69" s="448" t="s">
        <v>529</v>
      </c>
      <c r="L69" s="449">
        <v>1890</v>
      </c>
      <c r="M69" s="446"/>
      <c r="N69" s="450"/>
      <c r="O69" s="446"/>
      <c r="P69" s="457"/>
    </row>
    <row r="70" spans="2:16" x14ac:dyDescent="0.25">
      <c r="B70" s="450" t="s">
        <v>8366</v>
      </c>
      <c r="C70" s="446" t="s">
        <v>529</v>
      </c>
      <c r="D70" s="451">
        <v>19</v>
      </c>
      <c r="E70" s="446"/>
      <c r="F70" s="450" t="s">
        <v>8458</v>
      </c>
      <c r="G70" s="446" t="s">
        <v>529</v>
      </c>
      <c r="H70" s="451">
        <v>11.7</v>
      </c>
      <c r="I70" s="446"/>
      <c r="J70" s="450" t="s">
        <v>9096</v>
      </c>
      <c r="K70" s="446" t="s">
        <v>794</v>
      </c>
      <c r="L70" s="451">
        <v>44.21</v>
      </c>
      <c r="M70" s="446"/>
      <c r="N70" s="450"/>
      <c r="O70" s="446"/>
      <c r="P70" s="457"/>
    </row>
    <row r="71" spans="2:16" x14ac:dyDescent="0.25">
      <c r="B71" s="450" t="s">
        <v>3922</v>
      </c>
      <c r="C71" s="446" t="s">
        <v>529</v>
      </c>
      <c r="D71" s="451">
        <v>10.5</v>
      </c>
      <c r="E71" s="446"/>
      <c r="F71" s="450" t="s">
        <v>8460</v>
      </c>
      <c r="G71" s="446" t="s">
        <v>529</v>
      </c>
      <c r="H71" s="451">
        <v>5.5</v>
      </c>
      <c r="I71" s="446"/>
      <c r="J71" s="450" t="s">
        <v>9097</v>
      </c>
      <c r="K71" s="446" t="s">
        <v>529</v>
      </c>
      <c r="L71" s="451">
        <v>2</v>
      </c>
      <c r="M71" s="446"/>
      <c r="N71" s="450"/>
      <c r="O71" s="446"/>
      <c r="P71" s="457"/>
    </row>
    <row r="72" spans="2:16" x14ac:dyDescent="0.25">
      <c r="B72" s="450" t="s">
        <v>8369</v>
      </c>
      <c r="C72" s="446" t="s">
        <v>529</v>
      </c>
      <c r="D72" s="451">
        <v>24.9</v>
      </c>
      <c r="E72" s="446"/>
      <c r="F72" s="450"/>
      <c r="G72" s="446"/>
      <c r="H72" s="457"/>
      <c r="I72" s="446"/>
      <c r="J72" s="450" t="s">
        <v>9098</v>
      </c>
      <c r="K72" s="446" t="s">
        <v>529</v>
      </c>
      <c r="L72" s="451">
        <v>30</v>
      </c>
      <c r="M72" s="446"/>
      <c r="N72" s="450"/>
      <c r="O72" s="446"/>
      <c r="P72" s="457"/>
    </row>
    <row r="73" spans="2:16" x14ac:dyDescent="0.25">
      <c r="B73" s="450" t="s">
        <v>3932</v>
      </c>
      <c r="C73" s="446" t="s">
        <v>529</v>
      </c>
      <c r="D73" s="451">
        <v>14.5</v>
      </c>
      <c r="E73" s="446"/>
      <c r="F73" s="450"/>
      <c r="G73" s="446"/>
      <c r="H73" s="457"/>
      <c r="I73" s="446"/>
      <c r="J73" s="450"/>
      <c r="K73" s="446"/>
      <c r="L73" s="457"/>
      <c r="M73" s="446"/>
      <c r="N73" s="450"/>
      <c r="O73" s="446"/>
      <c r="P73" s="457"/>
    </row>
    <row r="74" spans="2:16" x14ac:dyDescent="0.25">
      <c r="B74" s="450" t="s">
        <v>8372</v>
      </c>
      <c r="C74" s="446" t="s">
        <v>529</v>
      </c>
      <c r="D74" s="451">
        <v>13.7</v>
      </c>
      <c r="E74" s="446"/>
      <c r="F74" s="450"/>
      <c r="G74" s="446"/>
      <c r="H74" s="457"/>
      <c r="I74" s="446"/>
      <c r="J74" s="450"/>
      <c r="K74" s="446"/>
      <c r="L74" s="457"/>
      <c r="M74" s="446"/>
      <c r="N74" s="450"/>
      <c r="O74" s="446"/>
      <c r="P74" s="457"/>
    </row>
    <row r="75" spans="2:16" ht="15.75" thickBot="1" x14ac:dyDescent="0.3">
      <c r="B75" s="452"/>
      <c r="C75" s="453"/>
      <c r="D75" s="458"/>
      <c r="E75" s="446"/>
      <c r="F75" s="452"/>
      <c r="G75" s="453"/>
      <c r="H75" s="458"/>
      <c r="I75" s="446"/>
      <c r="J75" s="452"/>
      <c r="K75" s="453"/>
      <c r="L75" s="458"/>
      <c r="M75" s="446"/>
      <c r="N75" s="452"/>
      <c r="O75" s="453"/>
      <c r="P75" s="458"/>
    </row>
    <row r="76" spans="2:16" x14ac:dyDescent="0.25">
      <c r="B76" s="446"/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</row>
    <row r="77" spans="2:16" ht="15.75" thickBot="1" x14ac:dyDescent="0.3">
      <c r="B77" s="446"/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6"/>
    </row>
    <row r="78" spans="2:16" ht="15.75" thickBot="1" x14ac:dyDescent="0.3">
      <c r="B78" s="572" t="s">
        <v>9099</v>
      </c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4"/>
    </row>
    <row r="79" spans="2:16" ht="15.75" thickBot="1" x14ac:dyDescent="0.3">
      <c r="B79" s="569" t="s">
        <v>894</v>
      </c>
      <c r="C79" s="570"/>
      <c r="D79" s="570"/>
      <c r="E79" s="570"/>
      <c r="F79" s="570"/>
      <c r="G79" s="570"/>
      <c r="H79" s="570"/>
      <c r="I79" s="570"/>
      <c r="J79" s="570"/>
      <c r="K79" s="570"/>
      <c r="L79" s="571"/>
      <c r="M79" s="446"/>
      <c r="N79" s="569" t="s">
        <v>895</v>
      </c>
      <c r="O79" s="570"/>
      <c r="P79" s="571"/>
    </row>
    <row r="80" spans="2:16" x14ac:dyDescent="0.25">
      <c r="B80" s="447" t="s">
        <v>4492</v>
      </c>
      <c r="C80" s="448" t="s">
        <v>529</v>
      </c>
      <c r="D80" s="449">
        <v>3.9</v>
      </c>
      <c r="E80" s="446"/>
      <c r="F80" s="447" t="s">
        <v>8521</v>
      </c>
      <c r="G80" s="448" t="s">
        <v>529</v>
      </c>
      <c r="H80" s="449">
        <v>2.1</v>
      </c>
      <c r="I80" s="446"/>
      <c r="J80" s="447" t="s">
        <v>8583</v>
      </c>
      <c r="K80" s="448" t="s">
        <v>529</v>
      </c>
      <c r="L80" s="449">
        <v>4.12</v>
      </c>
      <c r="M80" s="446"/>
      <c r="N80" s="447" t="s">
        <v>8636</v>
      </c>
      <c r="O80" s="448" t="s">
        <v>529</v>
      </c>
      <c r="P80" s="449">
        <v>4</v>
      </c>
    </row>
    <row r="81" spans="2:16" x14ac:dyDescent="0.25">
      <c r="B81" s="450" t="s">
        <v>8465</v>
      </c>
      <c r="C81" s="446" t="s">
        <v>794</v>
      </c>
      <c r="D81" s="451">
        <v>2.1</v>
      </c>
      <c r="E81" s="446"/>
      <c r="F81" s="450" t="s">
        <v>8524</v>
      </c>
      <c r="G81" s="446" t="s">
        <v>529</v>
      </c>
      <c r="H81" s="451">
        <v>1.5</v>
      </c>
      <c r="I81" s="446"/>
      <c r="J81" s="450" t="s">
        <v>8585</v>
      </c>
      <c r="K81" s="446" t="s">
        <v>529</v>
      </c>
      <c r="L81" s="451">
        <v>0.89</v>
      </c>
      <c r="M81" s="446"/>
      <c r="N81" s="450" t="s">
        <v>8638</v>
      </c>
      <c r="O81" s="446" t="s">
        <v>794</v>
      </c>
      <c r="P81" s="451">
        <v>1.56</v>
      </c>
    </row>
    <row r="82" spans="2:16" x14ac:dyDescent="0.25">
      <c r="B82" s="450" t="s">
        <v>8467</v>
      </c>
      <c r="C82" s="446" t="s">
        <v>529</v>
      </c>
      <c r="D82" s="451">
        <v>6.7</v>
      </c>
      <c r="E82" s="446"/>
      <c r="F82" s="450" t="s">
        <v>8526</v>
      </c>
      <c r="G82" s="446" t="s">
        <v>529</v>
      </c>
      <c r="H82" s="451">
        <v>1.7</v>
      </c>
      <c r="I82" s="446"/>
      <c r="J82" s="450" t="s">
        <v>8587</v>
      </c>
      <c r="K82" s="446" t="s">
        <v>529</v>
      </c>
      <c r="L82" s="451">
        <v>1.46</v>
      </c>
      <c r="M82" s="446"/>
      <c r="N82" s="450" t="s">
        <v>644</v>
      </c>
      <c r="O82" s="446" t="s">
        <v>529</v>
      </c>
      <c r="P82" s="451">
        <v>1.36</v>
      </c>
    </row>
    <row r="83" spans="2:16" ht="15.75" thickBot="1" x14ac:dyDescent="0.3">
      <c r="B83" s="450" t="s">
        <v>8469</v>
      </c>
      <c r="C83" s="446" t="s">
        <v>529</v>
      </c>
      <c r="D83" s="451">
        <v>5.4</v>
      </c>
      <c r="E83" s="446"/>
      <c r="F83" s="450" t="s">
        <v>4842</v>
      </c>
      <c r="G83" s="446" t="s">
        <v>529</v>
      </c>
      <c r="H83" s="451">
        <v>2.5</v>
      </c>
      <c r="I83" s="446"/>
      <c r="J83" s="452"/>
      <c r="K83" s="453"/>
      <c r="L83" s="458"/>
      <c r="M83" s="446"/>
      <c r="N83" s="450" t="s">
        <v>645</v>
      </c>
      <c r="O83" s="446" t="s">
        <v>794</v>
      </c>
      <c r="P83" s="451">
        <v>2.88</v>
      </c>
    </row>
    <row r="84" spans="2:16" ht="15.75" thickBot="1" x14ac:dyDescent="0.3">
      <c r="B84" s="450" t="s">
        <v>8471</v>
      </c>
      <c r="C84" s="446" t="s">
        <v>529</v>
      </c>
      <c r="D84" s="451">
        <v>1.5</v>
      </c>
      <c r="E84" s="446"/>
      <c r="F84" s="450" t="s">
        <v>4846</v>
      </c>
      <c r="G84" s="446" t="s">
        <v>529</v>
      </c>
      <c r="H84" s="451">
        <v>1.7</v>
      </c>
      <c r="I84" s="446"/>
      <c r="J84" s="446"/>
      <c r="K84" s="446"/>
      <c r="L84" s="446"/>
      <c r="M84" s="446"/>
      <c r="N84" s="450" t="s">
        <v>8642</v>
      </c>
      <c r="O84" s="446" t="s">
        <v>529</v>
      </c>
      <c r="P84" s="451">
        <v>4.05</v>
      </c>
    </row>
    <row r="85" spans="2:16" ht="15.75" thickBot="1" x14ac:dyDescent="0.3">
      <c r="B85" s="450" t="s">
        <v>643</v>
      </c>
      <c r="C85" s="446" t="s">
        <v>794</v>
      </c>
      <c r="D85" s="451">
        <v>0.9</v>
      </c>
      <c r="E85" s="446"/>
      <c r="F85" s="450" t="s">
        <v>8530</v>
      </c>
      <c r="G85" s="446" t="s">
        <v>529</v>
      </c>
      <c r="H85" s="451">
        <v>2.8</v>
      </c>
      <c r="I85" s="446"/>
      <c r="J85" s="569" t="s">
        <v>8588</v>
      </c>
      <c r="K85" s="570"/>
      <c r="L85" s="571"/>
      <c r="M85" s="446"/>
      <c r="N85" s="450" t="s">
        <v>8644</v>
      </c>
      <c r="O85" s="446" t="s">
        <v>529</v>
      </c>
      <c r="P85" s="451">
        <v>1.1200000000000001</v>
      </c>
    </row>
    <row r="86" spans="2:16" x14ac:dyDescent="0.25">
      <c r="B86" s="450" t="s">
        <v>8474</v>
      </c>
      <c r="C86" s="446" t="s">
        <v>529</v>
      </c>
      <c r="D86" s="451">
        <v>1.3</v>
      </c>
      <c r="E86" s="446"/>
      <c r="F86" s="450" t="s">
        <v>8532</v>
      </c>
      <c r="G86" s="446" t="s">
        <v>529</v>
      </c>
      <c r="H86" s="451">
        <v>3</v>
      </c>
      <c r="I86" s="446"/>
      <c r="J86" s="447" t="s">
        <v>4507</v>
      </c>
      <c r="K86" s="448" t="s">
        <v>520</v>
      </c>
      <c r="L86" s="449">
        <v>0.57999999999999996</v>
      </c>
      <c r="M86" s="446"/>
      <c r="N86" s="450" t="s">
        <v>8646</v>
      </c>
      <c r="O86" s="446" t="s">
        <v>529</v>
      </c>
      <c r="P86" s="451">
        <v>1.63</v>
      </c>
    </row>
    <row r="87" spans="2:16" x14ac:dyDescent="0.25">
      <c r="B87" s="450" t="s">
        <v>8476</v>
      </c>
      <c r="C87" s="446" t="s">
        <v>529</v>
      </c>
      <c r="D87" s="451">
        <v>2.4</v>
      </c>
      <c r="E87" s="446"/>
      <c r="F87" s="450" t="s">
        <v>8534</v>
      </c>
      <c r="G87" s="446" t="s">
        <v>529</v>
      </c>
      <c r="H87" s="451">
        <v>2.6</v>
      </c>
      <c r="I87" s="446"/>
      <c r="J87" s="450" t="s">
        <v>4535</v>
      </c>
      <c r="K87" s="446" t="s">
        <v>520</v>
      </c>
      <c r="L87" s="451">
        <v>0.57999999999999996</v>
      </c>
      <c r="M87" s="446"/>
      <c r="N87" s="450" t="s">
        <v>648</v>
      </c>
      <c r="O87" s="446" t="s">
        <v>529</v>
      </c>
      <c r="P87" s="451">
        <v>2.27</v>
      </c>
    </row>
    <row r="88" spans="2:16" x14ac:dyDescent="0.25">
      <c r="B88" s="450" t="s">
        <v>8478</v>
      </c>
      <c r="C88" s="446" t="s">
        <v>529</v>
      </c>
      <c r="D88" s="451">
        <v>1.1000000000000001</v>
      </c>
      <c r="E88" s="446"/>
      <c r="F88" s="450" t="s">
        <v>8536</v>
      </c>
      <c r="G88" s="446" t="s">
        <v>529</v>
      </c>
      <c r="H88" s="451">
        <v>2</v>
      </c>
      <c r="I88" s="446"/>
      <c r="J88" s="450" t="s">
        <v>4604</v>
      </c>
      <c r="K88" s="446" t="s">
        <v>520</v>
      </c>
      <c r="L88" s="451">
        <v>0.74</v>
      </c>
      <c r="M88" s="446"/>
      <c r="N88" s="450" t="s">
        <v>5054</v>
      </c>
      <c r="O88" s="446" t="s">
        <v>529</v>
      </c>
      <c r="P88" s="451">
        <v>2.95</v>
      </c>
    </row>
    <row r="89" spans="2:16" x14ac:dyDescent="0.25">
      <c r="B89" s="450" t="s">
        <v>8480</v>
      </c>
      <c r="C89" s="446" t="s">
        <v>529</v>
      </c>
      <c r="D89" s="451">
        <v>1.6</v>
      </c>
      <c r="E89" s="446"/>
      <c r="F89" s="450" t="s">
        <v>8538</v>
      </c>
      <c r="G89" s="446" t="s">
        <v>529</v>
      </c>
      <c r="H89" s="451">
        <v>1.8</v>
      </c>
      <c r="I89" s="446"/>
      <c r="J89" s="450" t="s">
        <v>4658</v>
      </c>
      <c r="K89" s="446" t="s">
        <v>520</v>
      </c>
      <c r="L89" s="451">
        <v>0.57999999999999996</v>
      </c>
      <c r="M89" s="446"/>
      <c r="N89" s="450" t="s">
        <v>8650</v>
      </c>
      <c r="O89" s="446" t="s">
        <v>529</v>
      </c>
      <c r="P89" s="451">
        <v>5.26</v>
      </c>
    </row>
    <row r="90" spans="2:16" x14ac:dyDescent="0.25">
      <c r="B90" s="450" t="s">
        <v>8482</v>
      </c>
      <c r="C90" s="446" t="s">
        <v>529</v>
      </c>
      <c r="D90" s="451">
        <v>2.2000000000000002</v>
      </c>
      <c r="E90" s="446"/>
      <c r="F90" s="450" t="s">
        <v>8540</v>
      </c>
      <c r="G90" s="446" t="s">
        <v>529</v>
      </c>
      <c r="H90" s="451">
        <v>8</v>
      </c>
      <c r="I90" s="446"/>
      <c r="J90" s="450" t="s">
        <v>8596</v>
      </c>
      <c r="K90" s="446" t="s">
        <v>520</v>
      </c>
      <c r="L90" s="451">
        <v>0.74</v>
      </c>
      <c r="M90" s="446"/>
      <c r="N90" s="450" t="s">
        <v>8652</v>
      </c>
      <c r="O90" s="446" t="s">
        <v>794</v>
      </c>
      <c r="P90" s="451">
        <v>0.8</v>
      </c>
    </row>
    <row r="91" spans="2:16" x14ac:dyDescent="0.25">
      <c r="B91" s="450" t="s">
        <v>620</v>
      </c>
      <c r="C91" s="446" t="s">
        <v>529</v>
      </c>
      <c r="D91" s="451">
        <v>1.1000000000000001</v>
      </c>
      <c r="E91" s="446"/>
      <c r="F91" s="450" t="s">
        <v>8542</v>
      </c>
      <c r="G91" s="446" t="s">
        <v>529</v>
      </c>
      <c r="H91" s="451">
        <v>2</v>
      </c>
      <c r="I91" s="446"/>
      <c r="J91" s="450" t="s">
        <v>8598</v>
      </c>
      <c r="K91" s="446" t="s">
        <v>520</v>
      </c>
      <c r="L91" s="451">
        <v>0.57999999999999996</v>
      </c>
      <c r="M91" s="446"/>
      <c r="N91" s="450" t="s">
        <v>650</v>
      </c>
      <c r="O91" s="446" t="s">
        <v>529</v>
      </c>
      <c r="P91" s="451">
        <v>4.76</v>
      </c>
    </row>
    <row r="92" spans="2:16" x14ac:dyDescent="0.25">
      <c r="B92" s="450" t="s">
        <v>4596</v>
      </c>
      <c r="C92" s="446" t="s">
        <v>529</v>
      </c>
      <c r="D92" s="451">
        <v>3.8</v>
      </c>
      <c r="E92" s="446"/>
      <c r="F92" s="450" t="s">
        <v>8544</v>
      </c>
      <c r="G92" s="446" t="s">
        <v>529</v>
      </c>
      <c r="H92" s="451">
        <v>1.7</v>
      </c>
      <c r="I92" s="446"/>
      <c r="J92" s="450" t="s">
        <v>4708</v>
      </c>
      <c r="K92" s="446" t="s">
        <v>520</v>
      </c>
      <c r="L92" s="451">
        <v>0.57999999999999996</v>
      </c>
      <c r="M92" s="446"/>
      <c r="N92" s="450" t="s">
        <v>8655</v>
      </c>
      <c r="O92" s="446" t="s">
        <v>520</v>
      </c>
      <c r="P92" s="451">
        <v>1.54</v>
      </c>
    </row>
    <row r="93" spans="2:16" x14ac:dyDescent="0.25">
      <c r="B93" s="450" t="s">
        <v>8486</v>
      </c>
      <c r="C93" s="446" t="s">
        <v>529</v>
      </c>
      <c r="D93" s="451">
        <v>0.8</v>
      </c>
      <c r="E93" s="446"/>
      <c r="F93" s="450" t="s">
        <v>8546</v>
      </c>
      <c r="G93" s="446" t="s">
        <v>529</v>
      </c>
      <c r="H93" s="451">
        <v>1.5</v>
      </c>
      <c r="I93" s="446"/>
      <c r="J93" s="450" t="s">
        <v>4779</v>
      </c>
      <c r="K93" s="446" t="s">
        <v>520</v>
      </c>
      <c r="L93" s="451">
        <v>0.57999999999999996</v>
      </c>
      <c r="M93" s="446"/>
      <c r="N93" s="450" t="s">
        <v>5074</v>
      </c>
      <c r="O93" s="446" t="s">
        <v>529</v>
      </c>
      <c r="P93" s="451">
        <v>6.39</v>
      </c>
    </row>
    <row r="94" spans="2:16" x14ac:dyDescent="0.25">
      <c r="B94" s="450" t="s">
        <v>8488</v>
      </c>
      <c r="C94" s="446" t="s">
        <v>529</v>
      </c>
      <c r="D94" s="457"/>
      <c r="E94" s="446"/>
      <c r="F94" s="450" t="s">
        <v>8548</v>
      </c>
      <c r="G94" s="446" t="s">
        <v>529</v>
      </c>
      <c r="H94" s="451">
        <v>0.9</v>
      </c>
      <c r="I94" s="446"/>
      <c r="J94" s="450" t="s">
        <v>8602</v>
      </c>
      <c r="K94" s="446" t="s">
        <v>520</v>
      </c>
      <c r="L94" s="451">
        <v>0.48</v>
      </c>
      <c r="M94" s="446"/>
      <c r="N94" s="450" t="s">
        <v>8658</v>
      </c>
      <c r="O94" s="446" t="s">
        <v>529</v>
      </c>
      <c r="P94" s="451">
        <v>2.56</v>
      </c>
    </row>
    <row r="95" spans="2:16" x14ac:dyDescent="0.25">
      <c r="B95" s="450" t="s">
        <v>8490</v>
      </c>
      <c r="C95" s="446" t="s">
        <v>529</v>
      </c>
      <c r="D95" s="451">
        <v>0.7</v>
      </c>
      <c r="E95" s="446"/>
      <c r="F95" s="450" t="s">
        <v>8550</v>
      </c>
      <c r="G95" s="446" t="s">
        <v>529</v>
      </c>
      <c r="H95" s="451">
        <v>0.5</v>
      </c>
      <c r="I95" s="446"/>
      <c r="J95" s="450" t="s">
        <v>4840</v>
      </c>
      <c r="K95" s="446" t="s">
        <v>520</v>
      </c>
      <c r="L95" s="451">
        <v>0.57999999999999996</v>
      </c>
      <c r="M95" s="446"/>
      <c r="N95" s="450" t="s">
        <v>5080</v>
      </c>
      <c r="O95" s="446" t="s">
        <v>529</v>
      </c>
      <c r="P95" s="451">
        <v>7.77</v>
      </c>
    </row>
    <row r="96" spans="2:16" x14ac:dyDescent="0.25">
      <c r="B96" s="450" t="s">
        <v>4626</v>
      </c>
      <c r="C96" s="446" t="s">
        <v>529</v>
      </c>
      <c r="D96" s="451">
        <v>2.1</v>
      </c>
      <c r="E96" s="446"/>
      <c r="F96" s="450" t="s">
        <v>8552</v>
      </c>
      <c r="G96" s="446" t="s">
        <v>529</v>
      </c>
      <c r="H96" s="457"/>
      <c r="I96" s="446"/>
      <c r="J96" s="450" t="s">
        <v>4851</v>
      </c>
      <c r="K96" s="446" t="s">
        <v>520</v>
      </c>
      <c r="L96" s="451">
        <v>0.54</v>
      </c>
      <c r="M96" s="446"/>
      <c r="N96" s="450" t="s">
        <v>5082</v>
      </c>
      <c r="O96" s="446" t="s">
        <v>529</v>
      </c>
      <c r="P96" s="451">
        <v>0.8</v>
      </c>
    </row>
    <row r="97" spans="2:16" x14ac:dyDescent="0.25">
      <c r="B97" s="450" t="s">
        <v>8493</v>
      </c>
      <c r="C97" s="446" t="s">
        <v>529</v>
      </c>
      <c r="D97" s="451">
        <v>1.4</v>
      </c>
      <c r="E97" s="446"/>
      <c r="F97" s="450" t="s">
        <v>8554</v>
      </c>
      <c r="G97" s="446" t="s">
        <v>529</v>
      </c>
      <c r="H97" s="451">
        <v>2.4</v>
      </c>
      <c r="I97" s="446"/>
      <c r="J97" s="450" t="s">
        <v>8606</v>
      </c>
      <c r="K97" s="446" t="s">
        <v>529</v>
      </c>
      <c r="L97" s="451">
        <v>2.84</v>
      </c>
      <c r="M97" s="446"/>
      <c r="N97" s="450" t="s">
        <v>8662</v>
      </c>
      <c r="O97" s="446" t="s">
        <v>520</v>
      </c>
      <c r="P97" s="451">
        <v>2.84</v>
      </c>
    </row>
    <row r="98" spans="2:16" x14ac:dyDescent="0.25">
      <c r="B98" s="450" t="s">
        <v>8495</v>
      </c>
      <c r="C98" s="446" t="s">
        <v>529</v>
      </c>
      <c r="D98" s="451">
        <v>1.6</v>
      </c>
      <c r="E98" s="446"/>
      <c r="F98" s="450" t="s">
        <v>8556</v>
      </c>
      <c r="G98" s="446" t="s">
        <v>529</v>
      </c>
      <c r="H98" s="451">
        <v>2.6</v>
      </c>
      <c r="I98" s="446"/>
      <c r="J98" s="450" t="s">
        <v>4940</v>
      </c>
      <c r="K98" s="446" t="s">
        <v>520</v>
      </c>
      <c r="L98" s="451">
        <v>0.66</v>
      </c>
      <c r="M98" s="446"/>
      <c r="N98" s="450" t="s">
        <v>8664</v>
      </c>
      <c r="O98" s="446" t="s">
        <v>529</v>
      </c>
      <c r="P98" s="451">
        <v>2.7</v>
      </c>
    </row>
    <row r="99" spans="2:16" x14ac:dyDescent="0.25">
      <c r="B99" s="450" t="s">
        <v>4638</v>
      </c>
      <c r="C99" s="446" t="s">
        <v>529</v>
      </c>
      <c r="D99" s="451">
        <v>0.7</v>
      </c>
      <c r="E99" s="446"/>
      <c r="F99" s="450" t="s">
        <v>8558</v>
      </c>
      <c r="G99" s="446" t="s">
        <v>529</v>
      </c>
      <c r="H99" s="451">
        <v>0.7</v>
      </c>
      <c r="I99" s="446"/>
      <c r="J99" s="450" t="s">
        <v>8609</v>
      </c>
      <c r="K99" s="446" t="s">
        <v>520</v>
      </c>
      <c r="L99" s="451">
        <v>0.69</v>
      </c>
      <c r="M99" s="446"/>
      <c r="N99" s="450" t="s">
        <v>5093</v>
      </c>
      <c r="O99" s="446" t="s">
        <v>529</v>
      </c>
      <c r="P99" s="451">
        <v>6.39</v>
      </c>
    </row>
    <row r="100" spans="2:16" ht="15.75" thickBot="1" x14ac:dyDescent="0.3">
      <c r="B100" s="450" t="s">
        <v>8498</v>
      </c>
      <c r="C100" s="446" t="s">
        <v>529</v>
      </c>
      <c r="D100" s="451">
        <v>2</v>
      </c>
      <c r="E100" s="446"/>
      <c r="F100" s="450" t="s">
        <v>4931</v>
      </c>
      <c r="G100" s="446" t="s">
        <v>529</v>
      </c>
      <c r="H100" s="451">
        <v>1.1000000000000001</v>
      </c>
      <c r="I100" s="446"/>
      <c r="J100" s="452" t="s">
        <v>4977</v>
      </c>
      <c r="K100" s="453" t="s">
        <v>520</v>
      </c>
      <c r="L100" s="454">
        <v>0.69</v>
      </c>
      <c r="M100" s="446"/>
      <c r="N100" s="450" t="s">
        <v>653</v>
      </c>
      <c r="O100" s="446" t="s">
        <v>529</v>
      </c>
      <c r="P100" s="451">
        <v>4.2</v>
      </c>
    </row>
    <row r="101" spans="2:16" ht="15.75" thickBot="1" x14ac:dyDescent="0.3">
      <c r="B101" s="450" t="s">
        <v>8500</v>
      </c>
      <c r="C101" s="446" t="s">
        <v>529</v>
      </c>
      <c r="D101" s="457"/>
      <c r="E101" s="446"/>
      <c r="F101" s="450" t="s">
        <v>8561</v>
      </c>
      <c r="G101" s="446" t="s">
        <v>520</v>
      </c>
      <c r="H101" s="451">
        <v>1.21</v>
      </c>
      <c r="I101" s="446"/>
      <c r="J101" s="446"/>
      <c r="K101" s="446"/>
      <c r="L101" s="446"/>
      <c r="M101" s="446"/>
      <c r="N101" s="450" t="s">
        <v>654</v>
      </c>
      <c r="O101" s="446" t="s">
        <v>529</v>
      </c>
      <c r="P101" s="451">
        <v>2.56</v>
      </c>
    </row>
    <row r="102" spans="2:16" ht="15.75" thickBot="1" x14ac:dyDescent="0.3">
      <c r="B102" s="450" t="s">
        <v>8502</v>
      </c>
      <c r="C102" s="446" t="s">
        <v>794</v>
      </c>
      <c r="D102" s="451">
        <v>0.5</v>
      </c>
      <c r="E102" s="446"/>
      <c r="F102" s="450" t="s">
        <v>8563</v>
      </c>
      <c r="G102" s="446" t="s">
        <v>794</v>
      </c>
      <c r="H102" s="451">
        <v>0.47</v>
      </c>
      <c r="I102" s="446"/>
      <c r="J102" s="569" t="s">
        <v>8611</v>
      </c>
      <c r="K102" s="570"/>
      <c r="L102" s="571"/>
      <c r="M102" s="446"/>
      <c r="N102" s="450" t="s">
        <v>8669</v>
      </c>
      <c r="O102" s="446" t="s">
        <v>529</v>
      </c>
      <c r="P102" s="451">
        <v>12.1</v>
      </c>
    </row>
    <row r="103" spans="2:16" x14ac:dyDescent="0.25">
      <c r="B103" s="450" t="s">
        <v>8504</v>
      </c>
      <c r="C103" s="446" t="s">
        <v>794</v>
      </c>
      <c r="D103" s="451">
        <v>2.2999999999999998</v>
      </c>
      <c r="E103" s="446"/>
      <c r="F103" s="450" t="s">
        <v>8565</v>
      </c>
      <c r="G103" s="446" t="s">
        <v>794</v>
      </c>
      <c r="H103" s="451">
        <v>1.28</v>
      </c>
      <c r="I103" s="446"/>
      <c r="J103" s="447" t="s">
        <v>8615</v>
      </c>
      <c r="K103" s="448" t="s">
        <v>529</v>
      </c>
      <c r="L103" s="449">
        <v>35</v>
      </c>
      <c r="M103" s="446"/>
      <c r="N103" s="450" t="s">
        <v>8671</v>
      </c>
      <c r="O103" s="446" t="s">
        <v>794</v>
      </c>
      <c r="P103" s="451">
        <v>4.25</v>
      </c>
    </row>
    <row r="104" spans="2:16" x14ac:dyDescent="0.25">
      <c r="B104" s="450" t="s">
        <v>8506</v>
      </c>
      <c r="C104" s="446" t="s">
        <v>529</v>
      </c>
      <c r="D104" s="451">
        <v>1.1000000000000001</v>
      </c>
      <c r="E104" s="446"/>
      <c r="F104" s="450" t="s">
        <v>8567</v>
      </c>
      <c r="G104" s="446" t="s">
        <v>794</v>
      </c>
      <c r="H104" s="451">
        <v>0.85</v>
      </c>
      <c r="I104" s="446"/>
      <c r="J104" s="450" t="s">
        <v>8617</v>
      </c>
      <c r="K104" s="446" t="s">
        <v>529</v>
      </c>
      <c r="L104" s="451">
        <v>8.52</v>
      </c>
      <c r="M104" s="446"/>
      <c r="N104" s="450" t="s">
        <v>8673</v>
      </c>
      <c r="O104" s="446" t="s">
        <v>794</v>
      </c>
      <c r="P104" s="451">
        <v>4.54</v>
      </c>
    </row>
    <row r="105" spans="2:16" x14ac:dyDescent="0.25">
      <c r="B105" s="450" t="s">
        <v>4686</v>
      </c>
      <c r="C105" s="446" t="s">
        <v>520</v>
      </c>
      <c r="D105" s="451">
        <v>3</v>
      </c>
      <c r="E105" s="446"/>
      <c r="F105" s="450" t="s">
        <v>8569</v>
      </c>
      <c r="G105" s="446" t="s">
        <v>794</v>
      </c>
      <c r="H105" s="451">
        <v>0.5</v>
      </c>
      <c r="I105" s="446"/>
      <c r="J105" s="450" t="s">
        <v>8619</v>
      </c>
      <c r="K105" s="446" t="s">
        <v>529</v>
      </c>
      <c r="L105" s="451">
        <v>16.5</v>
      </c>
      <c r="M105" s="446"/>
      <c r="N105" s="450" t="s">
        <v>8675</v>
      </c>
      <c r="O105" s="446" t="s">
        <v>529</v>
      </c>
      <c r="P105" s="451">
        <v>1.7</v>
      </c>
    </row>
    <row r="106" spans="2:16" x14ac:dyDescent="0.25">
      <c r="B106" s="450" t="s">
        <v>8509</v>
      </c>
      <c r="C106" s="446" t="s">
        <v>529</v>
      </c>
      <c r="D106" s="451">
        <v>3.7</v>
      </c>
      <c r="E106" s="446"/>
      <c r="F106" s="450" t="s">
        <v>8571</v>
      </c>
      <c r="G106" s="446" t="s">
        <v>529</v>
      </c>
      <c r="H106" s="451">
        <v>1.1399999999999999</v>
      </c>
      <c r="I106" s="446"/>
      <c r="J106" s="450" t="s">
        <v>8621</v>
      </c>
      <c r="K106" s="446" t="s">
        <v>529</v>
      </c>
      <c r="L106" s="451">
        <v>2.84</v>
      </c>
      <c r="M106" s="446"/>
      <c r="N106" s="450" t="s">
        <v>5577</v>
      </c>
      <c r="O106" s="446" t="s">
        <v>529</v>
      </c>
      <c r="P106" s="451">
        <v>3.4</v>
      </c>
    </row>
    <row r="107" spans="2:16" x14ac:dyDescent="0.25">
      <c r="B107" s="450" t="s">
        <v>4698</v>
      </c>
      <c r="C107" s="446" t="s">
        <v>529</v>
      </c>
      <c r="D107" s="451">
        <v>1.5</v>
      </c>
      <c r="E107" s="446"/>
      <c r="F107" s="450" t="s">
        <v>8573</v>
      </c>
      <c r="G107" s="446" t="s">
        <v>529</v>
      </c>
      <c r="H107" s="451">
        <v>6.5</v>
      </c>
      <c r="I107" s="446"/>
      <c r="J107" s="450" t="s">
        <v>8623</v>
      </c>
      <c r="K107" s="446" t="s">
        <v>529</v>
      </c>
      <c r="L107" s="451">
        <v>9.85</v>
      </c>
      <c r="M107" s="446"/>
      <c r="N107" s="450" t="s">
        <v>5117</v>
      </c>
      <c r="O107" s="446" t="s">
        <v>794</v>
      </c>
      <c r="P107" s="451">
        <v>0.7</v>
      </c>
    </row>
    <row r="108" spans="2:16" x14ac:dyDescent="0.25">
      <c r="B108" s="450" t="s">
        <v>8512</v>
      </c>
      <c r="C108" s="446" t="s">
        <v>529</v>
      </c>
      <c r="D108" s="451">
        <v>4</v>
      </c>
      <c r="E108" s="446"/>
      <c r="F108" s="450" t="s">
        <v>8575</v>
      </c>
      <c r="G108" s="446" t="s">
        <v>794</v>
      </c>
      <c r="H108" s="451">
        <v>2.6</v>
      </c>
      <c r="I108" s="446"/>
      <c r="J108" s="450" t="s">
        <v>8625</v>
      </c>
      <c r="K108" s="446" t="s">
        <v>529</v>
      </c>
      <c r="L108" s="451">
        <v>133</v>
      </c>
      <c r="M108" s="446"/>
      <c r="N108" s="450" t="s">
        <v>660</v>
      </c>
      <c r="O108" s="446" t="s">
        <v>529</v>
      </c>
      <c r="P108" s="451">
        <v>1.38</v>
      </c>
    </row>
    <row r="109" spans="2:16" x14ac:dyDescent="0.25">
      <c r="B109" s="450" t="s">
        <v>625</v>
      </c>
      <c r="C109" s="446" t="s">
        <v>529</v>
      </c>
      <c r="D109" s="457"/>
      <c r="E109" s="446"/>
      <c r="F109" s="450" t="s">
        <v>8577</v>
      </c>
      <c r="G109" s="446" t="s">
        <v>529</v>
      </c>
      <c r="H109" s="451">
        <v>6.85</v>
      </c>
      <c r="I109" s="446"/>
      <c r="J109" s="450" t="s">
        <v>8627</v>
      </c>
      <c r="K109" s="446" t="s">
        <v>529</v>
      </c>
      <c r="L109" s="451">
        <v>15.6</v>
      </c>
      <c r="M109" s="446"/>
      <c r="N109" s="450" t="s">
        <v>8680</v>
      </c>
      <c r="O109" s="446" t="s">
        <v>794</v>
      </c>
      <c r="P109" s="451">
        <v>1.63</v>
      </c>
    </row>
    <row r="110" spans="2:16" x14ac:dyDescent="0.25">
      <c r="B110" s="450" t="s">
        <v>8515</v>
      </c>
      <c r="C110" s="446" t="s">
        <v>529</v>
      </c>
      <c r="D110" s="451">
        <v>2.4</v>
      </c>
      <c r="E110" s="446"/>
      <c r="F110" s="450" t="s">
        <v>4954</v>
      </c>
      <c r="G110" s="446" t="s">
        <v>529</v>
      </c>
      <c r="H110" s="451">
        <v>2.9</v>
      </c>
      <c r="I110" s="446"/>
      <c r="J110" s="450" t="s">
        <v>8629</v>
      </c>
      <c r="K110" s="446" t="s">
        <v>529</v>
      </c>
      <c r="L110" s="451">
        <v>11</v>
      </c>
      <c r="M110" s="446"/>
      <c r="N110" s="450" t="s">
        <v>8682</v>
      </c>
      <c r="O110" s="446" t="s">
        <v>794</v>
      </c>
      <c r="P110" s="451">
        <v>1.85</v>
      </c>
    </row>
    <row r="111" spans="2:16" x14ac:dyDescent="0.25">
      <c r="B111" s="450" t="s">
        <v>8517</v>
      </c>
      <c r="C111" s="446" t="s">
        <v>529</v>
      </c>
      <c r="D111" s="451">
        <v>6</v>
      </c>
      <c r="E111" s="446"/>
      <c r="F111" s="450" t="s">
        <v>8580</v>
      </c>
      <c r="G111" s="446" t="s">
        <v>529</v>
      </c>
      <c r="H111" s="451">
        <v>1.1399999999999999</v>
      </c>
      <c r="I111" s="446"/>
      <c r="J111" s="450" t="s">
        <v>8631</v>
      </c>
      <c r="K111" s="446" t="s">
        <v>529</v>
      </c>
      <c r="L111" s="451">
        <v>7.55</v>
      </c>
      <c r="M111" s="446"/>
      <c r="N111" s="450" t="s">
        <v>8684</v>
      </c>
      <c r="O111" s="446" t="s">
        <v>529</v>
      </c>
      <c r="P111" s="451">
        <v>2.5</v>
      </c>
    </row>
    <row r="112" spans="2:16" ht="15.75" thickBot="1" x14ac:dyDescent="0.3">
      <c r="B112" s="452" t="s">
        <v>8519</v>
      </c>
      <c r="C112" s="453" t="s">
        <v>529</v>
      </c>
      <c r="D112" s="454">
        <v>1</v>
      </c>
      <c r="E112" s="446"/>
      <c r="F112" s="452" t="s">
        <v>5011</v>
      </c>
      <c r="G112" s="453" t="s">
        <v>529</v>
      </c>
      <c r="H112" s="454">
        <v>1.5</v>
      </c>
      <c r="I112" s="446"/>
      <c r="J112" s="452" t="s">
        <v>8633</v>
      </c>
      <c r="K112" s="453" t="s">
        <v>529</v>
      </c>
      <c r="L112" s="454">
        <v>12.05</v>
      </c>
      <c r="M112" s="446"/>
      <c r="N112" s="452" t="s">
        <v>5192</v>
      </c>
      <c r="O112" s="453" t="s">
        <v>529</v>
      </c>
      <c r="P112" s="454">
        <v>2.27</v>
      </c>
    </row>
    <row r="113" spans="2:16" x14ac:dyDescent="0.25">
      <c r="B113" s="446"/>
      <c r="C113" s="446"/>
      <c r="D113" s="446"/>
      <c r="E113" s="446"/>
      <c r="F113" s="446"/>
      <c r="G113" s="446"/>
      <c r="H113" s="446"/>
      <c r="I113" s="446"/>
      <c r="J113" s="446"/>
      <c r="K113" s="446"/>
      <c r="L113" s="446"/>
      <c r="M113" s="446"/>
      <c r="N113" s="446"/>
      <c r="O113" s="446"/>
      <c r="P113" s="446"/>
    </row>
    <row r="114" spans="2:16" ht="15.75" thickBot="1" x14ac:dyDescent="0.3">
      <c r="B114" s="446"/>
      <c r="C114" s="446"/>
      <c r="D114" s="446"/>
      <c r="E114" s="446"/>
      <c r="F114" s="446"/>
      <c r="G114" s="446"/>
      <c r="H114" s="446"/>
      <c r="I114" s="446"/>
      <c r="J114" s="446"/>
      <c r="K114" s="446"/>
      <c r="L114" s="446"/>
      <c r="M114" s="446"/>
      <c r="N114" s="446"/>
      <c r="O114" s="446"/>
      <c r="P114" s="446"/>
    </row>
    <row r="115" spans="2:16" ht="15.75" thickBot="1" x14ac:dyDescent="0.3">
      <c r="B115" s="569" t="s">
        <v>9100</v>
      </c>
      <c r="C115" s="570"/>
      <c r="D115" s="571"/>
      <c r="E115" s="446"/>
      <c r="F115" s="572" t="s">
        <v>8882</v>
      </c>
      <c r="G115" s="573"/>
      <c r="H115" s="573"/>
      <c r="I115" s="573"/>
      <c r="J115" s="573"/>
      <c r="K115" s="573"/>
      <c r="L115" s="573"/>
      <c r="M115" s="573"/>
      <c r="N115" s="573"/>
      <c r="O115" s="573"/>
      <c r="P115" s="574"/>
    </row>
    <row r="116" spans="2:16" ht="15.75" thickBot="1" x14ac:dyDescent="0.3">
      <c r="B116" s="447" t="s">
        <v>662</v>
      </c>
      <c r="C116" s="448" t="s">
        <v>529</v>
      </c>
      <c r="D116" s="449">
        <v>6.6</v>
      </c>
      <c r="E116" s="446"/>
      <c r="F116" s="569" t="s">
        <v>9101</v>
      </c>
      <c r="G116" s="570"/>
      <c r="H116" s="571"/>
      <c r="I116" s="446"/>
      <c r="J116" s="447" t="s">
        <v>1903</v>
      </c>
      <c r="K116" s="448" t="s">
        <v>797</v>
      </c>
      <c r="L116" s="449">
        <v>1.5</v>
      </c>
      <c r="M116" s="446"/>
      <c r="N116" s="569" t="s">
        <v>8884</v>
      </c>
      <c r="O116" s="570"/>
      <c r="P116" s="571"/>
    </row>
    <row r="117" spans="2:16" x14ac:dyDescent="0.25">
      <c r="B117" s="450" t="s">
        <v>8687</v>
      </c>
      <c r="C117" s="446" t="s">
        <v>529</v>
      </c>
      <c r="D117" s="451">
        <v>1.1000000000000001</v>
      </c>
      <c r="E117" s="446"/>
      <c r="F117" s="447" t="s">
        <v>8772</v>
      </c>
      <c r="G117" s="448" t="s">
        <v>520</v>
      </c>
      <c r="H117" s="449">
        <v>1.6</v>
      </c>
      <c r="I117" s="446"/>
      <c r="J117" s="450" t="s">
        <v>8927</v>
      </c>
      <c r="K117" s="446" t="s">
        <v>797</v>
      </c>
      <c r="L117" s="451">
        <v>5.0999999999999996</v>
      </c>
      <c r="M117" s="446"/>
      <c r="N117" s="447" t="s">
        <v>8948</v>
      </c>
      <c r="O117" s="448" t="s">
        <v>529</v>
      </c>
      <c r="P117" s="449">
        <v>16.5</v>
      </c>
    </row>
    <row r="118" spans="2:16" x14ac:dyDescent="0.25">
      <c r="B118" s="450" t="s">
        <v>5135</v>
      </c>
      <c r="C118" s="446" t="s">
        <v>529</v>
      </c>
      <c r="D118" s="451">
        <v>2.2000000000000002</v>
      </c>
      <c r="E118" s="446"/>
      <c r="F118" s="450" t="s">
        <v>8774</v>
      </c>
      <c r="G118" s="446" t="s">
        <v>520</v>
      </c>
      <c r="H118" s="451">
        <v>4</v>
      </c>
      <c r="I118" s="446"/>
      <c r="J118" s="450" t="s">
        <v>723</v>
      </c>
      <c r="K118" s="446" t="s">
        <v>794</v>
      </c>
      <c r="L118" s="451">
        <v>1.8</v>
      </c>
      <c r="M118" s="446"/>
      <c r="N118" s="450" t="s">
        <v>8950</v>
      </c>
      <c r="O118" s="446" t="s">
        <v>529</v>
      </c>
      <c r="P118" s="451">
        <v>6.9</v>
      </c>
    </row>
    <row r="119" spans="2:16" x14ac:dyDescent="0.25">
      <c r="B119" s="450" t="s">
        <v>5137</v>
      </c>
      <c r="C119" s="446" t="s">
        <v>529</v>
      </c>
      <c r="D119" s="451">
        <v>0.9</v>
      </c>
      <c r="E119" s="446"/>
      <c r="F119" s="450" t="s">
        <v>8776</v>
      </c>
      <c r="G119" s="446" t="s">
        <v>529</v>
      </c>
      <c r="H119" s="451">
        <v>2.15</v>
      </c>
      <c r="I119" s="446"/>
      <c r="J119" s="450" t="s">
        <v>2165</v>
      </c>
      <c r="K119" s="446" t="s">
        <v>529</v>
      </c>
      <c r="L119" s="451">
        <v>4.5999999999999996</v>
      </c>
      <c r="M119" s="446"/>
      <c r="N119" s="450" t="s">
        <v>8952</v>
      </c>
      <c r="O119" s="446" t="s">
        <v>529</v>
      </c>
      <c r="P119" s="451">
        <v>7.2</v>
      </c>
    </row>
    <row r="120" spans="2:16" x14ac:dyDescent="0.25">
      <c r="B120" s="450" t="s">
        <v>664</v>
      </c>
      <c r="C120" s="446" t="s">
        <v>529</v>
      </c>
      <c r="D120" s="451">
        <v>1.8</v>
      </c>
      <c r="E120" s="446"/>
      <c r="F120" s="450" t="s">
        <v>8778</v>
      </c>
      <c r="G120" s="446" t="s">
        <v>520</v>
      </c>
      <c r="H120" s="451">
        <v>1</v>
      </c>
      <c r="I120" s="446"/>
      <c r="J120" s="450" t="s">
        <v>8931</v>
      </c>
      <c r="K120" s="446" t="s">
        <v>529</v>
      </c>
      <c r="L120" s="451">
        <v>8.8000000000000007</v>
      </c>
      <c r="M120" s="446"/>
      <c r="N120" s="450" t="s">
        <v>8954</v>
      </c>
      <c r="O120" s="446" t="s">
        <v>529</v>
      </c>
      <c r="P120" s="451">
        <v>5.9</v>
      </c>
    </row>
    <row r="121" spans="2:16" x14ac:dyDescent="0.25">
      <c r="B121" s="450" t="s">
        <v>8692</v>
      </c>
      <c r="C121" s="446" t="s">
        <v>529</v>
      </c>
      <c r="D121" s="451">
        <v>1.6</v>
      </c>
      <c r="E121" s="446"/>
      <c r="F121" s="450" t="s">
        <v>8780</v>
      </c>
      <c r="G121" s="446" t="s">
        <v>520</v>
      </c>
      <c r="H121" s="451">
        <v>4.7</v>
      </c>
      <c r="I121" s="446"/>
      <c r="J121" s="450" t="s">
        <v>2829</v>
      </c>
      <c r="K121" s="446" t="s">
        <v>794</v>
      </c>
      <c r="L121" s="451">
        <v>2.5</v>
      </c>
      <c r="M121" s="446"/>
      <c r="N121" s="450" t="s">
        <v>8956</v>
      </c>
      <c r="O121" s="446" t="s">
        <v>529</v>
      </c>
      <c r="P121" s="451">
        <v>8.9</v>
      </c>
    </row>
    <row r="122" spans="2:16" x14ac:dyDescent="0.25">
      <c r="B122" s="450" t="s">
        <v>8694</v>
      </c>
      <c r="C122" s="446" t="s">
        <v>529</v>
      </c>
      <c r="D122" s="451">
        <v>2.2000000000000002</v>
      </c>
      <c r="E122" s="446"/>
      <c r="F122" s="450" t="s">
        <v>8782</v>
      </c>
      <c r="G122" s="446" t="s">
        <v>529</v>
      </c>
      <c r="H122" s="451">
        <v>24.54</v>
      </c>
      <c r="I122" s="446"/>
      <c r="J122" s="450" t="s">
        <v>8934</v>
      </c>
      <c r="K122" s="446" t="s">
        <v>797</v>
      </c>
      <c r="L122" s="451">
        <v>0.78</v>
      </c>
      <c r="M122" s="446"/>
      <c r="N122" s="450" t="s">
        <v>8958</v>
      </c>
      <c r="O122" s="446" t="s">
        <v>529</v>
      </c>
      <c r="P122" s="451">
        <v>15.86</v>
      </c>
    </row>
    <row r="123" spans="2:16" x14ac:dyDescent="0.25">
      <c r="B123" s="450" t="s">
        <v>8696</v>
      </c>
      <c r="C123" s="446" t="s">
        <v>529</v>
      </c>
      <c r="D123" s="451">
        <v>1.8</v>
      </c>
      <c r="E123" s="446"/>
      <c r="F123" s="450" t="s">
        <v>8784</v>
      </c>
      <c r="G123" s="446" t="s">
        <v>529</v>
      </c>
      <c r="H123" s="451">
        <v>20.27</v>
      </c>
      <c r="I123" s="446"/>
      <c r="J123" s="450" t="s">
        <v>8936</v>
      </c>
      <c r="K123" s="446" t="s">
        <v>797</v>
      </c>
      <c r="L123" s="451">
        <v>0.6</v>
      </c>
      <c r="M123" s="446"/>
      <c r="N123" s="450" t="s">
        <v>8960</v>
      </c>
      <c r="O123" s="446" t="s">
        <v>529</v>
      </c>
      <c r="P123" s="451">
        <v>6</v>
      </c>
    </row>
    <row r="124" spans="2:16" x14ac:dyDescent="0.25">
      <c r="B124" s="450" t="s">
        <v>8698</v>
      </c>
      <c r="C124" s="446" t="s">
        <v>529</v>
      </c>
      <c r="D124" s="451">
        <v>4.4000000000000004</v>
      </c>
      <c r="E124" s="446"/>
      <c r="F124" s="450" t="s">
        <v>8786</v>
      </c>
      <c r="G124" s="446" t="s">
        <v>520</v>
      </c>
      <c r="H124" s="451">
        <v>3</v>
      </c>
      <c r="I124" s="446"/>
      <c r="J124" s="450" t="s">
        <v>2972</v>
      </c>
      <c r="K124" s="446" t="s">
        <v>797</v>
      </c>
      <c r="L124" s="451">
        <v>7.8</v>
      </c>
      <c r="M124" s="446"/>
      <c r="N124" s="450" t="s">
        <v>8962</v>
      </c>
      <c r="O124" s="446" t="s">
        <v>797</v>
      </c>
      <c r="P124" s="451">
        <v>12.2</v>
      </c>
    </row>
    <row r="125" spans="2:16" x14ac:dyDescent="0.25">
      <c r="B125" s="450" t="s">
        <v>8700</v>
      </c>
      <c r="C125" s="446" t="s">
        <v>529</v>
      </c>
      <c r="D125" s="451">
        <v>1.7</v>
      </c>
      <c r="E125" s="446"/>
      <c r="F125" s="450" t="s">
        <v>8788</v>
      </c>
      <c r="G125" s="446" t="s">
        <v>520</v>
      </c>
      <c r="H125" s="451">
        <v>1.95</v>
      </c>
      <c r="I125" s="446"/>
      <c r="J125" s="450" t="s">
        <v>2986</v>
      </c>
      <c r="K125" s="446" t="s">
        <v>797</v>
      </c>
      <c r="L125" s="451">
        <v>2.4</v>
      </c>
      <c r="M125" s="446"/>
      <c r="N125" s="450" t="s">
        <v>8964</v>
      </c>
      <c r="O125" s="446" t="s">
        <v>529</v>
      </c>
      <c r="P125" s="451">
        <v>7.4</v>
      </c>
    </row>
    <row r="126" spans="2:16" x14ac:dyDescent="0.25">
      <c r="B126" s="450"/>
      <c r="C126" s="446"/>
      <c r="D126" s="457"/>
      <c r="E126" s="446"/>
      <c r="F126" s="450" t="s">
        <v>8790</v>
      </c>
      <c r="G126" s="446" t="s">
        <v>520</v>
      </c>
      <c r="H126" s="451">
        <v>9.9499999999999993</v>
      </c>
      <c r="I126" s="446"/>
      <c r="J126" s="450" t="s">
        <v>8940</v>
      </c>
      <c r="K126" s="446" t="s">
        <v>797</v>
      </c>
      <c r="L126" s="451">
        <v>4.45</v>
      </c>
      <c r="M126" s="446"/>
      <c r="N126" s="450" t="s">
        <v>8966</v>
      </c>
      <c r="O126" s="446" t="s">
        <v>797</v>
      </c>
      <c r="P126" s="451">
        <v>10</v>
      </c>
    </row>
    <row r="127" spans="2:16" ht="15.75" thickBot="1" x14ac:dyDescent="0.3">
      <c r="B127" s="452"/>
      <c r="C127" s="453"/>
      <c r="D127" s="458"/>
      <c r="E127" s="446"/>
      <c r="F127" s="450" t="s">
        <v>8792</v>
      </c>
      <c r="G127" s="446" t="s">
        <v>520</v>
      </c>
      <c r="H127" s="451">
        <v>3.69</v>
      </c>
      <c r="I127" s="446"/>
      <c r="J127" s="450" t="s">
        <v>8942</v>
      </c>
      <c r="K127" s="446" t="s">
        <v>797</v>
      </c>
      <c r="L127" s="451">
        <v>1.1000000000000001</v>
      </c>
      <c r="M127" s="446"/>
      <c r="N127" s="450" t="s">
        <v>8968</v>
      </c>
      <c r="O127" s="446" t="s">
        <v>529</v>
      </c>
      <c r="P127" s="451">
        <v>11</v>
      </c>
    </row>
    <row r="128" spans="2:16" ht="15.75" thickBot="1" x14ac:dyDescent="0.3">
      <c r="B128" s="446"/>
      <c r="C128" s="446"/>
      <c r="D128" s="446"/>
      <c r="E128" s="446"/>
      <c r="F128" s="450" t="s">
        <v>8794</v>
      </c>
      <c r="G128" s="446" t="s">
        <v>520</v>
      </c>
      <c r="H128" s="451">
        <v>2.16</v>
      </c>
      <c r="I128" s="446"/>
      <c r="J128" s="452" t="s">
        <v>8944</v>
      </c>
      <c r="K128" s="453" t="s">
        <v>797</v>
      </c>
      <c r="L128" s="454">
        <v>6.75</v>
      </c>
      <c r="M128" s="446"/>
      <c r="N128" s="450" t="s">
        <v>8970</v>
      </c>
      <c r="O128" s="446" t="s">
        <v>529</v>
      </c>
      <c r="P128" s="451">
        <v>10.1</v>
      </c>
    </row>
    <row r="129" spans="2:16" ht="15.75" thickBot="1" x14ac:dyDescent="0.3">
      <c r="B129" s="569" t="s">
        <v>8702</v>
      </c>
      <c r="C129" s="570"/>
      <c r="D129" s="571"/>
      <c r="E129" s="446"/>
      <c r="F129" s="450" t="s">
        <v>8796</v>
      </c>
      <c r="G129" s="446" t="s">
        <v>520</v>
      </c>
      <c r="H129" s="451">
        <v>4.7</v>
      </c>
      <c r="I129" s="446"/>
      <c r="J129" s="446"/>
      <c r="K129" s="446"/>
      <c r="L129" s="446"/>
      <c r="M129" s="446"/>
      <c r="N129" s="450" t="s">
        <v>8972</v>
      </c>
      <c r="O129" s="446" t="s">
        <v>529</v>
      </c>
      <c r="P129" s="451">
        <v>8.5</v>
      </c>
    </row>
    <row r="130" spans="2:16" ht="15.75" thickBot="1" x14ac:dyDescent="0.3">
      <c r="B130" s="447" t="s">
        <v>8465</v>
      </c>
      <c r="C130" s="448" t="s">
        <v>529</v>
      </c>
      <c r="D130" s="449">
        <v>4.3</v>
      </c>
      <c r="E130" s="446"/>
      <c r="F130" s="450" t="s">
        <v>8798</v>
      </c>
      <c r="G130" s="446" t="s">
        <v>520</v>
      </c>
      <c r="H130" s="451">
        <v>4.2</v>
      </c>
      <c r="I130" s="446"/>
      <c r="J130" s="578" t="s">
        <v>8889</v>
      </c>
      <c r="K130" s="579"/>
      <c r="L130" s="580"/>
      <c r="M130" s="446"/>
      <c r="N130" s="450" t="s">
        <v>8974</v>
      </c>
      <c r="O130" s="446" t="s">
        <v>529</v>
      </c>
      <c r="P130" s="451">
        <v>8.9</v>
      </c>
    </row>
    <row r="131" spans="2:16" x14ac:dyDescent="0.25">
      <c r="B131" s="450" t="s">
        <v>8469</v>
      </c>
      <c r="C131" s="446" t="s">
        <v>529</v>
      </c>
      <c r="D131" s="451">
        <v>7.5</v>
      </c>
      <c r="E131" s="446"/>
      <c r="F131" s="450" t="s">
        <v>8800</v>
      </c>
      <c r="G131" s="446" t="s">
        <v>520</v>
      </c>
      <c r="H131" s="451">
        <v>6.7</v>
      </c>
      <c r="I131" s="446"/>
      <c r="J131" s="447" t="s">
        <v>939</v>
      </c>
      <c r="K131" s="448" t="s">
        <v>529</v>
      </c>
      <c r="L131" s="449">
        <v>5.7</v>
      </c>
      <c r="M131" s="446"/>
      <c r="N131" s="450" t="s">
        <v>8976</v>
      </c>
      <c r="O131" s="446" t="s">
        <v>797</v>
      </c>
      <c r="P131" s="451">
        <v>15</v>
      </c>
    </row>
    <row r="132" spans="2:16" x14ac:dyDescent="0.25">
      <c r="B132" s="450" t="s">
        <v>8480</v>
      </c>
      <c r="C132" s="446" t="s">
        <v>529</v>
      </c>
      <c r="D132" s="451">
        <v>3.02</v>
      </c>
      <c r="E132" s="446"/>
      <c r="F132" s="450" t="s">
        <v>8802</v>
      </c>
      <c r="G132" s="446" t="s">
        <v>520</v>
      </c>
      <c r="H132" s="451">
        <v>4.5</v>
      </c>
      <c r="I132" s="446"/>
      <c r="J132" s="450" t="s">
        <v>8894</v>
      </c>
      <c r="K132" s="446" t="s">
        <v>529</v>
      </c>
      <c r="L132" s="451">
        <v>9.1</v>
      </c>
      <c r="M132" s="446"/>
      <c r="N132" s="450" t="s">
        <v>8978</v>
      </c>
      <c r="O132" s="446" t="s">
        <v>529</v>
      </c>
      <c r="P132" s="451">
        <v>4.5999999999999996</v>
      </c>
    </row>
    <row r="133" spans="2:16" x14ac:dyDescent="0.25">
      <c r="B133" s="450" t="s">
        <v>8709</v>
      </c>
      <c r="C133" s="446" t="s">
        <v>529</v>
      </c>
      <c r="D133" s="451">
        <v>5.95</v>
      </c>
      <c r="E133" s="446"/>
      <c r="F133" s="450" t="s">
        <v>2270</v>
      </c>
      <c r="G133" s="446" t="s">
        <v>520</v>
      </c>
      <c r="H133" s="451">
        <v>1.5</v>
      </c>
      <c r="I133" s="446"/>
      <c r="J133" s="450" t="s">
        <v>8062</v>
      </c>
      <c r="K133" s="446" t="s">
        <v>529</v>
      </c>
      <c r="L133" s="451">
        <v>1.5</v>
      </c>
      <c r="M133" s="446"/>
      <c r="N133" s="450" t="s">
        <v>8980</v>
      </c>
      <c r="O133" s="446" t="s">
        <v>529</v>
      </c>
      <c r="P133" s="451">
        <v>3.7</v>
      </c>
    </row>
    <row r="134" spans="2:16" x14ac:dyDescent="0.25">
      <c r="B134" s="450" t="s">
        <v>8711</v>
      </c>
      <c r="C134" s="446" t="s">
        <v>529</v>
      </c>
      <c r="D134" s="451">
        <v>4</v>
      </c>
      <c r="E134" s="446"/>
      <c r="F134" s="450" t="s">
        <v>2276</v>
      </c>
      <c r="G134" s="446" t="s">
        <v>520</v>
      </c>
      <c r="H134" s="451">
        <v>1.5</v>
      </c>
      <c r="I134" s="446"/>
      <c r="J134" s="450" t="s">
        <v>8896</v>
      </c>
      <c r="K134" s="446" t="s">
        <v>529</v>
      </c>
      <c r="L134" s="451">
        <v>1.5</v>
      </c>
      <c r="M134" s="446"/>
      <c r="N134" s="450" t="s">
        <v>8982</v>
      </c>
      <c r="O134" s="446" t="s">
        <v>529</v>
      </c>
      <c r="P134" s="451">
        <v>22.9</v>
      </c>
    </row>
    <row r="135" spans="2:16" x14ac:dyDescent="0.25">
      <c r="B135" s="450" t="s">
        <v>8713</v>
      </c>
      <c r="C135" s="446" t="s">
        <v>529</v>
      </c>
      <c r="D135" s="451">
        <v>3</v>
      </c>
      <c r="E135" s="446"/>
      <c r="F135" s="450" t="s">
        <v>2382</v>
      </c>
      <c r="G135" s="446" t="s">
        <v>520</v>
      </c>
      <c r="H135" s="451">
        <v>1.1499999999999999</v>
      </c>
      <c r="I135" s="446"/>
      <c r="J135" s="450" t="s">
        <v>8898</v>
      </c>
      <c r="K135" s="446" t="s">
        <v>529</v>
      </c>
      <c r="L135" s="451">
        <v>1.5</v>
      </c>
      <c r="M135" s="446"/>
      <c r="N135" s="450" t="s">
        <v>1773</v>
      </c>
      <c r="O135" s="446" t="s">
        <v>529</v>
      </c>
      <c r="P135" s="451">
        <v>5.4</v>
      </c>
    </row>
    <row r="136" spans="2:16" x14ac:dyDescent="0.25">
      <c r="B136" s="450" t="s">
        <v>8715</v>
      </c>
      <c r="C136" s="446" t="s">
        <v>529</v>
      </c>
      <c r="D136" s="451">
        <v>1.5</v>
      </c>
      <c r="E136" s="446"/>
      <c r="F136" s="450" t="s">
        <v>2441</v>
      </c>
      <c r="G136" s="446" t="s">
        <v>529</v>
      </c>
      <c r="H136" s="451">
        <v>2.2000000000000002</v>
      </c>
      <c r="I136" s="446"/>
      <c r="J136" s="450" t="s">
        <v>8900</v>
      </c>
      <c r="K136" s="446" t="s">
        <v>529</v>
      </c>
      <c r="L136" s="451">
        <v>144</v>
      </c>
      <c r="M136" s="446"/>
      <c r="N136" s="450" t="s">
        <v>2044</v>
      </c>
      <c r="O136" s="446" t="s">
        <v>529</v>
      </c>
      <c r="P136" s="451">
        <v>1</v>
      </c>
    </row>
    <row r="137" spans="2:16" x14ac:dyDescent="0.25">
      <c r="B137" s="450" t="s">
        <v>8493</v>
      </c>
      <c r="C137" s="446" t="s">
        <v>529</v>
      </c>
      <c r="D137" s="451">
        <v>1.3</v>
      </c>
      <c r="E137" s="446"/>
      <c r="F137" s="450" t="s">
        <v>8808</v>
      </c>
      <c r="G137" s="446" t="s">
        <v>529</v>
      </c>
      <c r="H137" s="451">
        <v>1</v>
      </c>
      <c r="I137" s="446"/>
      <c r="J137" s="450" t="s">
        <v>2443</v>
      </c>
      <c r="K137" s="446" t="s">
        <v>529</v>
      </c>
      <c r="L137" s="451">
        <v>1.05</v>
      </c>
      <c r="M137" s="446"/>
      <c r="N137" s="450" t="s">
        <v>695</v>
      </c>
      <c r="O137" s="446" t="s">
        <v>529</v>
      </c>
      <c r="P137" s="451">
        <v>4.4000000000000004</v>
      </c>
    </row>
    <row r="138" spans="2:16" x14ac:dyDescent="0.25">
      <c r="B138" s="450" t="s">
        <v>8512</v>
      </c>
      <c r="C138" s="446" t="s">
        <v>529</v>
      </c>
      <c r="D138" s="451">
        <v>1.2</v>
      </c>
      <c r="E138" s="446"/>
      <c r="F138" s="450" t="s">
        <v>8810</v>
      </c>
      <c r="G138" s="446" t="s">
        <v>520</v>
      </c>
      <c r="H138" s="451">
        <v>6.8</v>
      </c>
      <c r="I138" s="446"/>
      <c r="J138" s="450" t="s">
        <v>2536</v>
      </c>
      <c r="K138" s="446" t="s">
        <v>529</v>
      </c>
      <c r="L138" s="451">
        <v>6.7</v>
      </c>
      <c r="M138" s="446"/>
      <c r="N138" s="450" t="s">
        <v>2182</v>
      </c>
      <c r="O138" s="446" t="s">
        <v>529</v>
      </c>
      <c r="P138" s="451">
        <v>5.6</v>
      </c>
    </row>
    <row r="139" spans="2:16" x14ac:dyDescent="0.25">
      <c r="B139" s="450" t="s">
        <v>8719</v>
      </c>
      <c r="C139" s="446" t="s">
        <v>529</v>
      </c>
      <c r="D139" s="451">
        <v>5.75</v>
      </c>
      <c r="E139" s="446"/>
      <c r="F139" s="450" t="s">
        <v>8812</v>
      </c>
      <c r="G139" s="446" t="s">
        <v>520</v>
      </c>
      <c r="H139" s="451">
        <v>2.7</v>
      </c>
      <c r="I139" s="446"/>
      <c r="J139" s="450" t="s">
        <v>8633</v>
      </c>
      <c r="K139" s="446" t="s">
        <v>529</v>
      </c>
      <c r="L139" s="451">
        <v>23</v>
      </c>
      <c r="M139" s="446"/>
      <c r="N139" s="450" t="s">
        <v>8988</v>
      </c>
      <c r="O139" s="446" t="s">
        <v>529</v>
      </c>
      <c r="P139" s="451">
        <v>5.7</v>
      </c>
    </row>
    <row r="140" spans="2:16" ht="15.75" thickBot="1" x14ac:dyDescent="0.3">
      <c r="B140" s="450" t="s">
        <v>8721</v>
      </c>
      <c r="C140" s="446" t="s">
        <v>529</v>
      </c>
      <c r="D140" s="451">
        <v>2</v>
      </c>
      <c r="E140" s="446"/>
      <c r="F140" s="450" t="s">
        <v>8814</v>
      </c>
      <c r="G140" s="446" t="s">
        <v>520</v>
      </c>
      <c r="H140" s="451">
        <v>1.2</v>
      </c>
      <c r="I140" s="446"/>
      <c r="J140" s="452" t="s">
        <v>2586</v>
      </c>
      <c r="K140" s="453" t="s">
        <v>529</v>
      </c>
      <c r="L140" s="454">
        <v>3</v>
      </c>
      <c r="M140" s="446"/>
      <c r="N140" s="450" t="s">
        <v>8990</v>
      </c>
      <c r="O140" s="446" t="s">
        <v>529</v>
      </c>
      <c r="P140" s="451">
        <v>11.7</v>
      </c>
    </row>
    <row r="141" spans="2:16" ht="15.75" thickBot="1" x14ac:dyDescent="0.3">
      <c r="B141" s="450" t="s">
        <v>8723</v>
      </c>
      <c r="C141" s="446" t="s">
        <v>529</v>
      </c>
      <c r="D141" s="451">
        <v>5</v>
      </c>
      <c r="E141" s="446"/>
      <c r="F141" s="450" t="s">
        <v>8816</v>
      </c>
      <c r="G141" s="446" t="s">
        <v>529</v>
      </c>
      <c r="H141" s="451">
        <v>38.799999999999997</v>
      </c>
      <c r="I141" s="446"/>
      <c r="J141" s="446"/>
      <c r="K141" s="446"/>
      <c r="L141" s="446"/>
      <c r="M141" s="446"/>
      <c r="N141" s="450" t="s">
        <v>8992</v>
      </c>
      <c r="O141" s="446" t="s">
        <v>529</v>
      </c>
      <c r="P141" s="451">
        <v>11.91</v>
      </c>
    </row>
    <row r="142" spans="2:16" ht="15.75" thickBot="1" x14ac:dyDescent="0.3">
      <c r="B142" s="450" t="s">
        <v>8725</v>
      </c>
      <c r="C142" s="446" t="s">
        <v>529</v>
      </c>
      <c r="D142" s="451">
        <v>5.2</v>
      </c>
      <c r="E142" s="446"/>
      <c r="F142" s="452" t="s">
        <v>8818</v>
      </c>
      <c r="G142" s="453" t="s">
        <v>529</v>
      </c>
      <c r="H142" s="454">
        <v>51.25</v>
      </c>
      <c r="I142" s="446"/>
      <c r="J142" s="569" t="s">
        <v>8905</v>
      </c>
      <c r="K142" s="570"/>
      <c r="L142" s="571"/>
      <c r="M142" s="446"/>
      <c r="N142" s="450" t="s">
        <v>8994</v>
      </c>
      <c r="O142" s="446" t="s">
        <v>529</v>
      </c>
      <c r="P142" s="451">
        <v>19.5</v>
      </c>
    </row>
    <row r="143" spans="2:16" ht="15.75" thickBot="1" x14ac:dyDescent="0.3">
      <c r="B143" s="450" t="s">
        <v>8727</v>
      </c>
      <c r="C143" s="446" t="s">
        <v>529</v>
      </c>
      <c r="D143" s="451">
        <v>3.5</v>
      </c>
      <c r="E143" s="446"/>
      <c r="F143" s="446"/>
      <c r="G143" s="446"/>
      <c r="H143" s="446"/>
      <c r="I143" s="446"/>
      <c r="J143" s="447" t="s">
        <v>8909</v>
      </c>
      <c r="K143" s="448" t="s">
        <v>529</v>
      </c>
      <c r="L143" s="449">
        <v>21.2</v>
      </c>
      <c r="M143" s="446"/>
      <c r="N143" s="450" t="s">
        <v>2224</v>
      </c>
      <c r="O143" s="446" t="s">
        <v>529</v>
      </c>
      <c r="P143" s="451">
        <v>3.7</v>
      </c>
    </row>
    <row r="144" spans="2:16" ht="15.75" thickBot="1" x14ac:dyDescent="0.3">
      <c r="B144" s="450" t="s">
        <v>8729</v>
      </c>
      <c r="C144" s="446" t="s">
        <v>529</v>
      </c>
      <c r="D144" s="451">
        <v>2</v>
      </c>
      <c r="E144" s="446"/>
      <c r="F144" s="569" t="s">
        <v>9102</v>
      </c>
      <c r="G144" s="570"/>
      <c r="H144" s="571"/>
      <c r="I144" s="446"/>
      <c r="J144" s="450" t="s">
        <v>8911</v>
      </c>
      <c r="K144" s="446" t="s">
        <v>529</v>
      </c>
      <c r="L144" s="451">
        <v>24.2</v>
      </c>
      <c r="M144" s="446"/>
      <c r="N144" s="450" t="s">
        <v>8997</v>
      </c>
      <c r="O144" s="446" t="s">
        <v>794</v>
      </c>
      <c r="P144" s="451">
        <v>44</v>
      </c>
    </row>
    <row r="145" spans="2:16" x14ac:dyDescent="0.25">
      <c r="B145" s="450" t="s">
        <v>8731</v>
      </c>
      <c r="C145" s="446" t="s">
        <v>529</v>
      </c>
      <c r="D145" s="451">
        <v>1.5</v>
      </c>
      <c r="E145" s="446"/>
      <c r="F145" s="447" t="s">
        <v>1252</v>
      </c>
      <c r="G145" s="448" t="s">
        <v>520</v>
      </c>
      <c r="H145" s="449">
        <v>3.33</v>
      </c>
      <c r="I145" s="446"/>
      <c r="J145" s="450" t="s">
        <v>8913</v>
      </c>
      <c r="K145" s="446" t="s">
        <v>529</v>
      </c>
      <c r="L145" s="451">
        <v>14.3</v>
      </c>
      <c r="M145" s="446"/>
      <c r="N145" s="450" t="s">
        <v>8999</v>
      </c>
      <c r="O145" s="446" t="s">
        <v>529</v>
      </c>
      <c r="P145" s="451">
        <v>8.6</v>
      </c>
    </row>
    <row r="146" spans="2:16" x14ac:dyDescent="0.25">
      <c r="B146" s="450" t="s">
        <v>8733</v>
      </c>
      <c r="C146" s="446" t="s">
        <v>529</v>
      </c>
      <c r="D146" s="451">
        <v>2.2999999999999998</v>
      </c>
      <c r="E146" s="446"/>
      <c r="F146" s="450" t="s">
        <v>1457</v>
      </c>
      <c r="G146" s="446" t="s">
        <v>520</v>
      </c>
      <c r="H146" s="451">
        <v>4.22</v>
      </c>
      <c r="I146" s="446"/>
      <c r="J146" s="450" t="s">
        <v>5872</v>
      </c>
      <c r="K146" s="446" t="s">
        <v>529</v>
      </c>
      <c r="L146" s="451">
        <v>15</v>
      </c>
      <c r="M146" s="446"/>
      <c r="N146" s="450" t="s">
        <v>9001</v>
      </c>
      <c r="O146" s="446" t="s">
        <v>529</v>
      </c>
      <c r="P146" s="451">
        <v>7</v>
      </c>
    </row>
    <row r="147" spans="2:16" x14ac:dyDescent="0.25">
      <c r="B147" s="450" t="s">
        <v>8532</v>
      </c>
      <c r="C147" s="446" t="s">
        <v>25</v>
      </c>
      <c r="D147" s="451">
        <v>1.7</v>
      </c>
      <c r="E147" s="446"/>
      <c r="F147" s="450" t="s">
        <v>1872</v>
      </c>
      <c r="G147" s="446" t="s">
        <v>797</v>
      </c>
      <c r="H147" s="451">
        <v>2.12</v>
      </c>
      <c r="I147" s="446"/>
      <c r="J147" s="450" t="s">
        <v>1704</v>
      </c>
      <c r="K147" s="446" t="s">
        <v>529</v>
      </c>
      <c r="L147" s="451">
        <v>19</v>
      </c>
      <c r="M147" s="446"/>
      <c r="N147" s="450" t="s">
        <v>9003</v>
      </c>
      <c r="O147" s="446" t="s">
        <v>529</v>
      </c>
      <c r="P147" s="451">
        <v>13.5</v>
      </c>
    </row>
    <row r="148" spans="2:16" x14ac:dyDescent="0.25">
      <c r="B148" s="450"/>
      <c r="C148" s="446"/>
      <c r="D148" s="457"/>
      <c r="E148" s="446"/>
      <c r="F148" s="450" t="s">
        <v>1882</v>
      </c>
      <c r="G148" s="446" t="s">
        <v>797</v>
      </c>
      <c r="H148" s="451">
        <v>3</v>
      </c>
      <c r="I148" s="446"/>
      <c r="J148" s="450" t="s">
        <v>1709</v>
      </c>
      <c r="K148" s="446" t="s">
        <v>529</v>
      </c>
      <c r="L148" s="451">
        <v>15</v>
      </c>
      <c r="M148" s="446"/>
      <c r="N148" s="450" t="s">
        <v>2350</v>
      </c>
      <c r="O148" s="446" t="s">
        <v>529</v>
      </c>
      <c r="P148" s="451">
        <v>28.1</v>
      </c>
    </row>
    <row r="149" spans="2:16" ht="15.75" thickBot="1" x14ac:dyDescent="0.3">
      <c r="B149" s="452"/>
      <c r="C149" s="453"/>
      <c r="D149" s="458"/>
      <c r="E149" s="446"/>
      <c r="F149" s="452" t="s">
        <v>8924</v>
      </c>
      <c r="G149" s="453" t="s">
        <v>797</v>
      </c>
      <c r="H149" s="454">
        <v>3.1</v>
      </c>
      <c r="I149" s="446"/>
      <c r="J149" s="452"/>
      <c r="K149" s="453"/>
      <c r="L149" s="458"/>
      <c r="M149" s="446"/>
      <c r="N149" s="452" t="s">
        <v>9006</v>
      </c>
      <c r="O149" s="453" t="s">
        <v>529</v>
      </c>
      <c r="P149" s="454">
        <v>34</v>
      </c>
    </row>
    <row r="150" spans="2:16" x14ac:dyDescent="0.25">
      <c r="B150" s="446"/>
      <c r="C150" s="446"/>
      <c r="D150" s="446"/>
      <c r="E150" s="446"/>
      <c r="F150" s="446"/>
      <c r="G150" s="446"/>
      <c r="H150" s="446"/>
      <c r="I150" s="446"/>
      <c r="J150" s="446"/>
      <c r="K150" s="446"/>
      <c r="L150" s="446"/>
      <c r="M150" s="446"/>
      <c r="N150" s="446"/>
      <c r="O150" s="446"/>
      <c r="P150" s="446"/>
    </row>
    <row r="151" spans="2:16" ht="15.75" thickBot="1" x14ac:dyDescent="0.3">
      <c r="B151" s="446"/>
      <c r="C151" s="446"/>
      <c r="D151" s="446"/>
      <c r="E151" s="446"/>
      <c r="F151" s="446"/>
      <c r="G151" s="446"/>
      <c r="H151" s="446"/>
      <c r="I151" s="446"/>
      <c r="J151" s="446"/>
      <c r="K151" s="446"/>
      <c r="L151" s="446"/>
      <c r="M151" s="446"/>
      <c r="N151" s="446"/>
      <c r="O151" s="446"/>
      <c r="P151" s="446"/>
    </row>
    <row r="152" spans="2:16" ht="15.75" thickBot="1" x14ac:dyDescent="0.3">
      <c r="B152" s="572" t="s">
        <v>9103</v>
      </c>
      <c r="C152" s="573"/>
      <c r="D152" s="573"/>
      <c r="E152" s="573"/>
      <c r="F152" s="573"/>
      <c r="G152" s="573"/>
      <c r="H152" s="574"/>
      <c r="I152" s="446"/>
      <c r="J152" s="575" t="s">
        <v>9104</v>
      </c>
      <c r="K152" s="576"/>
      <c r="L152" s="577"/>
      <c r="M152" s="446"/>
      <c r="N152" s="572" t="s">
        <v>9105</v>
      </c>
      <c r="O152" s="573"/>
      <c r="P152" s="574"/>
    </row>
    <row r="153" spans="2:16" ht="15.75" thickBot="1" x14ac:dyDescent="0.3">
      <c r="B153" s="569" t="s">
        <v>9106</v>
      </c>
      <c r="C153" s="570"/>
      <c r="D153" s="571"/>
      <c r="E153" s="446"/>
      <c r="F153" s="447" t="s">
        <v>2286</v>
      </c>
      <c r="G153" s="448" t="s">
        <v>529</v>
      </c>
      <c r="H153" s="449">
        <v>1.68</v>
      </c>
      <c r="I153" s="446"/>
      <c r="J153" s="447" t="s">
        <v>6148</v>
      </c>
      <c r="K153" s="448" t="s">
        <v>797</v>
      </c>
      <c r="L153" s="449">
        <v>12.1</v>
      </c>
      <c r="M153" s="446"/>
      <c r="N153" s="447" t="s">
        <v>9031</v>
      </c>
      <c r="O153" s="448" t="s">
        <v>529</v>
      </c>
      <c r="P153" s="449">
        <v>1.9</v>
      </c>
    </row>
    <row r="154" spans="2:16" x14ac:dyDescent="0.25">
      <c r="B154" s="447" t="s">
        <v>9008</v>
      </c>
      <c r="C154" s="448" t="s">
        <v>529</v>
      </c>
      <c r="D154" s="449">
        <v>5.37</v>
      </c>
      <c r="E154" s="446"/>
      <c r="F154" s="450" t="s">
        <v>2313</v>
      </c>
      <c r="G154" s="446" t="s">
        <v>529</v>
      </c>
      <c r="H154" s="451">
        <v>5.36</v>
      </c>
      <c r="I154" s="446"/>
      <c r="J154" s="450" t="s">
        <v>6165</v>
      </c>
      <c r="K154" s="446" t="s">
        <v>797</v>
      </c>
      <c r="L154" s="451">
        <v>8</v>
      </c>
      <c r="M154" s="446"/>
      <c r="N154" s="450" t="s">
        <v>9033</v>
      </c>
      <c r="O154" s="446" t="s">
        <v>529</v>
      </c>
      <c r="P154" s="451">
        <v>4.5</v>
      </c>
    </row>
    <row r="155" spans="2:16" x14ac:dyDescent="0.25">
      <c r="B155" s="450" t="s">
        <v>9010</v>
      </c>
      <c r="C155" s="446" t="s">
        <v>529</v>
      </c>
      <c r="D155" s="451">
        <v>16.52</v>
      </c>
      <c r="E155" s="446"/>
      <c r="F155" s="450" t="s">
        <v>8842</v>
      </c>
      <c r="G155" s="446" t="s">
        <v>529</v>
      </c>
      <c r="H155" s="451">
        <v>22.8</v>
      </c>
      <c r="I155" s="446"/>
      <c r="J155" s="450" t="s">
        <v>6169</v>
      </c>
      <c r="K155" s="446" t="s">
        <v>797</v>
      </c>
      <c r="L155" s="451">
        <v>17.899999999999999</v>
      </c>
      <c r="M155" s="446"/>
      <c r="N155" s="450" t="s">
        <v>9035</v>
      </c>
      <c r="O155" s="446" t="s">
        <v>794</v>
      </c>
      <c r="P155" s="451">
        <v>0.85</v>
      </c>
    </row>
    <row r="156" spans="2:16" x14ac:dyDescent="0.25">
      <c r="B156" s="450" t="s">
        <v>9012</v>
      </c>
      <c r="C156" s="446" t="s">
        <v>529</v>
      </c>
      <c r="D156" s="451">
        <v>9</v>
      </c>
      <c r="E156" s="446"/>
      <c r="F156" s="450" t="s">
        <v>8844</v>
      </c>
      <c r="G156" s="446" t="s">
        <v>529</v>
      </c>
      <c r="H156" s="451">
        <v>7.79</v>
      </c>
      <c r="I156" s="446"/>
      <c r="J156" s="450" t="s">
        <v>9042</v>
      </c>
      <c r="K156" s="446" t="s">
        <v>797</v>
      </c>
      <c r="L156" s="451">
        <v>1.1000000000000001</v>
      </c>
      <c r="M156" s="446"/>
      <c r="N156" s="450" t="s">
        <v>6090</v>
      </c>
      <c r="O156" s="446" t="s">
        <v>529</v>
      </c>
      <c r="P156" s="451">
        <v>9.6</v>
      </c>
    </row>
    <row r="157" spans="2:16" x14ac:dyDescent="0.25">
      <c r="B157" s="450" t="s">
        <v>2761</v>
      </c>
      <c r="C157" s="446" t="s">
        <v>529</v>
      </c>
      <c r="D157" s="451">
        <v>14.22</v>
      </c>
      <c r="E157" s="446"/>
      <c r="F157" s="450" t="s">
        <v>2453</v>
      </c>
      <c r="G157" s="446" t="s">
        <v>529</v>
      </c>
      <c r="H157" s="451">
        <v>6.09</v>
      </c>
      <c r="I157" s="446"/>
      <c r="J157" s="450" t="s">
        <v>9044</v>
      </c>
      <c r="K157" s="446" t="s">
        <v>797</v>
      </c>
      <c r="L157" s="451">
        <v>6.5</v>
      </c>
      <c r="M157" s="446"/>
      <c r="N157" s="450"/>
      <c r="O157" s="446"/>
      <c r="P157" s="457"/>
    </row>
    <row r="158" spans="2:16" x14ac:dyDescent="0.25">
      <c r="B158" s="450" t="s">
        <v>9015</v>
      </c>
      <c r="C158" s="446" t="s">
        <v>529</v>
      </c>
      <c r="D158" s="451">
        <v>2.69</v>
      </c>
      <c r="E158" s="446"/>
      <c r="F158" s="450" t="s">
        <v>8847</v>
      </c>
      <c r="G158" s="446" t="s">
        <v>529</v>
      </c>
      <c r="H158" s="451">
        <v>4.92</v>
      </c>
      <c r="I158" s="446"/>
      <c r="J158" s="450" t="s">
        <v>6337</v>
      </c>
      <c r="K158" s="446" t="s">
        <v>797</v>
      </c>
      <c r="L158" s="451">
        <v>12.7</v>
      </c>
      <c r="M158" s="446"/>
      <c r="N158" s="450"/>
      <c r="O158" s="446"/>
      <c r="P158" s="457"/>
    </row>
    <row r="159" spans="2:16" x14ac:dyDescent="0.25">
      <c r="B159" s="450" t="s">
        <v>2803</v>
      </c>
      <c r="C159" s="446" t="s">
        <v>529</v>
      </c>
      <c r="D159" s="451">
        <v>3.35</v>
      </c>
      <c r="E159" s="446"/>
      <c r="F159" s="450" t="s">
        <v>2477</v>
      </c>
      <c r="G159" s="446" t="s">
        <v>520</v>
      </c>
      <c r="H159" s="451">
        <v>4.18</v>
      </c>
      <c r="I159" s="446"/>
      <c r="J159" s="450" t="s">
        <v>9047</v>
      </c>
      <c r="K159" s="446" t="s">
        <v>797</v>
      </c>
      <c r="L159" s="451">
        <v>13</v>
      </c>
      <c r="M159" s="446"/>
      <c r="N159" s="450"/>
      <c r="O159" s="446"/>
      <c r="P159" s="457"/>
    </row>
    <row r="160" spans="2:16" x14ac:dyDescent="0.25">
      <c r="B160" s="450" t="s">
        <v>2805</v>
      </c>
      <c r="C160" s="446" t="s">
        <v>529</v>
      </c>
      <c r="D160" s="451">
        <v>2.1800000000000002</v>
      </c>
      <c r="E160" s="446"/>
      <c r="F160" s="450" t="s">
        <v>2563</v>
      </c>
      <c r="G160" s="446" t="s">
        <v>529</v>
      </c>
      <c r="H160" s="451">
        <v>7.24</v>
      </c>
      <c r="I160" s="446"/>
      <c r="J160" s="450" t="s">
        <v>9049</v>
      </c>
      <c r="K160" s="446" t="s">
        <v>797</v>
      </c>
      <c r="L160" s="451">
        <v>2</v>
      </c>
      <c r="M160" s="446"/>
      <c r="N160" s="450"/>
      <c r="O160" s="446"/>
      <c r="P160" s="457"/>
    </row>
    <row r="161" spans="2:16" ht="15.75" thickBot="1" x14ac:dyDescent="0.3">
      <c r="B161" s="450" t="s">
        <v>2818</v>
      </c>
      <c r="C161" s="446" t="s">
        <v>529</v>
      </c>
      <c r="D161" s="451">
        <v>2.16</v>
      </c>
      <c r="E161" s="446"/>
      <c r="F161" s="450" t="s">
        <v>2652</v>
      </c>
      <c r="G161" s="446" t="s">
        <v>794</v>
      </c>
      <c r="H161" s="451">
        <v>20.29</v>
      </c>
      <c r="I161" s="446"/>
      <c r="J161" s="450" t="s">
        <v>6441</v>
      </c>
      <c r="K161" s="446" t="s">
        <v>797</v>
      </c>
      <c r="L161" s="451">
        <v>13.5</v>
      </c>
      <c r="M161" s="446"/>
      <c r="N161" s="452"/>
      <c r="O161" s="453"/>
      <c r="P161" s="458"/>
    </row>
    <row r="162" spans="2:16" ht="15.75" thickBot="1" x14ac:dyDescent="0.3">
      <c r="B162" s="450" t="s">
        <v>2822</v>
      </c>
      <c r="C162" s="446" t="s">
        <v>529</v>
      </c>
      <c r="D162" s="451">
        <v>11.4</v>
      </c>
      <c r="E162" s="446"/>
      <c r="F162" s="450" t="s">
        <v>2654</v>
      </c>
      <c r="G162" s="446" t="s">
        <v>2380</v>
      </c>
      <c r="H162" s="451">
        <v>2.73</v>
      </c>
      <c r="I162" s="446"/>
      <c r="J162" s="450" t="s">
        <v>6452</v>
      </c>
      <c r="K162" s="446" t="s">
        <v>797</v>
      </c>
      <c r="L162" s="451">
        <v>14.8</v>
      </c>
      <c r="M162" s="446"/>
      <c r="N162" s="446"/>
      <c r="O162" s="446"/>
      <c r="P162" s="446"/>
    </row>
    <row r="163" spans="2:16" ht="15.75" thickBot="1" x14ac:dyDescent="0.3">
      <c r="B163" s="450" t="s">
        <v>9021</v>
      </c>
      <c r="C163" s="446" t="s">
        <v>529</v>
      </c>
      <c r="D163" s="451">
        <v>3.98</v>
      </c>
      <c r="E163" s="446"/>
      <c r="F163" s="450" t="s">
        <v>8853</v>
      </c>
      <c r="G163" s="446" t="s">
        <v>529</v>
      </c>
      <c r="H163" s="451">
        <v>0.4</v>
      </c>
      <c r="I163" s="446"/>
      <c r="J163" s="450" t="s">
        <v>9053</v>
      </c>
      <c r="K163" s="446" t="s">
        <v>797</v>
      </c>
      <c r="L163" s="451">
        <v>22.1</v>
      </c>
      <c r="M163" s="446"/>
      <c r="N163" s="572" t="s">
        <v>9107</v>
      </c>
      <c r="O163" s="573"/>
      <c r="P163" s="574"/>
    </row>
    <row r="164" spans="2:16" x14ac:dyDescent="0.25">
      <c r="B164" s="450" t="s">
        <v>9023</v>
      </c>
      <c r="C164" s="446" t="s">
        <v>797</v>
      </c>
      <c r="D164" s="451">
        <v>8.77</v>
      </c>
      <c r="E164" s="446"/>
      <c r="F164" s="450" t="s">
        <v>8855</v>
      </c>
      <c r="G164" s="446" t="s">
        <v>529</v>
      </c>
      <c r="H164" s="451">
        <v>24</v>
      </c>
      <c r="I164" s="446"/>
      <c r="J164" s="450" t="s">
        <v>9055</v>
      </c>
      <c r="K164" s="446" t="s">
        <v>797</v>
      </c>
      <c r="L164" s="451">
        <v>16.399999999999999</v>
      </c>
      <c r="M164" s="446"/>
      <c r="N164" s="447"/>
      <c r="O164" s="448"/>
      <c r="P164" s="456"/>
    </row>
    <row r="165" spans="2:16" ht="15.75" thickBot="1" x14ac:dyDescent="0.3">
      <c r="B165" s="450" t="s">
        <v>9025</v>
      </c>
      <c r="C165" s="446" t="s">
        <v>794</v>
      </c>
      <c r="D165" s="451">
        <v>0.43</v>
      </c>
      <c r="E165" s="446"/>
      <c r="F165" s="452" t="s">
        <v>8857</v>
      </c>
      <c r="G165" s="453" t="s">
        <v>529</v>
      </c>
      <c r="H165" s="454">
        <v>0.4</v>
      </c>
      <c r="I165" s="446"/>
      <c r="J165" s="450" t="s">
        <v>9057</v>
      </c>
      <c r="K165" s="446" t="s">
        <v>797</v>
      </c>
      <c r="L165" s="451">
        <v>17.3</v>
      </c>
      <c r="M165" s="446"/>
      <c r="N165" s="450"/>
      <c r="O165" s="446"/>
      <c r="P165" s="457"/>
    </row>
    <row r="166" spans="2:16" ht="15.75" thickBot="1" x14ac:dyDescent="0.3">
      <c r="B166" s="452" t="s">
        <v>9027</v>
      </c>
      <c r="C166" s="453" t="s">
        <v>529</v>
      </c>
      <c r="D166" s="454">
        <v>24.65</v>
      </c>
      <c r="E166" s="446"/>
      <c r="F166" s="446"/>
      <c r="G166" s="446"/>
      <c r="H166" s="446"/>
      <c r="I166" s="446"/>
      <c r="J166" s="450" t="s">
        <v>9059</v>
      </c>
      <c r="K166" s="446" t="s">
        <v>797</v>
      </c>
      <c r="L166" s="451">
        <v>15</v>
      </c>
      <c r="M166" s="446"/>
      <c r="N166" s="450"/>
      <c r="O166" s="446"/>
      <c r="P166" s="457"/>
    </row>
    <row r="167" spans="2:16" ht="15.75" thickBot="1" x14ac:dyDescent="0.3">
      <c r="B167" s="446"/>
      <c r="C167" s="446"/>
      <c r="D167" s="446"/>
      <c r="E167" s="446"/>
      <c r="F167" s="569" t="s">
        <v>8858</v>
      </c>
      <c r="G167" s="570"/>
      <c r="H167" s="571"/>
      <c r="I167" s="446"/>
      <c r="J167" s="450" t="s">
        <v>9061</v>
      </c>
      <c r="K167" s="446" t="s">
        <v>797</v>
      </c>
      <c r="L167" s="451">
        <v>1</v>
      </c>
      <c r="M167" s="446"/>
      <c r="N167" s="450"/>
      <c r="O167" s="446"/>
      <c r="P167" s="457"/>
    </row>
    <row r="168" spans="2:16" ht="15.75" thickBot="1" x14ac:dyDescent="0.3">
      <c r="B168" s="446"/>
      <c r="C168" s="446"/>
      <c r="D168" s="446"/>
      <c r="E168" s="446"/>
      <c r="F168" s="447" t="s">
        <v>8862</v>
      </c>
      <c r="G168" s="448" t="s">
        <v>529</v>
      </c>
      <c r="H168" s="449">
        <v>9.5</v>
      </c>
      <c r="I168" s="446"/>
      <c r="J168" s="450" t="s">
        <v>6671</v>
      </c>
      <c r="K168" s="446" t="s">
        <v>797</v>
      </c>
      <c r="L168" s="451">
        <v>17</v>
      </c>
      <c r="M168" s="446"/>
      <c r="N168" s="450"/>
      <c r="O168" s="446"/>
      <c r="P168" s="457"/>
    </row>
    <row r="169" spans="2:16" ht="15.75" thickBot="1" x14ac:dyDescent="0.3">
      <c r="B169" s="569" t="s">
        <v>8819</v>
      </c>
      <c r="C169" s="570"/>
      <c r="D169" s="571"/>
      <c r="E169" s="446"/>
      <c r="F169" s="450" t="s">
        <v>1178</v>
      </c>
      <c r="G169" s="446" t="s">
        <v>529</v>
      </c>
      <c r="H169" s="451">
        <v>8.6</v>
      </c>
      <c r="I169" s="446"/>
      <c r="J169" s="450" t="s">
        <v>9064</v>
      </c>
      <c r="K169" s="446" t="s">
        <v>797</v>
      </c>
      <c r="L169" s="451">
        <v>8.1999999999999993</v>
      </c>
      <c r="M169" s="446"/>
      <c r="N169" s="450"/>
      <c r="O169" s="446"/>
      <c r="P169" s="457"/>
    </row>
    <row r="170" spans="2:16" x14ac:dyDescent="0.25">
      <c r="B170" s="447" t="s">
        <v>8822</v>
      </c>
      <c r="C170" s="448" t="s">
        <v>529</v>
      </c>
      <c r="D170" s="449">
        <v>3.27</v>
      </c>
      <c r="E170" s="446"/>
      <c r="F170" s="450" t="s">
        <v>8865</v>
      </c>
      <c r="G170" s="446" t="s">
        <v>529</v>
      </c>
      <c r="H170" s="451">
        <v>0.94</v>
      </c>
      <c r="I170" s="446"/>
      <c r="J170" s="450" t="s">
        <v>6763</v>
      </c>
      <c r="K170" s="446" t="s">
        <v>797</v>
      </c>
      <c r="L170" s="451">
        <v>11.6</v>
      </c>
      <c r="M170" s="446"/>
      <c r="N170" s="450"/>
      <c r="O170" s="446"/>
      <c r="P170" s="457"/>
    </row>
    <row r="171" spans="2:16" x14ac:dyDescent="0.25">
      <c r="B171" s="450" t="s">
        <v>1050</v>
      </c>
      <c r="C171" s="446" t="s">
        <v>529</v>
      </c>
      <c r="D171" s="451">
        <v>12.45</v>
      </c>
      <c r="E171" s="446"/>
      <c r="F171" s="450" t="s">
        <v>8867</v>
      </c>
      <c r="G171" s="446" t="s">
        <v>529</v>
      </c>
      <c r="H171" s="451">
        <v>1.6</v>
      </c>
      <c r="I171" s="446"/>
      <c r="J171" s="450" t="s">
        <v>6770</v>
      </c>
      <c r="K171" s="446" t="s">
        <v>797</v>
      </c>
      <c r="L171" s="451">
        <v>9.6</v>
      </c>
      <c r="M171" s="446"/>
      <c r="N171" s="450"/>
      <c r="O171" s="446"/>
      <c r="P171" s="457"/>
    </row>
    <row r="172" spans="2:16" x14ac:dyDescent="0.25">
      <c r="B172" s="450" t="s">
        <v>8825</v>
      </c>
      <c r="C172" s="446" t="s">
        <v>529</v>
      </c>
      <c r="D172" s="451">
        <v>4.9000000000000004</v>
      </c>
      <c r="E172" s="446"/>
      <c r="F172" s="450" t="s">
        <v>1625</v>
      </c>
      <c r="G172" s="446" t="s">
        <v>794</v>
      </c>
      <c r="H172" s="451">
        <v>0.2</v>
      </c>
      <c r="I172" s="446"/>
      <c r="J172" s="450" t="s">
        <v>9068</v>
      </c>
      <c r="K172" s="446" t="s">
        <v>797</v>
      </c>
      <c r="L172" s="451">
        <v>8.9</v>
      </c>
      <c r="M172" s="446"/>
      <c r="N172" s="450"/>
      <c r="O172" s="446"/>
      <c r="P172" s="457"/>
    </row>
    <row r="173" spans="2:16" x14ac:dyDescent="0.25">
      <c r="B173" s="450" t="s">
        <v>8827</v>
      </c>
      <c r="C173" s="446" t="s">
        <v>529</v>
      </c>
      <c r="D173" s="451">
        <v>4.0999999999999996</v>
      </c>
      <c r="E173" s="446"/>
      <c r="F173" s="450" t="s">
        <v>5886</v>
      </c>
      <c r="G173" s="446" t="s">
        <v>529</v>
      </c>
      <c r="H173" s="451">
        <v>17</v>
      </c>
      <c r="I173" s="446"/>
      <c r="J173" s="450" t="s">
        <v>6804</v>
      </c>
      <c r="K173" s="446" t="s">
        <v>797</v>
      </c>
      <c r="L173" s="451">
        <v>8.5</v>
      </c>
      <c r="M173" s="446"/>
      <c r="N173" s="450"/>
      <c r="O173" s="446"/>
      <c r="P173" s="457"/>
    </row>
    <row r="174" spans="2:16" x14ac:dyDescent="0.25">
      <c r="B174" s="450" t="s">
        <v>8829</v>
      </c>
      <c r="C174" s="446" t="s">
        <v>529</v>
      </c>
      <c r="D174" s="451">
        <v>4.0999999999999996</v>
      </c>
      <c r="E174" s="446"/>
      <c r="F174" s="450" t="s">
        <v>2015</v>
      </c>
      <c r="G174" s="446" t="s">
        <v>797</v>
      </c>
      <c r="H174" s="451">
        <v>2</v>
      </c>
      <c r="I174" s="446"/>
      <c r="J174" s="450" t="s">
        <v>9071</v>
      </c>
      <c r="K174" s="446" t="s">
        <v>797</v>
      </c>
      <c r="L174" s="451">
        <v>9.3000000000000007</v>
      </c>
      <c r="M174" s="446"/>
      <c r="N174" s="450"/>
      <c r="O174" s="446"/>
      <c r="P174" s="457"/>
    </row>
    <row r="175" spans="2:16" x14ac:dyDescent="0.25">
      <c r="B175" s="450" t="s">
        <v>1610</v>
      </c>
      <c r="C175" s="446" t="s">
        <v>529</v>
      </c>
      <c r="D175" s="451">
        <v>4</v>
      </c>
      <c r="E175" s="446"/>
      <c r="F175" s="450" t="s">
        <v>8872</v>
      </c>
      <c r="G175" s="446" t="s">
        <v>529</v>
      </c>
      <c r="H175" s="451">
        <v>3.5</v>
      </c>
      <c r="I175" s="446"/>
      <c r="J175" s="450" t="s">
        <v>6842</v>
      </c>
      <c r="K175" s="446" t="s">
        <v>797</v>
      </c>
      <c r="L175" s="451">
        <v>8.1</v>
      </c>
      <c r="M175" s="446"/>
      <c r="N175" s="450"/>
      <c r="O175" s="446"/>
      <c r="P175" s="457"/>
    </row>
    <row r="176" spans="2:16" x14ac:dyDescent="0.25">
      <c r="B176" s="450" t="s">
        <v>8832</v>
      </c>
      <c r="C176" s="446" t="s">
        <v>529</v>
      </c>
      <c r="D176" s="451">
        <v>4.0999999999999996</v>
      </c>
      <c r="E176" s="446"/>
      <c r="F176" s="450" t="s">
        <v>8874</v>
      </c>
      <c r="G176" s="446" t="s">
        <v>529</v>
      </c>
      <c r="H176" s="451">
        <v>9.6</v>
      </c>
      <c r="I176" s="446"/>
      <c r="J176" s="450" t="s">
        <v>6852</v>
      </c>
      <c r="K176" s="446" t="s">
        <v>797</v>
      </c>
      <c r="L176" s="451">
        <v>7.6</v>
      </c>
      <c r="M176" s="446"/>
      <c r="N176" s="450"/>
      <c r="O176" s="446"/>
      <c r="P176" s="457"/>
    </row>
    <row r="177" spans="2:16" x14ac:dyDescent="0.25">
      <c r="B177" s="450" t="s">
        <v>8834</v>
      </c>
      <c r="C177" s="446" t="s">
        <v>529</v>
      </c>
      <c r="D177" s="451">
        <v>1.6</v>
      </c>
      <c r="E177" s="446"/>
      <c r="F177" s="450" t="s">
        <v>2241</v>
      </c>
      <c r="G177" s="446" t="s">
        <v>797</v>
      </c>
      <c r="H177" s="451">
        <v>6</v>
      </c>
      <c r="I177" s="446"/>
      <c r="J177" s="450" t="s">
        <v>6854</v>
      </c>
      <c r="K177" s="446" t="s">
        <v>797</v>
      </c>
      <c r="L177" s="451">
        <v>10.7</v>
      </c>
      <c r="M177" s="446"/>
      <c r="N177" s="450"/>
      <c r="O177" s="446"/>
      <c r="P177" s="457"/>
    </row>
    <row r="178" spans="2:16" x14ac:dyDescent="0.25">
      <c r="B178" s="450" t="s">
        <v>1860</v>
      </c>
      <c r="C178" s="446" t="s">
        <v>529</v>
      </c>
      <c r="D178" s="451">
        <v>3.1</v>
      </c>
      <c r="E178" s="446"/>
      <c r="F178" s="450" t="s">
        <v>8877</v>
      </c>
      <c r="G178" s="446" t="s">
        <v>529</v>
      </c>
      <c r="H178" s="451">
        <v>2</v>
      </c>
      <c r="I178" s="446"/>
      <c r="J178" s="450" t="s">
        <v>9076</v>
      </c>
      <c r="K178" s="446" t="s">
        <v>797</v>
      </c>
      <c r="L178" s="451">
        <v>2.5</v>
      </c>
      <c r="M178" s="446"/>
      <c r="N178" s="450"/>
      <c r="O178" s="446"/>
      <c r="P178" s="457"/>
    </row>
    <row r="179" spans="2:16" x14ac:dyDescent="0.25">
      <c r="B179" s="450" t="s">
        <v>8837</v>
      </c>
      <c r="C179" s="446" t="s">
        <v>529</v>
      </c>
      <c r="D179" s="451">
        <v>11.8</v>
      </c>
      <c r="E179" s="446"/>
      <c r="F179" s="450" t="s">
        <v>2621</v>
      </c>
      <c r="G179" s="446" t="s">
        <v>529</v>
      </c>
      <c r="H179" s="451">
        <v>3.1</v>
      </c>
      <c r="I179" s="446"/>
      <c r="J179" s="450" t="s">
        <v>9078</v>
      </c>
      <c r="K179" s="446" t="s">
        <v>797</v>
      </c>
      <c r="L179" s="451">
        <v>8.6</v>
      </c>
      <c r="M179" s="446"/>
      <c r="N179" s="450"/>
      <c r="O179" s="446"/>
      <c r="P179" s="457"/>
    </row>
    <row r="180" spans="2:16" x14ac:dyDescent="0.25">
      <c r="B180" s="450" t="s">
        <v>2226</v>
      </c>
      <c r="C180" s="446" t="s">
        <v>529</v>
      </c>
      <c r="D180" s="451">
        <v>10.8</v>
      </c>
      <c r="E180" s="446"/>
      <c r="F180" s="450" t="s">
        <v>2629</v>
      </c>
      <c r="G180" s="446" t="s">
        <v>529</v>
      </c>
      <c r="H180" s="451">
        <v>1.3</v>
      </c>
      <c r="I180" s="446"/>
      <c r="J180" s="450" t="s">
        <v>6909</v>
      </c>
      <c r="K180" s="446" t="s">
        <v>797</v>
      </c>
      <c r="L180" s="451">
        <v>14</v>
      </c>
      <c r="M180" s="446"/>
      <c r="N180" s="450"/>
      <c r="O180" s="446"/>
      <c r="P180" s="457"/>
    </row>
    <row r="181" spans="2:16" x14ac:dyDescent="0.25">
      <c r="B181" s="450"/>
      <c r="C181" s="446"/>
      <c r="D181" s="457"/>
      <c r="E181" s="446"/>
      <c r="F181" s="450" t="s">
        <v>2636</v>
      </c>
      <c r="G181" s="446" t="s">
        <v>529</v>
      </c>
      <c r="H181" s="451">
        <v>12</v>
      </c>
      <c r="I181" s="446"/>
      <c r="J181" s="450" t="s">
        <v>9081</v>
      </c>
      <c r="K181" s="446" t="s">
        <v>797</v>
      </c>
      <c r="L181" s="451">
        <v>2.2000000000000002</v>
      </c>
      <c r="M181" s="446"/>
      <c r="N181" s="450"/>
      <c r="O181" s="446"/>
      <c r="P181" s="457"/>
    </row>
    <row r="182" spans="2:16" x14ac:dyDescent="0.25">
      <c r="B182" s="450"/>
      <c r="C182" s="446"/>
      <c r="D182" s="457"/>
      <c r="E182" s="446"/>
      <c r="F182" s="450" t="s">
        <v>2683</v>
      </c>
      <c r="G182" s="446" t="s">
        <v>797</v>
      </c>
      <c r="H182" s="451">
        <v>15</v>
      </c>
      <c r="I182" s="446"/>
      <c r="J182" s="450" t="s">
        <v>9083</v>
      </c>
      <c r="K182" s="446" t="s">
        <v>797</v>
      </c>
      <c r="L182" s="451">
        <v>1.6</v>
      </c>
      <c r="M182" s="446"/>
      <c r="N182" s="450"/>
      <c r="O182" s="446"/>
      <c r="P182" s="457"/>
    </row>
    <row r="183" spans="2:16" x14ac:dyDescent="0.25">
      <c r="B183" s="450"/>
      <c r="C183" s="446"/>
      <c r="D183" s="457"/>
      <c r="E183" s="446"/>
      <c r="F183" s="450" t="s">
        <v>2710</v>
      </c>
      <c r="G183" s="446" t="s">
        <v>529</v>
      </c>
      <c r="H183" s="451">
        <v>1.1000000000000001</v>
      </c>
      <c r="I183" s="446"/>
      <c r="J183" s="450" t="s">
        <v>9085</v>
      </c>
      <c r="K183" s="446" t="s">
        <v>797</v>
      </c>
      <c r="L183" s="451">
        <v>8.3000000000000007</v>
      </c>
      <c r="M183" s="446"/>
      <c r="N183" s="450"/>
      <c r="O183" s="446"/>
      <c r="P183" s="457"/>
    </row>
    <row r="184" spans="2:16" x14ac:dyDescent="0.25">
      <c r="B184" s="450"/>
      <c r="C184" s="446"/>
      <c r="D184" s="457"/>
      <c r="E184" s="446"/>
      <c r="F184" s="450" t="s">
        <v>2714</v>
      </c>
      <c r="G184" s="446" t="s">
        <v>529</v>
      </c>
      <c r="H184" s="451">
        <v>1</v>
      </c>
      <c r="I184" s="446"/>
      <c r="J184" s="450" t="s">
        <v>9087</v>
      </c>
      <c r="K184" s="446" t="s">
        <v>797</v>
      </c>
      <c r="L184" s="451">
        <v>11</v>
      </c>
      <c r="M184" s="446"/>
      <c r="N184" s="450"/>
      <c r="O184" s="446"/>
      <c r="P184" s="457"/>
    </row>
    <row r="185" spans="2:16" x14ac:dyDescent="0.25">
      <c r="B185" s="450"/>
      <c r="C185" s="446"/>
      <c r="D185" s="457"/>
      <c r="E185" s="446"/>
      <c r="F185" s="450" t="s">
        <v>2483</v>
      </c>
      <c r="G185" s="446" t="s">
        <v>529</v>
      </c>
      <c r="H185" s="451">
        <v>2.5</v>
      </c>
      <c r="I185" s="446"/>
      <c r="J185" s="450"/>
      <c r="K185" s="446"/>
      <c r="L185" s="457"/>
      <c r="M185" s="446"/>
      <c r="N185" s="450"/>
      <c r="O185" s="446"/>
      <c r="P185" s="457"/>
    </row>
    <row r="186" spans="2:16" ht="15.75" thickBot="1" x14ac:dyDescent="0.3">
      <c r="B186" s="452"/>
      <c r="C186" s="453"/>
      <c r="D186" s="458"/>
      <c r="E186" s="446"/>
      <c r="F186" s="452" t="s">
        <v>8888</v>
      </c>
      <c r="G186" s="453" t="s">
        <v>529</v>
      </c>
      <c r="H186" s="454">
        <v>3.7</v>
      </c>
      <c r="I186" s="446"/>
      <c r="J186" s="452"/>
      <c r="K186" s="453"/>
      <c r="L186" s="458"/>
      <c r="M186" s="446"/>
      <c r="N186" s="452"/>
      <c r="O186" s="453"/>
      <c r="P186" s="458"/>
    </row>
  </sheetData>
  <mergeCells count="37">
    <mergeCell ref="B2:P2"/>
    <mergeCell ref="B4:P4"/>
    <mergeCell ref="B5:D5"/>
    <mergeCell ref="F5:H5"/>
    <mergeCell ref="J5:L5"/>
    <mergeCell ref="N5:P5"/>
    <mergeCell ref="B78:P78"/>
    <mergeCell ref="F17:H17"/>
    <mergeCell ref="N22:P22"/>
    <mergeCell ref="B24:D24"/>
    <mergeCell ref="F29:H29"/>
    <mergeCell ref="B41:L41"/>
    <mergeCell ref="N41:P41"/>
    <mergeCell ref="B42:D42"/>
    <mergeCell ref="J42:L42"/>
    <mergeCell ref="J58:L58"/>
    <mergeCell ref="F60:H60"/>
    <mergeCell ref="J68:L68"/>
    <mergeCell ref="F144:H144"/>
    <mergeCell ref="B79:L79"/>
    <mergeCell ref="N79:P79"/>
    <mergeCell ref="J85:L85"/>
    <mergeCell ref="J102:L102"/>
    <mergeCell ref="B115:D115"/>
    <mergeCell ref="F115:P115"/>
    <mergeCell ref="F116:H116"/>
    <mergeCell ref="N116:P116"/>
    <mergeCell ref="B129:D129"/>
    <mergeCell ref="J130:L130"/>
    <mergeCell ref="J142:L142"/>
    <mergeCell ref="B169:D169"/>
    <mergeCell ref="B152:H152"/>
    <mergeCell ref="J152:L152"/>
    <mergeCell ref="N152:P152"/>
    <mergeCell ref="B153:D153"/>
    <mergeCell ref="N163:P163"/>
    <mergeCell ref="F167:H1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Nota</vt:lpstr>
      <vt:lpstr>Restaurateurs Vierge-1</vt:lpstr>
      <vt:lpstr>N° de lots vierge</vt:lpstr>
      <vt:lpstr>lignes de séparation</vt:lpstr>
      <vt:lpstr>Produits Restaurateurs</vt:lpstr>
      <vt:lpstr>Classement par N° de lots</vt:lpstr>
      <vt:lpstr>Classement Alphabetique</vt:lpstr>
      <vt:lpstr>Mercuriale Kyoto.OK</vt:lpstr>
      <vt:lpstr>Mercuriale.X.2</vt:lpstr>
      <vt:lpstr>Mercuriale.X.1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Joël Leboucher</cp:lastModifiedBy>
  <dcterms:created xsi:type="dcterms:W3CDTF">2018-03-04T08:12:31Z</dcterms:created>
  <dcterms:modified xsi:type="dcterms:W3CDTF">2023-12-29T10:32:49Z</dcterms:modified>
</cp:coreProperties>
</file>