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430"/>
  <workbookPr codeName="ThisWorkbook"/>
  <mc:AlternateContent xmlns:mc="http://schemas.openxmlformats.org/markup-compatibility/2006">
    <mc:Choice Requires="x15">
      <x15ac:absPath xmlns:x15ac="http://schemas.microsoft.com/office/spreadsheetml/2010/11/ac" url="E:\0-UPRT\1-UPRT.FR-SITE-WEB\me-menus\menus-festivals\"/>
    </mc:Choice>
  </mc:AlternateContent>
  <xr:revisionPtr revIDLastSave="0" documentId="13_ncr:40009_{D48886D3-1DB4-48CE-882F-82EC7F1653FE}" xr6:coauthVersionLast="45" xr6:coauthVersionMax="45" xr10:uidLastSave="{00000000-0000-0000-0000-000000000000}"/>
  <bookViews>
    <workbookView xWindow="28680" yWindow="-120" windowWidth="21840" windowHeight="13140" tabRatio="864"/>
  </bookViews>
  <sheets>
    <sheet name="Mode d'emploi" sheetId="25" r:id="rId1"/>
    <sheet name="Documents de référence" sheetId="41" r:id="rId2"/>
    <sheet name="Hiver Plats et légumes" sheetId="9" r:id="rId3"/>
    <sheet name="Printemps Plats et légumes" sheetId="20" r:id="rId4"/>
    <sheet name="légumes avec plats" sheetId="39" r:id="rId5"/>
  </sheets>
  <definedNames>
    <definedName name="_xlnm.Print_Titles" localSheetId="2">'Hiver Plats et légumes'!$1:$2</definedName>
    <definedName name="_xlnm.Print_Titles" localSheetId="4">'légumes avec plats'!$3:$5</definedName>
    <definedName name="_xlnm.Print_Titles" localSheetId="3">'Printemps Plats et légumes'!$1:$2</definedName>
    <definedName name="_xlnm.Print_Area" localSheetId="1">'Documents de référence'!$A$1:$T$22</definedName>
    <definedName name="_xlnm.Print_Area" localSheetId="2">'Hiver Plats et légumes'!$A$1:$M$266</definedName>
    <definedName name="_xlnm.Print_Area" localSheetId="4">'légumes avec plats'!$A$1:$N$351</definedName>
    <definedName name="_xlnm.Print_Area" localSheetId="0">'Mode d''emploi'!$A$1:$T$33</definedName>
    <definedName name="_xlnm.Print_Area" localSheetId="3">'Printemps Plats et légumes'!$A$1:$M$252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3" i="39" l="1"/>
  <c r="C20" i="41"/>
  <c r="J248" i="20"/>
  <c r="J236" i="20"/>
  <c r="J157" i="20"/>
  <c r="J149" i="20"/>
  <c r="J141" i="20"/>
  <c r="J135" i="20"/>
  <c r="J129" i="20"/>
  <c r="J123" i="20"/>
  <c r="J117" i="20"/>
  <c r="J110" i="20"/>
  <c r="J97" i="20"/>
  <c r="J90" i="20"/>
  <c r="J86" i="20"/>
  <c r="J83" i="20"/>
  <c r="J72" i="20"/>
  <c r="J64" i="20"/>
  <c r="J59" i="20"/>
  <c r="J51" i="20"/>
  <c r="J48" i="20"/>
  <c r="J46" i="20"/>
  <c r="J40" i="20"/>
  <c r="J34" i="20"/>
  <c r="J9" i="20"/>
  <c r="J262" i="9"/>
  <c r="J250" i="9"/>
  <c r="J159" i="9"/>
  <c r="J151" i="9"/>
  <c r="J146" i="9"/>
  <c r="J142" i="9"/>
  <c r="J137" i="9"/>
  <c r="J130" i="9"/>
  <c r="J125" i="9"/>
  <c r="J109" i="9"/>
  <c r="J102" i="9"/>
  <c r="J100" i="9"/>
  <c r="J95" i="9"/>
  <c r="J93" i="9"/>
  <c r="J80" i="9"/>
  <c r="J73" i="9"/>
  <c r="J67" i="9"/>
  <c r="J65" i="9"/>
  <c r="J59" i="9"/>
  <c r="J55" i="9"/>
  <c r="J50" i="9"/>
  <c r="J44" i="9"/>
  <c r="J10" i="9"/>
  <c r="K8" i="39"/>
  <c r="K12" i="39"/>
  <c r="K6" i="39" s="1"/>
  <c r="K18" i="39"/>
  <c r="K22" i="39"/>
  <c r="K30" i="39"/>
  <c r="K75" i="39"/>
  <c r="K86" i="39"/>
  <c r="K88" i="39"/>
  <c r="K107" i="39"/>
  <c r="K150" i="39"/>
  <c r="K185" i="39"/>
  <c r="K217" i="39"/>
  <c r="K269" i="39"/>
  <c r="K289" i="39"/>
  <c r="K300" i="39"/>
  <c r="K303" i="39"/>
  <c r="C31" i="25"/>
  <c r="B11" i="20"/>
  <c r="B12" i="20"/>
  <c r="B13" i="20"/>
  <c r="B14" i="20"/>
  <c r="B15" i="20" s="1"/>
  <c r="B16" i="20" s="1"/>
  <c r="B17" i="20" s="1"/>
  <c r="B18" i="20"/>
  <c r="B19" i="20" s="1"/>
  <c r="B20" i="20" s="1"/>
  <c r="B21" i="20" s="1"/>
  <c r="B22" i="20" s="1"/>
  <c r="B23" i="20" s="1"/>
  <c r="B24" i="20" s="1"/>
  <c r="B25" i="20" s="1"/>
  <c r="B26" i="20" s="1"/>
  <c r="B27" i="20" s="1"/>
  <c r="B28" i="20" s="1"/>
  <c r="B29" i="20" s="1"/>
  <c r="B30" i="20" s="1"/>
  <c r="B31" i="20" s="1"/>
  <c r="B32" i="20" s="1"/>
  <c r="B37" i="20"/>
  <c r="B38" i="20"/>
  <c r="B39" i="20" s="1"/>
  <c r="B42" i="20"/>
  <c r="B43" i="20"/>
  <c r="B44" i="20" s="1"/>
  <c r="B45" i="20" s="1"/>
  <c r="B54" i="20"/>
  <c r="B57" i="20"/>
  <c r="B58" i="20" s="1"/>
  <c r="B61" i="20"/>
  <c r="B62" i="20"/>
  <c r="B63" i="20"/>
  <c r="B67" i="20"/>
  <c r="B68" i="20" s="1"/>
  <c r="B69" i="20" s="1"/>
  <c r="B70" i="20"/>
  <c r="B71" i="20"/>
  <c r="B74" i="20"/>
  <c r="B75" i="20"/>
  <c r="B76" i="20"/>
  <c r="B77" i="20"/>
  <c r="B78" i="20" s="1"/>
  <c r="B79" i="20"/>
  <c r="B80" i="20" s="1"/>
  <c r="B81" i="20" s="1"/>
  <c r="B82" i="20" s="1"/>
  <c r="B85" i="20"/>
  <c r="B88" i="20"/>
  <c r="B89" i="20" s="1"/>
  <c r="B92" i="20"/>
  <c r="B93" i="20"/>
  <c r="B94" i="20"/>
  <c r="B95" i="20" s="1"/>
  <c r="B96" i="20" s="1"/>
  <c r="B100" i="20"/>
  <c r="B101" i="20"/>
  <c r="B102" i="20" s="1"/>
  <c r="B103" i="20" s="1"/>
  <c r="B104" i="20" s="1"/>
  <c r="B105" i="20"/>
  <c r="B106" i="20"/>
  <c r="B107" i="20" s="1"/>
  <c r="B108" i="20" s="1"/>
  <c r="B109" i="20" s="1"/>
  <c r="B113" i="20"/>
  <c r="B114" i="20" s="1"/>
  <c r="B115" i="20"/>
  <c r="B116" i="20"/>
  <c r="B119" i="20"/>
  <c r="B120" i="20" s="1"/>
  <c r="B121" i="20"/>
  <c r="B122" i="20"/>
  <c r="B125" i="20"/>
  <c r="B126" i="20" s="1"/>
  <c r="B127" i="20" s="1"/>
  <c r="B128" i="20" s="1"/>
  <c r="B131" i="20"/>
  <c r="B132" i="20" s="1"/>
  <c r="B133" i="20"/>
  <c r="B134" i="20" s="1"/>
  <c r="B137" i="20"/>
  <c r="B138" i="20" s="1"/>
  <c r="B139" i="20" s="1"/>
  <c r="B143" i="20"/>
  <c r="B144" i="20" s="1"/>
  <c r="B145" i="20" s="1"/>
  <c r="B146" i="20"/>
  <c r="B147" i="20"/>
  <c r="B148" i="20" s="1"/>
  <c r="B151" i="20"/>
  <c r="B152" i="20"/>
  <c r="B153" i="20"/>
  <c r="B154" i="20" s="1"/>
  <c r="B155" i="20" s="1"/>
  <c r="B156" i="20" s="1"/>
  <c r="B159" i="20"/>
  <c r="B160" i="20"/>
  <c r="B161" i="20" s="1"/>
  <c r="B171" i="20"/>
  <c r="B172" i="20" s="1"/>
  <c r="B173" i="20" s="1"/>
  <c r="B174" i="20" s="1"/>
  <c r="B175" i="20" s="1"/>
  <c r="B181" i="20"/>
  <c r="B182" i="20" s="1"/>
  <c r="B191" i="20"/>
  <c r="B192" i="20"/>
  <c r="B193" i="20" s="1"/>
  <c r="B194" i="20" s="1"/>
  <c r="B200" i="20"/>
  <c r="B201" i="20"/>
  <c r="B202" i="20"/>
  <c r="B203" i="20" s="1"/>
  <c r="B204" i="20" s="1"/>
  <c r="B205" i="20" s="1"/>
  <c r="B206" i="20"/>
  <c r="B215" i="20"/>
  <c r="B216" i="20" s="1"/>
  <c r="B222" i="20"/>
  <c r="B223" i="20"/>
  <c r="B224" i="20"/>
  <c r="B225" i="20" s="1"/>
  <c r="B226" i="20" s="1"/>
  <c r="B227" i="20" s="1"/>
  <c r="B228" i="20" s="1"/>
  <c r="B229" i="20" s="1"/>
  <c r="B230" i="20" s="1"/>
  <c r="B231" i="20" s="1"/>
  <c r="B232" i="20" s="1"/>
  <c r="B239" i="20"/>
  <c r="B240" i="20"/>
  <c r="B241" i="20" s="1"/>
  <c r="B242" i="20" s="1"/>
  <c r="B243" i="20" s="1"/>
  <c r="B244" i="20"/>
  <c r="B245" i="20"/>
  <c r="B246" i="20"/>
  <c r="B247" i="20" s="1"/>
  <c r="B250" i="20"/>
  <c r="B12" i="9"/>
  <c r="B13" i="9"/>
  <c r="B14" i="9" s="1"/>
  <c r="B15" i="9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/>
  <c r="B36" i="9" s="1"/>
  <c r="B37" i="9" s="1"/>
  <c r="B38" i="9" s="1"/>
  <c r="B39" i="9" s="1"/>
  <c r="B40" i="9" s="1"/>
  <c r="B41" i="9" s="1"/>
  <c r="B42" i="9" s="1"/>
  <c r="B47" i="9"/>
  <c r="B48" i="9"/>
  <c r="B49" i="9"/>
  <c r="B52" i="9"/>
  <c r="B53" i="9"/>
  <c r="B54" i="9"/>
  <c r="B57" i="9"/>
  <c r="B58" i="9" s="1"/>
  <c r="B61" i="9"/>
  <c r="B62" i="9" s="1"/>
  <c r="B63" i="9"/>
  <c r="B64" i="9" s="1"/>
  <c r="B70" i="9"/>
  <c r="B71" i="9"/>
  <c r="B72" i="9" s="1"/>
  <c r="B75" i="9"/>
  <c r="B76" i="9"/>
  <c r="B77" i="9" s="1"/>
  <c r="B78" i="9" s="1"/>
  <c r="B79" i="9" s="1"/>
  <c r="B83" i="9"/>
  <c r="B84" i="9"/>
  <c r="B85" i="9"/>
  <c r="B86" i="9" s="1"/>
  <c r="B87" i="9" s="1"/>
  <c r="B88" i="9" s="1"/>
  <c r="B89" i="9"/>
  <c r="B90" i="9" s="1"/>
  <c r="B91" i="9" s="1"/>
  <c r="B92" i="9" s="1"/>
  <c r="B97" i="9"/>
  <c r="B98" i="9" s="1"/>
  <c r="B99" i="9" s="1"/>
  <c r="B105" i="9"/>
  <c r="B106" i="9" s="1"/>
  <c r="B107" i="9" s="1"/>
  <c r="B108" i="9"/>
  <c r="B111" i="9"/>
  <c r="B112" i="9" s="1"/>
  <c r="B113" i="9" s="1"/>
  <c r="B114" i="9" s="1"/>
  <c r="B115" i="9"/>
  <c r="B116" i="9"/>
  <c r="B117" i="9" s="1"/>
  <c r="B118" i="9"/>
  <c r="B119" i="9" s="1"/>
  <c r="B120" i="9" s="1"/>
  <c r="B121" i="9" s="1"/>
  <c r="B122" i="9" s="1"/>
  <c r="B123" i="9" s="1"/>
  <c r="B124" i="9" s="1"/>
  <c r="B127" i="9"/>
  <c r="B128" i="9"/>
  <c r="B129" i="9"/>
  <c r="B132" i="9"/>
  <c r="B133" i="9" s="1"/>
  <c r="B134" i="9"/>
  <c r="B135" i="9" s="1"/>
  <c r="B136" i="9"/>
  <c r="B139" i="9"/>
  <c r="B140" i="9"/>
  <c r="B141" i="9" s="1"/>
  <c r="B144" i="9"/>
  <c r="B145" i="9" s="1"/>
  <c r="B148" i="9"/>
  <c r="B149" i="9"/>
  <c r="B150" i="9" s="1"/>
  <c r="B153" i="9"/>
  <c r="B154" i="9"/>
  <c r="B155" i="9"/>
  <c r="B156" i="9" s="1"/>
  <c r="B157" i="9" s="1"/>
  <c r="B158" i="9" s="1"/>
  <c r="B161" i="9"/>
  <c r="B162" i="9"/>
  <c r="B172" i="9"/>
  <c r="B173" i="9"/>
  <c r="B174" i="9" s="1"/>
  <c r="B175" i="9"/>
  <c r="B176" i="9" s="1"/>
  <c r="B177" i="9"/>
  <c r="B178" i="9" s="1"/>
  <c r="B179" i="9" s="1"/>
  <c r="B180" i="9" s="1"/>
  <c r="B181" i="9"/>
  <c r="B182" i="9" s="1"/>
  <c r="B187" i="9"/>
  <c r="B188" i="9" s="1"/>
  <c r="B189" i="9" s="1"/>
  <c r="B190" i="9" s="1"/>
  <c r="B191" i="9"/>
  <c r="B192" i="9" s="1"/>
  <c r="B193" i="9"/>
  <c r="B201" i="9"/>
  <c r="B202" i="9"/>
  <c r="B203" i="9" s="1"/>
  <c r="B204" i="9"/>
  <c r="B205" i="9"/>
  <c r="B206" i="9" s="1"/>
  <c r="B211" i="9"/>
  <c r="B212" i="9"/>
  <c r="B213" i="9"/>
  <c r="B214" i="9" s="1"/>
  <c r="B215" i="9" s="1"/>
  <c r="B216" i="9"/>
  <c r="B217" i="9" s="1"/>
  <c r="B218" i="9" s="1"/>
  <c r="B227" i="9"/>
  <c r="B228" i="9"/>
  <c r="B229" i="9"/>
  <c r="B230" i="9" s="1"/>
  <c r="B231" i="9" s="1"/>
  <c r="B236" i="9"/>
  <c r="B237" i="9"/>
  <c r="B238" i="9"/>
  <c r="B239" i="9" s="1"/>
  <c r="B240" i="9" s="1"/>
  <c r="B241" i="9" s="1"/>
  <c r="B242" i="9"/>
  <c r="B243" i="9" s="1"/>
  <c r="B244" i="9" s="1"/>
  <c r="B245" i="9" s="1"/>
  <c r="B246" i="9" s="1"/>
  <c r="B253" i="9"/>
  <c r="B254" i="9"/>
  <c r="B255" i="9" s="1"/>
  <c r="B256" i="9" s="1"/>
  <c r="B257" i="9" s="1"/>
  <c r="B258" i="9" s="1"/>
  <c r="B259" i="9" s="1"/>
  <c r="B260" i="9" s="1"/>
  <c r="B261" i="9" s="1"/>
  <c r="B264" i="9"/>
  <c r="B35" i="39"/>
  <c r="B34" i="39"/>
  <c r="J3" i="20" l="1"/>
  <c r="B36" i="39"/>
  <c r="J3" i="9"/>
  <c r="B37" i="39" l="1"/>
  <c r="B38" i="39"/>
  <c r="B39" i="39" l="1"/>
  <c r="B42" i="39"/>
  <c r="B40" i="39"/>
  <c r="B41" i="39"/>
  <c r="B43" i="39" l="1"/>
  <c r="B44" i="39" l="1"/>
  <c r="B45" i="39" l="1"/>
  <c r="B46" i="39"/>
  <c r="B47" i="39" l="1"/>
  <c r="B48" i="39" l="1"/>
  <c r="B49" i="39" s="1"/>
  <c r="B50" i="39" s="1"/>
  <c r="B51" i="39" s="1"/>
  <c r="B52" i="39" s="1"/>
  <c r="B53" i="39" s="1"/>
  <c r="B54" i="39" s="1"/>
  <c r="B55" i="39" s="1"/>
  <c r="B56" i="39" s="1"/>
  <c r="B57" i="39" s="1"/>
  <c r="B58" i="39" s="1"/>
  <c r="B59" i="39" s="1"/>
  <c r="B60" i="39" s="1"/>
  <c r="B61" i="39" s="1"/>
  <c r="B62" i="39" s="1"/>
  <c r="B63" i="39" s="1"/>
  <c r="B64" i="39" s="1"/>
  <c r="B65" i="39" s="1"/>
  <c r="B66" i="39" s="1"/>
  <c r="B67" i="39" s="1"/>
  <c r="B68" i="39" s="1"/>
  <c r="B69" i="39" s="1"/>
  <c r="B70" i="39" s="1"/>
  <c r="B71" i="39" s="1"/>
  <c r="B72" i="39" s="1"/>
  <c r="B73" i="39" s="1"/>
  <c r="B74" i="39" s="1"/>
  <c r="B77" i="39" s="1"/>
  <c r="B78" i="39" s="1"/>
  <c r="B79" i="39" s="1"/>
  <c r="B80" i="39" s="1"/>
  <c r="B81" i="39" s="1"/>
  <c r="B82" i="39" s="1"/>
  <c r="B83" i="39" s="1"/>
  <c r="B84" i="39" s="1"/>
  <c r="B85" i="39" s="1"/>
  <c r="B87" i="39" s="1"/>
  <c r="B89" i="39" s="1"/>
  <c r="B90" i="39" s="1"/>
  <c r="B91" i="39" s="1"/>
  <c r="B92" i="39" s="1"/>
  <c r="B93" i="39" s="1"/>
  <c r="B94" i="39" s="1"/>
  <c r="B95" i="39" s="1"/>
  <c r="B96" i="39" s="1"/>
  <c r="B97" i="39" s="1"/>
  <c r="B98" i="39" s="1"/>
  <c r="B99" i="39" s="1"/>
  <c r="B100" i="39" s="1"/>
  <c r="B101" i="39" s="1"/>
  <c r="B102" i="39" s="1"/>
  <c r="B103" i="39" s="1"/>
  <c r="B104" i="39" s="1"/>
  <c r="B105" i="39" s="1"/>
  <c r="B106" i="39" s="1"/>
  <c r="B109" i="39" s="1"/>
  <c r="B110" i="39" s="1"/>
  <c r="B111" i="39" s="1"/>
  <c r="B112" i="39" s="1"/>
  <c r="B113" i="39" s="1"/>
  <c r="B114" i="39" s="1"/>
  <c r="B115" i="39" s="1"/>
  <c r="B116" i="39" s="1"/>
  <c r="B117" i="39" s="1"/>
  <c r="B118" i="39" s="1"/>
  <c r="B119" i="39" s="1"/>
  <c r="B120" i="39" s="1"/>
  <c r="B121" i="39" s="1"/>
  <c r="B122" i="39" s="1"/>
  <c r="B123" i="39" s="1"/>
  <c r="B124" i="39" s="1"/>
  <c r="B125" i="39" s="1"/>
  <c r="B126" i="39" s="1"/>
  <c r="B127" i="39" s="1"/>
  <c r="B128" i="39" s="1"/>
  <c r="B129" i="39" s="1"/>
  <c r="B130" i="39" s="1"/>
  <c r="B131" i="39" s="1"/>
  <c r="B132" i="39" s="1"/>
  <c r="B133" i="39" s="1"/>
  <c r="B134" i="39" s="1"/>
  <c r="B135" i="39" s="1"/>
  <c r="B136" i="39" s="1"/>
  <c r="B137" i="39" s="1"/>
  <c r="B138" i="39" s="1"/>
  <c r="B139" i="39" s="1"/>
  <c r="B140" i="39" s="1"/>
  <c r="B141" i="39" s="1"/>
  <c r="B142" i="39" s="1"/>
  <c r="B143" i="39" s="1"/>
  <c r="B144" i="39" s="1"/>
  <c r="B145" i="39" s="1"/>
  <c r="B146" i="39" s="1"/>
  <c r="B147" i="39" s="1"/>
  <c r="B148" i="39" s="1"/>
  <c r="B149" i="39" s="1"/>
  <c r="B152" i="39" s="1"/>
  <c r="B153" i="39" s="1"/>
  <c r="B154" i="39" s="1"/>
  <c r="B155" i="39" s="1"/>
  <c r="B156" i="39" s="1"/>
  <c r="B157" i="39" s="1"/>
  <c r="B158" i="39" s="1"/>
  <c r="B159" i="39" s="1"/>
  <c r="B160" i="39" s="1"/>
  <c r="B161" i="39" s="1"/>
  <c r="B162" i="39" s="1"/>
  <c r="B163" i="39" s="1"/>
  <c r="B164" i="39" s="1"/>
  <c r="B165" i="39" s="1"/>
  <c r="B166" i="39" s="1"/>
  <c r="B167" i="39" s="1"/>
  <c r="B168" i="39" s="1"/>
  <c r="B169" i="39" s="1"/>
  <c r="B170" i="39" s="1"/>
  <c r="B171" i="39" s="1"/>
  <c r="B172" i="39" s="1"/>
  <c r="B173" i="39" s="1"/>
  <c r="B174" i="39" s="1"/>
  <c r="B175" i="39" s="1"/>
  <c r="B176" i="39" s="1"/>
  <c r="B177" i="39" s="1"/>
  <c r="B178" i="39" s="1"/>
  <c r="B179" i="39" s="1"/>
  <c r="B180" i="39" s="1"/>
  <c r="B181" i="39" s="1"/>
  <c r="B182" i="39" s="1"/>
  <c r="B183" i="39" s="1"/>
  <c r="B184" i="39" s="1"/>
  <c r="B187" i="39" s="1"/>
  <c r="B188" i="39" s="1"/>
  <c r="B189" i="39" s="1"/>
  <c r="B190" i="39" s="1"/>
  <c r="B191" i="39" s="1"/>
  <c r="B192" i="39" s="1"/>
  <c r="B193" i="39" s="1"/>
  <c r="B194" i="39" s="1"/>
  <c r="B195" i="39" s="1"/>
  <c r="B196" i="39" s="1"/>
  <c r="B197" i="39" s="1"/>
  <c r="B198" i="39" s="1"/>
  <c r="B199" i="39" s="1"/>
  <c r="B200" i="39" s="1"/>
  <c r="B201" i="39" s="1"/>
  <c r="B202" i="39" s="1"/>
  <c r="B203" i="39" s="1"/>
  <c r="B204" i="39" s="1"/>
  <c r="B205" i="39" s="1"/>
  <c r="B206" i="39" s="1"/>
  <c r="B207" i="39" s="1"/>
  <c r="B208" i="39" s="1"/>
  <c r="B209" i="39" s="1"/>
  <c r="B210" i="39" s="1"/>
  <c r="B211" i="39" s="1"/>
  <c r="B212" i="39" s="1"/>
  <c r="B213" i="39" s="1"/>
  <c r="B214" i="39" s="1"/>
  <c r="B215" i="39" s="1"/>
  <c r="B216" i="39" s="1"/>
  <c r="B219" i="39" s="1"/>
  <c r="B220" i="39" s="1"/>
  <c r="B221" i="39" s="1"/>
  <c r="B222" i="39" s="1"/>
  <c r="B223" i="39" s="1"/>
  <c r="B224" i="39" s="1"/>
  <c r="B225" i="39" s="1"/>
  <c r="B226" i="39" s="1"/>
  <c r="B227" i="39" s="1"/>
  <c r="B228" i="39" s="1"/>
  <c r="B229" i="39" s="1"/>
  <c r="B230" i="39" s="1"/>
  <c r="B231" i="39" s="1"/>
  <c r="B232" i="39" s="1"/>
  <c r="B233" i="39" s="1"/>
  <c r="B234" i="39" s="1"/>
  <c r="B235" i="39" s="1"/>
  <c r="B236" i="39" s="1"/>
  <c r="B237" i="39" s="1"/>
  <c r="B238" i="39" s="1"/>
  <c r="B239" i="39" s="1"/>
  <c r="B240" i="39" s="1"/>
  <c r="B241" i="39" s="1"/>
  <c r="B242" i="39" s="1"/>
  <c r="B243" i="39" s="1"/>
  <c r="B244" i="39" s="1"/>
  <c r="B245" i="39" s="1"/>
  <c r="B246" i="39" s="1"/>
  <c r="B247" i="39" s="1"/>
  <c r="B248" i="39" s="1"/>
  <c r="B249" i="39" s="1"/>
  <c r="B250" i="39" s="1"/>
  <c r="B251" i="39" s="1"/>
  <c r="B252" i="39" s="1"/>
  <c r="B253" i="39" s="1"/>
  <c r="B254" i="39" s="1"/>
  <c r="B255" i="39" s="1"/>
  <c r="B256" i="39" s="1"/>
  <c r="B257" i="39" s="1"/>
  <c r="B258" i="39" s="1"/>
  <c r="B259" i="39" s="1"/>
  <c r="B260" i="39" s="1"/>
  <c r="B261" i="39" s="1"/>
  <c r="B262" i="39" s="1"/>
  <c r="B263" i="39" s="1"/>
  <c r="B264" i="39" s="1"/>
  <c r="B265" i="39" s="1"/>
  <c r="B266" i="39" s="1"/>
  <c r="B267" i="39" s="1"/>
  <c r="B268" i="39" s="1"/>
  <c r="B271" i="39" s="1"/>
  <c r="B272" i="39" s="1"/>
  <c r="B273" i="39" s="1"/>
  <c r="B274" i="39" s="1"/>
  <c r="B275" i="39" s="1"/>
  <c r="B276" i="39" s="1"/>
  <c r="B277" i="39" s="1"/>
  <c r="B278" i="39" s="1"/>
  <c r="B279" i="39" s="1"/>
  <c r="B280" i="39" s="1"/>
  <c r="B281" i="39" s="1"/>
  <c r="B282" i="39" s="1"/>
  <c r="B283" i="39" s="1"/>
  <c r="B284" i="39" s="1"/>
  <c r="B285" i="39" s="1"/>
  <c r="B286" i="39" s="1"/>
  <c r="B287" i="39" s="1"/>
  <c r="B288" i="39" s="1"/>
  <c r="B291" i="39" s="1"/>
  <c r="B292" i="39" s="1"/>
  <c r="B293" i="39" s="1"/>
  <c r="B294" i="39" s="1"/>
  <c r="B295" i="39" s="1"/>
  <c r="B296" i="39" s="1"/>
  <c r="B297" i="39" s="1"/>
  <c r="B298" i="39" s="1"/>
  <c r="B299" i="39" s="1"/>
  <c r="B301" i="39" s="1"/>
  <c r="B302" i="39" s="1"/>
  <c r="B305" i="39" s="1"/>
  <c r="B306" i="39" s="1"/>
  <c r="B307" i="39" s="1"/>
  <c r="B308" i="39" s="1"/>
  <c r="B309" i="39" s="1"/>
  <c r="B310" i="39" s="1"/>
  <c r="B311" i="39" s="1"/>
  <c r="B312" i="39" s="1"/>
  <c r="B313" i="39" s="1"/>
  <c r="B314" i="39" s="1"/>
  <c r="B315" i="39" s="1"/>
  <c r="B316" i="39" s="1"/>
  <c r="B317" i="39" s="1"/>
  <c r="B318" i="39" s="1"/>
  <c r="B319" i="39" s="1"/>
  <c r="B320" i="39" s="1"/>
  <c r="B321" i="39" s="1"/>
  <c r="B322" i="39" s="1"/>
  <c r="B323" i="39" s="1"/>
  <c r="B324" i="39" s="1"/>
  <c r="B325" i="39" s="1"/>
  <c r="B326" i="39" s="1"/>
  <c r="B327" i="39" s="1"/>
  <c r="B328" i="39" s="1"/>
  <c r="B329" i="39" s="1"/>
  <c r="B330" i="39" s="1"/>
  <c r="B331" i="39" s="1"/>
  <c r="B332" i="39" s="1"/>
  <c r="B333" i="39" s="1"/>
  <c r="B334" i="39" s="1"/>
  <c r="B335" i="39" s="1"/>
  <c r="B336" i="39" s="1"/>
  <c r="B337" i="39" s="1"/>
  <c r="B338" i="39" s="1"/>
  <c r="B339" i="39" s="1"/>
  <c r="B340" i="39" s="1"/>
  <c r="B341" i="39" s="1"/>
  <c r="B342" i="39" s="1"/>
  <c r="B343" i="39" s="1"/>
  <c r="B344" i="39" s="1"/>
  <c r="B345" i="39" s="1"/>
  <c r="B346" i="39" s="1"/>
  <c r="B347" i="39" s="1"/>
  <c r="B348" i="39" s="1"/>
  <c r="K29" i="39" s="1"/>
</calcChain>
</file>

<file path=xl/sharedStrings.xml><?xml version="1.0" encoding="utf-8"?>
<sst xmlns="http://schemas.openxmlformats.org/spreadsheetml/2006/main" count="2857" uniqueCount="981">
  <si>
    <t>Pâtes crues - molles à croûtes lavées ou fleuries - chèvres - pâtes persillées</t>
  </si>
  <si>
    <t>chaource</t>
  </si>
  <si>
    <t>briquebec</t>
  </si>
  <si>
    <t>vacherin mont d'or</t>
  </si>
  <si>
    <t>st marcelin</t>
  </si>
  <si>
    <t>reblochon</t>
  </si>
  <si>
    <t>coulommier</t>
  </si>
  <si>
    <t>chèvre frais</t>
  </si>
  <si>
    <t>POUR VIANDES ROUGES - PLATS DE SAVEUR MOYENNE</t>
  </si>
  <si>
    <t>comté</t>
  </si>
  <si>
    <t>mimolette</t>
  </si>
  <si>
    <t>bresse bleu</t>
  </si>
  <si>
    <t>camembert</t>
  </si>
  <si>
    <t>carré de l'est</t>
  </si>
  <si>
    <t>mi-chèvre</t>
  </si>
  <si>
    <t>pont l'évèque</t>
  </si>
  <si>
    <t>st marcellin</t>
  </si>
  <si>
    <t>tartare</t>
  </si>
  <si>
    <t>POUR PLATS CUISINÉS A FORTE SAVEUR</t>
  </si>
  <si>
    <t>cantal de salers</t>
  </si>
  <si>
    <t>bleu des causses</t>
  </si>
  <si>
    <t>brie de melun</t>
  </si>
  <si>
    <t>époisse</t>
  </si>
  <si>
    <t>livarot</t>
  </si>
  <si>
    <t>maroille</t>
  </si>
  <si>
    <t>munster</t>
  </si>
  <si>
    <t>roquefort</t>
  </si>
  <si>
    <t>rouy</t>
  </si>
  <si>
    <t>PLUS TOUS LES FROMAGES PRÉSENTS TOUTE L'ANNÉE   voir feuille</t>
  </si>
  <si>
    <t>LES ENTREMETS</t>
  </si>
  <si>
    <t>ENTREMETS FROIDS DE CUISINE</t>
  </si>
  <si>
    <t>crème renversée au caramel</t>
  </si>
  <si>
    <t>120</t>
  </si>
  <si>
    <t>crème opéra</t>
  </si>
  <si>
    <t>crème viennoise</t>
  </si>
  <si>
    <t>crème beau rivage</t>
  </si>
  <si>
    <t>crème night and day</t>
  </si>
  <si>
    <t>fruits condé</t>
  </si>
  <si>
    <t>125</t>
  </si>
  <si>
    <t>riz au chocolat</t>
  </si>
  <si>
    <t>semoule aux raisins sauce caramel</t>
  </si>
  <si>
    <t>riz à l'impératrice</t>
  </si>
  <si>
    <t>126</t>
  </si>
  <si>
    <t>riz maltais</t>
  </si>
  <si>
    <t>A BASE DE FRUITS</t>
  </si>
  <si>
    <t>salade de fruits</t>
  </si>
  <si>
    <t>146</t>
  </si>
  <si>
    <t>salade de fruits rouges à la crème</t>
  </si>
  <si>
    <r>
      <t xml:space="preserve">POISSONS </t>
    </r>
    <r>
      <rPr>
        <sz val="11"/>
        <rFont val="Arial"/>
        <family val="2"/>
      </rPr>
      <t>adaptez vos variétés de poisson à la recette</t>
    </r>
  </si>
  <si>
    <t>brocolis</t>
  </si>
  <si>
    <t>choux bruxelles</t>
  </si>
  <si>
    <t>concombres</t>
  </si>
  <si>
    <t>courgettes</t>
  </si>
  <si>
    <t>haricots verts</t>
  </si>
  <si>
    <t>lentilles</t>
  </si>
  <si>
    <t>marrons</t>
  </si>
  <si>
    <t>petits pois</t>
  </si>
  <si>
    <t>pois cassés</t>
  </si>
  <si>
    <t>céléri rave</t>
  </si>
  <si>
    <t>champignons</t>
  </si>
  <si>
    <t>endives</t>
  </si>
  <si>
    <t>navets</t>
  </si>
  <si>
    <t>salsifis</t>
  </si>
  <si>
    <t>semoule</t>
  </si>
  <si>
    <t>Sélection de plats  livre "cuisine de référence" Michel Maincent Éditions BPI (1° Version)  les N° ont changés dans l'édition complète N° 2</t>
  </si>
  <si>
    <t>H.O</t>
  </si>
  <si>
    <t xml:space="preserve">consommé de bœuf </t>
  </si>
  <si>
    <t>CFC</t>
  </si>
  <si>
    <t>CUI</t>
  </si>
  <si>
    <t>choux verts</t>
  </si>
  <si>
    <t>consommé brunoise</t>
  </si>
  <si>
    <t>consommé  julienne</t>
  </si>
  <si>
    <t>consommé aux pâtes diverses</t>
  </si>
  <si>
    <t>potage aux purées de légumes frais</t>
  </si>
  <si>
    <t>parmentier</t>
  </si>
  <si>
    <t>dubarry</t>
  </si>
  <si>
    <t>crécy</t>
  </si>
  <si>
    <t>briarde</t>
  </si>
  <si>
    <t>julienne darblay</t>
  </si>
  <si>
    <t>CVR</t>
  </si>
  <si>
    <t>potage aux purées de légumes secs</t>
  </si>
  <si>
    <t>soisonnais aux croûtons</t>
  </si>
  <si>
    <t>musard</t>
  </si>
  <si>
    <t>st germain aux croûtons</t>
  </si>
  <si>
    <t>HORS D'ŒUVRES CHAUDS</t>
  </si>
  <si>
    <t>LES LÉGUMES</t>
  </si>
  <si>
    <t>LES POMMES DE TERRE ( pt ) ou garnitures à base ou avec ce produit</t>
  </si>
  <si>
    <t>légume</t>
  </si>
  <si>
    <t>109</t>
  </si>
  <si>
    <t>pt à la lyonnaise</t>
  </si>
  <si>
    <t>112</t>
  </si>
  <si>
    <t>pt à l'anglaise</t>
  </si>
  <si>
    <t>pt alsacienne</t>
  </si>
  <si>
    <t>113</t>
  </si>
  <si>
    <t>pt au gratin</t>
  </si>
  <si>
    <t>070</t>
  </si>
  <si>
    <t>gigot d'agneau rôti</t>
  </si>
  <si>
    <t>pt château</t>
  </si>
  <si>
    <t>082</t>
  </si>
  <si>
    <t xml:space="preserve">veau carré poélé </t>
  </si>
  <si>
    <t>pt chips</t>
  </si>
  <si>
    <t>114</t>
  </si>
  <si>
    <t>pt cocotte</t>
  </si>
  <si>
    <t>079</t>
  </si>
  <si>
    <t>veau médaillon duroc</t>
  </si>
  <si>
    <t>pt croquettes</t>
  </si>
  <si>
    <t>111</t>
  </si>
  <si>
    <t>072</t>
  </si>
  <si>
    <t xml:space="preserve">bœuf côte et entrecôte </t>
  </si>
  <si>
    <t>pt dans la garniture bonne femme</t>
  </si>
  <si>
    <t>069</t>
  </si>
  <si>
    <t>épaule d'agneau</t>
  </si>
  <si>
    <t>pt dans la garniture chatelaine</t>
  </si>
  <si>
    <t>076</t>
  </si>
  <si>
    <t>bœuf tournedos chatelaine</t>
  </si>
  <si>
    <t>pt dans la garniture viroflay</t>
  </si>
  <si>
    <t>pt dauphines</t>
  </si>
  <si>
    <t xml:space="preserve">pt duchesse </t>
  </si>
  <si>
    <t>pt en salade</t>
  </si>
  <si>
    <t>pt farcies</t>
  </si>
  <si>
    <t>œufs pochés toupinel</t>
  </si>
  <si>
    <t>pt flan dans la garniture crécy</t>
  </si>
  <si>
    <t>043</t>
  </si>
  <si>
    <t>turbot poché</t>
  </si>
  <si>
    <t>pt gaufrettes</t>
  </si>
  <si>
    <t>pt hors d'oeuvre chaud</t>
  </si>
  <si>
    <t>003</t>
  </si>
  <si>
    <t>potage parisien</t>
  </si>
  <si>
    <t>potage normande</t>
  </si>
  <si>
    <t>potage cultivateur</t>
  </si>
  <si>
    <t>pt hors d'oeuvre froid</t>
  </si>
  <si>
    <t>020</t>
  </si>
  <si>
    <t>salade monégasque</t>
  </si>
  <si>
    <t>salade américaine</t>
  </si>
  <si>
    <t>pt noisettes</t>
  </si>
  <si>
    <t>071</t>
  </si>
  <si>
    <t>tournedos henri IV</t>
  </si>
  <si>
    <t>pt paille</t>
  </si>
  <si>
    <t>pt persillées</t>
  </si>
  <si>
    <t>pt pommes parmentier</t>
  </si>
  <si>
    <t>pt purée</t>
  </si>
  <si>
    <t>110</t>
  </si>
  <si>
    <t>côtes de porc charrcutière</t>
  </si>
  <si>
    <t>pt purée de légumes</t>
  </si>
  <si>
    <t>pt purée gratinée</t>
  </si>
  <si>
    <t>pt purée parmentier</t>
  </si>
  <si>
    <t>pt rissolées</t>
  </si>
  <si>
    <t>pt robes des champs</t>
  </si>
  <si>
    <t>pt sautées à cru</t>
  </si>
  <si>
    <t>pt sautées provençale</t>
  </si>
  <si>
    <t>pt st florentin</t>
  </si>
  <si>
    <t>LE RIZ ou garnitures à base ou avec ce produit</t>
  </si>
  <si>
    <t>115</t>
  </si>
  <si>
    <t>riz madras</t>
  </si>
  <si>
    <t>104</t>
  </si>
  <si>
    <t>fricassée de volaille madras</t>
  </si>
  <si>
    <t>riz nature et créole</t>
  </si>
  <si>
    <t xml:space="preserve">riz pilaf </t>
  </si>
  <si>
    <t>pilaf de fruits de mer</t>
  </si>
  <si>
    <t>poularde pochée</t>
  </si>
  <si>
    <t>riz pilaf dieppoise</t>
  </si>
  <si>
    <t>riz pilaf ou pilaw</t>
  </si>
  <si>
    <t>riz rizotto italienne</t>
  </si>
  <si>
    <t>riz tandouri</t>
  </si>
  <si>
    <t>100</t>
  </si>
  <si>
    <t>brochette de volaille tandouri</t>
  </si>
  <si>
    <t>riz valencienne</t>
  </si>
  <si>
    <t>LA SEMOULE ou garnitures à base ou avec ce produit</t>
  </si>
  <si>
    <t>semoule hors d'oeuvre chaud</t>
  </si>
  <si>
    <t>027</t>
  </si>
  <si>
    <t>gnoccki romaine</t>
  </si>
  <si>
    <t>LA TOMATE ou garnitures à base ou avec ce produit</t>
  </si>
  <si>
    <t xml:space="preserve"> tomate avec</t>
  </si>
  <si>
    <t>garniture</t>
  </si>
  <si>
    <t>040</t>
  </si>
  <si>
    <t>039</t>
  </si>
  <si>
    <t>œufs frits espagnole</t>
  </si>
  <si>
    <t xml:space="preserve"> tomate concassée</t>
  </si>
  <si>
    <t>poisson arlésienne</t>
  </si>
  <si>
    <t xml:space="preserve"> tomate en écaille</t>
  </si>
  <si>
    <t>047</t>
  </si>
  <si>
    <t>truie de mer</t>
  </si>
  <si>
    <t xml:space="preserve"> tomate en garniture judic</t>
  </si>
  <si>
    <t>carré de veau poélé</t>
  </si>
  <si>
    <t xml:space="preserve"> tomate évidée +béarnaise</t>
  </si>
  <si>
    <t>061</t>
  </si>
  <si>
    <t>poisson pané et sauté médicis</t>
  </si>
  <si>
    <t xml:space="preserve"> tomate fondue</t>
  </si>
  <si>
    <t>056</t>
  </si>
  <si>
    <t>rougets grillés niçoise</t>
  </si>
  <si>
    <t>065</t>
  </si>
  <si>
    <t>huitres chaudes portuguaise</t>
  </si>
  <si>
    <t xml:space="preserve"> tomate garnie de jardinière</t>
  </si>
  <si>
    <t>tournedos fleuriste</t>
  </si>
  <si>
    <t xml:space="preserve"> tomate sautée</t>
  </si>
  <si>
    <t>059</t>
  </si>
  <si>
    <t>poisson meunière murat</t>
  </si>
  <si>
    <t>tomate hors d'oeuvre chaud</t>
  </si>
  <si>
    <t>002</t>
  </si>
  <si>
    <t>consommé madrilène</t>
  </si>
  <si>
    <t>minestrone</t>
  </si>
  <si>
    <t>008</t>
  </si>
  <si>
    <t>crème andalouse</t>
  </si>
  <si>
    <t>tomate hors d'oeuvre froid</t>
  </si>
  <si>
    <t>salade martiniquaise</t>
  </si>
  <si>
    <t>013</t>
  </si>
  <si>
    <t>crudités variées</t>
  </si>
  <si>
    <t>tomate (sur une demi)</t>
  </si>
  <si>
    <t>œufs pochés bragance</t>
  </si>
  <si>
    <t>LÉGUMES GLACÉS ou garnitures à base ou avec un de ces légumes</t>
  </si>
  <si>
    <t>116</t>
  </si>
  <si>
    <t>carottes  brunoise</t>
  </si>
  <si>
    <t>048</t>
  </si>
  <si>
    <t>mousseline de merlan</t>
  </si>
  <si>
    <t>carottes  habillage décor</t>
  </si>
  <si>
    <t>108</t>
  </si>
  <si>
    <t>voir chartreuse</t>
  </si>
  <si>
    <t>carottes  julienne</t>
  </si>
  <si>
    <t>suprème de poisson</t>
  </si>
  <si>
    <t>064</t>
  </si>
  <si>
    <t>coquilles st jacques</t>
  </si>
  <si>
    <t>carottes  lanières</t>
  </si>
  <si>
    <t>suprèmes de barbue</t>
  </si>
  <si>
    <t>carottes  tournées</t>
  </si>
  <si>
    <t>paupiettes de bœuf</t>
  </si>
  <si>
    <t>carottes avec garniture crécy-(mousses,flans)</t>
  </si>
  <si>
    <t>poisson à chair ferme</t>
  </si>
  <si>
    <t>carottes vichy</t>
  </si>
  <si>
    <t>céléri branche jétuvé au beurre</t>
  </si>
  <si>
    <t>084</t>
  </si>
  <si>
    <t>blanquette de veau ou volaille</t>
  </si>
  <si>
    <t>céléri branche julienne</t>
  </si>
  <si>
    <t>062</t>
  </si>
  <si>
    <t>moules bonne femme</t>
  </si>
  <si>
    <t>champignons hors d'oeuvre chaud</t>
  </si>
  <si>
    <t>champignons hors d'oeuvre froid</t>
  </si>
  <si>
    <t>015</t>
  </si>
  <si>
    <t>à la grecque</t>
  </si>
  <si>
    <t>champignons sautés</t>
  </si>
  <si>
    <t>091</t>
  </si>
  <si>
    <t>ragoûts,rogons et ris de veau</t>
  </si>
  <si>
    <t>concombre en olives étuvées</t>
  </si>
  <si>
    <t>poisson meunière doria</t>
  </si>
  <si>
    <t>concombre hors d'oeuvre chaud</t>
  </si>
  <si>
    <t>007</t>
  </si>
  <si>
    <t>velouté doria</t>
  </si>
  <si>
    <t>concombre tournés glacés</t>
  </si>
  <si>
    <t>blanquette d'agneau</t>
  </si>
  <si>
    <t>concombre voir également cuits à blanc</t>
  </si>
  <si>
    <t>courgettes en brunoise</t>
  </si>
  <si>
    <t>mousseline de poisson blanc</t>
  </si>
  <si>
    <t>pilaf de veau ou volaille bohémienne</t>
  </si>
  <si>
    <t>riz tandouri,brochettes de volaille</t>
  </si>
  <si>
    <t>courgettes en écailles</t>
  </si>
  <si>
    <t>truite de mer</t>
  </si>
  <si>
    <t>barbue condorcet</t>
  </si>
  <si>
    <t>courgettes en julienne</t>
  </si>
  <si>
    <t>courgettes en lanières</t>
  </si>
  <si>
    <t>suprème de barbue</t>
  </si>
  <si>
    <t>courgettes en tronçons</t>
  </si>
  <si>
    <t>blanquette de dindonneau primeur</t>
  </si>
  <si>
    <t>colombo de volaille</t>
  </si>
  <si>
    <t>courgettes hors d'oeuvre chaud</t>
  </si>
  <si>
    <t>courgettes hors d'oeuvre froid</t>
  </si>
  <si>
    <t>courgettes sautées</t>
  </si>
  <si>
    <t>103</t>
  </si>
  <si>
    <t>fricassée de pintade au curry</t>
  </si>
  <si>
    <t>courgettes tournées</t>
  </si>
  <si>
    <t>courgettes tournées glacées</t>
  </si>
  <si>
    <t>légumes à la crème</t>
  </si>
  <si>
    <t>navets décor chemisage</t>
  </si>
  <si>
    <t>navets tournés</t>
  </si>
  <si>
    <t>blanquette de dindonneau primeurs</t>
  </si>
  <si>
    <t>097</t>
  </si>
  <si>
    <t>canetons aux navets</t>
  </si>
  <si>
    <t>LÉGUMES GLACÉS ou garnitures à base ou avec un de ces légumes (suite)</t>
  </si>
  <si>
    <t xml:space="preserve"> oignons ciselés</t>
  </si>
  <si>
    <t xml:space="preserve"> oignons émincés frits </t>
  </si>
  <si>
    <t>bœuf entrecote tyrolienne</t>
  </si>
  <si>
    <t xml:space="preserve"> oignons frits</t>
  </si>
  <si>
    <t>œufs brouillés espagnole</t>
  </si>
  <si>
    <t>poisson meunière espagnole</t>
  </si>
  <si>
    <t xml:space="preserve"> oignons garniture hongroise</t>
  </si>
  <si>
    <t>filet de poisson</t>
  </si>
  <si>
    <t xml:space="preserve"> oignons petits</t>
  </si>
  <si>
    <t>oignon hors d'oeuvre chaud</t>
  </si>
  <si>
    <t>010</t>
  </si>
  <si>
    <t>soupe à l'oignon</t>
  </si>
  <si>
    <t>garbure</t>
  </si>
  <si>
    <t>thourin</t>
  </si>
  <si>
    <t>soupe lyonnaise</t>
  </si>
  <si>
    <t>oignon hors d'oeuvre froid</t>
  </si>
  <si>
    <t>oignons petits garniture à l'ancienne</t>
  </si>
  <si>
    <t>blanquette</t>
  </si>
  <si>
    <t>oignons petits garniture bergère</t>
  </si>
  <si>
    <t>081</t>
  </si>
  <si>
    <t>côtes d'agneau</t>
  </si>
  <si>
    <t>oignons petits garniture bourguignonne</t>
  </si>
  <si>
    <t>poisson ferme turbot</t>
  </si>
  <si>
    <t>oignons petits garniture marie louise</t>
  </si>
  <si>
    <t xml:space="preserve">poireaux fondue de </t>
  </si>
  <si>
    <t>huitres chaudes</t>
  </si>
  <si>
    <t>poireaux fondue de aux lardons</t>
  </si>
  <si>
    <t>060</t>
  </si>
  <si>
    <t>saumon sur peau</t>
  </si>
  <si>
    <t>poireaux julienne</t>
  </si>
  <si>
    <t>poivrons  batonnets</t>
  </si>
  <si>
    <t>105</t>
  </si>
  <si>
    <t>farce de lapin</t>
  </si>
  <si>
    <t>poivrons  étuvés</t>
  </si>
  <si>
    <t>poivrons  grosse julienne</t>
  </si>
  <si>
    <t>poulet sauté basquaise</t>
  </si>
  <si>
    <t>poivrons brunoise</t>
  </si>
  <si>
    <t>blanquette de lapereau safran</t>
  </si>
  <si>
    <t>fricassée de pigeon hongroise</t>
  </si>
  <si>
    <t>poivrons frits</t>
  </si>
  <si>
    <t>poivrons hors d'oeuvre chaud</t>
  </si>
  <si>
    <t>poivrons hors d'oeuvre froid</t>
  </si>
  <si>
    <t>salade lacmé</t>
  </si>
  <si>
    <t>poivrons mixés beurre</t>
  </si>
  <si>
    <t>viennoise de barbue</t>
  </si>
  <si>
    <t>LÉGUMES CUITS A ou DANS UN BLANC ou garnitures à base ou avec un de ces légumes</t>
  </si>
  <si>
    <t>artichaut garniture chatelaine</t>
  </si>
  <si>
    <t>tournedos (steack) chatelaine</t>
  </si>
  <si>
    <t>artichaut garniture marie louise</t>
  </si>
  <si>
    <t>artichaut garniture mascotte</t>
  </si>
  <si>
    <t>tournedos (steack) mascotte</t>
  </si>
  <si>
    <t>artichaut garniture viroflay</t>
  </si>
  <si>
    <t>artichaut hors d'oeuvre froid</t>
  </si>
  <si>
    <t xml:space="preserve">artichaut servi avec </t>
  </si>
  <si>
    <t>œufs pochés sans gène</t>
  </si>
  <si>
    <t>artichauts étuvés</t>
  </si>
  <si>
    <t>bœuf grillé henry IV</t>
  </si>
  <si>
    <t>artichauts étuvés + fondue tomates</t>
  </si>
  <si>
    <t>tournedos (steack) beaugency</t>
  </si>
  <si>
    <t>artichauts onds  florentine</t>
  </si>
  <si>
    <t>117</t>
  </si>
  <si>
    <t>blettes cotes de  à, la crème</t>
  </si>
  <si>
    <t>champignons brunoise</t>
  </si>
  <si>
    <t>champignons cèpes bordelaise,pleurotes ou giroles</t>
  </si>
  <si>
    <t>poisson meunière</t>
  </si>
  <si>
    <t>champignons duxelle</t>
  </si>
  <si>
    <t>farce mousseline</t>
  </si>
  <si>
    <t>selle d'agneau</t>
  </si>
  <si>
    <t>champignons duxelle des bois</t>
  </si>
  <si>
    <t>094</t>
  </si>
  <si>
    <t>dinde aux marrons</t>
  </si>
  <si>
    <t>champignons étuvés</t>
  </si>
  <si>
    <t>078</t>
  </si>
  <si>
    <t>cotes, escalopes veau et volaille à la crème</t>
  </si>
  <si>
    <t>champignons garniture à l'ancienne</t>
  </si>
  <si>
    <t>blanquettes</t>
  </si>
  <si>
    <t>champignons garniture bergère</t>
  </si>
  <si>
    <t>champignons garniture bourguignonne</t>
  </si>
  <si>
    <t>054 - 055</t>
  </si>
  <si>
    <t>poissons à chair ferme</t>
  </si>
  <si>
    <t>champignons julienne</t>
  </si>
  <si>
    <t>champignons mousserons duxelle</t>
  </si>
  <si>
    <t>coquelets grillés bergère</t>
  </si>
  <si>
    <t>champignons sauce gratin duxelle</t>
  </si>
  <si>
    <t>champignons sauvages,chanterelles,giroles,cèpes,morilles</t>
  </si>
  <si>
    <t>ragoût d'écrevisses et gratins de champignons</t>
  </si>
  <si>
    <t>LÉGUMES CUITS A L'ANGLAISE ou garnitures à base ou avec un de ces légumes</t>
  </si>
  <si>
    <t>asperges</t>
  </si>
  <si>
    <t>118</t>
  </si>
  <si>
    <t>asperges garniture maréchale</t>
  </si>
  <si>
    <t>asperges hors d'oeuvre chaud</t>
  </si>
  <si>
    <t>018</t>
  </si>
  <si>
    <t>feuilleté aux perles roses</t>
  </si>
  <si>
    <t>brocolis hors d'oeuvre chaud</t>
  </si>
  <si>
    <t>flan d'asperges et brocolis</t>
  </si>
  <si>
    <t>céléri branche hors d'oeuvre froid</t>
  </si>
  <si>
    <t>017</t>
  </si>
  <si>
    <t>cœurs sauce verte</t>
  </si>
  <si>
    <t>céléri rave en julienne</t>
  </si>
  <si>
    <t>roulade d'huitres et saumon au parmesan</t>
  </si>
  <si>
    <t>céléri rave hors d'oeuvre chaud</t>
  </si>
  <si>
    <t>velouté pierre legrand</t>
  </si>
  <si>
    <t>céléri rave hors d'oeuvre froid</t>
  </si>
  <si>
    <t>choux fleurs</t>
  </si>
  <si>
    <t>choux fleurs garniture dubarry</t>
  </si>
  <si>
    <t>068</t>
  </si>
  <si>
    <t>contre filet rçoti</t>
  </si>
  <si>
    <t>choux fleurs hors d'oeuvre chaud</t>
  </si>
  <si>
    <t>velouté dubarry</t>
  </si>
  <si>
    <t>choux fleurs hors d'oeuvre froid</t>
  </si>
  <si>
    <t>choux bruxelles garniture bruxelloise</t>
  </si>
  <si>
    <t>choux hors d'oeuvre chaud</t>
  </si>
  <si>
    <t>concombre en écailles</t>
  </si>
  <si>
    <t>filet de poisson doria</t>
  </si>
  <si>
    <t>poisson condorcet</t>
  </si>
  <si>
    <t xml:space="preserve">épinards </t>
  </si>
  <si>
    <t>paupiettes de merlan</t>
  </si>
  <si>
    <t>épinards garniture viroflay</t>
  </si>
  <si>
    <t>épinards hors d'oeuvre chaud</t>
  </si>
  <si>
    <t>021</t>
  </si>
  <si>
    <t>quiche au jambon et épinards</t>
  </si>
  <si>
    <t>épinards jeunes pousses sautées au beurre</t>
  </si>
  <si>
    <t>huitres chaudes florentines</t>
  </si>
  <si>
    <t>épinards sautés gratinés</t>
  </si>
  <si>
    <t>langue de bœuf</t>
  </si>
  <si>
    <t>flageolets garniture bretonne</t>
  </si>
  <si>
    <t>gigot d'agneau</t>
  </si>
  <si>
    <t xml:space="preserve">flageolets hors d'oeuvre chaud </t>
  </si>
  <si>
    <t>flageolets hors d'oeuvre froid</t>
  </si>
  <si>
    <t>haricots blanc garniture bretonne</t>
  </si>
  <si>
    <t>haricots blanc voir également légumes braisés</t>
  </si>
  <si>
    <t>lentilles hors d'oeuvre chaud</t>
  </si>
  <si>
    <t>potage essaü</t>
  </si>
  <si>
    <t>potage conti</t>
  </si>
  <si>
    <t>potage chantilly</t>
  </si>
  <si>
    <t>lentilles hors d'oeuvre froid</t>
  </si>
  <si>
    <t>oseille avec</t>
  </si>
  <si>
    <t>042</t>
  </si>
  <si>
    <t>omelette plate paysanne</t>
  </si>
  <si>
    <t>oseille hors d'oeuvre chaud</t>
  </si>
  <si>
    <t>potage maraichère</t>
  </si>
  <si>
    <t>petits pois hors d'oeuvre chaud</t>
  </si>
  <si>
    <t>potage marcilly</t>
  </si>
  <si>
    <t>potage purée à la menthe</t>
  </si>
  <si>
    <t>pois cassés hors d'oeuvre chaud</t>
  </si>
  <si>
    <t>potage st germain</t>
  </si>
  <si>
    <t>potage ambassadeur</t>
  </si>
  <si>
    <t>potage longchamp</t>
  </si>
  <si>
    <t>jardinière de légumes</t>
  </si>
  <si>
    <t>poireaux hors d'oeuvre chaud</t>
  </si>
  <si>
    <t>consommé julienne</t>
  </si>
  <si>
    <t>066</t>
  </si>
  <si>
    <t>nage de langoustines et st jacques au noilly</t>
  </si>
  <si>
    <t>LÉGUMES BRAISÉS ou garnitures à base ou avec un de ces légumes</t>
  </si>
  <si>
    <t xml:space="preserve">aubergines </t>
  </si>
  <si>
    <t>œufs frits andalouse</t>
  </si>
  <si>
    <t>aubergines en brunoise</t>
  </si>
  <si>
    <t>pilaf de veau bohémienne</t>
  </si>
  <si>
    <t>aubergines en tronçons</t>
  </si>
  <si>
    <t>119</t>
  </si>
  <si>
    <t>choux verts braisés</t>
  </si>
  <si>
    <t>faisan, pintadeau</t>
  </si>
  <si>
    <t>cœur de céléri</t>
  </si>
  <si>
    <t>céléri voir également légumes glacés</t>
  </si>
  <si>
    <t>endives dans la garniture bruxelloise</t>
  </si>
  <si>
    <t>carré veau poélé</t>
  </si>
  <si>
    <t xml:space="preserve">endives fondues </t>
  </si>
  <si>
    <t>endives fondues au jambon</t>
  </si>
  <si>
    <t>blanc de barbue</t>
  </si>
  <si>
    <t>fenouil bulbeux</t>
  </si>
  <si>
    <t xml:space="preserve">fenouil fondue de </t>
  </si>
  <si>
    <t>suprème de bar</t>
  </si>
  <si>
    <t xml:space="preserve">haricots blanc </t>
  </si>
  <si>
    <t>navarin d'agneau</t>
  </si>
  <si>
    <t>laitues</t>
  </si>
  <si>
    <t>laitues garniture choisy</t>
  </si>
  <si>
    <t>PATES INDUSTRIELLES ou garnitures à base ou ce légume</t>
  </si>
  <si>
    <t>fettucines</t>
  </si>
  <si>
    <t>032</t>
  </si>
  <si>
    <t>aux fruits de mer</t>
  </si>
  <si>
    <t>macaronis au gratin</t>
  </si>
  <si>
    <t>031</t>
  </si>
  <si>
    <t>macaronis nantua</t>
  </si>
  <si>
    <t>plat</t>
  </si>
  <si>
    <t>aux langoustines</t>
  </si>
  <si>
    <t>spaghettis bolognaise</t>
  </si>
  <si>
    <t>spaghettis carbonara</t>
  </si>
  <si>
    <t>spaghettis napolitaine</t>
  </si>
  <si>
    <t>tagliatelles</t>
  </si>
  <si>
    <t>aux deux saumons</t>
  </si>
  <si>
    <t>tagliatelles vertes</t>
  </si>
  <si>
    <t>au pistou</t>
  </si>
  <si>
    <t>VERMICELLE - TAPIOCA ( v-p )ou garnitures à base ou ce légume</t>
  </si>
  <si>
    <t>v-p consommé</t>
  </si>
  <si>
    <t>aux pâtes diverses</t>
  </si>
  <si>
    <t>v-p consommé alexandra</t>
  </si>
  <si>
    <t>tapioca</t>
  </si>
  <si>
    <t>GARNITURES (g) et LÉGUMES COMPOSÉS ou garnitures à base ou avec un de ces légumes</t>
  </si>
  <si>
    <t>g brunoise carottes-courgettes-poivrons-champignons</t>
  </si>
  <si>
    <t>mousseline de merlan et flan céléri</t>
  </si>
  <si>
    <t>g garniture à l'ancienne</t>
  </si>
  <si>
    <t xml:space="preserve">volaille fricassée </t>
  </si>
  <si>
    <t>g garniture artichaut-carotte-navet-asperges-</t>
  </si>
  <si>
    <t>093</t>
  </si>
  <si>
    <t>veau ris surcouf</t>
  </si>
  <si>
    <t>g garniture basquaise</t>
  </si>
  <si>
    <t>poulet - omelette</t>
  </si>
  <si>
    <t>g garniture blanquette</t>
  </si>
  <si>
    <t>veau</t>
  </si>
  <si>
    <t>g garniture bœuf ficelle</t>
  </si>
  <si>
    <t xml:space="preserve">bœuf filet </t>
  </si>
  <si>
    <t>g garniture bourgeoise</t>
  </si>
  <si>
    <t>bœuf aiguillette braisée</t>
  </si>
  <si>
    <t>g garniture bourguignonne</t>
  </si>
  <si>
    <t xml:space="preserve">estouffade </t>
  </si>
  <si>
    <t>g garniture carotte-courgette-navet-champignons</t>
  </si>
  <si>
    <t>dindonneau blanquette  primeurs</t>
  </si>
  <si>
    <t>g garniture carotte-navet-h.verts</t>
  </si>
  <si>
    <t>veau médaillon cressonnière</t>
  </si>
  <si>
    <t>g garniture carotte-navet-poireaux-p.terre</t>
  </si>
  <si>
    <t>g garniture clamart</t>
  </si>
  <si>
    <t>bœuf contre filet rôti</t>
  </si>
  <si>
    <t>g garniture colombo</t>
  </si>
  <si>
    <t>volaille colombo de</t>
  </si>
  <si>
    <t>g garniture cougettes-poivrons</t>
  </si>
  <si>
    <t>pintade fricassée au curry</t>
  </si>
  <si>
    <t>g garniture dubarry</t>
  </si>
  <si>
    <t>g garniture duxelles</t>
  </si>
  <si>
    <t>098</t>
  </si>
  <si>
    <t>veau paupiettes braisées</t>
  </si>
  <si>
    <t>g garniture fleuriste</t>
  </si>
  <si>
    <t>bœuf tournedos</t>
  </si>
  <si>
    <t>g garniture fondue tomates-aubergine-poivrons-courgettes</t>
  </si>
  <si>
    <t xml:space="preserve"> veau pilaff  bohémienne</t>
  </si>
  <si>
    <t>g garniture grand-mère</t>
  </si>
  <si>
    <t>096</t>
  </si>
  <si>
    <t>poulet cocotte</t>
  </si>
  <si>
    <t>g garniture madras</t>
  </si>
  <si>
    <t>volaille curry de</t>
  </si>
  <si>
    <t>g garniture marengo</t>
  </si>
  <si>
    <t>g garniture milanaise</t>
  </si>
  <si>
    <t>089</t>
  </si>
  <si>
    <t>veau osso bucco</t>
  </si>
  <si>
    <t>g garniture oignons glacés à brun-poivrons</t>
  </si>
  <si>
    <t>veau sauté au poivrons</t>
  </si>
  <si>
    <t>g garniture primeurs</t>
  </si>
  <si>
    <t xml:space="preserve">agneau carré </t>
  </si>
  <si>
    <t>volaille émincé de</t>
  </si>
  <si>
    <t>g garniture printanière</t>
  </si>
  <si>
    <t>agneau navarin</t>
  </si>
  <si>
    <t>g garniture provençale</t>
  </si>
  <si>
    <t>g garniture richelieu</t>
  </si>
  <si>
    <t>g garniture tomate-champignons-bacon-p.terre</t>
  </si>
  <si>
    <t>poulet grillé américaine</t>
  </si>
  <si>
    <t>g garniture zingara</t>
  </si>
  <si>
    <t>veau grenadins</t>
  </si>
  <si>
    <t>g hors d'oeuvre chaud brunoise</t>
  </si>
  <si>
    <t>potages</t>
  </si>
  <si>
    <t>g hors d'oeuvre chaud julienne</t>
  </si>
  <si>
    <t>quiche</t>
  </si>
  <si>
    <t>g hors d'oeuvre chaud petites boules</t>
  </si>
  <si>
    <t xml:space="preserve">g hors d'oeuvre froid </t>
  </si>
  <si>
    <t>014</t>
  </si>
  <si>
    <t>macédoine</t>
  </si>
  <si>
    <t>bouquetière</t>
  </si>
  <si>
    <t>g jardinière de légumes-carotte-navet-petits pois-h.verts</t>
  </si>
  <si>
    <t>g jgarniture-pommes fruit-petits oignons-champignons</t>
  </si>
  <si>
    <t>poulet sauté vallée d'auge</t>
  </si>
  <si>
    <t>g julienne carotte-courgettes-poireaux</t>
  </si>
  <si>
    <t>g julienne carotte-courgettes-poireaux-champignons-céléri branche-</t>
  </si>
  <si>
    <t xml:space="preserve">poisson suprème </t>
  </si>
  <si>
    <t>g julienne céléri rave-pommes fruit</t>
  </si>
  <si>
    <t>roulade d'huitres et saumon au pommeau</t>
  </si>
  <si>
    <t>g légumes pot au feu</t>
  </si>
  <si>
    <t>bœuf</t>
  </si>
  <si>
    <t>g piperade</t>
  </si>
  <si>
    <t>035</t>
  </si>
  <si>
    <t>œufs pochés bayonnaise</t>
  </si>
  <si>
    <t>g</t>
  </si>
  <si>
    <r>
      <t xml:space="preserve">carré </t>
    </r>
    <r>
      <rPr>
        <i/>
        <sz val="9"/>
        <rFont val="Arial"/>
        <family val="2"/>
      </rPr>
      <t>(rôti)</t>
    </r>
    <r>
      <rPr>
        <sz val="9"/>
        <rFont val="Arial"/>
        <family val="2"/>
      </rPr>
      <t xml:space="preserve"> de veau</t>
    </r>
  </si>
  <si>
    <r>
      <t xml:space="preserve">tournedos </t>
    </r>
    <r>
      <rPr>
        <i/>
        <sz val="9"/>
        <rFont val="Arial"/>
        <family val="2"/>
      </rPr>
      <t xml:space="preserve">(steack) </t>
    </r>
    <r>
      <rPr>
        <sz val="9"/>
        <rFont val="Arial"/>
        <family val="2"/>
      </rPr>
      <t>belle hélène</t>
    </r>
  </si>
  <si>
    <r>
      <t xml:space="preserve">agneau </t>
    </r>
    <r>
      <rPr>
        <i/>
        <sz val="9"/>
        <rFont val="Arial"/>
        <family val="2"/>
      </rPr>
      <t>(côtes)</t>
    </r>
  </si>
  <si>
    <t>PRINTEMPS cuisine nouvelle, plats allégés et plein de fraicheur</t>
  </si>
  <si>
    <t>AVRIL - MAI -  JUIN -N° de semaine de 14 à 26</t>
  </si>
  <si>
    <t>Calendrier férié et vacances : Pâques -1° Mai - Victoire 45 - Ascencion - Pentecôte</t>
  </si>
  <si>
    <t xml:space="preserve">Pâques </t>
  </si>
  <si>
    <t>allumettes fromage</t>
  </si>
  <si>
    <t>023</t>
  </si>
  <si>
    <t>filet de poisson oseille</t>
  </si>
  <si>
    <t>contrefilet rôti</t>
  </si>
  <si>
    <t>navarin</t>
  </si>
  <si>
    <t>caneton aux navets</t>
  </si>
  <si>
    <t>fricassée de volaille</t>
  </si>
  <si>
    <t>bolognaise</t>
  </si>
  <si>
    <t>plas populaires</t>
  </si>
  <si>
    <t>bouchées</t>
  </si>
  <si>
    <t>chipolatas</t>
  </si>
  <si>
    <t>hachis divers</t>
  </si>
  <si>
    <t>jambon sauce tomate</t>
  </si>
  <si>
    <t>paélla</t>
  </si>
  <si>
    <t>pommes de terre normande</t>
  </si>
  <si>
    <t>boules beef</t>
  </si>
  <si>
    <t>CRÈMES ET VELOUTÉS A BASE DE LÉGUMES</t>
  </si>
  <si>
    <t>velouté choisy</t>
  </si>
  <si>
    <t>velouté doris</t>
  </si>
  <si>
    <t>velouté au céléri pierre le grand</t>
  </si>
  <si>
    <t>velouté aux champignons</t>
  </si>
  <si>
    <t>CRÈMES ET VELOUTÉS A BASE DE VOLAILLE</t>
  </si>
  <si>
    <t>SOUPE DE POISSON</t>
  </si>
  <si>
    <t>avccompagnée d'une sauce rouille ou d'aïoli</t>
  </si>
  <si>
    <t>011</t>
  </si>
  <si>
    <t>A BASE DE PATE BRISÉE</t>
  </si>
  <si>
    <t>quiche lorraine</t>
  </si>
  <si>
    <t>quiche au jambon et aux épinards</t>
  </si>
  <si>
    <t>quiche au pouulet</t>
  </si>
  <si>
    <t>quiche au crabe</t>
  </si>
  <si>
    <t>quiche au thon et à la ratatouille</t>
  </si>
  <si>
    <t>quiche océane</t>
  </si>
  <si>
    <t>A BASE DE PATE FEUILLETÉE</t>
  </si>
  <si>
    <t>allumettes au fromage</t>
  </si>
  <si>
    <t>mille feuilles savoyard</t>
  </si>
  <si>
    <t>cannelons au fromage</t>
  </si>
  <si>
    <t>roulés au fromage et jambon</t>
  </si>
  <si>
    <t>A BASE DE LÉGUMES CRUS</t>
  </si>
  <si>
    <t>copeaux de carottes aux pamplemousse</t>
  </si>
  <si>
    <t>choux blancs aux lardons</t>
  </si>
  <si>
    <t>navets vinaigrette</t>
  </si>
  <si>
    <t>choux rouges aux reinettes</t>
  </si>
  <si>
    <t>champignons blancs à la crème</t>
  </si>
  <si>
    <t>macédoine de légumes mayonnaise</t>
  </si>
  <si>
    <t>tomate macédoine</t>
  </si>
  <si>
    <t>tomate moscovite</t>
  </si>
  <si>
    <t>bouquetière de légumes sauce claire</t>
  </si>
  <si>
    <t>légumes à la grecque</t>
  </si>
  <si>
    <t>poireaux sauce gribiche</t>
  </si>
  <si>
    <t>céléri sauce verte</t>
  </si>
  <si>
    <t>fonds artichauts sauce andalouse</t>
  </si>
  <si>
    <t>choux fleurs sauce mousquetaire</t>
  </si>
  <si>
    <t>aspeges sauce vinaigrette aux herbes</t>
  </si>
  <si>
    <t>A BASE DE LÉGUMES FARCIS</t>
  </si>
  <si>
    <t>avocat aux crevettes</t>
  </si>
  <si>
    <t>avocat au crabe</t>
  </si>
  <si>
    <t>A BASE DE LÉGUMES CRUS ET CUITS</t>
  </si>
  <si>
    <t>salade façon niçoise</t>
  </si>
  <si>
    <t>salade nantaise</t>
  </si>
  <si>
    <t>mollets florentine</t>
  </si>
  <si>
    <t>033</t>
  </si>
  <si>
    <t>à la reine</t>
  </si>
  <si>
    <t>argenteuil</t>
  </si>
  <si>
    <t>brouillés portuguaise</t>
  </si>
  <si>
    <t>brouillés aux fines herbes</t>
  </si>
  <si>
    <t>brouillés grand mère</t>
  </si>
  <si>
    <t>tronçons pochés sauce hollandaise</t>
  </si>
  <si>
    <t>plats</t>
  </si>
  <si>
    <t>ONGLETS : Recettes légumes - Hiver plat et légumes - Printemps plats et légumes</t>
  </si>
  <si>
    <t>DOCUMENTS DE RÉFÉRENCE</t>
  </si>
  <si>
    <t xml:space="preserve">Ces documents créés à l'origine en 1998 à la cuisine centrale de Clamart s'appuyaient sur le premier livre de Michel Maincent </t>
  </si>
  <si>
    <t xml:space="preserve">Travaux pratiques de cuisine , fiches techniques de fabrication </t>
  </si>
  <si>
    <t xml:space="preserve">Depuis il a édité : Cuisine de référence </t>
  </si>
  <si>
    <t>Les numérotations des recettes sont celles du premier livre…je vous laisse le plaisir de refaire les numérotations en fonction du second livre si vous n'avez pas le premier</t>
  </si>
  <si>
    <t>Travaux pratiques de cuisine page  ou n° de fiche:</t>
  </si>
  <si>
    <t>20</t>
  </si>
  <si>
    <t>122</t>
  </si>
  <si>
    <t>141</t>
  </si>
  <si>
    <t>75</t>
  </si>
  <si>
    <t>42</t>
  </si>
  <si>
    <t>Travaux pratiques de cuisine</t>
  </si>
  <si>
    <t>Cuisine de référence</t>
  </si>
  <si>
    <t>je vous laisse ÉTÉ et AUTOMNE à faire</t>
  </si>
  <si>
    <t>Vous avez programmé</t>
  </si>
  <si>
    <r>
      <t xml:space="preserve">POISSONS </t>
    </r>
    <r>
      <rPr>
        <sz val="20"/>
        <rFont val="Arial"/>
        <family val="2"/>
      </rPr>
      <t>adaptez vos variétés de poisson à la recette</t>
    </r>
  </si>
  <si>
    <t>Adaptation CCR</t>
  </si>
  <si>
    <t>Cellule J4 Total de plats programmés</t>
  </si>
  <si>
    <t>Colonne H saisissez le nombre de plats que vous souhaitez servir ou zéro</t>
  </si>
  <si>
    <t>blanc de poisson poché sabayon à la tomate et au fenouil</t>
  </si>
  <si>
    <t>filets de haddock sauce mousseline</t>
  </si>
  <si>
    <t>filet à l'oseille</t>
  </si>
  <si>
    <t>escalope de saumon au beurre de noilly</t>
  </si>
  <si>
    <t>blanc de poisson à la fondue d'endive et au jambon</t>
  </si>
  <si>
    <t>suprème de poisson à la fondue de fenouil beurre blanc à l'anis</t>
  </si>
  <si>
    <t>dos de saumon à la fondue de poireaux aux lardons</t>
  </si>
  <si>
    <t>filets de merlan à l'anglaise</t>
  </si>
  <si>
    <t>viennoise de poisson beurre de poivrons</t>
  </si>
  <si>
    <t>blanquette de veau à l'ancienne</t>
  </si>
  <si>
    <t>blanquette d'agneau aux courgettes</t>
  </si>
  <si>
    <t>blanquette de lapin au safran</t>
  </si>
  <si>
    <t>blanquette de veau au céléri</t>
  </si>
  <si>
    <t>blanquette de didonneau aux primeurs</t>
  </si>
  <si>
    <t>navarin aux pommes</t>
  </si>
  <si>
    <t>navarin printanier</t>
  </si>
  <si>
    <t>navarin aux haricots</t>
  </si>
  <si>
    <t>navarin aux fèves</t>
  </si>
  <si>
    <t>contrefilet rôti jardinière de légumes</t>
  </si>
  <si>
    <t>bœuf dubarry</t>
  </si>
  <si>
    <t>carré d'agneau aux primeurs</t>
  </si>
  <si>
    <t>épaule d'agneau rôtie bonne femme</t>
  </si>
  <si>
    <t>épaule d'agneau rôtie boulangère</t>
  </si>
  <si>
    <t>ABATS SAUTÉS</t>
  </si>
  <si>
    <t>foie de veau à l'anglaise</t>
  </si>
  <si>
    <t>090</t>
  </si>
  <si>
    <t>foie de veau sauté à l'échalote</t>
  </si>
  <si>
    <t>foie de veau lyonnaise</t>
  </si>
  <si>
    <t>foie de veau aux raisins</t>
  </si>
  <si>
    <t>cervelle d'agneau meunière</t>
  </si>
  <si>
    <t>escalope de veau viennoise</t>
  </si>
  <si>
    <t>080</t>
  </si>
  <si>
    <t>escalope ou côte de veau à la crème</t>
  </si>
  <si>
    <t>escalope ou côte de veau normande</t>
  </si>
  <si>
    <t>noisettes d'agneau à la crème d'ail</t>
  </si>
  <si>
    <t>VOLAILLES POÉLÉES</t>
  </si>
  <si>
    <t>canetons poélé aux petits pois</t>
  </si>
  <si>
    <t>canetons poélé aux olives</t>
  </si>
  <si>
    <t>canetons à l'orange</t>
  </si>
  <si>
    <t>canetons poélé aux pêches</t>
  </si>
  <si>
    <t>canetons poélé aux raisins</t>
  </si>
  <si>
    <t>suprèmes de caneton aux cerises</t>
  </si>
  <si>
    <t>VOLAILLES ET GIBIER A PLUMES EN RAGOUT</t>
  </si>
  <si>
    <t>fricassée de volaille à l'ancienne</t>
  </si>
  <si>
    <t>émincé de volaille aux primeurs</t>
  </si>
  <si>
    <t>lapin aux champignons</t>
  </si>
  <si>
    <t>lapin aux pruneaux et aux carottes</t>
  </si>
  <si>
    <t>fricassée de lapin dijonnaise</t>
  </si>
  <si>
    <t>poulet sauté chasseur</t>
  </si>
  <si>
    <t>poulet sauté duroc</t>
  </si>
  <si>
    <t>poulet sauté bourguignonne</t>
  </si>
  <si>
    <t>poulet sauté façon basquaise</t>
  </si>
  <si>
    <t>AVRIL</t>
  </si>
  <si>
    <t>MAI</t>
  </si>
  <si>
    <t>JUIN</t>
  </si>
  <si>
    <t>beaumont</t>
  </si>
  <si>
    <t>édam</t>
  </si>
  <si>
    <t>gérarmer frais</t>
  </si>
  <si>
    <t>bleu d'auvergne</t>
  </si>
  <si>
    <t>bleu de gex</t>
  </si>
  <si>
    <t>brie de meaux</t>
  </si>
  <si>
    <t>murol</t>
  </si>
  <si>
    <t>st maure</t>
  </si>
  <si>
    <t>bleu du quercy</t>
  </si>
  <si>
    <t>brie de champagne</t>
  </si>
  <si>
    <t>st florentin</t>
  </si>
  <si>
    <t>Ete</t>
  </si>
  <si>
    <t>ROTIS</t>
  </si>
  <si>
    <t>PLATS ET LÉGUMES DE PRINTEMPS</t>
  </si>
  <si>
    <t>PLATS ET LÉGUMES D'HIVER</t>
  </si>
  <si>
    <t>RECETTES A BASE DE LÉGUMES</t>
  </si>
  <si>
    <t>Ces documents sont assez simples.</t>
  </si>
  <si>
    <t>Que devez vous saisir pour chaque document:</t>
  </si>
  <si>
    <t>10</t>
  </si>
  <si>
    <t>21</t>
  </si>
  <si>
    <t>27</t>
  </si>
  <si>
    <t>etc..</t>
  </si>
  <si>
    <t>etc…</t>
  </si>
  <si>
    <t>1</t>
  </si>
  <si>
    <t>6</t>
  </si>
  <si>
    <t>5</t>
  </si>
  <si>
    <t>etc</t>
  </si>
  <si>
    <t>Supprimez les lignes qui ne vous conviennent pas</t>
  </si>
  <si>
    <t>Vous pouvez personnaliser vos documents en choisissant une police de caractère proposée - taille de 8 à 12 en fonction de la place diponible dans les cellules</t>
  </si>
  <si>
    <t>POLICE DE CARACTÈRES  :Trébuchet MF taille 10</t>
  </si>
  <si>
    <t>POLICE DE CARACTÈRES  :Gill Sans MT taille 10</t>
  </si>
  <si>
    <t>POLICE DE CARACTÈRES  :Tw Cen MT taille 10</t>
  </si>
  <si>
    <t>POLICE DE CARACTÈRES  :Times New Roman taille 10</t>
  </si>
  <si>
    <t>POLICE DE CARACTÈRES  :Palatino Linotype taille 10</t>
  </si>
  <si>
    <t>POLICE DE CARACTÈRES  :Arial taille 10</t>
  </si>
  <si>
    <t>POLICE DE CARACTÈRES  :Verdana taille 10</t>
  </si>
  <si>
    <t>POLICE DE CARACTÈRES  :Comic Sans MF taille 10</t>
  </si>
  <si>
    <t>POLICE DE CARACTÈRES  :Tahoma taille 10</t>
  </si>
  <si>
    <t>POLICE DE CARACTÈRES  :Arial Greek 10</t>
  </si>
  <si>
    <t>POLICE DE CARACTÈRES  :Verdana Ref taille 10</t>
  </si>
  <si>
    <t>Madame - Monsieur</t>
  </si>
  <si>
    <t>Bonne utilisation</t>
  </si>
  <si>
    <t>Joel Leboucher Cuisine Centrale de Rochefort sur mer</t>
  </si>
  <si>
    <t>leboucher.joel@wanadoo.fr</t>
  </si>
  <si>
    <t>POLICE DE CARACTÈRES  :Corbel 10</t>
  </si>
  <si>
    <t>lasagnes</t>
  </si>
  <si>
    <t>hachis</t>
  </si>
  <si>
    <t>tomates farcies</t>
  </si>
  <si>
    <t>CUISINE CENTRALE DE ROCHEFORT SUR MER</t>
  </si>
  <si>
    <t>CRU</t>
  </si>
  <si>
    <t>ŒUFS</t>
  </si>
  <si>
    <t>œufs brouillés</t>
  </si>
  <si>
    <t>cassoulet</t>
  </si>
  <si>
    <t>choucroute</t>
  </si>
  <si>
    <t>couscous</t>
  </si>
  <si>
    <t>pot au feu</t>
  </si>
  <si>
    <t>HIVER cuisine revigorante,plats consistants et compotés</t>
  </si>
  <si>
    <t>JANVIER - FÉVRIER -  MARS -N° de semaine de 01 à 13</t>
  </si>
  <si>
    <t>Calendrier férié et vacances : Jour de l'an</t>
  </si>
  <si>
    <t>Fêtes :</t>
  </si>
  <si>
    <t>Noel - Saint Sylvestre - Chandeleur</t>
  </si>
  <si>
    <t>ATTENTION : aux ponts et fêtes,Effectifs parfois en baisse la veille des départs,Etre vigilant pour les approvisionnements et les délais de conservation; les temps de mise en place et de fabrication le jour de reprise,</t>
  </si>
  <si>
    <t>Couleur diététique</t>
  </si>
  <si>
    <t>Préparations types</t>
  </si>
  <si>
    <t>Famille</t>
  </si>
  <si>
    <t>Saison</t>
  </si>
  <si>
    <t>Cuisine de référence page  ou n° de fiche:</t>
  </si>
  <si>
    <t>Dernière date de fabrication</t>
  </si>
  <si>
    <t>Plat d'accompagnement possible</t>
  </si>
  <si>
    <t>Qui</t>
  </si>
  <si>
    <t>PLATS POPULAIRES ET PRÉPARATIONS TYPES</t>
  </si>
  <si>
    <t>FEC</t>
  </si>
  <si>
    <t>avocat crevettes</t>
  </si>
  <si>
    <t>préparation type</t>
  </si>
  <si>
    <t>hiver</t>
  </si>
  <si>
    <t>019</t>
  </si>
  <si>
    <t>michel maincent</t>
  </si>
  <si>
    <t>plat populaire</t>
  </si>
  <si>
    <t>chous fleur parmentier</t>
  </si>
  <si>
    <t>plat de fête</t>
  </si>
  <si>
    <t>civet française</t>
  </si>
  <si>
    <t>107</t>
  </si>
  <si>
    <t>crèpes au jambon</t>
  </si>
  <si>
    <t>crèpes desserts</t>
  </si>
  <si>
    <t>crèpes fourrées avec purées de légumes</t>
  </si>
  <si>
    <t>franckfort</t>
  </si>
  <si>
    <t>friand saucisse</t>
  </si>
  <si>
    <t>gratin de P.T. aux filet de poisson</t>
  </si>
  <si>
    <t>gratin de P.T. céléri rave</t>
  </si>
  <si>
    <t>langue</t>
  </si>
  <si>
    <t>lotte américaine</t>
  </si>
  <si>
    <t>053</t>
  </si>
  <si>
    <t>œufs pochés</t>
  </si>
  <si>
    <t>038</t>
  </si>
  <si>
    <t>pâté de choux rustiques</t>
  </si>
  <si>
    <t>pâté de pommes de terre</t>
  </si>
  <si>
    <t>pommes boulangères</t>
  </si>
  <si>
    <t>porc demi-sel</t>
  </si>
  <si>
    <t>083</t>
  </si>
  <si>
    <t>potage soisonnais</t>
  </si>
  <si>
    <t>005</t>
  </si>
  <si>
    <t>poule au riz</t>
  </si>
  <si>
    <t>099</t>
  </si>
  <si>
    <t>purée st germain</t>
  </si>
  <si>
    <t>raviolis</t>
  </si>
  <si>
    <t>saucisson brioche</t>
  </si>
  <si>
    <t>028</t>
  </si>
  <si>
    <t>terrine de veau au salsifis</t>
  </si>
  <si>
    <t>tourte aux endives</t>
  </si>
  <si>
    <t>tourte aux épinards</t>
  </si>
  <si>
    <t>veau marengo</t>
  </si>
  <si>
    <t>086</t>
  </si>
  <si>
    <t>Sélection de plats pour collectivités livre "cuisine de référence Michel Maincent Éditions BPI</t>
  </si>
  <si>
    <t>POTAGES</t>
  </si>
  <si>
    <t>CONSOMMÉS DE BŒUF</t>
  </si>
  <si>
    <t>consommé de bœuf brunoise</t>
  </si>
  <si>
    <t>001</t>
  </si>
  <si>
    <t>consommé de bœuf julienne</t>
  </si>
  <si>
    <t>consommé de bœuf aus pâtes diverses</t>
  </si>
  <si>
    <t>consommé de bœuf pritanier</t>
  </si>
  <si>
    <t>POTAGES PURÉES DE LÉGUMES FRAIS</t>
  </si>
  <si>
    <t>potage parmentier</t>
  </si>
  <si>
    <t>004</t>
  </si>
  <si>
    <t>potage purée dubarry</t>
  </si>
  <si>
    <t>potage purée crécy briarde</t>
  </si>
  <si>
    <t>potage julienne d'arblay</t>
  </si>
  <si>
    <t>POTAGES PURÉES DE LÉGUMES SECS</t>
  </si>
  <si>
    <t>potage musard</t>
  </si>
  <si>
    <t>potage soisonnais aux croutons</t>
  </si>
  <si>
    <t>potage st germain aux croutons</t>
  </si>
  <si>
    <t>006</t>
  </si>
  <si>
    <t>HORS D'ŒUVRE CHAUDS</t>
  </si>
  <si>
    <t>tarte à l'oignon</t>
  </si>
  <si>
    <t>022</t>
  </si>
  <si>
    <t>quiche à la julienne de légumes</t>
  </si>
  <si>
    <t>quiche aux champignons</t>
  </si>
  <si>
    <t>quiche provençale</t>
  </si>
  <si>
    <t>tourte aux poireaux</t>
  </si>
  <si>
    <t>A BASE DE PATE A BRIOCHE</t>
  </si>
  <si>
    <t>saucisson en brioche</t>
  </si>
  <si>
    <t>HORS D'ŒUVRE FROIDS</t>
  </si>
  <si>
    <t>A BASE DE LÉGUMES CUITS</t>
  </si>
  <si>
    <t>salade tourangelle</t>
  </si>
  <si>
    <t>016</t>
  </si>
  <si>
    <t>salade piémontaise</t>
  </si>
  <si>
    <t>salade essaü</t>
  </si>
  <si>
    <t>salade de haricots blancs à l'andalouse</t>
  </si>
  <si>
    <t>chimay</t>
  </si>
  <si>
    <t>034</t>
  </si>
  <si>
    <t>durs percheronne</t>
  </si>
  <si>
    <t>durs  à la tripe</t>
  </si>
  <si>
    <t>pochés bragance</t>
  </si>
  <si>
    <t xml:space="preserve">pochés henry IV </t>
  </si>
  <si>
    <t>pochés bourguignonne</t>
  </si>
  <si>
    <t>pochés à court mouillement ou braisés</t>
  </si>
  <si>
    <t>filets bonne femme sauce vin blanc</t>
  </si>
  <si>
    <t>050</t>
  </si>
  <si>
    <t>bercy</t>
  </si>
  <si>
    <t>d'antin</t>
  </si>
  <si>
    <t>florentine</t>
  </si>
  <si>
    <t>dieppoise sauce vin blanc</t>
  </si>
  <si>
    <t>051</t>
  </si>
  <si>
    <t>a la julienne de légumes et au safran (spigol)</t>
  </si>
  <si>
    <t>dugléré</t>
  </si>
  <si>
    <t>052</t>
  </si>
  <si>
    <t>portuguaise</t>
  </si>
  <si>
    <t>hongroise</t>
  </si>
  <si>
    <t>américaine riz pilaff</t>
  </si>
  <si>
    <t>sauce au vin rouge</t>
  </si>
  <si>
    <t>054</t>
  </si>
  <si>
    <t>POISSON traité en matelote</t>
  </si>
  <si>
    <t>matelote bourguignone</t>
  </si>
  <si>
    <t>055</t>
  </si>
  <si>
    <t>POISSON en ragoût</t>
  </si>
  <si>
    <t>pilaff de fruits mer américaine crémée</t>
  </si>
  <si>
    <t>067</t>
  </si>
  <si>
    <t>pilaff de fruits mer sauce vin blanc</t>
  </si>
  <si>
    <t>fettucines aux fruits de mer</t>
  </si>
  <si>
    <t>bouchées ou feuilletés aux fruits de mer</t>
  </si>
  <si>
    <t>POISSON en friture</t>
  </si>
  <si>
    <t>filets de daurade pané</t>
  </si>
  <si>
    <t>VIANDES adaptez vos viandes à la recette</t>
  </si>
  <si>
    <t xml:space="preserve">POCHÉES </t>
  </si>
  <si>
    <t>pot au feu albigeois</t>
  </si>
  <si>
    <t>gigot d'agneau poché à l'anglaise</t>
  </si>
  <si>
    <t>caper's sauce</t>
  </si>
  <si>
    <t>filet à la ficelle</t>
  </si>
  <si>
    <t>EN RAGOUT</t>
  </si>
  <si>
    <t>bœuf estouffade bourguignonne</t>
  </si>
  <si>
    <t>085</t>
  </si>
  <si>
    <t>bœuf goulash pommes vapeur</t>
  </si>
  <si>
    <t>bœuf carbonade flamande</t>
  </si>
  <si>
    <t>bœuf estouffade provençale</t>
  </si>
  <si>
    <t>veau sauté moldave</t>
  </si>
  <si>
    <t>veau provençale</t>
  </si>
  <si>
    <t>veau pilaff bohémienne</t>
  </si>
  <si>
    <t>veau sauté chasseur</t>
  </si>
  <si>
    <t>veau sauté aux poivrons</t>
  </si>
  <si>
    <t>agneau navarin aux pommes</t>
  </si>
  <si>
    <t>087</t>
  </si>
  <si>
    <t>agneau navarin aux haricots</t>
  </si>
  <si>
    <t>agneau navarin aux fèves</t>
  </si>
  <si>
    <t>VIANDES BRAISÉES</t>
  </si>
  <si>
    <t>bœuf bourgeoise</t>
  </si>
  <si>
    <t>088</t>
  </si>
  <si>
    <t>bœuf bourguignonne</t>
  </si>
  <si>
    <t>bœuf à la mode</t>
  </si>
  <si>
    <t>bœuf paupiettes aux carottes</t>
  </si>
  <si>
    <t>ABATS POCHÉS</t>
  </si>
  <si>
    <t>bœuf langue sauce piquante</t>
  </si>
  <si>
    <t>092</t>
  </si>
  <si>
    <t>bœuf langue sauce tomate</t>
  </si>
  <si>
    <t>bœuf langue florentine</t>
  </si>
  <si>
    <t>veau fraises sauce gribiche</t>
  </si>
  <si>
    <t>veau pieds sauce poulette</t>
  </si>
  <si>
    <t>veau têtes sauce ravigote</t>
  </si>
  <si>
    <t>VOLAILLES POCHÉES</t>
  </si>
  <si>
    <t>sauce suprème riz pilaff</t>
  </si>
  <si>
    <t>poule au blanc</t>
  </si>
  <si>
    <t>poule au pot</t>
  </si>
  <si>
    <t>sauce ivoire</t>
  </si>
  <si>
    <t>VOLAILLES EN RAGOUT</t>
  </si>
  <si>
    <t>coq au vin rouge</t>
  </si>
  <si>
    <t>106</t>
  </si>
  <si>
    <t>coq au vin blanc (riesling)</t>
  </si>
  <si>
    <t>coq à la bière</t>
  </si>
  <si>
    <t>VOLAILLES BRAISÉES</t>
  </si>
  <si>
    <t>lapin civet à la française</t>
  </si>
  <si>
    <t>lapin vigneronne</t>
  </si>
  <si>
    <t>lapin au cidre</t>
  </si>
  <si>
    <t>lapin en gibelotte</t>
  </si>
  <si>
    <t>VOLAILLES SAUTÉES</t>
  </si>
  <si>
    <t>poulet chasseur</t>
  </si>
  <si>
    <t>101</t>
  </si>
  <si>
    <t>poulet duroc</t>
  </si>
  <si>
    <t>poulet bourguignonne</t>
  </si>
  <si>
    <t>poulet basquaise</t>
  </si>
  <si>
    <t>poulet façon vallée d'auge</t>
  </si>
  <si>
    <t>102</t>
  </si>
  <si>
    <t>poulet à l'estragon</t>
  </si>
  <si>
    <t>poulet au paprika</t>
  </si>
  <si>
    <t>VIANDES SAUTÉES</t>
  </si>
  <si>
    <t>porc cotes charcutière pommes purée</t>
  </si>
  <si>
    <t>077</t>
  </si>
  <si>
    <t>porc pané sauce robert</t>
  </si>
  <si>
    <t>porc à la moutarde</t>
  </si>
  <si>
    <t>LÉGUMES VOIR FEUILLE :  Légumes et plats</t>
  </si>
  <si>
    <t>FROMAGES</t>
  </si>
  <si>
    <t>POUR VIANDES BLANCHES - VOLAILLES - POISSON</t>
  </si>
  <si>
    <t>AVEC LÉGUMES FÉCULENTS</t>
  </si>
  <si>
    <t>Pâtes cuites - fondues - pressées - fromages frais - yaourts</t>
  </si>
  <si>
    <t>JANVIER</t>
  </si>
  <si>
    <t>FÉVRIER</t>
  </si>
  <si>
    <t>MARS</t>
  </si>
  <si>
    <t>beaufort</t>
  </si>
  <si>
    <t>X</t>
  </si>
  <si>
    <t>boursin aux herbes</t>
  </si>
  <si>
    <t>cantal</t>
  </si>
  <si>
    <t>édam demi étuvé</t>
  </si>
  <si>
    <t>emmental</t>
  </si>
  <si>
    <t>gouda demi étuvé</t>
  </si>
  <si>
    <t>morbier</t>
  </si>
  <si>
    <t>salers</t>
  </si>
  <si>
    <t>st nectaire</t>
  </si>
  <si>
    <t>st paulin</t>
  </si>
  <si>
    <t>tomme arlésienne</t>
  </si>
  <si>
    <t>tomme de savoie</t>
  </si>
  <si>
    <t>AVEC LÉGUMES dits "VERTS" couleur diététique</t>
  </si>
  <si>
    <t xml:space="preserve"> Liste des plats Michel Maincent : Aide aux menus fait partie d'une série de documents intitulés : FESTIVAL DES MENUS créés à la cuisine centrale de Clamart en 1998 et actualisés à la cuisine centrale de Rochefort sur Mer</t>
  </si>
  <si>
    <t>Ventilation des plats Michel Maincent dans vos menus</t>
  </si>
  <si>
    <t>Total services réalisés</t>
  </si>
  <si>
    <t>lignes</t>
  </si>
  <si>
    <t>Mise à jour : 13 Janvier 2010</t>
  </si>
  <si>
    <t>c'est une suggestion et un bon mariage possible</t>
  </si>
  <si>
    <t>https://www.facebook.com/leboucher.joel</t>
  </si>
  <si>
    <t xml:space="preserve">U.P.R.T. - Union des Professionnels de la Restauration Territoriale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</si>
</sst>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7" formatCode="&quot;Poids portion&quot;\ 0.000&quot; Kg&quot;"/>
    <numFmt numFmtId="168" formatCode="dd\-mmm\-yyyy"/>
    <numFmt numFmtId="169" formatCode="#,##0\ _€"/>
    <numFmt numFmtId="170" formatCode="dddd\ dd\ mmm\ yyyy"/>
  </numFmts>
  <fonts count="108">
    <font>
      <sz val="10"/>
      <name val="Arial"/>
    </font>
    <font>
      <sz val="10"/>
      <name val="Arial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Courier"/>
    </font>
    <font>
      <sz val="10"/>
      <name val="MS Sans Serif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20"/>
      <color indexed="12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20"/>
      <name val="Arial"/>
      <family val="2"/>
    </font>
    <font>
      <b/>
      <sz val="22"/>
      <name val="Arial"/>
      <family val="2"/>
    </font>
    <font>
      <b/>
      <sz val="22"/>
      <color indexed="12"/>
      <name val="Arial"/>
      <family val="2"/>
    </font>
    <font>
      <sz val="2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color indexed="12"/>
      <name val="Arial"/>
      <family val="2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b/>
      <sz val="12"/>
      <color indexed="12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7"/>
      <name val="Arial"/>
      <family val="2"/>
    </font>
    <font>
      <sz val="8"/>
      <color indexed="17"/>
      <name val="Arial"/>
      <family val="2"/>
    </font>
    <font>
      <sz val="10"/>
      <color indexed="12"/>
      <name val="Arial"/>
      <family val="2"/>
    </font>
    <font>
      <b/>
      <sz val="11"/>
      <color indexed="12"/>
      <name val="Arial"/>
      <family val="2"/>
    </font>
    <font>
      <b/>
      <sz val="8"/>
      <color indexed="12"/>
      <name val="Arial"/>
      <family val="2"/>
    </font>
    <font>
      <b/>
      <sz val="10"/>
      <color indexed="12"/>
      <name val="Arial"/>
      <family val="2"/>
    </font>
    <font>
      <sz val="8"/>
      <color indexed="12"/>
      <name val="Arial"/>
      <family val="2"/>
    </font>
    <font>
      <b/>
      <sz val="10"/>
      <color indexed="9"/>
      <name val="Arial"/>
      <family val="2"/>
    </font>
    <font>
      <sz val="10"/>
      <color indexed="17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b/>
      <sz val="8"/>
      <color indexed="17"/>
      <name val="Arial"/>
      <family val="2"/>
    </font>
    <font>
      <b/>
      <sz val="10"/>
      <color indexed="17"/>
      <name val="Arial"/>
      <family val="2"/>
    </font>
    <font>
      <i/>
      <sz val="9"/>
      <name val="Arial"/>
      <family val="2"/>
    </font>
    <font>
      <sz val="11"/>
      <color indexed="17"/>
      <name val="Arial"/>
      <family val="2"/>
    </font>
    <font>
      <b/>
      <sz val="24"/>
      <name val="Arial"/>
      <family val="2"/>
    </font>
    <font>
      <b/>
      <sz val="24"/>
      <color indexed="12"/>
      <name val="Arial"/>
      <family val="2"/>
    </font>
    <font>
      <b/>
      <sz val="16"/>
      <color indexed="10"/>
      <name val="Arial"/>
      <family val="2"/>
    </font>
    <font>
      <sz val="16"/>
      <color indexed="10"/>
      <name val="Arial"/>
      <family val="2"/>
    </font>
    <font>
      <sz val="16"/>
      <color indexed="17"/>
      <name val="Arial"/>
      <family val="2"/>
    </font>
    <font>
      <sz val="24"/>
      <color indexed="48"/>
      <name val="Arial"/>
      <family val="2"/>
    </font>
    <font>
      <b/>
      <sz val="16"/>
      <color indexed="12"/>
      <name val="Arial"/>
      <family val="2"/>
    </font>
    <font>
      <sz val="10"/>
      <color indexed="60"/>
      <name val="Arial"/>
      <family val="2"/>
    </font>
    <font>
      <b/>
      <sz val="24"/>
      <color indexed="60"/>
      <name val="Arial"/>
      <family val="2"/>
    </font>
    <font>
      <b/>
      <sz val="8"/>
      <color indexed="60"/>
      <name val="Arial"/>
      <family val="2"/>
    </font>
    <font>
      <b/>
      <sz val="10"/>
      <color indexed="60"/>
      <name val="Arial"/>
      <family val="2"/>
    </font>
    <font>
      <b/>
      <sz val="24"/>
      <color indexed="17"/>
      <name val="Arial"/>
      <family val="2"/>
    </font>
    <font>
      <sz val="22"/>
      <color indexed="12"/>
      <name val="Arial"/>
      <family val="2"/>
    </font>
    <font>
      <u/>
      <sz val="10"/>
      <color indexed="12"/>
      <name val="Arial"/>
      <family val="2"/>
    </font>
    <font>
      <sz val="10"/>
      <name val="Verdana"/>
      <family val="2"/>
    </font>
    <font>
      <b/>
      <sz val="18"/>
      <name val="Verdana"/>
      <family val="2"/>
    </font>
    <font>
      <b/>
      <sz val="12"/>
      <name val="Verdana"/>
      <family val="2"/>
    </font>
    <font>
      <b/>
      <sz val="14"/>
      <name val="Verdana"/>
      <family val="2"/>
    </font>
    <font>
      <b/>
      <sz val="11"/>
      <color indexed="17"/>
      <name val="Verdana"/>
      <family val="2"/>
    </font>
    <font>
      <sz val="10"/>
      <name val="Verdana Ref"/>
      <family val="2"/>
    </font>
    <font>
      <sz val="10"/>
      <name val="Trebuchet MS"/>
      <family val="2"/>
    </font>
    <font>
      <sz val="10"/>
      <name val="Gill Sans MT"/>
      <family val="2"/>
    </font>
    <font>
      <sz val="10"/>
      <name val="Tw Cen MT"/>
      <family val="2"/>
    </font>
    <font>
      <sz val="10"/>
      <name val="Times New Roman"/>
      <family val="1"/>
    </font>
    <font>
      <sz val="10"/>
      <name val="Palatino Linotype"/>
      <family val="1"/>
    </font>
    <font>
      <b/>
      <sz val="14"/>
      <name val="Verdana Ref"/>
      <family val="2"/>
    </font>
    <font>
      <sz val="10"/>
      <name val="Comic Sans MS"/>
      <family val="4"/>
    </font>
    <font>
      <sz val="10"/>
      <name val="Tahoma"/>
      <family val="2"/>
    </font>
    <font>
      <sz val="10"/>
      <name val="Arial Greek"/>
      <family val="2"/>
      <charset val="161"/>
    </font>
    <font>
      <b/>
      <sz val="10"/>
      <color indexed="17"/>
      <name val="Verdana"/>
      <family val="2"/>
    </font>
    <font>
      <sz val="12"/>
      <name val="Verdana"/>
      <family val="2"/>
    </font>
    <font>
      <b/>
      <sz val="10"/>
      <color indexed="9"/>
      <name val="Verdana"/>
      <family val="2"/>
    </font>
    <font>
      <u/>
      <sz val="10"/>
      <color indexed="12"/>
      <name val="Verdana"/>
      <family val="2"/>
    </font>
    <font>
      <sz val="10"/>
      <name val="Corbel"/>
      <family val="2"/>
    </font>
    <font>
      <b/>
      <sz val="10"/>
      <color indexed="10"/>
      <name val="Verdana"/>
      <family val="2"/>
    </font>
    <font>
      <sz val="11"/>
      <color indexed="16"/>
      <name val="Arial"/>
      <family val="2"/>
    </font>
    <font>
      <b/>
      <sz val="16"/>
      <color indexed="60"/>
      <name val="Arial"/>
      <family val="2"/>
    </font>
    <font>
      <b/>
      <sz val="16"/>
      <color indexed="17"/>
      <name val="Arial"/>
      <family val="2"/>
    </font>
    <font>
      <sz val="8"/>
      <color indexed="16"/>
      <name val="Arial"/>
      <family val="2"/>
    </font>
    <font>
      <sz val="9"/>
      <name val="Verdana"/>
      <family val="2"/>
    </font>
    <font>
      <b/>
      <sz val="10"/>
      <name val="Verdana"/>
      <family val="2"/>
    </font>
    <font>
      <sz val="11"/>
      <color indexed="12"/>
      <name val="Arial"/>
      <family val="2"/>
    </font>
    <font>
      <sz val="12"/>
      <color indexed="17"/>
      <name val="Arial"/>
      <family val="2"/>
    </font>
    <font>
      <sz val="8"/>
      <name val="Verdana"/>
      <family val="2"/>
    </font>
    <font>
      <b/>
      <sz val="12"/>
      <color rgb="FF0070C0"/>
      <name val="Verdana"/>
      <family val="2"/>
    </font>
    <font>
      <b/>
      <sz val="12"/>
      <color rgb="FF0070C0"/>
      <name val="Arial"/>
      <family val="2"/>
    </font>
    <font>
      <sz val="10"/>
      <color rgb="FF0070C0"/>
      <name val="Verdana"/>
      <family val="2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20" borderId="1" applyNumberFormat="0" applyAlignment="0" applyProtection="0"/>
    <xf numFmtId="0" fontId="7" fillId="0" borderId="2" applyNumberFormat="0" applyFill="0" applyAlignment="0" applyProtection="0"/>
    <xf numFmtId="0" fontId="8" fillId="7" borderId="1" applyNumberFormat="0" applyAlignment="0" applyProtection="0"/>
    <xf numFmtId="44" fontId="1" fillId="0" borderId="0" applyFont="0" applyFill="0" applyBorder="0" applyAlignment="0" applyProtection="0"/>
    <xf numFmtId="0" fontId="9" fillId="3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10" fillId="21" borderId="0" applyNumberFormat="0" applyBorder="0" applyAlignment="0" applyProtection="0"/>
    <xf numFmtId="0" fontId="11" fillId="0" borderId="0"/>
    <xf numFmtId="0" fontId="1" fillId="0" borderId="0"/>
    <xf numFmtId="0" fontId="12" fillId="0" borderId="0"/>
    <xf numFmtId="0" fontId="2" fillId="0" borderId="0"/>
    <xf numFmtId="0" fontId="1" fillId="0" borderId="0"/>
    <xf numFmtId="0" fontId="12" fillId="0" borderId="0"/>
    <xf numFmtId="0" fontId="12" fillId="0" borderId="0"/>
    <xf numFmtId="0" fontId="13" fillId="4" borderId="0" applyNumberFormat="0" applyBorder="0" applyAlignment="0" applyProtection="0"/>
    <xf numFmtId="0" fontId="14" fillId="20" borderId="3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21" fillId="22" borderId="8" applyNumberFormat="0" applyAlignment="0" applyProtection="0"/>
  </cellStyleXfs>
  <cellXfs count="326">
    <xf numFmtId="0" fontId="0" fillId="0" borderId="0" xfId="0"/>
    <xf numFmtId="0" fontId="33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44" fillId="0" borderId="0" xfId="0" applyFont="1" applyBorder="1" applyAlignment="1">
      <alignment horizontal="centerContinuous" vertical="center"/>
    </xf>
    <xf numFmtId="0" fontId="36" fillId="0" borderId="0" xfId="0" applyFont="1" applyBorder="1" applyAlignment="1">
      <alignment horizontal="centerContinuous" vertical="center"/>
    </xf>
    <xf numFmtId="0" fontId="36" fillId="0" borderId="10" xfId="0" applyFont="1" applyBorder="1" applyAlignment="1">
      <alignment horizontal="centerContinuous" vertical="center"/>
    </xf>
    <xf numFmtId="0" fontId="45" fillId="0" borderId="0" xfId="0" applyFont="1" applyBorder="1" applyAlignment="1">
      <alignment horizontal="right" vertical="center"/>
    </xf>
    <xf numFmtId="0" fontId="33" fillId="0" borderId="11" xfId="0" applyFont="1" applyBorder="1" applyAlignment="1">
      <alignment vertical="center"/>
    </xf>
    <xf numFmtId="0" fontId="33" fillId="0" borderId="12" xfId="0" applyFont="1" applyBorder="1" applyAlignment="1">
      <alignment vertical="center"/>
    </xf>
    <xf numFmtId="0" fontId="44" fillId="0" borderId="12" xfId="0" applyFont="1" applyBorder="1" applyAlignment="1">
      <alignment horizontal="centerContinuous" vertical="center" wrapText="1"/>
    </xf>
    <xf numFmtId="0" fontId="36" fillId="0" borderId="12" xfId="0" applyFont="1" applyBorder="1" applyAlignment="1">
      <alignment horizontal="centerContinuous" vertical="center" wrapText="1"/>
    </xf>
    <xf numFmtId="0" fontId="36" fillId="0" borderId="13" xfId="0" applyFont="1" applyBorder="1" applyAlignment="1">
      <alignment horizontal="centerContinuous" vertical="center"/>
    </xf>
    <xf numFmtId="0" fontId="46" fillId="0" borderId="14" xfId="0" applyFont="1" applyBorder="1" applyAlignment="1">
      <alignment horizontal="centerContinuous" vertical="center" wrapText="1"/>
    </xf>
    <xf numFmtId="0" fontId="48" fillId="0" borderId="15" xfId="0" applyFont="1" applyBorder="1" applyAlignment="1">
      <alignment vertical="center"/>
    </xf>
    <xf numFmtId="0" fontId="51" fillId="0" borderId="16" xfId="0" applyFont="1" applyBorder="1" applyAlignment="1">
      <alignment horizontal="centerContinuous" vertical="center" wrapText="1"/>
    </xf>
    <xf numFmtId="0" fontId="48" fillId="0" borderId="16" xfId="0" applyFont="1" applyBorder="1" applyAlignment="1">
      <alignment horizontal="centerContinuous" vertical="center" wrapText="1"/>
    </xf>
    <xf numFmtId="1" fontId="52" fillId="0" borderId="17" xfId="38" applyNumberFormat="1" applyFont="1" applyBorder="1" applyAlignment="1">
      <alignment horizontal="center" vertical="center"/>
    </xf>
    <xf numFmtId="2" fontId="53" fillId="0" borderId="14" xfId="0" applyNumberFormat="1" applyFont="1" applyFill="1" applyBorder="1" applyAlignment="1" applyProtection="1">
      <alignment horizontal="center" vertical="center"/>
      <protection locked="0"/>
    </xf>
    <xf numFmtId="0" fontId="42" fillId="0" borderId="18" xfId="37" applyFont="1" applyBorder="1" applyAlignment="1">
      <alignment vertical="center" wrapText="1"/>
    </xf>
    <xf numFmtId="0" fontId="23" fillId="0" borderId="18" xfId="0" applyFont="1" applyBorder="1" applyAlignment="1">
      <alignment horizontal="center" vertical="center" wrapText="1"/>
    </xf>
    <xf numFmtId="0" fontId="46" fillId="0" borderId="18" xfId="0" applyFont="1" applyBorder="1" applyAlignment="1">
      <alignment horizontal="center" vertical="center" wrapText="1"/>
    </xf>
    <xf numFmtId="49" fontId="23" fillId="0" borderId="18" xfId="0" applyNumberFormat="1" applyFont="1" applyBorder="1" applyAlignment="1">
      <alignment horizontal="center" vertical="center"/>
    </xf>
    <xf numFmtId="16" fontId="47" fillId="0" borderId="18" xfId="0" applyNumberFormat="1" applyFont="1" applyBorder="1" applyAlignment="1">
      <alignment horizontal="center" vertical="center"/>
    </xf>
    <xf numFmtId="0" fontId="43" fillId="0" borderId="18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Continuous" vertical="center"/>
    </xf>
    <xf numFmtId="0" fontId="42" fillId="0" borderId="20" xfId="0" applyFont="1" applyBorder="1" applyAlignment="1">
      <alignment horizontal="centerContinuous" vertical="center"/>
    </xf>
    <xf numFmtId="0" fontId="23" fillId="0" borderId="20" xfId="0" applyFont="1" applyBorder="1" applyAlignment="1">
      <alignment horizontal="centerContinuous" vertical="center"/>
    </xf>
    <xf numFmtId="0" fontId="33" fillId="0" borderId="20" xfId="0" applyFont="1" applyBorder="1" applyAlignment="1">
      <alignment horizontal="centerContinuous" vertical="center"/>
    </xf>
    <xf numFmtId="0" fontId="33" fillId="0" borderId="21" xfId="0" applyFont="1" applyBorder="1" applyAlignment="1">
      <alignment horizontal="centerContinuous" vertical="center"/>
    </xf>
    <xf numFmtId="0" fontId="48" fillId="0" borderId="22" xfId="0" applyFont="1" applyBorder="1" applyAlignment="1">
      <alignment vertical="center"/>
    </xf>
    <xf numFmtId="0" fontId="50" fillId="0" borderId="23" xfId="0" applyFont="1" applyBorder="1" applyAlignment="1">
      <alignment horizontal="centerContinuous" vertical="center" wrapText="1"/>
    </xf>
    <xf numFmtId="0" fontId="51" fillId="0" borderId="23" xfId="0" applyFont="1" applyBorder="1" applyAlignment="1">
      <alignment horizontal="centerContinuous" vertical="center" wrapText="1"/>
    </xf>
    <xf numFmtId="0" fontId="48" fillId="0" borderId="23" xfId="0" applyFont="1" applyBorder="1" applyAlignment="1">
      <alignment horizontal="centerContinuous" vertical="center" wrapText="1"/>
    </xf>
    <xf numFmtId="0" fontId="48" fillId="0" borderId="24" xfId="0" applyFont="1" applyBorder="1" applyAlignment="1">
      <alignment horizontal="centerContinuous" vertical="center" wrapText="1"/>
    </xf>
    <xf numFmtId="0" fontId="48" fillId="0" borderId="25" xfId="0" applyFont="1" applyBorder="1" applyAlignment="1">
      <alignment vertical="center"/>
    </xf>
    <xf numFmtId="0" fontId="50" fillId="0" borderId="26" xfId="0" applyFont="1" applyBorder="1" applyAlignment="1">
      <alignment horizontal="centerContinuous" vertical="center" wrapText="1"/>
    </xf>
    <xf numFmtId="0" fontId="51" fillId="0" borderId="26" xfId="0" applyFont="1" applyBorder="1" applyAlignment="1">
      <alignment horizontal="centerContinuous" vertical="center" wrapText="1"/>
    </xf>
    <xf numFmtId="0" fontId="48" fillId="0" borderId="26" xfId="0" applyFont="1" applyBorder="1" applyAlignment="1">
      <alignment horizontal="centerContinuous" vertical="center" wrapText="1"/>
    </xf>
    <xf numFmtId="0" fontId="48" fillId="0" borderId="27" xfId="0" applyFont="1" applyBorder="1" applyAlignment="1">
      <alignment horizontal="centerContinuous" vertical="center" wrapText="1"/>
    </xf>
    <xf numFmtId="2" fontId="53" fillId="0" borderId="0" xfId="0" applyNumberFormat="1" applyFont="1" applyFill="1" applyBorder="1" applyAlignment="1" applyProtection="1">
      <alignment horizontal="center" vertical="center"/>
      <protection locked="0"/>
    </xf>
    <xf numFmtId="0" fontId="46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Continuous" vertical="center"/>
    </xf>
    <xf numFmtId="16" fontId="33" fillId="0" borderId="0" xfId="0" applyNumberFormat="1" applyFont="1" applyBorder="1" applyAlignment="1">
      <alignment horizontal="center" vertical="center"/>
    </xf>
    <xf numFmtId="16" fontId="33" fillId="0" borderId="0" xfId="0" applyNumberFormat="1" applyFont="1" applyBorder="1" applyAlignment="1">
      <alignment horizontal="centerContinuous" vertical="center"/>
    </xf>
    <xf numFmtId="0" fontId="42" fillId="0" borderId="0" xfId="37" applyFont="1" applyBorder="1" applyAlignment="1">
      <alignment vertical="center" wrapText="1"/>
    </xf>
    <xf numFmtId="49" fontId="23" fillId="0" borderId="0" xfId="0" applyNumberFormat="1" applyFont="1" applyBorder="1" applyAlignment="1">
      <alignment horizontal="center" vertical="center"/>
    </xf>
    <xf numFmtId="16" fontId="47" fillId="0" borderId="0" xfId="0" applyNumberFormat="1" applyFont="1" applyBorder="1" applyAlignment="1">
      <alignment horizontal="center" vertical="center"/>
    </xf>
    <xf numFmtId="0" fontId="48" fillId="23" borderId="15" xfId="0" applyFont="1" applyFill="1" applyBorder="1" applyAlignment="1">
      <alignment vertical="center"/>
    </xf>
    <xf numFmtId="0" fontId="50" fillId="23" borderId="16" xfId="0" applyFont="1" applyFill="1" applyBorder="1" applyAlignment="1">
      <alignment horizontal="centerContinuous" vertical="center" wrapText="1"/>
    </xf>
    <xf numFmtId="0" fontId="51" fillId="23" borderId="16" xfId="0" applyFont="1" applyFill="1" applyBorder="1" applyAlignment="1">
      <alignment horizontal="centerContinuous" vertical="center" wrapText="1"/>
    </xf>
    <xf numFmtId="0" fontId="48" fillId="23" borderId="16" xfId="0" applyFont="1" applyFill="1" applyBorder="1" applyAlignment="1">
      <alignment horizontal="centerContinuous" vertical="center" wrapText="1"/>
    </xf>
    <xf numFmtId="0" fontId="48" fillId="23" borderId="28" xfId="0" applyFont="1" applyFill="1" applyBorder="1" applyAlignment="1">
      <alignment horizontal="centerContinuous" vertical="center" wrapText="1"/>
    </xf>
    <xf numFmtId="0" fontId="48" fillId="0" borderId="0" xfId="0" applyFont="1" applyBorder="1" applyAlignment="1">
      <alignment vertical="center"/>
    </xf>
    <xf numFmtId="0" fontId="49" fillId="0" borderId="0" xfId="0" applyFont="1" applyBorder="1" applyAlignment="1">
      <alignment horizontal="centerContinuous" vertical="center" wrapText="1"/>
    </xf>
    <xf numFmtId="0" fontId="50" fillId="0" borderId="0" xfId="0" applyFont="1" applyBorder="1" applyAlignment="1">
      <alignment horizontal="centerContinuous" vertical="center" wrapText="1"/>
    </xf>
    <xf numFmtId="0" fontId="51" fillId="0" borderId="0" xfId="0" applyFont="1" applyBorder="1" applyAlignment="1">
      <alignment horizontal="centerContinuous" vertical="center" wrapText="1"/>
    </xf>
    <xf numFmtId="0" fontId="48" fillId="0" borderId="0" xfId="0" applyFont="1" applyBorder="1" applyAlignment="1">
      <alignment horizontal="centerContinuous" vertical="center" wrapText="1"/>
    </xf>
    <xf numFmtId="0" fontId="48" fillId="0" borderId="29" xfId="0" applyFont="1" applyBorder="1" applyAlignment="1">
      <alignment vertical="center"/>
    </xf>
    <xf numFmtId="0" fontId="50" fillId="0" borderId="30" xfId="0" applyFont="1" applyBorder="1" applyAlignment="1">
      <alignment horizontal="centerContinuous" vertical="center" wrapText="1"/>
    </xf>
    <xf numFmtId="0" fontId="51" fillId="0" borderId="30" xfId="0" applyFont="1" applyBorder="1" applyAlignment="1">
      <alignment horizontal="centerContinuous" vertical="center" wrapText="1"/>
    </xf>
    <xf numFmtId="0" fontId="48" fillId="0" borderId="30" xfId="0" applyFont="1" applyBorder="1" applyAlignment="1">
      <alignment horizontal="centerContinuous" vertical="center" wrapText="1"/>
    </xf>
    <xf numFmtId="0" fontId="48" fillId="0" borderId="31" xfId="0" applyFont="1" applyBorder="1" applyAlignment="1">
      <alignment horizontal="centerContinuous" vertical="center" wrapText="1"/>
    </xf>
    <xf numFmtId="0" fontId="48" fillId="0" borderId="32" xfId="0" applyFont="1" applyBorder="1" applyAlignment="1">
      <alignment vertical="center"/>
    </xf>
    <xf numFmtId="0" fontId="48" fillId="0" borderId="33" xfId="0" applyFont="1" applyBorder="1" applyAlignment="1">
      <alignment horizontal="centerContinuous" vertical="center" wrapText="1"/>
    </xf>
    <xf numFmtId="0" fontId="48" fillId="0" borderId="34" xfId="0" applyFont="1" applyBorder="1" applyAlignment="1">
      <alignment vertical="center"/>
    </xf>
    <xf numFmtId="0" fontId="51" fillId="0" borderId="18" xfId="0" applyFont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1" fontId="52" fillId="0" borderId="35" xfId="38" applyNumberFormat="1" applyFont="1" applyBorder="1" applyAlignment="1">
      <alignment horizontal="center" vertical="center"/>
    </xf>
    <xf numFmtId="0" fontId="33" fillId="0" borderId="36" xfId="0" applyFont="1" applyBorder="1" applyAlignment="1">
      <alignment vertical="center"/>
    </xf>
    <xf numFmtId="0" fontId="42" fillId="0" borderId="36" xfId="0" applyFont="1" applyBorder="1" applyAlignment="1">
      <alignment horizontal="right" vertical="center"/>
    </xf>
    <xf numFmtId="0" fontId="23" fillId="0" borderId="36" xfId="0" applyFont="1" applyBorder="1" applyAlignment="1">
      <alignment vertical="center"/>
    </xf>
    <xf numFmtId="0" fontId="33" fillId="0" borderId="36" xfId="0" applyFont="1" applyBorder="1" applyAlignment="1">
      <alignment horizontal="right" vertical="center"/>
    </xf>
    <xf numFmtId="0" fontId="33" fillId="0" borderId="37" xfId="0" applyFont="1" applyBorder="1" applyAlignment="1">
      <alignment horizontal="right" vertical="center"/>
    </xf>
    <xf numFmtId="0" fontId="33" fillId="24" borderId="0" xfId="0" applyFont="1" applyFill="1" applyAlignment="1">
      <alignment vertical="center"/>
    </xf>
    <xf numFmtId="0" fontId="33" fillId="0" borderId="38" xfId="0" applyFont="1" applyBorder="1" applyAlignment="1">
      <alignment vertical="center"/>
    </xf>
    <xf numFmtId="0" fontId="54" fillId="0" borderId="0" xfId="0" applyFont="1" applyAlignment="1">
      <alignment vertical="center"/>
    </xf>
    <xf numFmtId="0" fontId="46" fillId="0" borderId="39" xfId="0" applyFont="1" applyBorder="1" applyAlignment="1">
      <alignment horizontal="centerContinuous" vertical="center" wrapText="1"/>
    </xf>
    <xf numFmtId="0" fontId="33" fillId="0" borderId="14" xfId="0" applyFont="1" applyBorder="1" applyAlignment="1">
      <alignment vertical="center"/>
    </xf>
    <xf numFmtId="2" fontId="53" fillId="25" borderId="14" xfId="0" applyNumberFormat="1" applyFont="1" applyFill="1" applyBorder="1" applyAlignment="1" applyProtection="1">
      <alignment horizontal="center" vertical="center"/>
      <protection locked="0"/>
    </xf>
    <xf numFmtId="2" fontId="56" fillId="26" borderId="14" xfId="0" applyNumberFormat="1" applyFont="1" applyFill="1" applyBorder="1" applyAlignment="1" applyProtection="1">
      <alignment horizontal="center" vertical="center"/>
      <protection locked="0"/>
    </xf>
    <xf numFmtId="2" fontId="56" fillId="27" borderId="14" xfId="0" applyNumberFormat="1" applyFont="1" applyFill="1" applyBorder="1" applyAlignment="1" applyProtection="1">
      <alignment horizontal="center" vertical="center"/>
      <protection locked="0"/>
    </xf>
    <xf numFmtId="2" fontId="53" fillId="28" borderId="14" xfId="0" applyNumberFormat="1" applyFont="1" applyFill="1" applyBorder="1" applyAlignment="1" applyProtection="1">
      <alignment horizontal="center" vertical="center"/>
      <protection locked="0"/>
    </xf>
    <xf numFmtId="2" fontId="56" fillId="29" borderId="14" xfId="0" applyNumberFormat="1" applyFont="1" applyFill="1" applyBorder="1" applyAlignment="1" applyProtection="1">
      <alignment horizontal="center" vertical="center"/>
      <protection locked="0"/>
    </xf>
    <xf numFmtId="0" fontId="33" fillId="0" borderId="37" xfId="0" applyFont="1" applyBorder="1" applyAlignment="1">
      <alignment vertical="center"/>
    </xf>
    <xf numFmtId="1" fontId="52" fillId="0" borderId="14" xfId="38" applyNumberFormat="1" applyFont="1" applyBorder="1" applyAlignment="1">
      <alignment horizontal="center" vertical="center"/>
    </xf>
    <xf numFmtId="0" fontId="54" fillId="0" borderId="36" xfId="0" applyFont="1" applyBorder="1" applyAlignment="1">
      <alignment vertical="center"/>
    </xf>
    <xf numFmtId="0" fontId="43" fillId="0" borderId="36" xfId="0" applyFont="1" applyBorder="1" applyAlignment="1">
      <alignment vertical="center"/>
    </xf>
    <xf numFmtId="0" fontId="32" fillId="0" borderId="18" xfId="0" applyFont="1" applyBorder="1" applyAlignment="1">
      <alignment horizontal="center" vertical="center" wrapText="1"/>
    </xf>
    <xf numFmtId="0" fontId="37" fillId="0" borderId="16" xfId="0" applyFont="1" applyBorder="1" applyAlignment="1">
      <alignment horizontal="centerContinuous" vertical="center" wrapText="1"/>
    </xf>
    <xf numFmtId="0" fontId="34" fillId="0" borderId="0" xfId="0" applyFont="1" applyAlignment="1">
      <alignment vertical="center"/>
    </xf>
    <xf numFmtId="0" fontId="34" fillId="0" borderId="18" xfId="37" applyFont="1" applyBorder="1" applyAlignment="1">
      <alignment vertical="center" wrapText="1"/>
    </xf>
    <xf numFmtId="0" fontId="34" fillId="0" borderId="20" xfId="0" applyFont="1" applyBorder="1" applyAlignment="1">
      <alignment horizontal="centerContinuous" vertical="center"/>
    </xf>
    <xf numFmtId="0" fontId="62" fillId="0" borderId="23" xfId="0" applyFont="1" applyBorder="1" applyAlignment="1">
      <alignment horizontal="centerContinuous" vertical="center" wrapText="1"/>
    </xf>
    <xf numFmtId="0" fontId="62" fillId="0" borderId="26" xfId="0" applyFont="1" applyBorder="1" applyAlignment="1">
      <alignment horizontal="centerContinuous" vertical="center" wrapText="1"/>
    </xf>
    <xf numFmtId="0" fontId="62" fillId="23" borderId="16" xfId="0" applyFont="1" applyFill="1" applyBorder="1" applyAlignment="1">
      <alignment horizontal="centerContinuous" vertical="center" wrapText="1"/>
    </xf>
    <xf numFmtId="0" fontId="62" fillId="0" borderId="0" xfId="0" applyFont="1" applyBorder="1" applyAlignment="1">
      <alignment horizontal="centerContinuous" vertical="center" wrapText="1"/>
    </xf>
    <xf numFmtId="0" fontId="62" fillId="0" borderId="12" xfId="0" applyFont="1" applyBorder="1" applyAlignment="1">
      <alignment horizontal="center" vertical="center"/>
    </xf>
    <xf numFmtId="0" fontId="34" fillId="0" borderId="0" xfId="37" applyFont="1" applyBorder="1" applyAlignment="1">
      <alignment vertical="center" wrapText="1"/>
    </xf>
    <xf numFmtId="0" fontId="34" fillId="0" borderId="36" xfId="0" applyFont="1" applyBorder="1" applyAlignment="1">
      <alignment horizontal="right" vertical="center"/>
    </xf>
    <xf numFmtId="0" fontId="63" fillId="0" borderId="0" xfId="0" applyFont="1" applyBorder="1" applyAlignment="1">
      <alignment horizontal="centerContinuous" vertical="center"/>
    </xf>
    <xf numFmtId="0" fontId="64" fillId="0" borderId="0" xfId="0" applyFont="1" applyBorder="1" applyAlignment="1">
      <alignment horizontal="centerContinuous" vertical="center"/>
    </xf>
    <xf numFmtId="0" fontId="32" fillId="0" borderId="12" xfId="0" applyFont="1" applyBorder="1" applyAlignment="1">
      <alignment horizontal="centerContinuous" vertical="center" wrapText="1"/>
    </xf>
    <xf numFmtId="49" fontId="41" fillId="0" borderId="18" xfId="0" applyNumberFormat="1" applyFont="1" applyBorder="1" applyAlignment="1">
      <alignment horizontal="center" vertical="center"/>
    </xf>
    <xf numFmtId="16" fontId="65" fillId="0" borderId="18" xfId="0" applyNumberFormat="1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66" fillId="0" borderId="18" xfId="37" applyFont="1" applyBorder="1" applyAlignment="1">
      <alignment vertical="center"/>
    </xf>
    <xf numFmtId="0" fontId="67" fillId="0" borderId="18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40" xfId="0" applyFont="1" applyBorder="1" applyAlignment="1">
      <alignment horizontal="center" vertical="center"/>
    </xf>
    <xf numFmtId="49" fontId="67" fillId="0" borderId="18" xfId="0" applyNumberFormat="1" applyFont="1" applyBorder="1" applyAlignment="1">
      <alignment horizontal="center" vertical="center"/>
    </xf>
    <xf numFmtId="16" fontId="67" fillId="0" borderId="18" xfId="0" applyNumberFormat="1" applyFont="1" applyBorder="1" applyAlignment="1">
      <alignment horizontal="center" vertical="center"/>
    </xf>
    <xf numFmtId="0" fontId="67" fillId="0" borderId="18" xfId="0" applyFont="1" applyBorder="1" applyAlignment="1">
      <alignment horizontal="center" vertical="center" wrapText="1"/>
    </xf>
    <xf numFmtId="0" fontId="61" fillId="0" borderId="23" xfId="0" applyFont="1" applyBorder="1" applyAlignment="1">
      <alignment horizontal="centerContinuous" vertical="center" wrapText="1"/>
    </xf>
    <xf numFmtId="0" fontId="44" fillId="0" borderId="23" xfId="0" applyFont="1" applyBorder="1" applyAlignment="1">
      <alignment horizontal="centerContinuous" vertical="center" wrapText="1"/>
    </xf>
    <xf numFmtId="0" fontId="56" fillId="0" borderId="23" xfId="0" applyFont="1" applyBorder="1" applyAlignment="1">
      <alignment horizontal="centerContinuous" vertical="center" wrapText="1"/>
    </xf>
    <xf numFmtId="0" fontId="33" fillId="0" borderId="23" xfId="0" applyFont="1" applyBorder="1" applyAlignment="1">
      <alignment horizontal="centerContinuous" vertical="center" wrapText="1"/>
    </xf>
    <xf numFmtId="0" fontId="33" fillId="0" borderId="24" xfId="0" applyFont="1" applyBorder="1" applyAlignment="1">
      <alignment horizontal="centerContinuous" vertical="center" wrapText="1"/>
    </xf>
    <xf numFmtId="0" fontId="61" fillId="0" borderId="26" xfId="0" applyFont="1" applyBorder="1" applyAlignment="1">
      <alignment horizontal="centerContinuous" vertical="center" wrapText="1"/>
    </xf>
    <xf numFmtId="0" fontId="44" fillId="0" borderId="26" xfId="0" applyFont="1" applyBorder="1" applyAlignment="1">
      <alignment horizontal="centerContinuous" vertical="center" wrapText="1"/>
    </xf>
    <xf numFmtId="0" fontId="56" fillId="0" borderId="26" xfId="0" applyFont="1" applyBorder="1" applyAlignment="1">
      <alignment horizontal="centerContinuous" vertical="center" wrapText="1"/>
    </xf>
    <xf numFmtId="0" fontId="33" fillId="0" borderId="26" xfId="0" applyFont="1" applyBorder="1" applyAlignment="1">
      <alignment horizontal="centerContinuous" vertical="center" wrapText="1"/>
    </xf>
    <xf numFmtId="0" fontId="33" fillId="0" borderId="27" xfId="0" applyFont="1" applyBorder="1" applyAlignment="1">
      <alignment horizontal="centerContinuous" vertical="center" wrapText="1"/>
    </xf>
    <xf numFmtId="0" fontId="68" fillId="0" borderId="29" xfId="0" applyFont="1" applyBorder="1" applyAlignment="1">
      <alignment vertical="center"/>
    </xf>
    <xf numFmtId="0" fontId="69" fillId="0" borderId="30" xfId="0" applyFont="1" applyBorder="1" applyAlignment="1">
      <alignment horizontal="centerContinuous" vertical="center" wrapText="1"/>
    </xf>
    <xf numFmtId="0" fontId="70" fillId="0" borderId="30" xfId="0" applyFont="1" applyBorder="1" applyAlignment="1">
      <alignment horizontal="centerContinuous" vertical="center" wrapText="1"/>
    </xf>
    <xf numFmtId="0" fontId="71" fillId="0" borderId="30" xfId="0" applyFont="1" applyBorder="1" applyAlignment="1">
      <alignment horizontal="centerContinuous" vertical="center" wrapText="1"/>
    </xf>
    <xf numFmtId="0" fontId="68" fillId="0" borderId="30" xfId="0" applyFont="1" applyBorder="1" applyAlignment="1">
      <alignment horizontal="centerContinuous" vertical="center" wrapText="1"/>
    </xf>
    <xf numFmtId="0" fontId="68" fillId="0" borderId="31" xfId="0" applyFont="1" applyBorder="1" applyAlignment="1">
      <alignment horizontal="centerContinuous" vertical="center" wrapText="1"/>
    </xf>
    <xf numFmtId="0" fontId="33" fillId="0" borderId="15" xfId="0" applyFont="1" applyBorder="1" applyAlignment="1">
      <alignment vertical="center"/>
    </xf>
    <xf numFmtId="0" fontId="61" fillId="0" borderId="16" xfId="0" applyFont="1" applyBorder="1" applyAlignment="1">
      <alignment horizontal="centerContinuous" vertical="center" wrapText="1"/>
    </xf>
    <xf numFmtId="0" fontId="44" fillId="0" borderId="16" xfId="0" applyFont="1" applyBorder="1" applyAlignment="1">
      <alignment horizontal="centerContinuous" vertical="center" wrapText="1"/>
    </xf>
    <xf numFmtId="0" fontId="56" fillId="0" borderId="16" xfId="0" applyFont="1" applyBorder="1" applyAlignment="1">
      <alignment horizontal="centerContinuous" vertical="center" wrapText="1"/>
    </xf>
    <xf numFmtId="0" fontId="33" fillId="0" borderId="16" xfId="0" applyFont="1" applyBorder="1" applyAlignment="1">
      <alignment horizontal="centerContinuous" vertical="center" wrapText="1"/>
    </xf>
    <xf numFmtId="0" fontId="33" fillId="0" borderId="22" xfId="0" applyFont="1" applyBorder="1" applyAlignment="1">
      <alignment vertical="center"/>
    </xf>
    <xf numFmtId="0" fontId="33" fillId="0" borderId="25" xfId="0" applyFont="1" applyBorder="1" applyAlignment="1">
      <alignment vertical="center"/>
    </xf>
    <xf numFmtId="0" fontId="54" fillId="0" borderId="29" xfId="0" applyFont="1" applyBorder="1" applyAlignment="1">
      <alignment vertical="center"/>
    </xf>
    <xf numFmtId="0" fontId="72" fillId="0" borderId="30" xfId="0" applyFont="1" applyBorder="1" applyAlignment="1">
      <alignment horizontal="centerContinuous" vertical="center" wrapText="1"/>
    </xf>
    <xf numFmtId="0" fontId="57" fillId="0" borderId="30" xfId="0" applyFont="1" applyBorder="1" applyAlignment="1">
      <alignment horizontal="centerContinuous" vertical="center" wrapText="1"/>
    </xf>
    <xf numFmtId="0" fontId="58" fillId="0" borderId="30" xfId="0" applyFont="1" applyBorder="1" applyAlignment="1">
      <alignment horizontal="centerContinuous" vertical="center" wrapText="1"/>
    </xf>
    <xf numFmtId="0" fontId="54" fillId="0" borderId="30" xfId="0" applyFont="1" applyBorder="1" applyAlignment="1">
      <alignment horizontal="centerContinuous" vertical="center" wrapText="1"/>
    </xf>
    <xf numFmtId="0" fontId="61" fillId="0" borderId="0" xfId="0" applyFont="1" applyBorder="1" applyAlignment="1">
      <alignment horizontal="centerContinuous" vertical="center" wrapText="1"/>
    </xf>
    <xf numFmtId="0" fontId="44" fillId="0" borderId="0" xfId="0" applyFont="1" applyBorder="1" applyAlignment="1">
      <alignment horizontal="centerContinuous" vertical="center" wrapText="1"/>
    </xf>
    <xf numFmtId="0" fontId="56" fillId="0" borderId="0" xfId="0" applyFont="1" applyBorder="1" applyAlignment="1">
      <alignment horizontal="centerContinuous" vertical="center" wrapText="1"/>
    </xf>
    <xf numFmtId="0" fontId="33" fillId="0" borderId="0" xfId="0" applyFont="1" applyBorder="1" applyAlignment="1">
      <alignment horizontal="centerContinuous" vertical="center" wrapText="1"/>
    </xf>
    <xf numFmtId="0" fontId="24" fillId="0" borderId="0" xfId="0" applyFont="1" applyBorder="1" applyAlignment="1">
      <alignment horizontal="centerContinuous" vertical="center"/>
    </xf>
    <xf numFmtId="0" fontId="33" fillId="0" borderId="41" xfId="0" applyFont="1" applyBorder="1" applyAlignment="1">
      <alignment vertical="center"/>
    </xf>
    <xf numFmtId="0" fontId="34" fillId="0" borderId="41" xfId="0" applyFont="1" applyBorder="1" applyAlignment="1">
      <alignment vertical="center"/>
    </xf>
    <xf numFmtId="0" fontId="23" fillId="0" borderId="41" xfId="0" applyFont="1" applyBorder="1" applyAlignment="1">
      <alignment vertical="center"/>
    </xf>
    <xf numFmtId="0" fontId="33" fillId="0" borderId="42" xfId="0" applyFont="1" applyBorder="1" applyAlignment="1">
      <alignment vertical="center"/>
    </xf>
    <xf numFmtId="0" fontId="24" fillId="0" borderId="41" xfId="0" applyFont="1" applyBorder="1" applyAlignment="1">
      <alignment horizontal="right" vertical="center"/>
    </xf>
    <xf numFmtId="0" fontId="24" fillId="0" borderId="43" xfId="0" applyFont="1" applyBorder="1" applyAlignment="1">
      <alignment vertical="center"/>
    </xf>
    <xf numFmtId="0" fontId="73" fillId="0" borderId="15" xfId="0" applyFont="1" applyBorder="1" applyAlignment="1">
      <alignment vertical="center"/>
    </xf>
    <xf numFmtId="0" fontId="30" fillId="0" borderId="16" xfId="0" applyFont="1" applyBorder="1" applyAlignment="1">
      <alignment horizontal="centerContinuous" vertical="center" wrapText="1"/>
    </xf>
    <xf numFmtId="0" fontId="61" fillId="0" borderId="44" xfId="0" applyFont="1" applyBorder="1" applyAlignment="1">
      <alignment horizontal="centerContinuous" vertical="center"/>
    </xf>
    <xf numFmtId="0" fontId="34" fillId="0" borderId="45" xfId="0" applyFont="1" applyBorder="1" applyAlignment="1">
      <alignment horizontal="centerContinuous" vertical="center"/>
    </xf>
    <xf numFmtId="0" fontId="41" fillId="0" borderId="41" xfId="0" applyFont="1" applyBorder="1" applyAlignment="1">
      <alignment vertical="center"/>
    </xf>
    <xf numFmtId="0" fontId="27" fillId="0" borderId="41" xfId="0" applyFont="1" applyBorder="1" applyAlignment="1">
      <alignment vertical="center"/>
    </xf>
    <xf numFmtId="0" fontId="26" fillId="0" borderId="41" xfId="0" applyFont="1" applyBorder="1" applyAlignment="1">
      <alignment horizontal="right" vertical="center"/>
    </xf>
    <xf numFmtId="167" fontId="26" fillId="0" borderId="0" xfId="39" applyNumberFormat="1" applyFont="1" applyFill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Continuous" vertical="center" wrapText="1"/>
    </xf>
    <xf numFmtId="0" fontId="42" fillId="0" borderId="12" xfId="0" applyFont="1" applyBorder="1" applyAlignment="1">
      <alignment horizontal="centerContinuous" vertical="center" wrapText="1"/>
    </xf>
    <xf numFmtId="0" fontId="75" fillId="0" borderId="0" xfId="0" applyFont="1" applyAlignment="1">
      <alignment vertical="center"/>
    </xf>
    <xf numFmtId="0" fontId="75" fillId="30" borderId="29" xfId="0" applyFont="1" applyFill="1" applyBorder="1" applyAlignment="1">
      <alignment vertical="center"/>
    </xf>
    <xf numFmtId="0" fontId="75" fillId="30" borderId="30" xfId="0" applyFont="1" applyFill="1" applyBorder="1" applyAlignment="1">
      <alignment vertical="center"/>
    </xf>
    <xf numFmtId="0" fontId="75" fillId="30" borderId="31" xfId="0" applyFont="1" applyFill="1" applyBorder="1" applyAlignment="1">
      <alignment vertical="center"/>
    </xf>
    <xf numFmtId="0" fontId="75" fillId="0" borderId="0" xfId="0" applyFont="1"/>
    <xf numFmtId="0" fontId="76" fillId="31" borderId="46" xfId="36" applyFont="1" applyFill="1" applyBorder="1" applyAlignment="1" applyProtection="1">
      <alignment horizontal="centerContinuous" vertical="center" wrapText="1"/>
    </xf>
    <xf numFmtId="0" fontId="77" fillId="31" borderId="47" xfId="36" applyFont="1" applyFill="1" applyBorder="1" applyAlignment="1" applyProtection="1">
      <alignment horizontal="centerContinuous" vertical="center" wrapText="1"/>
    </xf>
    <xf numFmtId="0" fontId="78" fillId="31" borderId="47" xfId="39" applyFont="1" applyFill="1" applyBorder="1" applyAlignment="1">
      <alignment horizontal="centerContinuous" vertical="center" wrapText="1"/>
    </xf>
    <xf numFmtId="0" fontId="78" fillId="31" borderId="48" xfId="39" applyFont="1" applyFill="1" applyBorder="1" applyAlignment="1">
      <alignment horizontal="centerContinuous" vertical="center" wrapText="1"/>
    </xf>
    <xf numFmtId="0" fontId="79" fillId="32" borderId="29" xfId="0" applyFont="1" applyFill="1" applyBorder="1" applyAlignment="1">
      <alignment horizontal="centerContinuous" vertical="center" wrapText="1"/>
    </xf>
    <xf numFmtId="0" fontId="78" fillId="32" borderId="0" xfId="0" applyFont="1" applyFill="1" applyBorder="1" applyAlignment="1">
      <alignment horizontal="centerContinuous" vertical="center" wrapText="1"/>
    </xf>
    <xf numFmtId="0" fontId="75" fillId="32" borderId="0" xfId="0" applyFont="1" applyFill="1" applyBorder="1" applyAlignment="1">
      <alignment horizontal="centerContinuous" vertical="center" wrapText="1"/>
    </xf>
    <xf numFmtId="0" fontId="75" fillId="32" borderId="31" xfId="0" applyFont="1" applyFill="1" applyBorder="1" applyAlignment="1">
      <alignment horizontal="centerContinuous" vertical="center" wrapText="1"/>
    </xf>
    <xf numFmtId="0" fontId="80" fillId="32" borderId="0" xfId="0" applyFont="1" applyFill="1" applyBorder="1" applyAlignment="1">
      <alignment vertical="center"/>
    </xf>
    <xf numFmtId="0" fontId="81" fillId="32" borderId="0" xfId="0" applyFont="1" applyFill="1" applyBorder="1" applyAlignment="1">
      <alignment horizontal="left" vertical="center"/>
    </xf>
    <xf numFmtId="0" fontId="82" fillId="32" borderId="33" xfId="0" applyFont="1" applyFill="1" applyBorder="1" applyAlignment="1">
      <alignment horizontal="right" vertical="center"/>
    </xf>
    <xf numFmtId="0" fontId="80" fillId="0" borderId="0" xfId="0" applyFont="1"/>
    <xf numFmtId="0" fontId="83" fillId="32" borderId="32" xfId="0" applyFont="1" applyFill="1" applyBorder="1" applyAlignment="1">
      <alignment horizontal="left" vertical="center"/>
    </xf>
    <xf numFmtId="0" fontId="84" fillId="32" borderId="0" xfId="0" applyFont="1" applyFill="1" applyBorder="1" applyAlignment="1">
      <alignment horizontal="left" vertical="center"/>
    </xf>
    <xf numFmtId="0" fontId="85" fillId="32" borderId="33" xfId="0" applyFont="1" applyFill="1" applyBorder="1" applyAlignment="1">
      <alignment horizontal="right" vertical="center"/>
    </xf>
    <xf numFmtId="0" fontId="33" fillId="32" borderId="32" xfId="0" applyFont="1" applyFill="1" applyBorder="1" applyAlignment="1">
      <alignment horizontal="left" vertical="center"/>
    </xf>
    <xf numFmtId="0" fontId="86" fillId="32" borderId="0" xfId="0" applyFont="1" applyFill="1" applyBorder="1" applyAlignment="1">
      <alignment horizontal="left" vertical="center"/>
    </xf>
    <xf numFmtId="0" fontId="86" fillId="32" borderId="0" xfId="0" applyFont="1" applyFill="1" applyBorder="1" applyAlignment="1">
      <alignment horizontal="centerContinuous" vertical="center"/>
    </xf>
    <xf numFmtId="0" fontId="75" fillId="0" borderId="0" xfId="0" applyFont="1" applyFill="1" applyBorder="1" applyAlignment="1">
      <alignment vertical="center"/>
    </xf>
    <xf numFmtId="0" fontId="86" fillId="0" borderId="0" xfId="0" applyFont="1" applyFill="1" applyBorder="1" applyAlignment="1">
      <alignment vertical="center"/>
    </xf>
    <xf numFmtId="0" fontId="87" fillId="32" borderId="33" xfId="0" applyFont="1" applyFill="1" applyBorder="1" applyAlignment="1">
      <alignment horizontal="right" vertical="center"/>
    </xf>
    <xf numFmtId="0" fontId="88" fillId="32" borderId="32" xfId="0" applyFont="1" applyFill="1" applyBorder="1" applyAlignment="1">
      <alignment horizontal="left" vertical="center"/>
    </xf>
    <xf numFmtId="0" fontId="89" fillId="32" borderId="0" xfId="0" applyFont="1" applyFill="1" applyBorder="1" applyAlignment="1">
      <alignment vertical="center"/>
    </xf>
    <xf numFmtId="0" fontId="80" fillId="32" borderId="33" xfId="0" applyFont="1" applyFill="1" applyBorder="1" applyAlignment="1">
      <alignment horizontal="right" vertical="center"/>
    </xf>
    <xf numFmtId="0" fontId="90" fillId="32" borderId="0" xfId="0" applyFont="1" applyFill="1" applyBorder="1"/>
    <xf numFmtId="0" fontId="75" fillId="32" borderId="0" xfId="0" applyFont="1" applyFill="1" applyBorder="1"/>
    <xf numFmtId="0" fontId="75" fillId="32" borderId="32" xfId="0" applyFont="1" applyFill="1" applyBorder="1" applyAlignment="1">
      <alignment vertical="center"/>
    </xf>
    <xf numFmtId="0" fontId="75" fillId="32" borderId="0" xfId="0" applyFont="1" applyFill="1" applyBorder="1" applyAlignment="1">
      <alignment vertical="center"/>
    </xf>
    <xf numFmtId="0" fontId="75" fillId="32" borderId="33" xfId="0" applyFont="1" applyFill="1" applyBorder="1" applyAlignment="1">
      <alignment vertical="center"/>
    </xf>
    <xf numFmtId="0" fontId="91" fillId="32" borderId="32" xfId="0" applyFont="1" applyFill="1" applyBorder="1" applyAlignment="1">
      <alignment vertical="center"/>
    </xf>
    <xf numFmtId="0" fontId="91" fillId="32" borderId="0" xfId="0" applyFont="1" applyFill="1" applyBorder="1"/>
    <xf numFmtId="0" fontId="90" fillId="0" borderId="0" xfId="0" applyFont="1" applyBorder="1"/>
    <xf numFmtId="0" fontId="75" fillId="32" borderId="32" xfId="0" applyFont="1" applyFill="1" applyBorder="1"/>
    <xf numFmtId="0" fontId="75" fillId="32" borderId="33" xfId="0" applyFont="1" applyFill="1" applyBorder="1"/>
    <xf numFmtId="0" fontId="0" fillId="32" borderId="0" xfId="0" applyFill="1" applyBorder="1" applyAlignment="1">
      <alignment horizontal="left" vertical="center"/>
    </xf>
    <xf numFmtId="0" fontId="75" fillId="32" borderId="34" xfId="0" applyFont="1" applyFill="1" applyBorder="1"/>
    <xf numFmtId="0" fontId="75" fillId="32" borderId="12" xfId="0" applyFont="1" applyFill="1" applyBorder="1"/>
    <xf numFmtId="0" fontId="75" fillId="32" borderId="40" xfId="0" applyFont="1" applyFill="1" applyBorder="1"/>
    <xf numFmtId="0" fontId="94" fillId="32" borderId="32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centerContinuous" vertical="center"/>
    </xf>
    <xf numFmtId="0" fontId="33" fillId="0" borderId="0" xfId="0" applyFont="1" applyBorder="1" applyAlignment="1">
      <alignment horizontal="center" vertical="center" wrapText="1"/>
    </xf>
    <xf numFmtId="0" fontId="29" fillId="30" borderId="16" xfId="40" applyFont="1" applyFill="1" applyBorder="1" applyAlignment="1">
      <alignment horizontal="center" vertical="center"/>
    </xf>
    <xf numFmtId="0" fontId="55" fillId="33" borderId="18" xfId="40" applyFont="1" applyFill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Continuous" vertical="center" wrapText="1"/>
    </xf>
    <xf numFmtId="0" fontId="31" fillId="30" borderId="28" xfId="0" applyFont="1" applyFill="1" applyBorder="1" applyAlignment="1">
      <alignment horizontal="left" vertical="center" wrapText="1"/>
    </xf>
    <xf numFmtId="0" fontId="55" fillId="33" borderId="44" xfId="40" applyFont="1" applyFill="1" applyBorder="1" applyAlignment="1">
      <alignment horizontal="center" vertical="center" wrapText="1"/>
    </xf>
    <xf numFmtId="0" fontId="42" fillId="30" borderId="16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Continuous" vertical="center"/>
    </xf>
    <xf numFmtId="0" fontId="35" fillId="32" borderId="49" xfId="0" applyFont="1" applyFill="1" applyBorder="1" applyAlignment="1">
      <alignment horizontal="center" vertical="center"/>
    </xf>
    <xf numFmtId="0" fontId="35" fillId="32" borderId="0" xfId="0" applyFont="1" applyFill="1" applyBorder="1" applyAlignment="1">
      <alignment horizontal="center" vertical="center"/>
    </xf>
    <xf numFmtId="0" fontId="33" fillId="32" borderId="14" xfId="0" applyFont="1" applyFill="1" applyBorder="1" applyAlignment="1">
      <alignment vertical="center"/>
    </xf>
    <xf numFmtId="0" fontId="61" fillId="32" borderId="50" xfId="0" applyFont="1" applyFill="1" applyBorder="1" applyAlignment="1">
      <alignment horizontal="centerContinuous" vertical="center"/>
    </xf>
    <xf numFmtId="0" fontId="56" fillId="32" borderId="26" xfId="0" applyFont="1" applyFill="1" applyBorder="1" applyAlignment="1">
      <alignment horizontal="centerContinuous" vertical="center"/>
    </xf>
    <xf numFmtId="0" fontId="33" fillId="32" borderId="51" xfId="0" applyFont="1" applyFill="1" applyBorder="1" applyAlignment="1">
      <alignment horizontal="centerContinuous" vertical="center"/>
    </xf>
    <xf numFmtId="0" fontId="33" fillId="32" borderId="26" xfId="0" applyFont="1" applyFill="1" applyBorder="1" applyAlignment="1">
      <alignment horizontal="centerContinuous" vertical="center"/>
    </xf>
    <xf numFmtId="0" fontId="54" fillId="32" borderId="50" xfId="0" applyFont="1" applyFill="1" applyBorder="1" applyAlignment="1">
      <alignment horizontal="centerContinuous" vertical="center"/>
    </xf>
    <xf numFmtId="0" fontId="43" fillId="32" borderId="51" xfId="0" applyFont="1" applyFill="1" applyBorder="1" applyAlignment="1">
      <alignment horizontal="centerContinuous" vertical="center"/>
    </xf>
    <xf numFmtId="1" fontId="56" fillId="32" borderId="0" xfId="39" applyNumberFormat="1" applyFont="1" applyFill="1" applyBorder="1" applyAlignment="1">
      <alignment horizontal="left" vertical="center"/>
    </xf>
    <xf numFmtId="0" fontId="26" fillId="34" borderId="0" xfId="0" applyFont="1" applyFill="1" applyBorder="1" applyAlignment="1">
      <alignment horizontal="right" vertical="center"/>
    </xf>
    <xf numFmtId="0" fontId="33" fillId="34" borderId="0" xfId="0" applyFont="1" applyFill="1" applyAlignment="1">
      <alignment vertical="center"/>
    </xf>
    <xf numFmtId="0" fontId="29" fillId="34" borderId="0" xfId="40" applyFont="1" applyFill="1" applyBorder="1" applyAlignment="1">
      <alignment horizontal="center" vertical="center"/>
    </xf>
    <xf numFmtId="0" fontId="26" fillId="34" borderId="0" xfId="0" applyFont="1" applyFill="1" applyBorder="1" applyAlignment="1">
      <alignment horizontal="left" vertical="center"/>
    </xf>
    <xf numFmtId="0" fontId="36" fillId="34" borderId="10" xfId="0" applyFont="1" applyFill="1" applyBorder="1" applyAlignment="1">
      <alignment horizontal="centerContinuous" vertical="center"/>
    </xf>
    <xf numFmtId="0" fontId="33" fillId="0" borderId="30" xfId="0" applyFont="1" applyBorder="1" applyAlignment="1">
      <alignment vertical="center"/>
    </xf>
    <xf numFmtId="0" fontId="42" fillId="0" borderId="30" xfId="0" applyFont="1" applyBorder="1" applyAlignment="1">
      <alignment vertical="center"/>
    </xf>
    <xf numFmtId="0" fontId="23" fillId="0" borderId="30" xfId="0" applyFont="1" applyBorder="1" applyAlignment="1">
      <alignment vertical="center"/>
    </xf>
    <xf numFmtId="0" fontId="33" fillId="0" borderId="52" xfId="0" applyFont="1" applyBorder="1" applyAlignment="1">
      <alignment vertical="center"/>
    </xf>
    <xf numFmtId="0" fontId="33" fillId="0" borderId="53" xfId="0" applyFont="1" applyBorder="1" applyAlignment="1">
      <alignment vertical="center"/>
    </xf>
    <xf numFmtId="0" fontId="42" fillId="30" borderId="23" xfId="0" applyFont="1" applyFill="1" applyBorder="1" applyAlignment="1">
      <alignment horizontal="center" vertical="center" wrapText="1"/>
    </xf>
    <xf numFmtId="0" fontId="29" fillId="30" borderId="23" xfId="40" applyFont="1" applyFill="1" applyBorder="1" applyAlignment="1">
      <alignment horizontal="center" vertical="center"/>
    </xf>
    <xf numFmtId="0" fontId="31" fillId="30" borderId="24" xfId="0" applyFont="1" applyFill="1" applyBorder="1" applyAlignment="1">
      <alignment horizontal="left" vertical="center" wrapText="1"/>
    </xf>
    <xf numFmtId="0" fontId="42" fillId="30" borderId="26" xfId="0" applyFont="1" applyFill="1" applyBorder="1" applyAlignment="1">
      <alignment horizontal="center" vertical="center" wrapText="1"/>
    </xf>
    <xf numFmtId="0" fontId="29" fillId="30" borderId="26" xfId="40" applyFont="1" applyFill="1" applyBorder="1" applyAlignment="1">
      <alignment horizontal="center" vertical="center"/>
    </xf>
    <xf numFmtId="0" fontId="31" fillId="30" borderId="27" xfId="0" applyFont="1" applyFill="1" applyBorder="1" applyAlignment="1">
      <alignment horizontal="left" vertical="center" wrapText="1"/>
    </xf>
    <xf numFmtId="0" fontId="33" fillId="34" borderId="0" xfId="0" applyFont="1" applyFill="1" applyBorder="1" applyAlignment="1">
      <alignment vertical="center"/>
    </xf>
    <xf numFmtId="0" fontId="25" fillId="0" borderId="23" xfId="0" applyFont="1" applyBorder="1" applyAlignment="1">
      <alignment horizontal="centerContinuous" vertical="center" wrapText="1"/>
    </xf>
    <xf numFmtId="0" fontId="29" fillId="0" borderId="16" xfId="0" applyFont="1" applyBorder="1" applyAlignment="1">
      <alignment horizontal="centerContinuous" vertical="center" wrapText="1"/>
    </xf>
    <xf numFmtId="0" fontId="46" fillId="0" borderId="54" xfId="0" applyFont="1" applyBorder="1" applyAlignment="1">
      <alignment horizontal="centerContinuous" vertical="center" wrapText="1"/>
    </xf>
    <xf numFmtId="167" fontId="24" fillId="0" borderId="54" xfId="39" applyNumberFormat="1" applyFont="1" applyFill="1" applyBorder="1" applyAlignment="1">
      <alignment horizontal="center" vertical="center" wrapText="1"/>
    </xf>
    <xf numFmtId="0" fontId="42" fillId="0" borderId="54" xfId="0" applyFont="1" applyBorder="1" applyAlignment="1">
      <alignment horizontal="center" vertical="center" wrapText="1"/>
    </xf>
    <xf numFmtId="0" fontId="60" fillId="0" borderId="54" xfId="0" applyFont="1" applyBorder="1" applyAlignment="1">
      <alignment horizontal="center" vertical="center" wrapText="1"/>
    </xf>
    <xf numFmtId="0" fontId="33" fillId="34" borderId="44" xfId="0" applyFont="1" applyFill="1" applyBorder="1" applyAlignment="1">
      <alignment vertical="center"/>
    </xf>
    <xf numFmtId="0" fontId="42" fillId="34" borderId="44" xfId="0" applyFont="1" applyFill="1" applyBorder="1" applyAlignment="1">
      <alignment horizontal="centerContinuous" vertical="center" wrapText="1"/>
    </xf>
    <xf numFmtId="0" fontId="44" fillId="34" borderId="44" xfId="0" applyFont="1" applyFill="1" applyBorder="1" applyAlignment="1">
      <alignment horizontal="centerContinuous" vertical="center" wrapText="1"/>
    </xf>
    <xf numFmtId="0" fontId="26" fillId="34" borderId="44" xfId="0" applyFont="1" applyFill="1" applyBorder="1" applyAlignment="1">
      <alignment horizontal="right" vertical="center"/>
    </xf>
    <xf numFmtId="0" fontId="29" fillId="34" borderId="44" xfId="40" applyFont="1" applyFill="1" applyBorder="1" applyAlignment="1">
      <alignment horizontal="center" vertical="center"/>
    </xf>
    <xf numFmtId="0" fontId="26" fillId="34" borderId="44" xfId="0" applyFont="1" applyFill="1" applyBorder="1" applyAlignment="1">
      <alignment horizontal="left" vertical="center"/>
    </xf>
    <xf numFmtId="0" fontId="36" fillId="34" borderId="0" xfId="40" applyFont="1" applyFill="1" applyBorder="1" applyAlignment="1">
      <alignment horizontal="center" vertical="center"/>
    </xf>
    <xf numFmtId="0" fontId="36" fillId="34" borderId="0" xfId="0" applyFont="1" applyFill="1" applyBorder="1" applyAlignment="1">
      <alignment horizontal="left" vertical="center"/>
    </xf>
    <xf numFmtId="0" fontId="77" fillId="32" borderId="0" xfId="0" applyFont="1" applyFill="1" applyBorder="1" applyAlignment="1">
      <alignment horizontal="centerContinuous"/>
    </xf>
    <xf numFmtId="0" fontId="75" fillId="32" borderId="0" xfId="0" applyFont="1" applyFill="1" applyBorder="1" applyAlignment="1">
      <alignment horizontal="centerContinuous"/>
    </xf>
    <xf numFmtId="0" fontId="37" fillId="0" borderId="15" xfId="0" applyFont="1" applyBorder="1" applyAlignment="1">
      <alignment vertical="center"/>
    </xf>
    <xf numFmtId="0" fontId="40" fillId="0" borderId="16" xfId="0" applyFont="1" applyBorder="1" applyAlignment="1">
      <alignment horizontal="centerContinuous" vertical="center" wrapText="1"/>
    </xf>
    <xf numFmtId="0" fontId="32" fillId="0" borderId="16" xfId="0" applyFont="1" applyBorder="1" applyAlignment="1">
      <alignment horizontal="centerContinuous" vertical="center"/>
    </xf>
    <xf numFmtId="0" fontId="36" fillId="30" borderId="16" xfId="40" applyFont="1" applyFill="1" applyBorder="1" applyAlignment="1">
      <alignment horizontal="center" vertical="center"/>
    </xf>
    <xf numFmtId="0" fontId="32" fillId="30" borderId="28" xfId="0" applyFont="1" applyFill="1" applyBorder="1" applyAlignment="1">
      <alignment horizontal="left" vertical="center" wrapText="1"/>
    </xf>
    <xf numFmtId="0" fontId="33" fillId="30" borderId="16" xfId="0" applyFont="1" applyFill="1" applyBorder="1" applyAlignment="1">
      <alignment horizontal="center" vertical="center" wrapText="1"/>
    </xf>
    <xf numFmtId="0" fontId="36" fillId="34" borderId="0" xfId="0" applyFont="1" applyFill="1" applyBorder="1" applyAlignment="1">
      <alignment horizontal="right" vertical="center"/>
    </xf>
    <xf numFmtId="0" fontId="32" fillId="34" borderId="0" xfId="0" applyFont="1" applyFill="1" applyAlignment="1">
      <alignment vertical="center"/>
    </xf>
    <xf numFmtId="0" fontId="77" fillId="32" borderId="0" xfId="0" applyFont="1" applyFill="1" applyBorder="1" applyAlignment="1">
      <alignment horizontal="left"/>
    </xf>
    <xf numFmtId="0" fontId="93" fillId="0" borderId="0" xfId="32" applyFont="1" applyBorder="1" applyAlignment="1" applyProtection="1">
      <alignment vertical="center"/>
    </xf>
    <xf numFmtId="0" fontId="79" fillId="32" borderId="32" xfId="0" applyFont="1" applyFill="1" applyBorder="1" applyAlignment="1">
      <alignment horizontal="left" vertical="center" wrapText="1"/>
    </xf>
    <xf numFmtId="0" fontId="79" fillId="32" borderId="29" xfId="0" applyFont="1" applyFill="1" applyBorder="1" applyAlignment="1">
      <alignment horizontal="left" vertical="center"/>
    </xf>
    <xf numFmtId="0" fontId="79" fillId="32" borderId="32" xfId="0" applyFont="1" applyFill="1" applyBorder="1" applyAlignment="1">
      <alignment horizontal="left" vertical="center"/>
    </xf>
    <xf numFmtId="0" fontId="79" fillId="32" borderId="0" xfId="0" applyFont="1" applyFill="1" applyBorder="1" applyAlignment="1">
      <alignment horizontal="left" vertical="center" wrapText="1"/>
    </xf>
    <xf numFmtId="0" fontId="79" fillId="32" borderId="33" xfId="0" applyFont="1" applyFill="1" applyBorder="1" applyAlignment="1">
      <alignment horizontal="left" vertical="center" wrapText="1"/>
    </xf>
    <xf numFmtId="0" fontId="96" fillId="0" borderId="54" xfId="0" applyFont="1" applyBorder="1" applyAlignment="1">
      <alignment horizontal="center" vertical="center" wrapText="1"/>
    </xf>
    <xf numFmtId="49" fontId="97" fillId="0" borderId="18" xfId="0" applyNumberFormat="1" applyFont="1" applyBorder="1" applyAlignment="1">
      <alignment horizontal="center" vertical="center"/>
    </xf>
    <xf numFmtId="49" fontId="98" fillId="0" borderId="18" xfId="0" applyNumberFormat="1" applyFont="1" applyBorder="1" applyAlignment="1">
      <alignment horizontal="center" vertical="center"/>
    </xf>
    <xf numFmtId="0" fontId="71" fillId="0" borderId="30" xfId="0" applyFont="1" applyBorder="1" applyAlignment="1">
      <alignment horizontal="center" vertical="center" wrapText="1"/>
    </xf>
    <xf numFmtId="0" fontId="58" fillId="0" borderId="30" xfId="0" applyFont="1" applyBorder="1" applyAlignment="1">
      <alignment horizontal="center" vertical="center" wrapText="1"/>
    </xf>
    <xf numFmtId="0" fontId="47" fillId="0" borderId="54" xfId="0" applyFont="1" applyBorder="1" applyAlignment="1">
      <alignment horizontal="center" vertical="center" wrapText="1"/>
    </xf>
    <xf numFmtId="49" fontId="98" fillId="0" borderId="55" xfId="0" applyNumberFormat="1" applyFont="1" applyBorder="1" applyAlignment="1">
      <alignment horizontal="center" vertical="center"/>
    </xf>
    <xf numFmtId="0" fontId="75" fillId="29" borderId="0" xfId="0" applyFont="1" applyFill="1"/>
    <xf numFmtId="0" fontId="95" fillId="32" borderId="0" xfId="0" applyFont="1" applyFill="1" applyBorder="1" applyAlignment="1">
      <alignment vertical="center"/>
    </xf>
    <xf numFmtId="49" fontId="97" fillId="0" borderId="0" xfId="0" applyNumberFormat="1" applyFont="1" applyBorder="1" applyAlignment="1">
      <alignment horizontal="center" vertical="center"/>
    </xf>
    <xf numFmtId="49" fontId="98" fillId="0" borderId="0" xfId="0" applyNumberFormat="1" applyFont="1" applyBorder="1" applyAlignment="1">
      <alignment horizontal="center" vertical="center"/>
    </xf>
    <xf numFmtId="0" fontId="89" fillId="32" borderId="0" xfId="0" applyFont="1" applyFill="1" applyBorder="1" applyAlignment="1">
      <alignment horizontal="left" vertical="center"/>
    </xf>
    <xf numFmtId="0" fontId="77" fillId="31" borderId="46" xfId="36" applyFont="1" applyFill="1" applyBorder="1" applyAlignment="1" applyProtection="1">
      <alignment horizontal="centerContinuous" vertical="center" wrapText="1"/>
    </xf>
    <xf numFmtId="0" fontId="77" fillId="31" borderId="0" xfId="0" applyFont="1" applyFill="1" applyBorder="1"/>
    <xf numFmtId="0" fontId="101" fillId="31" borderId="0" xfId="0" applyFont="1" applyFill="1" applyBorder="1"/>
    <xf numFmtId="168" fontId="54" fillId="0" borderId="56" xfId="0" applyNumberFormat="1" applyFont="1" applyBorder="1" applyAlignment="1">
      <alignment horizontal="center" vertical="center"/>
    </xf>
    <xf numFmtId="0" fontId="102" fillId="0" borderId="30" xfId="0" applyFont="1" applyBorder="1" applyAlignment="1">
      <alignment horizontal="center" vertical="center" wrapText="1"/>
    </xf>
    <xf numFmtId="169" fontId="40" fillId="0" borderId="18" xfId="0" applyNumberFormat="1" applyFont="1" applyBorder="1" applyAlignment="1">
      <alignment horizontal="center" vertical="center"/>
    </xf>
    <xf numFmtId="170" fontId="103" fillId="0" borderId="56" xfId="0" applyNumberFormat="1" applyFont="1" applyBorder="1" applyAlignment="1">
      <alignment horizontal="center" vertical="center"/>
    </xf>
    <xf numFmtId="170" fontId="60" fillId="0" borderId="56" xfId="0" applyNumberFormat="1" applyFont="1" applyBorder="1" applyAlignment="1">
      <alignment horizontal="center" vertical="center"/>
    </xf>
    <xf numFmtId="0" fontId="33" fillId="31" borderId="30" xfId="0" applyFont="1" applyFill="1" applyBorder="1" applyAlignment="1">
      <alignment horizontal="center" vertical="center" wrapText="1"/>
    </xf>
    <xf numFmtId="0" fontId="55" fillId="35" borderId="49" xfId="0" applyFont="1" applyFill="1" applyBorder="1" applyAlignment="1">
      <alignment horizontal="centerContinuous" vertical="center"/>
    </xf>
    <xf numFmtId="168" fontId="55" fillId="35" borderId="56" xfId="0" applyNumberFormat="1" applyFont="1" applyFill="1" applyBorder="1" applyAlignment="1">
      <alignment horizontal="left" vertical="center"/>
    </xf>
    <xf numFmtId="0" fontId="92" fillId="36" borderId="0" xfId="0" applyFont="1" applyFill="1" applyBorder="1" applyAlignment="1">
      <alignment vertical="center"/>
    </xf>
    <xf numFmtId="0" fontId="33" fillId="31" borderId="31" xfId="0" applyFont="1" applyFill="1" applyBorder="1" applyAlignment="1">
      <alignment horizontal="center" vertical="center" wrapText="1"/>
    </xf>
    <xf numFmtId="0" fontId="105" fillId="32" borderId="32" xfId="0" applyFont="1" applyFill="1" applyBorder="1" applyAlignment="1">
      <alignment horizontal="centerContinuous" vertical="center"/>
    </xf>
    <xf numFmtId="0" fontId="107" fillId="37" borderId="0" xfId="0" applyFont="1" applyFill="1" applyBorder="1" applyAlignment="1">
      <alignment vertical="center"/>
    </xf>
    <xf numFmtId="0" fontId="105" fillId="32" borderId="32" xfId="0" applyFont="1" applyFill="1" applyBorder="1"/>
    <xf numFmtId="0" fontId="106" fillId="37" borderId="0" xfId="31" applyFont="1" applyFill="1" applyBorder="1" applyAlignment="1" applyProtection="1">
      <alignment horizontal="left" vertical="center"/>
    </xf>
    <xf numFmtId="0" fontId="104" fillId="32" borderId="33" xfId="0" applyFont="1" applyFill="1" applyBorder="1" applyAlignment="1">
      <alignment horizontal="center" vertical="center" wrapText="1"/>
    </xf>
    <xf numFmtId="0" fontId="78" fillId="31" borderId="0" xfId="0" applyFont="1" applyFill="1" applyBorder="1" applyAlignment="1">
      <alignment horizontal="center"/>
    </xf>
    <xf numFmtId="49" fontId="97" fillId="0" borderId="57" xfId="0" applyNumberFormat="1" applyFont="1" applyBorder="1" applyAlignment="1">
      <alignment horizontal="center" vertical="center"/>
    </xf>
    <xf numFmtId="49" fontId="97" fillId="0" borderId="58" xfId="0" applyNumberFormat="1" applyFont="1" applyBorder="1" applyAlignment="1">
      <alignment horizontal="center" vertical="center"/>
    </xf>
    <xf numFmtId="0" fontId="100" fillId="32" borderId="0" xfId="0" applyFont="1" applyFill="1" applyBorder="1" applyAlignment="1">
      <alignment horizontal="left" vertical="center" wrapText="1"/>
    </xf>
    <xf numFmtId="0" fontId="99" fillId="0" borderId="59" xfId="0" applyFont="1" applyBorder="1" applyAlignment="1">
      <alignment horizontal="center" vertical="center" wrapText="1"/>
    </xf>
    <xf numFmtId="0" fontId="99" fillId="0" borderId="60" xfId="0" applyFont="1" applyBorder="1" applyAlignment="1">
      <alignment horizontal="center" vertical="center" wrapText="1"/>
    </xf>
    <xf numFmtId="0" fontId="79" fillId="32" borderId="32" xfId="0" applyFont="1" applyFill="1" applyBorder="1" applyAlignment="1">
      <alignment horizontal="left" vertical="center" wrapText="1"/>
    </xf>
    <xf numFmtId="0" fontId="79" fillId="32" borderId="0" xfId="0" applyFont="1" applyFill="1" applyBorder="1" applyAlignment="1">
      <alignment horizontal="left" vertical="center" wrapText="1"/>
    </xf>
    <xf numFmtId="0" fontId="79" fillId="32" borderId="33" xfId="0" applyFont="1" applyFill="1" applyBorder="1" applyAlignment="1">
      <alignment horizontal="left" vertical="center" wrapText="1"/>
    </xf>
    <xf numFmtId="0" fontId="35" fillId="0" borderId="49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78" fillId="31" borderId="61" xfId="36" applyFont="1" applyFill="1" applyBorder="1" applyAlignment="1" applyProtection="1">
      <alignment horizontal="center" vertical="center" wrapText="1"/>
    </xf>
    <xf numFmtId="0" fontId="78" fillId="31" borderId="62" xfId="36" applyFont="1" applyFill="1" applyBorder="1" applyAlignment="1" applyProtection="1">
      <alignment horizontal="center" vertical="center" wrapText="1"/>
    </xf>
    <xf numFmtId="0" fontId="78" fillId="31" borderId="63" xfId="36" applyFont="1" applyFill="1" applyBorder="1" applyAlignment="1" applyProtection="1">
      <alignment horizontal="center" vertical="center" wrapText="1"/>
    </xf>
  </cellXfs>
  <cellStyles count="51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8" builtinId="20" customBuiltin="1"/>
    <cellStyle name="Euro" xfId="29"/>
    <cellStyle name="Insatisfaisant" xfId="30" builtinId="27" customBuiltin="1"/>
    <cellStyle name="Lien hypertexte" xfId="31" builtinId="8"/>
    <cellStyle name="Lien hypertexte_festvaldesmenus2008" xfId="32"/>
    <cellStyle name="Neutre" xfId="33" builtinId="28" customBuiltin="1"/>
    <cellStyle name="Non d‚fini" xfId="34"/>
    <cellStyle name="Normal" xfId="0" builtinId="0"/>
    <cellStyle name="Normal 2" xfId="35"/>
    <cellStyle name="Normal_EFECTIF1" xfId="36"/>
    <cellStyle name="Normal_Equivalences FTB" xfId="37"/>
    <cellStyle name="Normal_Fiche de fabrication  Matrice simple et composée 24 Juin 2005" xfId="38"/>
    <cellStyle name="Normal_Forum Marais 15 09 2001" xfId="39"/>
    <cellStyle name="Normal_Marché 2002 filtre automatique" xfId="40"/>
    <cellStyle name="Satisfaisant" xfId="41" builtinId="26" customBuiltin="1"/>
    <cellStyle name="Sortie" xfId="42" builtinId="21" customBuiltin="1"/>
    <cellStyle name="Texte explicatif" xfId="43" builtinId="53" customBuiltin="1"/>
    <cellStyle name="Titre" xfId="44" builtinId="15" customBuiltin="1"/>
    <cellStyle name="Titre 1" xfId="45" builtinId="16" customBuiltin="1"/>
    <cellStyle name="Titre 2" xfId="46" builtinId="17" customBuiltin="1"/>
    <cellStyle name="Titre 3" xfId="47" builtinId="18" customBuiltin="1"/>
    <cellStyle name="Titre 4" xfId="48" builtinId="19" customBuiltin="1"/>
    <cellStyle name="Total" xfId="49" builtinId="25" customBuiltin="1"/>
    <cellStyle name="Vérification" xfId="50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438150</xdr:colOff>
      <xdr:row>6</xdr:row>
      <xdr:rowOff>47625</xdr:rowOff>
    </xdr:from>
    <xdr:to>
      <xdr:col>4</xdr:col>
      <xdr:colOff>9525</xdr:colOff>
      <xdr:row>10</xdr:row>
      <xdr:rowOff>85725</xdr:rowOff>
    </xdr:to>
    <xdr:pic>
      <xdr:nvPicPr>
        <xdr:cNvPr id="26631" name="img_3" descr="Travaux pratiques de cuisine - Michel Maincent">
          <a:extLst>
            <a:ext uri="{FF2B5EF4-FFF2-40B4-BE49-F238E27FC236}">
              <a16:creationId xmlns:a16="http://schemas.microsoft.com/office/drawing/2014/main" id="{D48058D6-EB5F-419F-8ABE-F8EB6A223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1524000"/>
          <a:ext cx="6667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257175</xdr:colOff>
      <xdr:row>5</xdr:row>
      <xdr:rowOff>209550</xdr:rowOff>
    </xdr:from>
    <xdr:to>
      <xdr:col>9</xdr:col>
      <xdr:colOff>314325</xdr:colOff>
      <xdr:row>10</xdr:row>
      <xdr:rowOff>114300</xdr:rowOff>
    </xdr:to>
    <xdr:pic>
      <xdr:nvPicPr>
        <xdr:cNvPr id="26632" name="img_1" descr="La cuisine de référence - Michel Maincent">
          <a:extLst>
            <a:ext uri="{FF2B5EF4-FFF2-40B4-BE49-F238E27FC236}">
              <a16:creationId xmlns:a16="http://schemas.microsoft.com/office/drawing/2014/main" id="{48ECFA4B-9787-46AB-A596-64CD578CD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1457325"/>
          <a:ext cx="7429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249" name="Line 1">
          <a:extLst>
            <a:ext uri="{FF2B5EF4-FFF2-40B4-BE49-F238E27FC236}">
              <a16:creationId xmlns:a16="http://schemas.microsoft.com/office/drawing/2014/main" id="{E12A1B1F-1CD5-4CAD-A124-346C664C979A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250" name="Line 2">
          <a:extLst>
            <a:ext uri="{FF2B5EF4-FFF2-40B4-BE49-F238E27FC236}">
              <a16:creationId xmlns:a16="http://schemas.microsoft.com/office/drawing/2014/main" id="{BB73A6F2-B1ED-453F-90A5-40B708565D16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251" name="Line 3">
          <a:extLst>
            <a:ext uri="{FF2B5EF4-FFF2-40B4-BE49-F238E27FC236}">
              <a16:creationId xmlns:a16="http://schemas.microsoft.com/office/drawing/2014/main" id="{78C67401-92B7-453A-92BE-4FE1B4591EAC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252" name="Line 4">
          <a:extLst>
            <a:ext uri="{FF2B5EF4-FFF2-40B4-BE49-F238E27FC236}">
              <a16:creationId xmlns:a16="http://schemas.microsoft.com/office/drawing/2014/main" id="{771819EF-322A-4FEE-B1E9-1217A8C9B313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253" name="Line 5">
          <a:extLst>
            <a:ext uri="{FF2B5EF4-FFF2-40B4-BE49-F238E27FC236}">
              <a16:creationId xmlns:a16="http://schemas.microsoft.com/office/drawing/2014/main" id="{EB783385-6B04-4974-8BEF-1779398880A3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254" name="Line 6">
          <a:extLst>
            <a:ext uri="{FF2B5EF4-FFF2-40B4-BE49-F238E27FC236}">
              <a16:creationId xmlns:a16="http://schemas.microsoft.com/office/drawing/2014/main" id="{5DD4D0F6-F448-40A9-90A6-C9D70213C209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255" name="Line 7">
          <a:extLst>
            <a:ext uri="{FF2B5EF4-FFF2-40B4-BE49-F238E27FC236}">
              <a16:creationId xmlns:a16="http://schemas.microsoft.com/office/drawing/2014/main" id="{CBB1F56E-9128-4E19-9EF5-03B86A3AC3F8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256" name="Line 8">
          <a:extLst>
            <a:ext uri="{FF2B5EF4-FFF2-40B4-BE49-F238E27FC236}">
              <a16:creationId xmlns:a16="http://schemas.microsoft.com/office/drawing/2014/main" id="{73C949CE-8BC0-41EE-B0E3-C358C53FF0D0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257" name="Line 9">
          <a:extLst>
            <a:ext uri="{FF2B5EF4-FFF2-40B4-BE49-F238E27FC236}">
              <a16:creationId xmlns:a16="http://schemas.microsoft.com/office/drawing/2014/main" id="{ED86BE23-1149-4789-98EC-56112159C311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258" name="Line 10">
          <a:extLst>
            <a:ext uri="{FF2B5EF4-FFF2-40B4-BE49-F238E27FC236}">
              <a16:creationId xmlns:a16="http://schemas.microsoft.com/office/drawing/2014/main" id="{A65F35EA-844A-418B-B19A-9F17208BBCF3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259" name="Line 11">
          <a:extLst>
            <a:ext uri="{FF2B5EF4-FFF2-40B4-BE49-F238E27FC236}">
              <a16:creationId xmlns:a16="http://schemas.microsoft.com/office/drawing/2014/main" id="{392B847E-9364-49AC-AB68-652EBE7D3A42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260" name="Line 12">
          <a:extLst>
            <a:ext uri="{FF2B5EF4-FFF2-40B4-BE49-F238E27FC236}">
              <a16:creationId xmlns:a16="http://schemas.microsoft.com/office/drawing/2014/main" id="{119DD349-0AD0-485F-AB51-828F034F5C0D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261" name="Line 13">
          <a:extLst>
            <a:ext uri="{FF2B5EF4-FFF2-40B4-BE49-F238E27FC236}">
              <a16:creationId xmlns:a16="http://schemas.microsoft.com/office/drawing/2014/main" id="{B6332B67-EF5B-4ED9-9D65-7C23E0942C9F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262" name="Line 14">
          <a:extLst>
            <a:ext uri="{FF2B5EF4-FFF2-40B4-BE49-F238E27FC236}">
              <a16:creationId xmlns:a16="http://schemas.microsoft.com/office/drawing/2014/main" id="{D748322F-9816-41B7-955B-31C7F972614F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263" name="Line 15">
          <a:extLst>
            <a:ext uri="{FF2B5EF4-FFF2-40B4-BE49-F238E27FC236}">
              <a16:creationId xmlns:a16="http://schemas.microsoft.com/office/drawing/2014/main" id="{8AA5000D-974E-45CF-AF89-7625CE4632DB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264" name="Line 16">
          <a:extLst>
            <a:ext uri="{FF2B5EF4-FFF2-40B4-BE49-F238E27FC236}">
              <a16:creationId xmlns:a16="http://schemas.microsoft.com/office/drawing/2014/main" id="{1478D7A0-6455-46D5-8918-E83B4E5AA440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265" name="Line 17">
          <a:extLst>
            <a:ext uri="{FF2B5EF4-FFF2-40B4-BE49-F238E27FC236}">
              <a16:creationId xmlns:a16="http://schemas.microsoft.com/office/drawing/2014/main" id="{279017DB-8096-4958-AA5E-9E9A82F4F810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266" name="Line 18">
          <a:extLst>
            <a:ext uri="{FF2B5EF4-FFF2-40B4-BE49-F238E27FC236}">
              <a16:creationId xmlns:a16="http://schemas.microsoft.com/office/drawing/2014/main" id="{619DCD52-0A15-414F-9157-6379BE12F29E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267" name="Line 19">
          <a:extLst>
            <a:ext uri="{FF2B5EF4-FFF2-40B4-BE49-F238E27FC236}">
              <a16:creationId xmlns:a16="http://schemas.microsoft.com/office/drawing/2014/main" id="{9091C6D8-2B64-4BF9-8D26-3047AD52912F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268" name="Line 20">
          <a:extLst>
            <a:ext uri="{FF2B5EF4-FFF2-40B4-BE49-F238E27FC236}">
              <a16:creationId xmlns:a16="http://schemas.microsoft.com/office/drawing/2014/main" id="{CEA0F032-0AB9-424A-B6C5-73D674EEF6FF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269" name="Line 21">
          <a:extLst>
            <a:ext uri="{FF2B5EF4-FFF2-40B4-BE49-F238E27FC236}">
              <a16:creationId xmlns:a16="http://schemas.microsoft.com/office/drawing/2014/main" id="{EE577F1A-1FEA-41D0-8C42-38F9F5665707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270" name="Line 22">
          <a:extLst>
            <a:ext uri="{FF2B5EF4-FFF2-40B4-BE49-F238E27FC236}">
              <a16:creationId xmlns:a16="http://schemas.microsoft.com/office/drawing/2014/main" id="{6DBDAA6F-27A2-4227-B5B2-2D5F86F24B46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271" name="Line 23">
          <a:extLst>
            <a:ext uri="{FF2B5EF4-FFF2-40B4-BE49-F238E27FC236}">
              <a16:creationId xmlns:a16="http://schemas.microsoft.com/office/drawing/2014/main" id="{585FE3A0-719E-480F-8C55-7B8239F06BAA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272" name="Line 24">
          <a:extLst>
            <a:ext uri="{FF2B5EF4-FFF2-40B4-BE49-F238E27FC236}">
              <a16:creationId xmlns:a16="http://schemas.microsoft.com/office/drawing/2014/main" id="{F917EF02-A003-4731-A31F-08B27B592511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273" name="Line 25">
          <a:extLst>
            <a:ext uri="{FF2B5EF4-FFF2-40B4-BE49-F238E27FC236}">
              <a16:creationId xmlns:a16="http://schemas.microsoft.com/office/drawing/2014/main" id="{07CF621B-8E67-4A7E-840E-DF85862CCE45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274" name="Line 26">
          <a:extLst>
            <a:ext uri="{FF2B5EF4-FFF2-40B4-BE49-F238E27FC236}">
              <a16:creationId xmlns:a16="http://schemas.microsoft.com/office/drawing/2014/main" id="{CEEE621E-9B72-442B-9B62-FD14A82DFE63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275" name="Line 27">
          <a:extLst>
            <a:ext uri="{FF2B5EF4-FFF2-40B4-BE49-F238E27FC236}">
              <a16:creationId xmlns:a16="http://schemas.microsoft.com/office/drawing/2014/main" id="{C7A40C8D-5FFE-4CA9-B6A0-F0B1F2D6F7BA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276" name="Line 28">
          <a:extLst>
            <a:ext uri="{FF2B5EF4-FFF2-40B4-BE49-F238E27FC236}">
              <a16:creationId xmlns:a16="http://schemas.microsoft.com/office/drawing/2014/main" id="{6BD9479D-2D06-4EAA-BEEA-BB633F735E1C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277" name="Line 29">
          <a:extLst>
            <a:ext uri="{FF2B5EF4-FFF2-40B4-BE49-F238E27FC236}">
              <a16:creationId xmlns:a16="http://schemas.microsoft.com/office/drawing/2014/main" id="{43074506-7353-4A92-90FC-31B5B203BB10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278" name="Line 30">
          <a:extLst>
            <a:ext uri="{FF2B5EF4-FFF2-40B4-BE49-F238E27FC236}">
              <a16:creationId xmlns:a16="http://schemas.microsoft.com/office/drawing/2014/main" id="{2F99A2FD-F93C-4214-B5BB-383FF47F9480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279" name="Line 31">
          <a:extLst>
            <a:ext uri="{FF2B5EF4-FFF2-40B4-BE49-F238E27FC236}">
              <a16:creationId xmlns:a16="http://schemas.microsoft.com/office/drawing/2014/main" id="{2269DE6B-C73D-47F0-AD16-1CDDF6FB2091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280" name="Line 32">
          <a:extLst>
            <a:ext uri="{FF2B5EF4-FFF2-40B4-BE49-F238E27FC236}">
              <a16:creationId xmlns:a16="http://schemas.microsoft.com/office/drawing/2014/main" id="{667A525A-E055-48C5-9D8A-8D57E58B6E80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281" name="Line 33">
          <a:extLst>
            <a:ext uri="{FF2B5EF4-FFF2-40B4-BE49-F238E27FC236}">
              <a16:creationId xmlns:a16="http://schemas.microsoft.com/office/drawing/2014/main" id="{471EF3C4-36D4-421E-8CE9-13F2DB97348A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282" name="Line 34">
          <a:extLst>
            <a:ext uri="{FF2B5EF4-FFF2-40B4-BE49-F238E27FC236}">
              <a16:creationId xmlns:a16="http://schemas.microsoft.com/office/drawing/2014/main" id="{48039B23-AE0C-4DDD-A0EC-D6643B65F37E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283" name="Line 35">
          <a:extLst>
            <a:ext uri="{FF2B5EF4-FFF2-40B4-BE49-F238E27FC236}">
              <a16:creationId xmlns:a16="http://schemas.microsoft.com/office/drawing/2014/main" id="{93BD7437-F71A-4AFE-8444-DDFF48DFA1BC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284" name="Line 36">
          <a:extLst>
            <a:ext uri="{FF2B5EF4-FFF2-40B4-BE49-F238E27FC236}">
              <a16:creationId xmlns:a16="http://schemas.microsoft.com/office/drawing/2014/main" id="{C2286833-279B-470B-8860-5BBCFF942B2A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285" name="Line 37">
          <a:extLst>
            <a:ext uri="{FF2B5EF4-FFF2-40B4-BE49-F238E27FC236}">
              <a16:creationId xmlns:a16="http://schemas.microsoft.com/office/drawing/2014/main" id="{CCB5EB9A-EA63-4B53-B7AF-9A13BBBCFEE2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286" name="Line 38">
          <a:extLst>
            <a:ext uri="{FF2B5EF4-FFF2-40B4-BE49-F238E27FC236}">
              <a16:creationId xmlns:a16="http://schemas.microsoft.com/office/drawing/2014/main" id="{DE4C3BC3-AB25-4190-AB67-C762DDCA8C00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287" name="Line 39">
          <a:extLst>
            <a:ext uri="{FF2B5EF4-FFF2-40B4-BE49-F238E27FC236}">
              <a16:creationId xmlns:a16="http://schemas.microsoft.com/office/drawing/2014/main" id="{CC871D09-BC48-4222-804D-525DDB808F53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288" name="Line 40">
          <a:extLst>
            <a:ext uri="{FF2B5EF4-FFF2-40B4-BE49-F238E27FC236}">
              <a16:creationId xmlns:a16="http://schemas.microsoft.com/office/drawing/2014/main" id="{74D67C2B-5A4F-42B3-B4E8-066A1F829682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289" name="Line 41">
          <a:extLst>
            <a:ext uri="{FF2B5EF4-FFF2-40B4-BE49-F238E27FC236}">
              <a16:creationId xmlns:a16="http://schemas.microsoft.com/office/drawing/2014/main" id="{5B0692B3-6502-4E52-9391-C1C72C9ECEC0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290" name="Line 42">
          <a:extLst>
            <a:ext uri="{FF2B5EF4-FFF2-40B4-BE49-F238E27FC236}">
              <a16:creationId xmlns:a16="http://schemas.microsoft.com/office/drawing/2014/main" id="{EEB5637C-E0A3-4235-A499-93A514FDE493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291" name="Line 43">
          <a:extLst>
            <a:ext uri="{FF2B5EF4-FFF2-40B4-BE49-F238E27FC236}">
              <a16:creationId xmlns:a16="http://schemas.microsoft.com/office/drawing/2014/main" id="{CDFDF565-38FB-4656-AEA8-959BCDFDE633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292" name="Line 44">
          <a:extLst>
            <a:ext uri="{FF2B5EF4-FFF2-40B4-BE49-F238E27FC236}">
              <a16:creationId xmlns:a16="http://schemas.microsoft.com/office/drawing/2014/main" id="{32B2908D-9B0F-46BE-850A-36BC77E53CAF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293" name="Line 45">
          <a:extLst>
            <a:ext uri="{FF2B5EF4-FFF2-40B4-BE49-F238E27FC236}">
              <a16:creationId xmlns:a16="http://schemas.microsoft.com/office/drawing/2014/main" id="{43ABFEC1-A243-4D8A-BD30-38997D537A61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294" name="Line 46">
          <a:extLst>
            <a:ext uri="{FF2B5EF4-FFF2-40B4-BE49-F238E27FC236}">
              <a16:creationId xmlns:a16="http://schemas.microsoft.com/office/drawing/2014/main" id="{70784889-D4EC-4CC7-B791-081C279D8C11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295" name="Line 47">
          <a:extLst>
            <a:ext uri="{FF2B5EF4-FFF2-40B4-BE49-F238E27FC236}">
              <a16:creationId xmlns:a16="http://schemas.microsoft.com/office/drawing/2014/main" id="{874547F6-E05A-4E4A-80AD-636612C94202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296" name="Line 48">
          <a:extLst>
            <a:ext uri="{FF2B5EF4-FFF2-40B4-BE49-F238E27FC236}">
              <a16:creationId xmlns:a16="http://schemas.microsoft.com/office/drawing/2014/main" id="{65599C74-A30F-4C96-A5A7-8377DA4DCB4E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297" name="Line 49">
          <a:extLst>
            <a:ext uri="{FF2B5EF4-FFF2-40B4-BE49-F238E27FC236}">
              <a16:creationId xmlns:a16="http://schemas.microsoft.com/office/drawing/2014/main" id="{0803E8B8-EB63-4351-8B95-28D25AEE6B87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298" name="Line 50">
          <a:extLst>
            <a:ext uri="{FF2B5EF4-FFF2-40B4-BE49-F238E27FC236}">
              <a16:creationId xmlns:a16="http://schemas.microsoft.com/office/drawing/2014/main" id="{53C989CE-96D7-420B-96A1-C6ABB023854C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299" name="Line 51">
          <a:extLst>
            <a:ext uri="{FF2B5EF4-FFF2-40B4-BE49-F238E27FC236}">
              <a16:creationId xmlns:a16="http://schemas.microsoft.com/office/drawing/2014/main" id="{F9081D69-4E2F-4F8D-B25B-AD5E6783CAEE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300" name="Line 52">
          <a:extLst>
            <a:ext uri="{FF2B5EF4-FFF2-40B4-BE49-F238E27FC236}">
              <a16:creationId xmlns:a16="http://schemas.microsoft.com/office/drawing/2014/main" id="{F0F55297-6A40-4948-81A6-1DD9FD81BA33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301" name="Line 53">
          <a:extLst>
            <a:ext uri="{FF2B5EF4-FFF2-40B4-BE49-F238E27FC236}">
              <a16:creationId xmlns:a16="http://schemas.microsoft.com/office/drawing/2014/main" id="{52E9107D-61FF-42FC-B8E7-6580B17E27D5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302" name="Line 54">
          <a:extLst>
            <a:ext uri="{FF2B5EF4-FFF2-40B4-BE49-F238E27FC236}">
              <a16:creationId xmlns:a16="http://schemas.microsoft.com/office/drawing/2014/main" id="{04A5106E-D1C3-4717-A6CB-08EB1C68E922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303" name="Line 55">
          <a:extLst>
            <a:ext uri="{FF2B5EF4-FFF2-40B4-BE49-F238E27FC236}">
              <a16:creationId xmlns:a16="http://schemas.microsoft.com/office/drawing/2014/main" id="{379EF326-4C8C-44F7-88C7-5F6D5DB8203D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304" name="Line 56">
          <a:extLst>
            <a:ext uri="{FF2B5EF4-FFF2-40B4-BE49-F238E27FC236}">
              <a16:creationId xmlns:a16="http://schemas.microsoft.com/office/drawing/2014/main" id="{5C91B18B-473D-476C-8380-11AB42949FD3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305" name="Line 57">
          <a:extLst>
            <a:ext uri="{FF2B5EF4-FFF2-40B4-BE49-F238E27FC236}">
              <a16:creationId xmlns:a16="http://schemas.microsoft.com/office/drawing/2014/main" id="{B32B136B-5BDD-4C4F-BBD5-30287CDC1E6F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306" name="Line 58">
          <a:extLst>
            <a:ext uri="{FF2B5EF4-FFF2-40B4-BE49-F238E27FC236}">
              <a16:creationId xmlns:a16="http://schemas.microsoft.com/office/drawing/2014/main" id="{08F4B76A-62D0-4536-90BE-419940232E4E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307" name="Line 59">
          <a:extLst>
            <a:ext uri="{FF2B5EF4-FFF2-40B4-BE49-F238E27FC236}">
              <a16:creationId xmlns:a16="http://schemas.microsoft.com/office/drawing/2014/main" id="{0C8365C7-4712-4855-AB7C-DCAC4B467079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308" name="Line 60">
          <a:extLst>
            <a:ext uri="{FF2B5EF4-FFF2-40B4-BE49-F238E27FC236}">
              <a16:creationId xmlns:a16="http://schemas.microsoft.com/office/drawing/2014/main" id="{E5AA88C6-C3B3-4D89-9EA6-7B0EC438D942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309" name="Line 61">
          <a:extLst>
            <a:ext uri="{FF2B5EF4-FFF2-40B4-BE49-F238E27FC236}">
              <a16:creationId xmlns:a16="http://schemas.microsoft.com/office/drawing/2014/main" id="{6BA73BF9-E33F-4681-9380-9E37B2E945EF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310" name="Line 62">
          <a:extLst>
            <a:ext uri="{FF2B5EF4-FFF2-40B4-BE49-F238E27FC236}">
              <a16:creationId xmlns:a16="http://schemas.microsoft.com/office/drawing/2014/main" id="{BEB16B22-A822-46D5-BD04-BA3ABBF0155A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311" name="Line 63">
          <a:extLst>
            <a:ext uri="{FF2B5EF4-FFF2-40B4-BE49-F238E27FC236}">
              <a16:creationId xmlns:a16="http://schemas.microsoft.com/office/drawing/2014/main" id="{FCAAE5CB-46A8-4C5D-9D70-B213B5543345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312" name="Line 64">
          <a:extLst>
            <a:ext uri="{FF2B5EF4-FFF2-40B4-BE49-F238E27FC236}">
              <a16:creationId xmlns:a16="http://schemas.microsoft.com/office/drawing/2014/main" id="{EC6E191C-9B42-421A-9D29-660754BE6389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313" name="Line 65">
          <a:extLst>
            <a:ext uri="{FF2B5EF4-FFF2-40B4-BE49-F238E27FC236}">
              <a16:creationId xmlns:a16="http://schemas.microsoft.com/office/drawing/2014/main" id="{9F07DC94-DB18-489C-90EA-77977B73970D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314" name="Line 66">
          <a:extLst>
            <a:ext uri="{FF2B5EF4-FFF2-40B4-BE49-F238E27FC236}">
              <a16:creationId xmlns:a16="http://schemas.microsoft.com/office/drawing/2014/main" id="{355127C9-5281-4067-8D2C-C223B1C3278A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315" name="Line 67">
          <a:extLst>
            <a:ext uri="{FF2B5EF4-FFF2-40B4-BE49-F238E27FC236}">
              <a16:creationId xmlns:a16="http://schemas.microsoft.com/office/drawing/2014/main" id="{84E3CA6E-D6A1-4EEA-89C8-D2D6465FF86F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316" name="Line 68">
          <a:extLst>
            <a:ext uri="{FF2B5EF4-FFF2-40B4-BE49-F238E27FC236}">
              <a16:creationId xmlns:a16="http://schemas.microsoft.com/office/drawing/2014/main" id="{13CF7874-411D-4175-9E93-93E58BD1C774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317" name="Line 69">
          <a:extLst>
            <a:ext uri="{FF2B5EF4-FFF2-40B4-BE49-F238E27FC236}">
              <a16:creationId xmlns:a16="http://schemas.microsoft.com/office/drawing/2014/main" id="{379E6766-599A-4E3D-A433-50DF1DDFD7D3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318" name="Line 70">
          <a:extLst>
            <a:ext uri="{FF2B5EF4-FFF2-40B4-BE49-F238E27FC236}">
              <a16:creationId xmlns:a16="http://schemas.microsoft.com/office/drawing/2014/main" id="{26A6A7F6-37C2-4497-9496-B6FC99253C69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319" name="Line 71">
          <a:extLst>
            <a:ext uri="{FF2B5EF4-FFF2-40B4-BE49-F238E27FC236}">
              <a16:creationId xmlns:a16="http://schemas.microsoft.com/office/drawing/2014/main" id="{69A12D0F-CC7A-4340-81B5-4D95BB106099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320" name="Line 72">
          <a:extLst>
            <a:ext uri="{FF2B5EF4-FFF2-40B4-BE49-F238E27FC236}">
              <a16:creationId xmlns:a16="http://schemas.microsoft.com/office/drawing/2014/main" id="{FB7D5096-2089-4F52-AF17-545D646F30BB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321" name="Line 73">
          <a:extLst>
            <a:ext uri="{FF2B5EF4-FFF2-40B4-BE49-F238E27FC236}">
              <a16:creationId xmlns:a16="http://schemas.microsoft.com/office/drawing/2014/main" id="{D64D0EA9-CBE8-46E8-844A-09E346182584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322" name="Line 74">
          <a:extLst>
            <a:ext uri="{FF2B5EF4-FFF2-40B4-BE49-F238E27FC236}">
              <a16:creationId xmlns:a16="http://schemas.microsoft.com/office/drawing/2014/main" id="{C6652F40-0229-4A15-AF3C-AAA5DF0F8354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323" name="Line 75">
          <a:extLst>
            <a:ext uri="{FF2B5EF4-FFF2-40B4-BE49-F238E27FC236}">
              <a16:creationId xmlns:a16="http://schemas.microsoft.com/office/drawing/2014/main" id="{2DBA6170-3A94-42F3-95E0-29D8EC8EBB84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324" name="Line 76">
          <a:extLst>
            <a:ext uri="{FF2B5EF4-FFF2-40B4-BE49-F238E27FC236}">
              <a16:creationId xmlns:a16="http://schemas.microsoft.com/office/drawing/2014/main" id="{35E521E6-2878-4B39-AF51-31C55A160FD1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325" name="Line 77">
          <a:extLst>
            <a:ext uri="{FF2B5EF4-FFF2-40B4-BE49-F238E27FC236}">
              <a16:creationId xmlns:a16="http://schemas.microsoft.com/office/drawing/2014/main" id="{0B0889BA-BFE8-4A14-B32F-865F09D6278A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326" name="Line 78">
          <a:extLst>
            <a:ext uri="{FF2B5EF4-FFF2-40B4-BE49-F238E27FC236}">
              <a16:creationId xmlns:a16="http://schemas.microsoft.com/office/drawing/2014/main" id="{E3D8FE77-3AB6-4A53-B7BE-411C87A5DA83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327" name="Line 79">
          <a:extLst>
            <a:ext uri="{FF2B5EF4-FFF2-40B4-BE49-F238E27FC236}">
              <a16:creationId xmlns:a16="http://schemas.microsoft.com/office/drawing/2014/main" id="{2A9E416F-8F21-4542-AB26-3448FF466EA4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328" name="Line 80">
          <a:extLst>
            <a:ext uri="{FF2B5EF4-FFF2-40B4-BE49-F238E27FC236}">
              <a16:creationId xmlns:a16="http://schemas.microsoft.com/office/drawing/2014/main" id="{7240CF18-F2AB-44DE-AB89-6F7417E2E16A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329" name="Line 81">
          <a:extLst>
            <a:ext uri="{FF2B5EF4-FFF2-40B4-BE49-F238E27FC236}">
              <a16:creationId xmlns:a16="http://schemas.microsoft.com/office/drawing/2014/main" id="{C137141E-99E2-4406-8AA2-283759016B43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330" name="Line 82">
          <a:extLst>
            <a:ext uri="{FF2B5EF4-FFF2-40B4-BE49-F238E27FC236}">
              <a16:creationId xmlns:a16="http://schemas.microsoft.com/office/drawing/2014/main" id="{F48A91BA-6E0A-4EAA-A794-794706F7EA8C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331" name="Line 83">
          <a:extLst>
            <a:ext uri="{FF2B5EF4-FFF2-40B4-BE49-F238E27FC236}">
              <a16:creationId xmlns:a16="http://schemas.microsoft.com/office/drawing/2014/main" id="{3FB20439-9DE2-472B-86DC-A5BD4B10BF04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332" name="Line 84">
          <a:extLst>
            <a:ext uri="{FF2B5EF4-FFF2-40B4-BE49-F238E27FC236}">
              <a16:creationId xmlns:a16="http://schemas.microsoft.com/office/drawing/2014/main" id="{DCD927B3-26D5-4E6D-94C4-0D1944E7AB17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333" name="Line 85">
          <a:extLst>
            <a:ext uri="{FF2B5EF4-FFF2-40B4-BE49-F238E27FC236}">
              <a16:creationId xmlns:a16="http://schemas.microsoft.com/office/drawing/2014/main" id="{5F83EBC5-0F10-4C12-8B13-2D8C001F9D3B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334" name="Line 86">
          <a:extLst>
            <a:ext uri="{FF2B5EF4-FFF2-40B4-BE49-F238E27FC236}">
              <a16:creationId xmlns:a16="http://schemas.microsoft.com/office/drawing/2014/main" id="{A948DBA1-33EC-4BE8-BC0D-FDD04F64BC3F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335" name="Line 87">
          <a:extLst>
            <a:ext uri="{FF2B5EF4-FFF2-40B4-BE49-F238E27FC236}">
              <a16:creationId xmlns:a16="http://schemas.microsoft.com/office/drawing/2014/main" id="{4C7E0BA7-4DA7-46B0-A9E4-84E31D94613F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336" name="Line 88">
          <a:extLst>
            <a:ext uri="{FF2B5EF4-FFF2-40B4-BE49-F238E27FC236}">
              <a16:creationId xmlns:a16="http://schemas.microsoft.com/office/drawing/2014/main" id="{89EDF5BA-51F7-473B-BD8F-F2136685BE7C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337" name="Line 89">
          <a:extLst>
            <a:ext uri="{FF2B5EF4-FFF2-40B4-BE49-F238E27FC236}">
              <a16:creationId xmlns:a16="http://schemas.microsoft.com/office/drawing/2014/main" id="{5F468C28-89DE-437E-81AC-F836841C6285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338" name="Line 90">
          <a:extLst>
            <a:ext uri="{FF2B5EF4-FFF2-40B4-BE49-F238E27FC236}">
              <a16:creationId xmlns:a16="http://schemas.microsoft.com/office/drawing/2014/main" id="{BB5109DD-F947-4B9D-8C2C-B08BC8EF3F8A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339" name="Line 91">
          <a:extLst>
            <a:ext uri="{FF2B5EF4-FFF2-40B4-BE49-F238E27FC236}">
              <a16:creationId xmlns:a16="http://schemas.microsoft.com/office/drawing/2014/main" id="{DD03EAFD-5487-4877-A66E-2BB5AB0F3111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340" name="Line 92">
          <a:extLst>
            <a:ext uri="{FF2B5EF4-FFF2-40B4-BE49-F238E27FC236}">
              <a16:creationId xmlns:a16="http://schemas.microsoft.com/office/drawing/2014/main" id="{03FF7BBF-FEE0-4E78-82CB-B41D83662362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341" name="Line 93">
          <a:extLst>
            <a:ext uri="{FF2B5EF4-FFF2-40B4-BE49-F238E27FC236}">
              <a16:creationId xmlns:a16="http://schemas.microsoft.com/office/drawing/2014/main" id="{B9F22997-C170-4B96-B2F9-2113C55ED793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342" name="Line 94">
          <a:extLst>
            <a:ext uri="{FF2B5EF4-FFF2-40B4-BE49-F238E27FC236}">
              <a16:creationId xmlns:a16="http://schemas.microsoft.com/office/drawing/2014/main" id="{D556E6AA-F5FC-4838-9BD9-D5F7A8BAD1C3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343" name="Line 95">
          <a:extLst>
            <a:ext uri="{FF2B5EF4-FFF2-40B4-BE49-F238E27FC236}">
              <a16:creationId xmlns:a16="http://schemas.microsoft.com/office/drawing/2014/main" id="{E5BC3715-F71F-46D7-900D-A6FDAF7C30BB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297</xdr:row>
      <xdr:rowOff>0</xdr:rowOff>
    </xdr:from>
    <xdr:to>
      <xdr:col>14</xdr:col>
      <xdr:colOff>0</xdr:colOff>
      <xdr:row>297</xdr:row>
      <xdr:rowOff>0</xdr:rowOff>
    </xdr:to>
    <xdr:sp macro="" textlink="">
      <xdr:nvSpPr>
        <xdr:cNvPr id="2344" name="Line 96">
          <a:extLst>
            <a:ext uri="{FF2B5EF4-FFF2-40B4-BE49-F238E27FC236}">
              <a16:creationId xmlns:a16="http://schemas.microsoft.com/office/drawing/2014/main" id="{03DD8168-50E1-4FAA-9610-214C363FAC4B}"/>
            </a:ext>
          </a:extLst>
        </xdr:cNvPr>
        <xdr:cNvSpPr>
          <a:spLocks noChangeShapeType="1"/>
        </xdr:cNvSpPr>
      </xdr:nvSpPr>
      <xdr:spPr bwMode="auto">
        <a:xfrm flipV="1">
          <a:off x="12534900" y="11005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292</xdr:row>
      <xdr:rowOff>0</xdr:rowOff>
    </xdr:from>
    <xdr:to>
      <xdr:col>14</xdr:col>
      <xdr:colOff>0</xdr:colOff>
      <xdr:row>292</xdr:row>
      <xdr:rowOff>0</xdr:rowOff>
    </xdr:to>
    <xdr:sp macro="" textlink="">
      <xdr:nvSpPr>
        <xdr:cNvPr id="2345" name="Line 97">
          <a:extLst>
            <a:ext uri="{FF2B5EF4-FFF2-40B4-BE49-F238E27FC236}">
              <a16:creationId xmlns:a16="http://schemas.microsoft.com/office/drawing/2014/main" id="{A5A0C94E-C70A-493A-BF8D-4293143AD2F3}"/>
            </a:ext>
          </a:extLst>
        </xdr:cNvPr>
        <xdr:cNvSpPr>
          <a:spLocks noChangeShapeType="1"/>
        </xdr:cNvSpPr>
      </xdr:nvSpPr>
      <xdr:spPr bwMode="auto">
        <a:xfrm flipV="1">
          <a:off x="12534900" y="10914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292</xdr:row>
      <xdr:rowOff>0</xdr:rowOff>
    </xdr:from>
    <xdr:to>
      <xdr:col>14</xdr:col>
      <xdr:colOff>0</xdr:colOff>
      <xdr:row>292</xdr:row>
      <xdr:rowOff>0</xdr:rowOff>
    </xdr:to>
    <xdr:sp macro="" textlink="">
      <xdr:nvSpPr>
        <xdr:cNvPr id="2346" name="Line 98">
          <a:extLst>
            <a:ext uri="{FF2B5EF4-FFF2-40B4-BE49-F238E27FC236}">
              <a16:creationId xmlns:a16="http://schemas.microsoft.com/office/drawing/2014/main" id="{E401EB1C-3CC8-43A1-8B3D-B72CE60CBEAB}"/>
            </a:ext>
          </a:extLst>
        </xdr:cNvPr>
        <xdr:cNvSpPr>
          <a:spLocks noChangeShapeType="1"/>
        </xdr:cNvSpPr>
      </xdr:nvSpPr>
      <xdr:spPr bwMode="auto">
        <a:xfrm flipV="1">
          <a:off x="12534900" y="10914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292</xdr:row>
      <xdr:rowOff>0</xdr:rowOff>
    </xdr:from>
    <xdr:to>
      <xdr:col>14</xdr:col>
      <xdr:colOff>0</xdr:colOff>
      <xdr:row>292</xdr:row>
      <xdr:rowOff>0</xdr:rowOff>
    </xdr:to>
    <xdr:sp macro="" textlink="">
      <xdr:nvSpPr>
        <xdr:cNvPr id="2347" name="Line 99">
          <a:extLst>
            <a:ext uri="{FF2B5EF4-FFF2-40B4-BE49-F238E27FC236}">
              <a16:creationId xmlns:a16="http://schemas.microsoft.com/office/drawing/2014/main" id="{B2DDDE86-C3D3-4524-8F97-519AD29EFB26}"/>
            </a:ext>
          </a:extLst>
        </xdr:cNvPr>
        <xdr:cNvSpPr>
          <a:spLocks noChangeShapeType="1"/>
        </xdr:cNvSpPr>
      </xdr:nvSpPr>
      <xdr:spPr bwMode="auto">
        <a:xfrm flipV="1">
          <a:off x="12534900" y="10914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292</xdr:row>
      <xdr:rowOff>0</xdr:rowOff>
    </xdr:from>
    <xdr:to>
      <xdr:col>14</xdr:col>
      <xdr:colOff>0</xdr:colOff>
      <xdr:row>292</xdr:row>
      <xdr:rowOff>0</xdr:rowOff>
    </xdr:to>
    <xdr:sp macro="" textlink="">
      <xdr:nvSpPr>
        <xdr:cNvPr id="2348" name="Line 100">
          <a:extLst>
            <a:ext uri="{FF2B5EF4-FFF2-40B4-BE49-F238E27FC236}">
              <a16:creationId xmlns:a16="http://schemas.microsoft.com/office/drawing/2014/main" id="{523AA391-8C15-4D14-8907-3867D31B48F1}"/>
            </a:ext>
          </a:extLst>
        </xdr:cNvPr>
        <xdr:cNvSpPr>
          <a:spLocks noChangeShapeType="1"/>
        </xdr:cNvSpPr>
      </xdr:nvSpPr>
      <xdr:spPr bwMode="auto">
        <a:xfrm flipV="1">
          <a:off x="12534900" y="10914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01" name="Line 1">
          <a:extLst>
            <a:ext uri="{FF2B5EF4-FFF2-40B4-BE49-F238E27FC236}">
              <a16:creationId xmlns:a16="http://schemas.microsoft.com/office/drawing/2014/main" id="{4197E24E-676A-416D-AEF9-AD884B9DAB90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02" name="Line 2">
          <a:extLst>
            <a:ext uri="{FF2B5EF4-FFF2-40B4-BE49-F238E27FC236}">
              <a16:creationId xmlns:a16="http://schemas.microsoft.com/office/drawing/2014/main" id="{FB3DCB3C-EED1-4991-9EC4-1BA8D39E1436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03" name="Line 3">
          <a:extLst>
            <a:ext uri="{FF2B5EF4-FFF2-40B4-BE49-F238E27FC236}">
              <a16:creationId xmlns:a16="http://schemas.microsoft.com/office/drawing/2014/main" id="{A991FB06-68F3-49F9-B2CA-70AE0925010B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04" name="Line 4">
          <a:extLst>
            <a:ext uri="{FF2B5EF4-FFF2-40B4-BE49-F238E27FC236}">
              <a16:creationId xmlns:a16="http://schemas.microsoft.com/office/drawing/2014/main" id="{537E674F-C6DA-467D-B901-FAF81DF80F0D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05" name="Line 5">
          <a:extLst>
            <a:ext uri="{FF2B5EF4-FFF2-40B4-BE49-F238E27FC236}">
              <a16:creationId xmlns:a16="http://schemas.microsoft.com/office/drawing/2014/main" id="{D08B8111-D0B2-4605-86EF-78ED3CF5FE1D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06" name="Line 6">
          <a:extLst>
            <a:ext uri="{FF2B5EF4-FFF2-40B4-BE49-F238E27FC236}">
              <a16:creationId xmlns:a16="http://schemas.microsoft.com/office/drawing/2014/main" id="{9FD5EF99-2520-467C-A75B-518AAA4AAF16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07" name="Line 7">
          <a:extLst>
            <a:ext uri="{FF2B5EF4-FFF2-40B4-BE49-F238E27FC236}">
              <a16:creationId xmlns:a16="http://schemas.microsoft.com/office/drawing/2014/main" id="{A244FB97-9E4C-4DC8-8D1C-F2EDD17DE442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08" name="Line 8">
          <a:extLst>
            <a:ext uri="{FF2B5EF4-FFF2-40B4-BE49-F238E27FC236}">
              <a16:creationId xmlns:a16="http://schemas.microsoft.com/office/drawing/2014/main" id="{1B1F58EA-9CDF-4F67-BA82-9F7798488F26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09" name="Line 9">
          <a:extLst>
            <a:ext uri="{FF2B5EF4-FFF2-40B4-BE49-F238E27FC236}">
              <a16:creationId xmlns:a16="http://schemas.microsoft.com/office/drawing/2014/main" id="{56ABC97A-A5C7-4D66-8395-6856053024E4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10" name="Line 10">
          <a:extLst>
            <a:ext uri="{FF2B5EF4-FFF2-40B4-BE49-F238E27FC236}">
              <a16:creationId xmlns:a16="http://schemas.microsoft.com/office/drawing/2014/main" id="{29A21921-2657-42B7-890F-DFDB48D0DA79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11" name="Line 11">
          <a:extLst>
            <a:ext uri="{FF2B5EF4-FFF2-40B4-BE49-F238E27FC236}">
              <a16:creationId xmlns:a16="http://schemas.microsoft.com/office/drawing/2014/main" id="{E5A9AC7C-B929-4805-B424-BB70512A5044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12" name="Line 12">
          <a:extLst>
            <a:ext uri="{FF2B5EF4-FFF2-40B4-BE49-F238E27FC236}">
              <a16:creationId xmlns:a16="http://schemas.microsoft.com/office/drawing/2014/main" id="{9BBAAAC0-CD1B-47D2-A314-1B598106E6DD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13" name="Line 13">
          <a:extLst>
            <a:ext uri="{FF2B5EF4-FFF2-40B4-BE49-F238E27FC236}">
              <a16:creationId xmlns:a16="http://schemas.microsoft.com/office/drawing/2014/main" id="{1DFE619A-2326-4A73-AADE-6A9C6EE54C5F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14" name="Line 14">
          <a:extLst>
            <a:ext uri="{FF2B5EF4-FFF2-40B4-BE49-F238E27FC236}">
              <a16:creationId xmlns:a16="http://schemas.microsoft.com/office/drawing/2014/main" id="{E9C775F1-4B39-4B49-ABD3-68E95B811C90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15" name="Line 15">
          <a:extLst>
            <a:ext uri="{FF2B5EF4-FFF2-40B4-BE49-F238E27FC236}">
              <a16:creationId xmlns:a16="http://schemas.microsoft.com/office/drawing/2014/main" id="{639804F5-1C77-4483-A9D4-AAC10EC766BB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16" name="Line 16">
          <a:extLst>
            <a:ext uri="{FF2B5EF4-FFF2-40B4-BE49-F238E27FC236}">
              <a16:creationId xmlns:a16="http://schemas.microsoft.com/office/drawing/2014/main" id="{9633C319-5912-4355-A285-D151D2A9AE74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17" name="Line 17">
          <a:extLst>
            <a:ext uri="{FF2B5EF4-FFF2-40B4-BE49-F238E27FC236}">
              <a16:creationId xmlns:a16="http://schemas.microsoft.com/office/drawing/2014/main" id="{B9D4BDA7-315F-4C70-AF3D-69E4A98B9A4F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18" name="Line 18">
          <a:extLst>
            <a:ext uri="{FF2B5EF4-FFF2-40B4-BE49-F238E27FC236}">
              <a16:creationId xmlns:a16="http://schemas.microsoft.com/office/drawing/2014/main" id="{66438A8C-1599-4080-AF29-F3BF3D039E85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19" name="Line 19">
          <a:extLst>
            <a:ext uri="{FF2B5EF4-FFF2-40B4-BE49-F238E27FC236}">
              <a16:creationId xmlns:a16="http://schemas.microsoft.com/office/drawing/2014/main" id="{70A511E6-A1E1-408A-8BEB-6B2FAF736B79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20" name="Line 20">
          <a:extLst>
            <a:ext uri="{FF2B5EF4-FFF2-40B4-BE49-F238E27FC236}">
              <a16:creationId xmlns:a16="http://schemas.microsoft.com/office/drawing/2014/main" id="{2A847E98-B160-4271-9915-E5AF66A4775B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21" name="Line 21">
          <a:extLst>
            <a:ext uri="{FF2B5EF4-FFF2-40B4-BE49-F238E27FC236}">
              <a16:creationId xmlns:a16="http://schemas.microsoft.com/office/drawing/2014/main" id="{71917E9B-EA89-4EDF-81ED-7F56FEFEA0BE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22" name="Line 22">
          <a:extLst>
            <a:ext uri="{FF2B5EF4-FFF2-40B4-BE49-F238E27FC236}">
              <a16:creationId xmlns:a16="http://schemas.microsoft.com/office/drawing/2014/main" id="{B72A8DD1-94E4-4530-91E0-8C1FF8308782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23" name="Line 23">
          <a:extLst>
            <a:ext uri="{FF2B5EF4-FFF2-40B4-BE49-F238E27FC236}">
              <a16:creationId xmlns:a16="http://schemas.microsoft.com/office/drawing/2014/main" id="{8D5548E0-0230-4231-ACF9-EC72CBB98034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24" name="Line 24">
          <a:extLst>
            <a:ext uri="{FF2B5EF4-FFF2-40B4-BE49-F238E27FC236}">
              <a16:creationId xmlns:a16="http://schemas.microsoft.com/office/drawing/2014/main" id="{DD2EA36F-54CA-4EEA-B200-AF8ED158ABB1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25" name="Line 25">
          <a:extLst>
            <a:ext uri="{FF2B5EF4-FFF2-40B4-BE49-F238E27FC236}">
              <a16:creationId xmlns:a16="http://schemas.microsoft.com/office/drawing/2014/main" id="{FEC8E92E-BA36-495B-919F-A7D1713C8C2A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26" name="Line 26">
          <a:extLst>
            <a:ext uri="{FF2B5EF4-FFF2-40B4-BE49-F238E27FC236}">
              <a16:creationId xmlns:a16="http://schemas.microsoft.com/office/drawing/2014/main" id="{CA7106FB-EB87-4128-B5BB-187B51F5FACB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27" name="Line 27">
          <a:extLst>
            <a:ext uri="{FF2B5EF4-FFF2-40B4-BE49-F238E27FC236}">
              <a16:creationId xmlns:a16="http://schemas.microsoft.com/office/drawing/2014/main" id="{3A875399-D962-41B4-A127-0EF92653CEE6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28" name="Line 28">
          <a:extLst>
            <a:ext uri="{FF2B5EF4-FFF2-40B4-BE49-F238E27FC236}">
              <a16:creationId xmlns:a16="http://schemas.microsoft.com/office/drawing/2014/main" id="{22C8E500-C3FE-4038-BC95-5A989B283AB8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29" name="Line 29">
          <a:extLst>
            <a:ext uri="{FF2B5EF4-FFF2-40B4-BE49-F238E27FC236}">
              <a16:creationId xmlns:a16="http://schemas.microsoft.com/office/drawing/2014/main" id="{F5A392D5-A68F-4AEF-BF35-809177F0300F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30" name="Line 30">
          <a:extLst>
            <a:ext uri="{FF2B5EF4-FFF2-40B4-BE49-F238E27FC236}">
              <a16:creationId xmlns:a16="http://schemas.microsoft.com/office/drawing/2014/main" id="{09D77A67-B528-4C32-A46C-77D9C96702A0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31" name="Line 31">
          <a:extLst>
            <a:ext uri="{FF2B5EF4-FFF2-40B4-BE49-F238E27FC236}">
              <a16:creationId xmlns:a16="http://schemas.microsoft.com/office/drawing/2014/main" id="{3FAC601D-6412-4B93-B274-498D2D6769FE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32" name="Line 32">
          <a:extLst>
            <a:ext uri="{FF2B5EF4-FFF2-40B4-BE49-F238E27FC236}">
              <a16:creationId xmlns:a16="http://schemas.microsoft.com/office/drawing/2014/main" id="{CE11CCE5-BA61-4073-90C0-EC5251CFAB31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33" name="Line 33">
          <a:extLst>
            <a:ext uri="{FF2B5EF4-FFF2-40B4-BE49-F238E27FC236}">
              <a16:creationId xmlns:a16="http://schemas.microsoft.com/office/drawing/2014/main" id="{373E763D-FF7A-42B7-8C49-8AA67895FB44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34" name="Line 34">
          <a:extLst>
            <a:ext uri="{FF2B5EF4-FFF2-40B4-BE49-F238E27FC236}">
              <a16:creationId xmlns:a16="http://schemas.microsoft.com/office/drawing/2014/main" id="{B08CB622-F9B2-48A9-AA6E-BD0F5B764284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35" name="Line 35">
          <a:extLst>
            <a:ext uri="{FF2B5EF4-FFF2-40B4-BE49-F238E27FC236}">
              <a16:creationId xmlns:a16="http://schemas.microsoft.com/office/drawing/2014/main" id="{B306432B-CE1D-4998-AD5D-CE59B5D306C7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36" name="Line 36">
          <a:extLst>
            <a:ext uri="{FF2B5EF4-FFF2-40B4-BE49-F238E27FC236}">
              <a16:creationId xmlns:a16="http://schemas.microsoft.com/office/drawing/2014/main" id="{E4974800-55A7-49BB-96B0-CE922A354068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37" name="Line 37">
          <a:extLst>
            <a:ext uri="{FF2B5EF4-FFF2-40B4-BE49-F238E27FC236}">
              <a16:creationId xmlns:a16="http://schemas.microsoft.com/office/drawing/2014/main" id="{D65C1BAB-6103-4662-8D20-F8824F3C0087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38" name="Line 38">
          <a:extLst>
            <a:ext uri="{FF2B5EF4-FFF2-40B4-BE49-F238E27FC236}">
              <a16:creationId xmlns:a16="http://schemas.microsoft.com/office/drawing/2014/main" id="{1662F41F-FBEF-4538-AEA1-B011D7D3056A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39" name="Line 39">
          <a:extLst>
            <a:ext uri="{FF2B5EF4-FFF2-40B4-BE49-F238E27FC236}">
              <a16:creationId xmlns:a16="http://schemas.microsoft.com/office/drawing/2014/main" id="{72814002-2F16-43AE-B515-D60851CA398E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40" name="Line 40">
          <a:extLst>
            <a:ext uri="{FF2B5EF4-FFF2-40B4-BE49-F238E27FC236}">
              <a16:creationId xmlns:a16="http://schemas.microsoft.com/office/drawing/2014/main" id="{D5A0A899-6A76-497F-83D8-C7919287501B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41" name="Line 41">
          <a:extLst>
            <a:ext uri="{FF2B5EF4-FFF2-40B4-BE49-F238E27FC236}">
              <a16:creationId xmlns:a16="http://schemas.microsoft.com/office/drawing/2014/main" id="{69A904E6-8682-4555-8654-8AB10B4F84BE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42" name="Line 42">
          <a:extLst>
            <a:ext uri="{FF2B5EF4-FFF2-40B4-BE49-F238E27FC236}">
              <a16:creationId xmlns:a16="http://schemas.microsoft.com/office/drawing/2014/main" id="{526B3A25-B81E-4BBA-A7EF-2AADB0C121EF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43" name="Line 43">
          <a:extLst>
            <a:ext uri="{FF2B5EF4-FFF2-40B4-BE49-F238E27FC236}">
              <a16:creationId xmlns:a16="http://schemas.microsoft.com/office/drawing/2014/main" id="{B9214088-F4CA-4A1D-B873-2ECA17259576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44" name="Line 44">
          <a:extLst>
            <a:ext uri="{FF2B5EF4-FFF2-40B4-BE49-F238E27FC236}">
              <a16:creationId xmlns:a16="http://schemas.microsoft.com/office/drawing/2014/main" id="{73A16412-B30A-4B03-AE25-0011F068EED1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45" name="Line 45">
          <a:extLst>
            <a:ext uri="{FF2B5EF4-FFF2-40B4-BE49-F238E27FC236}">
              <a16:creationId xmlns:a16="http://schemas.microsoft.com/office/drawing/2014/main" id="{8F3FF60C-C09F-4FCB-9757-1BF4E64035F1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46" name="Line 46">
          <a:extLst>
            <a:ext uri="{FF2B5EF4-FFF2-40B4-BE49-F238E27FC236}">
              <a16:creationId xmlns:a16="http://schemas.microsoft.com/office/drawing/2014/main" id="{2C8658F6-E0A1-4101-AAB7-8A6249DED493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47" name="Line 47">
          <a:extLst>
            <a:ext uri="{FF2B5EF4-FFF2-40B4-BE49-F238E27FC236}">
              <a16:creationId xmlns:a16="http://schemas.microsoft.com/office/drawing/2014/main" id="{755C0D50-5FC2-40D5-9557-4D234DED2F4B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48" name="Line 48">
          <a:extLst>
            <a:ext uri="{FF2B5EF4-FFF2-40B4-BE49-F238E27FC236}">
              <a16:creationId xmlns:a16="http://schemas.microsoft.com/office/drawing/2014/main" id="{484D4724-6211-4722-A250-766A0BE0A564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49" name="Line 49">
          <a:extLst>
            <a:ext uri="{FF2B5EF4-FFF2-40B4-BE49-F238E27FC236}">
              <a16:creationId xmlns:a16="http://schemas.microsoft.com/office/drawing/2014/main" id="{5F1546AD-974F-4238-B28D-0BD9BF320CA6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50" name="Line 50">
          <a:extLst>
            <a:ext uri="{FF2B5EF4-FFF2-40B4-BE49-F238E27FC236}">
              <a16:creationId xmlns:a16="http://schemas.microsoft.com/office/drawing/2014/main" id="{B378241A-6624-4C77-A185-7F97C5DA698F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51" name="Line 51">
          <a:extLst>
            <a:ext uri="{FF2B5EF4-FFF2-40B4-BE49-F238E27FC236}">
              <a16:creationId xmlns:a16="http://schemas.microsoft.com/office/drawing/2014/main" id="{5D5A20C9-A82C-4A0B-906E-8E9DFBCD1369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52" name="Line 52">
          <a:extLst>
            <a:ext uri="{FF2B5EF4-FFF2-40B4-BE49-F238E27FC236}">
              <a16:creationId xmlns:a16="http://schemas.microsoft.com/office/drawing/2014/main" id="{B44A0F3D-304D-4386-AD05-DE4A7938A0CE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53" name="Line 53">
          <a:extLst>
            <a:ext uri="{FF2B5EF4-FFF2-40B4-BE49-F238E27FC236}">
              <a16:creationId xmlns:a16="http://schemas.microsoft.com/office/drawing/2014/main" id="{B13AF61E-9595-4D4E-8060-65493B2FC08A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54" name="Line 54">
          <a:extLst>
            <a:ext uri="{FF2B5EF4-FFF2-40B4-BE49-F238E27FC236}">
              <a16:creationId xmlns:a16="http://schemas.microsoft.com/office/drawing/2014/main" id="{32A79B0A-DA7B-4050-BCCB-DB99EAA49633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55" name="Line 55">
          <a:extLst>
            <a:ext uri="{FF2B5EF4-FFF2-40B4-BE49-F238E27FC236}">
              <a16:creationId xmlns:a16="http://schemas.microsoft.com/office/drawing/2014/main" id="{94730F4D-FC50-48DA-8AE6-D04AF87067C6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56" name="Line 56">
          <a:extLst>
            <a:ext uri="{FF2B5EF4-FFF2-40B4-BE49-F238E27FC236}">
              <a16:creationId xmlns:a16="http://schemas.microsoft.com/office/drawing/2014/main" id="{4E564723-1CC4-41BF-A79B-C8D54BF8A47E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57" name="Line 57">
          <a:extLst>
            <a:ext uri="{FF2B5EF4-FFF2-40B4-BE49-F238E27FC236}">
              <a16:creationId xmlns:a16="http://schemas.microsoft.com/office/drawing/2014/main" id="{43B0CB76-5D70-4D58-9ECF-B3A82EC9152B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58" name="Line 58">
          <a:extLst>
            <a:ext uri="{FF2B5EF4-FFF2-40B4-BE49-F238E27FC236}">
              <a16:creationId xmlns:a16="http://schemas.microsoft.com/office/drawing/2014/main" id="{3F11D365-8D09-480D-8ED6-18B27A6866C7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59" name="Line 59">
          <a:extLst>
            <a:ext uri="{FF2B5EF4-FFF2-40B4-BE49-F238E27FC236}">
              <a16:creationId xmlns:a16="http://schemas.microsoft.com/office/drawing/2014/main" id="{9BDD25B5-20BE-4639-A254-5FDE76730867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60" name="Line 60">
          <a:extLst>
            <a:ext uri="{FF2B5EF4-FFF2-40B4-BE49-F238E27FC236}">
              <a16:creationId xmlns:a16="http://schemas.microsoft.com/office/drawing/2014/main" id="{BEB3C48C-AC14-49C5-88BB-251750949ECF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61" name="Line 61">
          <a:extLst>
            <a:ext uri="{FF2B5EF4-FFF2-40B4-BE49-F238E27FC236}">
              <a16:creationId xmlns:a16="http://schemas.microsoft.com/office/drawing/2014/main" id="{4BA54625-E634-4853-893D-9CDB054CD56E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62" name="Line 62">
          <a:extLst>
            <a:ext uri="{FF2B5EF4-FFF2-40B4-BE49-F238E27FC236}">
              <a16:creationId xmlns:a16="http://schemas.microsoft.com/office/drawing/2014/main" id="{45000CD2-7D6C-46CF-8176-1B1547B2861F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63" name="Line 63">
          <a:extLst>
            <a:ext uri="{FF2B5EF4-FFF2-40B4-BE49-F238E27FC236}">
              <a16:creationId xmlns:a16="http://schemas.microsoft.com/office/drawing/2014/main" id="{C7DBD30F-1CF5-4250-8E5F-534D1DD8CB2D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64" name="Line 64">
          <a:extLst>
            <a:ext uri="{FF2B5EF4-FFF2-40B4-BE49-F238E27FC236}">
              <a16:creationId xmlns:a16="http://schemas.microsoft.com/office/drawing/2014/main" id="{A857CFEC-B03E-4CA6-87DE-A681964EE72B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65" name="Line 65">
          <a:extLst>
            <a:ext uri="{FF2B5EF4-FFF2-40B4-BE49-F238E27FC236}">
              <a16:creationId xmlns:a16="http://schemas.microsoft.com/office/drawing/2014/main" id="{16CEC22B-6D80-4B9A-9040-FB3088415353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66" name="Line 66">
          <a:extLst>
            <a:ext uri="{FF2B5EF4-FFF2-40B4-BE49-F238E27FC236}">
              <a16:creationId xmlns:a16="http://schemas.microsoft.com/office/drawing/2014/main" id="{4F278C9B-14C7-4B38-8AEE-17C4D360C833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67" name="Line 67">
          <a:extLst>
            <a:ext uri="{FF2B5EF4-FFF2-40B4-BE49-F238E27FC236}">
              <a16:creationId xmlns:a16="http://schemas.microsoft.com/office/drawing/2014/main" id="{C4398A65-C0DC-434E-A178-33D534589A7C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68" name="Line 68">
          <a:extLst>
            <a:ext uri="{FF2B5EF4-FFF2-40B4-BE49-F238E27FC236}">
              <a16:creationId xmlns:a16="http://schemas.microsoft.com/office/drawing/2014/main" id="{A001DCE4-5851-496E-B2EE-20B517B52F6B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69" name="Line 69">
          <a:extLst>
            <a:ext uri="{FF2B5EF4-FFF2-40B4-BE49-F238E27FC236}">
              <a16:creationId xmlns:a16="http://schemas.microsoft.com/office/drawing/2014/main" id="{586EFAF7-2BD2-47D7-828E-34E734E09811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70" name="Line 70">
          <a:extLst>
            <a:ext uri="{FF2B5EF4-FFF2-40B4-BE49-F238E27FC236}">
              <a16:creationId xmlns:a16="http://schemas.microsoft.com/office/drawing/2014/main" id="{25B26A08-78F8-4FD1-A688-06E4499A17EB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71" name="Line 71">
          <a:extLst>
            <a:ext uri="{FF2B5EF4-FFF2-40B4-BE49-F238E27FC236}">
              <a16:creationId xmlns:a16="http://schemas.microsoft.com/office/drawing/2014/main" id="{22A54993-5354-4D72-99C1-4B6A871F69C0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72" name="Line 72">
          <a:extLst>
            <a:ext uri="{FF2B5EF4-FFF2-40B4-BE49-F238E27FC236}">
              <a16:creationId xmlns:a16="http://schemas.microsoft.com/office/drawing/2014/main" id="{3FDF383D-ED58-4F4C-916D-524B583360F2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73" name="Line 73">
          <a:extLst>
            <a:ext uri="{FF2B5EF4-FFF2-40B4-BE49-F238E27FC236}">
              <a16:creationId xmlns:a16="http://schemas.microsoft.com/office/drawing/2014/main" id="{B3AA23BD-B327-41C8-9D4E-3CD0F5CB2B9C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74" name="Line 74">
          <a:extLst>
            <a:ext uri="{FF2B5EF4-FFF2-40B4-BE49-F238E27FC236}">
              <a16:creationId xmlns:a16="http://schemas.microsoft.com/office/drawing/2014/main" id="{5C415F69-0CA9-4605-B406-872E9E27A4A5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75" name="Line 75">
          <a:extLst>
            <a:ext uri="{FF2B5EF4-FFF2-40B4-BE49-F238E27FC236}">
              <a16:creationId xmlns:a16="http://schemas.microsoft.com/office/drawing/2014/main" id="{40835F2F-AA1E-4B58-868E-954F9D67CF02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76" name="Line 76">
          <a:extLst>
            <a:ext uri="{FF2B5EF4-FFF2-40B4-BE49-F238E27FC236}">
              <a16:creationId xmlns:a16="http://schemas.microsoft.com/office/drawing/2014/main" id="{6EB9AD27-924C-491F-BDDB-35038D095A9F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77" name="Line 77">
          <a:extLst>
            <a:ext uri="{FF2B5EF4-FFF2-40B4-BE49-F238E27FC236}">
              <a16:creationId xmlns:a16="http://schemas.microsoft.com/office/drawing/2014/main" id="{9B1E1E35-6013-4125-9B27-23F92BCC3D58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78" name="Line 78">
          <a:extLst>
            <a:ext uri="{FF2B5EF4-FFF2-40B4-BE49-F238E27FC236}">
              <a16:creationId xmlns:a16="http://schemas.microsoft.com/office/drawing/2014/main" id="{B0A83C21-95C7-4BCB-AF17-1C08131327AD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79" name="Line 79">
          <a:extLst>
            <a:ext uri="{FF2B5EF4-FFF2-40B4-BE49-F238E27FC236}">
              <a16:creationId xmlns:a16="http://schemas.microsoft.com/office/drawing/2014/main" id="{4696F38C-C87C-4F95-84C7-0DA6F86F13BC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80" name="Line 80">
          <a:extLst>
            <a:ext uri="{FF2B5EF4-FFF2-40B4-BE49-F238E27FC236}">
              <a16:creationId xmlns:a16="http://schemas.microsoft.com/office/drawing/2014/main" id="{E5410E17-8D91-4D84-A911-0F202E967C28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81" name="Line 81">
          <a:extLst>
            <a:ext uri="{FF2B5EF4-FFF2-40B4-BE49-F238E27FC236}">
              <a16:creationId xmlns:a16="http://schemas.microsoft.com/office/drawing/2014/main" id="{E4D8E349-BBCD-41B2-A289-6700F5D89CA0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82" name="Line 82">
          <a:extLst>
            <a:ext uri="{FF2B5EF4-FFF2-40B4-BE49-F238E27FC236}">
              <a16:creationId xmlns:a16="http://schemas.microsoft.com/office/drawing/2014/main" id="{A00B7806-3DA4-4B85-8649-F473E67647DA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83" name="Line 83">
          <a:extLst>
            <a:ext uri="{FF2B5EF4-FFF2-40B4-BE49-F238E27FC236}">
              <a16:creationId xmlns:a16="http://schemas.microsoft.com/office/drawing/2014/main" id="{C80BCEFE-05A6-42B8-AC9C-6F636188D692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84" name="Line 84">
          <a:extLst>
            <a:ext uri="{FF2B5EF4-FFF2-40B4-BE49-F238E27FC236}">
              <a16:creationId xmlns:a16="http://schemas.microsoft.com/office/drawing/2014/main" id="{C6D47DFC-ABDB-4B43-A9EA-7355EEF7D10E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85" name="Line 85">
          <a:extLst>
            <a:ext uri="{FF2B5EF4-FFF2-40B4-BE49-F238E27FC236}">
              <a16:creationId xmlns:a16="http://schemas.microsoft.com/office/drawing/2014/main" id="{F60C38DE-842C-4716-A7EE-F6B73C80BAA9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86" name="Line 86">
          <a:extLst>
            <a:ext uri="{FF2B5EF4-FFF2-40B4-BE49-F238E27FC236}">
              <a16:creationId xmlns:a16="http://schemas.microsoft.com/office/drawing/2014/main" id="{30EC29CA-6ACD-4912-97EA-0CC92000F266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87" name="Line 87">
          <a:extLst>
            <a:ext uri="{FF2B5EF4-FFF2-40B4-BE49-F238E27FC236}">
              <a16:creationId xmlns:a16="http://schemas.microsoft.com/office/drawing/2014/main" id="{705EB530-3453-4878-893E-5042AE71A1EB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88" name="Line 88">
          <a:extLst>
            <a:ext uri="{FF2B5EF4-FFF2-40B4-BE49-F238E27FC236}">
              <a16:creationId xmlns:a16="http://schemas.microsoft.com/office/drawing/2014/main" id="{FC8A9D71-BA2F-4557-99CD-B03B6B6B9DD3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89" name="Line 89">
          <a:extLst>
            <a:ext uri="{FF2B5EF4-FFF2-40B4-BE49-F238E27FC236}">
              <a16:creationId xmlns:a16="http://schemas.microsoft.com/office/drawing/2014/main" id="{C00A8FF2-3CAB-4308-B685-6D85ECC64747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90" name="Line 90">
          <a:extLst>
            <a:ext uri="{FF2B5EF4-FFF2-40B4-BE49-F238E27FC236}">
              <a16:creationId xmlns:a16="http://schemas.microsoft.com/office/drawing/2014/main" id="{F7F57EA1-DB18-4A4D-8481-03C1464BAA6F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91" name="Line 91">
          <a:extLst>
            <a:ext uri="{FF2B5EF4-FFF2-40B4-BE49-F238E27FC236}">
              <a16:creationId xmlns:a16="http://schemas.microsoft.com/office/drawing/2014/main" id="{2946A293-CC77-4554-A206-4B6A7945D9A5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92" name="Line 92">
          <a:extLst>
            <a:ext uri="{FF2B5EF4-FFF2-40B4-BE49-F238E27FC236}">
              <a16:creationId xmlns:a16="http://schemas.microsoft.com/office/drawing/2014/main" id="{675C5219-687D-49A5-A9A5-4761341C626B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93" name="Line 93">
          <a:extLst>
            <a:ext uri="{FF2B5EF4-FFF2-40B4-BE49-F238E27FC236}">
              <a16:creationId xmlns:a16="http://schemas.microsoft.com/office/drawing/2014/main" id="{F775A1F2-0188-4DB4-B62F-094CB765B6E8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94" name="Line 94">
          <a:extLst>
            <a:ext uri="{FF2B5EF4-FFF2-40B4-BE49-F238E27FC236}">
              <a16:creationId xmlns:a16="http://schemas.microsoft.com/office/drawing/2014/main" id="{B2BFC9CA-8C34-4E6E-B9C4-5C91DF6CA306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95" name="Line 95">
          <a:extLst>
            <a:ext uri="{FF2B5EF4-FFF2-40B4-BE49-F238E27FC236}">
              <a16:creationId xmlns:a16="http://schemas.microsoft.com/office/drawing/2014/main" id="{9E88C2A3-4445-4A9D-B4A2-B9CADAA0D1D6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96" name="Line 96">
          <a:extLst>
            <a:ext uri="{FF2B5EF4-FFF2-40B4-BE49-F238E27FC236}">
              <a16:creationId xmlns:a16="http://schemas.microsoft.com/office/drawing/2014/main" id="{86F92E9D-E5AD-49BC-A932-D6D3B8C52E4F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97" name="Line 97">
          <a:extLst>
            <a:ext uri="{FF2B5EF4-FFF2-40B4-BE49-F238E27FC236}">
              <a16:creationId xmlns:a16="http://schemas.microsoft.com/office/drawing/2014/main" id="{A2E25246-3268-4365-A72E-6D6F874418F2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98" name="Line 98">
          <a:extLst>
            <a:ext uri="{FF2B5EF4-FFF2-40B4-BE49-F238E27FC236}">
              <a16:creationId xmlns:a16="http://schemas.microsoft.com/office/drawing/2014/main" id="{5E7B02DC-064B-406D-90E1-B57C05F43885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699" name="Line 99">
          <a:extLst>
            <a:ext uri="{FF2B5EF4-FFF2-40B4-BE49-F238E27FC236}">
              <a16:creationId xmlns:a16="http://schemas.microsoft.com/office/drawing/2014/main" id="{619D8F95-8DEC-45E0-8608-CBB0C2A95BFB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00" name="Line 100">
          <a:extLst>
            <a:ext uri="{FF2B5EF4-FFF2-40B4-BE49-F238E27FC236}">
              <a16:creationId xmlns:a16="http://schemas.microsoft.com/office/drawing/2014/main" id="{15231C2A-E2D4-4A88-A1D0-94E7E14C9791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01" name="Line 101">
          <a:extLst>
            <a:ext uri="{FF2B5EF4-FFF2-40B4-BE49-F238E27FC236}">
              <a16:creationId xmlns:a16="http://schemas.microsoft.com/office/drawing/2014/main" id="{21846C10-72F0-49D4-8F3A-7E7550B2057D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02" name="Line 102">
          <a:extLst>
            <a:ext uri="{FF2B5EF4-FFF2-40B4-BE49-F238E27FC236}">
              <a16:creationId xmlns:a16="http://schemas.microsoft.com/office/drawing/2014/main" id="{DBAD935A-6F86-48C4-B5AA-59D61C502856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03" name="Line 103">
          <a:extLst>
            <a:ext uri="{FF2B5EF4-FFF2-40B4-BE49-F238E27FC236}">
              <a16:creationId xmlns:a16="http://schemas.microsoft.com/office/drawing/2014/main" id="{25713C43-D9CB-4CB6-940A-33B1D747DFD2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04" name="Line 104">
          <a:extLst>
            <a:ext uri="{FF2B5EF4-FFF2-40B4-BE49-F238E27FC236}">
              <a16:creationId xmlns:a16="http://schemas.microsoft.com/office/drawing/2014/main" id="{1498F4BC-20F8-45A2-AA69-B86E6E80786D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05" name="Line 105">
          <a:extLst>
            <a:ext uri="{FF2B5EF4-FFF2-40B4-BE49-F238E27FC236}">
              <a16:creationId xmlns:a16="http://schemas.microsoft.com/office/drawing/2014/main" id="{AC7C3EAC-8700-4EC4-A1ED-96E29F37ED1F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06" name="Line 106">
          <a:extLst>
            <a:ext uri="{FF2B5EF4-FFF2-40B4-BE49-F238E27FC236}">
              <a16:creationId xmlns:a16="http://schemas.microsoft.com/office/drawing/2014/main" id="{20E59016-95E0-4B35-82C6-8B8E84BC5533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07" name="Line 107">
          <a:extLst>
            <a:ext uri="{FF2B5EF4-FFF2-40B4-BE49-F238E27FC236}">
              <a16:creationId xmlns:a16="http://schemas.microsoft.com/office/drawing/2014/main" id="{7AF0C169-D943-4DDF-ACAD-07062DBB3BB6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08" name="Line 108">
          <a:extLst>
            <a:ext uri="{FF2B5EF4-FFF2-40B4-BE49-F238E27FC236}">
              <a16:creationId xmlns:a16="http://schemas.microsoft.com/office/drawing/2014/main" id="{3E4801C8-EF00-4898-9145-ECB9ADECA9FF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09" name="Line 109">
          <a:extLst>
            <a:ext uri="{FF2B5EF4-FFF2-40B4-BE49-F238E27FC236}">
              <a16:creationId xmlns:a16="http://schemas.microsoft.com/office/drawing/2014/main" id="{025323C6-8D8E-40A4-B704-B2EEAC2E1056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10" name="Line 110">
          <a:extLst>
            <a:ext uri="{FF2B5EF4-FFF2-40B4-BE49-F238E27FC236}">
              <a16:creationId xmlns:a16="http://schemas.microsoft.com/office/drawing/2014/main" id="{C9718465-9839-4B99-BED8-5BEDDAC81646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11" name="Line 111">
          <a:extLst>
            <a:ext uri="{FF2B5EF4-FFF2-40B4-BE49-F238E27FC236}">
              <a16:creationId xmlns:a16="http://schemas.microsoft.com/office/drawing/2014/main" id="{1CE28E18-10B8-4CDE-882D-7EDDA6CC72E3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12" name="Line 112">
          <a:extLst>
            <a:ext uri="{FF2B5EF4-FFF2-40B4-BE49-F238E27FC236}">
              <a16:creationId xmlns:a16="http://schemas.microsoft.com/office/drawing/2014/main" id="{4BA7DD21-1589-4B79-A4D8-B7B74497E7B2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13" name="Line 113">
          <a:extLst>
            <a:ext uri="{FF2B5EF4-FFF2-40B4-BE49-F238E27FC236}">
              <a16:creationId xmlns:a16="http://schemas.microsoft.com/office/drawing/2014/main" id="{5040AF23-6AD5-4B56-A7DA-D0F1798327B7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14" name="Line 114">
          <a:extLst>
            <a:ext uri="{FF2B5EF4-FFF2-40B4-BE49-F238E27FC236}">
              <a16:creationId xmlns:a16="http://schemas.microsoft.com/office/drawing/2014/main" id="{154D6D6D-0110-4B1B-943D-7E43DE143D39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15" name="Line 115">
          <a:extLst>
            <a:ext uri="{FF2B5EF4-FFF2-40B4-BE49-F238E27FC236}">
              <a16:creationId xmlns:a16="http://schemas.microsoft.com/office/drawing/2014/main" id="{299F8913-52CE-48E5-B0BA-938C56A57693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16" name="Line 116">
          <a:extLst>
            <a:ext uri="{FF2B5EF4-FFF2-40B4-BE49-F238E27FC236}">
              <a16:creationId xmlns:a16="http://schemas.microsoft.com/office/drawing/2014/main" id="{37B8D784-8226-40F7-8E44-8EE1D8DF4935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17" name="Line 117">
          <a:extLst>
            <a:ext uri="{FF2B5EF4-FFF2-40B4-BE49-F238E27FC236}">
              <a16:creationId xmlns:a16="http://schemas.microsoft.com/office/drawing/2014/main" id="{38CD138D-4C1A-4DE2-9904-E5262B6D8051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18" name="Line 118">
          <a:extLst>
            <a:ext uri="{FF2B5EF4-FFF2-40B4-BE49-F238E27FC236}">
              <a16:creationId xmlns:a16="http://schemas.microsoft.com/office/drawing/2014/main" id="{AAB4887B-8A76-4D19-8C3D-2CCB678C318C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19" name="Line 119">
          <a:extLst>
            <a:ext uri="{FF2B5EF4-FFF2-40B4-BE49-F238E27FC236}">
              <a16:creationId xmlns:a16="http://schemas.microsoft.com/office/drawing/2014/main" id="{8C99D4B3-D0CB-485D-AC42-6510AC6E74F5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20" name="Line 120">
          <a:extLst>
            <a:ext uri="{FF2B5EF4-FFF2-40B4-BE49-F238E27FC236}">
              <a16:creationId xmlns:a16="http://schemas.microsoft.com/office/drawing/2014/main" id="{F0763260-0EFA-4249-A5BA-65BCB31591A9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21" name="Line 121">
          <a:extLst>
            <a:ext uri="{FF2B5EF4-FFF2-40B4-BE49-F238E27FC236}">
              <a16:creationId xmlns:a16="http://schemas.microsoft.com/office/drawing/2014/main" id="{087A3098-087D-4824-8CA8-83E67D5727D3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22" name="Line 122">
          <a:extLst>
            <a:ext uri="{FF2B5EF4-FFF2-40B4-BE49-F238E27FC236}">
              <a16:creationId xmlns:a16="http://schemas.microsoft.com/office/drawing/2014/main" id="{E844E7E7-8429-4EA9-AF34-D466B94C28A8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23" name="Line 123">
          <a:extLst>
            <a:ext uri="{FF2B5EF4-FFF2-40B4-BE49-F238E27FC236}">
              <a16:creationId xmlns:a16="http://schemas.microsoft.com/office/drawing/2014/main" id="{F81858C1-C85F-4C70-9145-DDA8EC0DC573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24" name="Line 124">
          <a:extLst>
            <a:ext uri="{FF2B5EF4-FFF2-40B4-BE49-F238E27FC236}">
              <a16:creationId xmlns:a16="http://schemas.microsoft.com/office/drawing/2014/main" id="{32DBD8E7-4A1D-4519-A7A7-A72C6CD05A79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25" name="Line 125">
          <a:extLst>
            <a:ext uri="{FF2B5EF4-FFF2-40B4-BE49-F238E27FC236}">
              <a16:creationId xmlns:a16="http://schemas.microsoft.com/office/drawing/2014/main" id="{E748839B-8F75-4E42-B463-E7F650BAF98A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26" name="Line 126">
          <a:extLst>
            <a:ext uri="{FF2B5EF4-FFF2-40B4-BE49-F238E27FC236}">
              <a16:creationId xmlns:a16="http://schemas.microsoft.com/office/drawing/2014/main" id="{15A95D1E-23E1-4DC2-9EA3-10CC68711AE8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27" name="Line 127">
          <a:extLst>
            <a:ext uri="{FF2B5EF4-FFF2-40B4-BE49-F238E27FC236}">
              <a16:creationId xmlns:a16="http://schemas.microsoft.com/office/drawing/2014/main" id="{7CBE28CF-3560-4E7E-8766-E84223C8AF3C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28" name="Line 128">
          <a:extLst>
            <a:ext uri="{FF2B5EF4-FFF2-40B4-BE49-F238E27FC236}">
              <a16:creationId xmlns:a16="http://schemas.microsoft.com/office/drawing/2014/main" id="{A3C80801-5877-49CF-A075-86B3C1FEC588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29" name="Line 129">
          <a:extLst>
            <a:ext uri="{FF2B5EF4-FFF2-40B4-BE49-F238E27FC236}">
              <a16:creationId xmlns:a16="http://schemas.microsoft.com/office/drawing/2014/main" id="{A62AC28B-393A-49AF-BF82-C1DB3E505CC9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30" name="Line 130">
          <a:extLst>
            <a:ext uri="{FF2B5EF4-FFF2-40B4-BE49-F238E27FC236}">
              <a16:creationId xmlns:a16="http://schemas.microsoft.com/office/drawing/2014/main" id="{4AAC0E0B-C4A0-4811-AF30-6199A8AE5E33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31" name="Line 131">
          <a:extLst>
            <a:ext uri="{FF2B5EF4-FFF2-40B4-BE49-F238E27FC236}">
              <a16:creationId xmlns:a16="http://schemas.microsoft.com/office/drawing/2014/main" id="{458B0D88-F295-43B1-89F8-0EC1A53F8444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32" name="Line 132">
          <a:extLst>
            <a:ext uri="{FF2B5EF4-FFF2-40B4-BE49-F238E27FC236}">
              <a16:creationId xmlns:a16="http://schemas.microsoft.com/office/drawing/2014/main" id="{1342CC9D-1420-49AE-85C1-F040BE1E1A90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33" name="Line 133">
          <a:extLst>
            <a:ext uri="{FF2B5EF4-FFF2-40B4-BE49-F238E27FC236}">
              <a16:creationId xmlns:a16="http://schemas.microsoft.com/office/drawing/2014/main" id="{F591C00F-A87E-4D04-BD1D-1A953233681D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34" name="Line 134">
          <a:extLst>
            <a:ext uri="{FF2B5EF4-FFF2-40B4-BE49-F238E27FC236}">
              <a16:creationId xmlns:a16="http://schemas.microsoft.com/office/drawing/2014/main" id="{0C5D3BBB-BB6B-4B3E-B1F2-D3041925964A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35" name="Line 135">
          <a:extLst>
            <a:ext uri="{FF2B5EF4-FFF2-40B4-BE49-F238E27FC236}">
              <a16:creationId xmlns:a16="http://schemas.microsoft.com/office/drawing/2014/main" id="{B2127EB0-3828-4711-A075-0D8CC23E5F44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36" name="Line 136">
          <a:extLst>
            <a:ext uri="{FF2B5EF4-FFF2-40B4-BE49-F238E27FC236}">
              <a16:creationId xmlns:a16="http://schemas.microsoft.com/office/drawing/2014/main" id="{E458F600-1AC1-4AB1-8D66-85885817A263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37" name="Line 137">
          <a:extLst>
            <a:ext uri="{FF2B5EF4-FFF2-40B4-BE49-F238E27FC236}">
              <a16:creationId xmlns:a16="http://schemas.microsoft.com/office/drawing/2014/main" id="{50AA697C-64B5-4E50-89F2-D14B03A5F139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38" name="Line 138">
          <a:extLst>
            <a:ext uri="{FF2B5EF4-FFF2-40B4-BE49-F238E27FC236}">
              <a16:creationId xmlns:a16="http://schemas.microsoft.com/office/drawing/2014/main" id="{38A9F837-360C-47F0-81F7-303791C9D6DE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39" name="Line 139">
          <a:extLst>
            <a:ext uri="{FF2B5EF4-FFF2-40B4-BE49-F238E27FC236}">
              <a16:creationId xmlns:a16="http://schemas.microsoft.com/office/drawing/2014/main" id="{FDA1DE09-8ED4-4169-8BB4-8ACF2752CC2E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40" name="Line 140">
          <a:extLst>
            <a:ext uri="{FF2B5EF4-FFF2-40B4-BE49-F238E27FC236}">
              <a16:creationId xmlns:a16="http://schemas.microsoft.com/office/drawing/2014/main" id="{B9E5EF48-FA43-48AD-97EC-B93C32713EAE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41" name="Line 141">
          <a:extLst>
            <a:ext uri="{FF2B5EF4-FFF2-40B4-BE49-F238E27FC236}">
              <a16:creationId xmlns:a16="http://schemas.microsoft.com/office/drawing/2014/main" id="{AE5A6856-9D22-4380-BB55-E234994D475D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42" name="Line 142">
          <a:extLst>
            <a:ext uri="{FF2B5EF4-FFF2-40B4-BE49-F238E27FC236}">
              <a16:creationId xmlns:a16="http://schemas.microsoft.com/office/drawing/2014/main" id="{03825E8F-A900-4A2F-8B0C-4D8AF001ECEA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43" name="Line 143">
          <a:extLst>
            <a:ext uri="{FF2B5EF4-FFF2-40B4-BE49-F238E27FC236}">
              <a16:creationId xmlns:a16="http://schemas.microsoft.com/office/drawing/2014/main" id="{2D322EA9-E7BD-4D07-9376-A95987B2185C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44" name="Line 144">
          <a:extLst>
            <a:ext uri="{FF2B5EF4-FFF2-40B4-BE49-F238E27FC236}">
              <a16:creationId xmlns:a16="http://schemas.microsoft.com/office/drawing/2014/main" id="{2BE1298E-A235-4C08-96D5-2C38F9863EA7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45" name="Line 145">
          <a:extLst>
            <a:ext uri="{FF2B5EF4-FFF2-40B4-BE49-F238E27FC236}">
              <a16:creationId xmlns:a16="http://schemas.microsoft.com/office/drawing/2014/main" id="{2CCCBAEB-528D-4CB7-A749-A5152AD20014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46" name="Line 146">
          <a:extLst>
            <a:ext uri="{FF2B5EF4-FFF2-40B4-BE49-F238E27FC236}">
              <a16:creationId xmlns:a16="http://schemas.microsoft.com/office/drawing/2014/main" id="{148D3C94-44D3-4610-B3B3-53E9AE8E0DFA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47" name="Line 147">
          <a:extLst>
            <a:ext uri="{FF2B5EF4-FFF2-40B4-BE49-F238E27FC236}">
              <a16:creationId xmlns:a16="http://schemas.microsoft.com/office/drawing/2014/main" id="{86BC4DA2-2258-446F-83D5-570DD751A54D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48" name="Line 148">
          <a:extLst>
            <a:ext uri="{FF2B5EF4-FFF2-40B4-BE49-F238E27FC236}">
              <a16:creationId xmlns:a16="http://schemas.microsoft.com/office/drawing/2014/main" id="{B01B31CB-556A-4396-9D4D-95888840A7A8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49" name="Line 149">
          <a:extLst>
            <a:ext uri="{FF2B5EF4-FFF2-40B4-BE49-F238E27FC236}">
              <a16:creationId xmlns:a16="http://schemas.microsoft.com/office/drawing/2014/main" id="{225A47E6-9843-4592-897A-247B27545EA3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50" name="Line 150">
          <a:extLst>
            <a:ext uri="{FF2B5EF4-FFF2-40B4-BE49-F238E27FC236}">
              <a16:creationId xmlns:a16="http://schemas.microsoft.com/office/drawing/2014/main" id="{40F5E151-A4BA-43E2-AE7C-30AE20A0E86D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51" name="Line 151">
          <a:extLst>
            <a:ext uri="{FF2B5EF4-FFF2-40B4-BE49-F238E27FC236}">
              <a16:creationId xmlns:a16="http://schemas.microsoft.com/office/drawing/2014/main" id="{238D257B-DD9A-4AE2-B867-DF94F25F03D6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52" name="Line 152">
          <a:extLst>
            <a:ext uri="{FF2B5EF4-FFF2-40B4-BE49-F238E27FC236}">
              <a16:creationId xmlns:a16="http://schemas.microsoft.com/office/drawing/2014/main" id="{D3DB34B6-FF1B-466C-8763-D31FFAD70D48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53" name="Line 153">
          <a:extLst>
            <a:ext uri="{FF2B5EF4-FFF2-40B4-BE49-F238E27FC236}">
              <a16:creationId xmlns:a16="http://schemas.microsoft.com/office/drawing/2014/main" id="{9D0C2D4F-3550-4CEE-8E09-0575412D2445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54" name="Line 154">
          <a:extLst>
            <a:ext uri="{FF2B5EF4-FFF2-40B4-BE49-F238E27FC236}">
              <a16:creationId xmlns:a16="http://schemas.microsoft.com/office/drawing/2014/main" id="{44742729-1EB8-4E66-A75C-6B7858CE92F0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55" name="Line 155">
          <a:extLst>
            <a:ext uri="{FF2B5EF4-FFF2-40B4-BE49-F238E27FC236}">
              <a16:creationId xmlns:a16="http://schemas.microsoft.com/office/drawing/2014/main" id="{9E8E84F1-F5BF-4FD2-AD86-F67D69A6CA0F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56" name="Line 156">
          <a:extLst>
            <a:ext uri="{FF2B5EF4-FFF2-40B4-BE49-F238E27FC236}">
              <a16:creationId xmlns:a16="http://schemas.microsoft.com/office/drawing/2014/main" id="{EF0C2486-1BC0-4283-B668-7C339CD0A386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57" name="Line 157">
          <a:extLst>
            <a:ext uri="{FF2B5EF4-FFF2-40B4-BE49-F238E27FC236}">
              <a16:creationId xmlns:a16="http://schemas.microsoft.com/office/drawing/2014/main" id="{AC31596A-BD38-4031-9E83-89E0776F2177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58" name="Line 158">
          <a:extLst>
            <a:ext uri="{FF2B5EF4-FFF2-40B4-BE49-F238E27FC236}">
              <a16:creationId xmlns:a16="http://schemas.microsoft.com/office/drawing/2014/main" id="{AFA19B66-B18F-4E90-9D12-85E8F48A0622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59" name="Line 159">
          <a:extLst>
            <a:ext uri="{FF2B5EF4-FFF2-40B4-BE49-F238E27FC236}">
              <a16:creationId xmlns:a16="http://schemas.microsoft.com/office/drawing/2014/main" id="{92C58975-2267-40D8-ABE8-C61783195612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60" name="Line 160">
          <a:extLst>
            <a:ext uri="{FF2B5EF4-FFF2-40B4-BE49-F238E27FC236}">
              <a16:creationId xmlns:a16="http://schemas.microsoft.com/office/drawing/2014/main" id="{F2D259BF-BEE4-478B-9DDA-4794DADD8A64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61" name="Line 161">
          <a:extLst>
            <a:ext uri="{FF2B5EF4-FFF2-40B4-BE49-F238E27FC236}">
              <a16:creationId xmlns:a16="http://schemas.microsoft.com/office/drawing/2014/main" id="{9A0C156E-2929-4D9A-BEA8-2703BE4B77DB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62" name="Line 162">
          <a:extLst>
            <a:ext uri="{FF2B5EF4-FFF2-40B4-BE49-F238E27FC236}">
              <a16:creationId xmlns:a16="http://schemas.microsoft.com/office/drawing/2014/main" id="{3BF8D85D-3FC9-49F7-A8BF-46DD0538B7CE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63" name="Line 163">
          <a:extLst>
            <a:ext uri="{FF2B5EF4-FFF2-40B4-BE49-F238E27FC236}">
              <a16:creationId xmlns:a16="http://schemas.microsoft.com/office/drawing/2014/main" id="{1B47631C-C728-4938-8DA3-A244D2851D28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64" name="Line 164">
          <a:extLst>
            <a:ext uri="{FF2B5EF4-FFF2-40B4-BE49-F238E27FC236}">
              <a16:creationId xmlns:a16="http://schemas.microsoft.com/office/drawing/2014/main" id="{15027CEE-D3E1-480E-91CC-9AEF1A03E9F3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65" name="Line 165">
          <a:extLst>
            <a:ext uri="{FF2B5EF4-FFF2-40B4-BE49-F238E27FC236}">
              <a16:creationId xmlns:a16="http://schemas.microsoft.com/office/drawing/2014/main" id="{08CD0ED2-8A8D-4DB4-A1E5-2B8B95701847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66" name="Line 166">
          <a:extLst>
            <a:ext uri="{FF2B5EF4-FFF2-40B4-BE49-F238E27FC236}">
              <a16:creationId xmlns:a16="http://schemas.microsoft.com/office/drawing/2014/main" id="{DFB1EF5B-9E29-44D9-BB08-95CEC3C8AD92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67" name="Line 167">
          <a:extLst>
            <a:ext uri="{FF2B5EF4-FFF2-40B4-BE49-F238E27FC236}">
              <a16:creationId xmlns:a16="http://schemas.microsoft.com/office/drawing/2014/main" id="{311711CE-75A0-406C-8F16-B0A2B8382856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68" name="Line 168">
          <a:extLst>
            <a:ext uri="{FF2B5EF4-FFF2-40B4-BE49-F238E27FC236}">
              <a16:creationId xmlns:a16="http://schemas.microsoft.com/office/drawing/2014/main" id="{6FBB481E-3D00-47EB-89BD-D3FC51852873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69" name="Line 169">
          <a:extLst>
            <a:ext uri="{FF2B5EF4-FFF2-40B4-BE49-F238E27FC236}">
              <a16:creationId xmlns:a16="http://schemas.microsoft.com/office/drawing/2014/main" id="{539D6A96-4076-4160-A203-CBA5BCC0D417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70" name="Line 170">
          <a:extLst>
            <a:ext uri="{FF2B5EF4-FFF2-40B4-BE49-F238E27FC236}">
              <a16:creationId xmlns:a16="http://schemas.microsoft.com/office/drawing/2014/main" id="{EE23C9FA-FA9B-46DC-9D11-07BFDDAD77EA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71" name="Line 171">
          <a:extLst>
            <a:ext uri="{FF2B5EF4-FFF2-40B4-BE49-F238E27FC236}">
              <a16:creationId xmlns:a16="http://schemas.microsoft.com/office/drawing/2014/main" id="{CEEA826C-6518-450D-96E5-A0FCE5817BAC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72" name="Line 172">
          <a:extLst>
            <a:ext uri="{FF2B5EF4-FFF2-40B4-BE49-F238E27FC236}">
              <a16:creationId xmlns:a16="http://schemas.microsoft.com/office/drawing/2014/main" id="{E2F81370-35B9-452E-B855-1B43ADDBC6E7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73" name="Line 173">
          <a:extLst>
            <a:ext uri="{FF2B5EF4-FFF2-40B4-BE49-F238E27FC236}">
              <a16:creationId xmlns:a16="http://schemas.microsoft.com/office/drawing/2014/main" id="{B90D33EA-1E0E-4B14-97A1-E3515C554B32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74" name="Line 174">
          <a:extLst>
            <a:ext uri="{FF2B5EF4-FFF2-40B4-BE49-F238E27FC236}">
              <a16:creationId xmlns:a16="http://schemas.microsoft.com/office/drawing/2014/main" id="{687BD59D-7051-4E5B-9F2C-A87ADB73FF21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75" name="Line 175">
          <a:extLst>
            <a:ext uri="{FF2B5EF4-FFF2-40B4-BE49-F238E27FC236}">
              <a16:creationId xmlns:a16="http://schemas.microsoft.com/office/drawing/2014/main" id="{4D798FA0-5181-4BD7-9BA3-9DC20EFEE087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76" name="Line 176">
          <a:extLst>
            <a:ext uri="{FF2B5EF4-FFF2-40B4-BE49-F238E27FC236}">
              <a16:creationId xmlns:a16="http://schemas.microsoft.com/office/drawing/2014/main" id="{687B4205-2178-4676-AF45-1618F08EF126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77" name="Line 177">
          <a:extLst>
            <a:ext uri="{FF2B5EF4-FFF2-40B4-BE49-F238E27FC236}">
              <a16:creationId xmlns:a16="http://schemas.microsoft.com/office/drawing/2014/main" id="{B1EEAEB6-43EA-4FA4-8CFD-0FF9C858E355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78" name="Line 178">
          <a:extLst>
            <a:ext uri="{FF2B5EF4-FFF2-40B4-BE49-F238E27FC236}">
              <a16:creationId xmlns:a16="http://schemas.microsoft.com/office/drawing/2014/main" id="{9AF6120D-7B5A-410E-8F1F-B493B6BCF941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79" name="Line 179">
          <a:extLst>
            <a:ext uri="{FF2B5EF4-FFF2-40B4-BE49-F238E27FC236}">
              <a16:creationId xmlns:a16="http://schemas.microsoft.com/office/drawing/2014/main" id="{764356D3-3E08-434A-A65F-FCA5F15F9AEB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80" name="Line 180">
          <a:extLst>
            <a:ext uri="{FF2B5EF4-FFF2-40B4-BE49-F238E27FC236}">
              <a16:creationId xmlns:a16="http://schemas.microsoft.com/office/drawing/2014/main" id="{C14DB81F-A8C6-49C8-B537-7258517E5CBE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81" name="Line 181">
          <a:extLst>
            <a:ext uri="{FF2B5EF4-FFF2-40B4-BE49-F238E27FC236}">
              <a16:creationId xmlns:a16="http://schemas.microsoft.com/office/drawing/2014/main" id="{31AE5540-F024-4FC0-B679-60AF52C64D15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82" name="Line 182">
          <a:extLst>
            <a:ext uri="{FF2B5EF4-FFF2-40B4-BE49-F238E27FC236}">
              <a16:creationId xmlns:a16="http://schemas.microsoft.com/office/drawing/2014/main" id="{22966E92-72BC-4D69-B876-54A0769320B9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83" name="Line 183">
          <a:extLst>
            <a:ext uri="{FF2B5EF4-FFF2-40B4-BE49-F238E27FC236}">
              <a16:creationId xmlns:a16="http://schemas.microsoft.com/office/drawing/2014/main" id="{80F52D74-0CD3-4206-9F23-B312E59E7549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84" name="Line 184">
          <a:extLst>
            <a:ext uri="{FF2B5EF4-FFF2-40B4-BE49-F238E27FC236}">
              <a16:creationId xmlns:a16="http://schemas.microsoft.com/office/drawing/2014/main" id="{D932E126-47FE-45A1-B293-F9E651A729E1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85" name="Line 185">
          <a:extLst>
            <a:ext uri="{FF2B5EF4-FFF2-40B4-BE49-F238E27FC236}">
              <a16:creationId xmlns:a16="http://schemas.microsoft.com/office/drawing/2014/main" id="{90528AD9-C651-4980-9F80-DB329AF3909E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86" name="Line 186">
          <a:extLst>
            <a:ext uri="{FF2B5EF4-FFF2-40B4-BE49-F238E27FC236}">
              <a16:creationId xmlns:a16="http://schemas.microsoft.com/office/drawing/2014/main" id="{103AC10E-1564-4062-94E3-EB7173B041A8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87" name="Line 187">
          <a:extLst>
            <a:ext uri="{FF2B5EF4-FFF2-40B4-BE49-F238E27FC236}">
              <a16:creationId xmlns:a16="http://schemas.microsoft.com/office/drawing/2014/main" id="{B16B6A50-E4F3-415B-BF2C-3820965B0AEB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88" name="Line 188">
          <a:extLst>
            <a:ext uri="{FF2B5EF4-FFF2-40B4-BE49-F238E27FC236}">
              <a16:creationId xmlns:a16="http://schemas.microsoft.com/office/drawing/2014/main" id="{72BE84AD-5A81-470F-91C2-ACCDD88B6BF3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89" name="Line 189">
          <a:extLst>
            <a:ext uri="{FF2B5EF4-FFF2-40B4-BE49-F238E27FC236}">
              <a16:creationId xmlns:a16="http://schemas.microsoft.com/office/drawing/2014/main" id="{E55F80E2-375A-43D6-9DE1-7AB043910B42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90" name="Line 190">
          <a:extLst>
            <a:ext uri="{FF2B5EF4-FFF2-40B4-BE49-F238E27FC236}">
              <a16:creationId xmlns:a16="http://schemas.microsoft.com/office/drawing/2014/main" id="{E8C2CD7A-D8E4-42B4-BB0A-B86779F6612D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91" name="Line 191">
          <a:extLst>
            <a:ext uri="{FF2B5EF4-FFF2-40B4-BE49-F238E27FC236}">
              <a16:creationId xmlns:a16="http://schemas.microsoft.com/office/drawing/2014/main" id="{0DADD871-E6D8-485B-82B6-FC5AF7210DE4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92" name="Line 192">
          <a:extLst>
            <a:ext uri="{FF2B5EF4-FFF2-40B4-BE49-F238E27FC236}">
              <a16:creationId xmlns:a16="http://schemas.microsoft.com/office/drawing/2014/main" id="{D4B94967-D10B-4F68-B2A9-25BC53CF4437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93" name="Line 193">
          <a:extLst>
            <a:ext uri="{FF2B5EF4-FFF2-40B4-BE49-F238E27FC236}">
              <a16:creationId xmlns:a16="http://schemas.microsoft.com/office/drawing/2014/main" id="{C5A2B837-18BC-4523-97BD-E1E90B47D900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94" name="Line 194">
          <a:extLst>
            <a:ext uri="{FF2B5EF4-FFF2-40B4-BE49-F238E27FC236}">
              <a16:creationId xmlns:a16="http://schemas.microsoft.com/office/drawing/2014/main" id="{C9B62A55-788B-4649-8945-DE6C2C7350D6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95" name="Line 195">
          <a:extLst>
            <a:ext uri="{FF2B5EF4-FFF2-40B4-BE49-F238E27FC236}">
              <a16:creationId xmlns:a16="http://schemas.microsoft.com/office/drawing/2014/main" id="{EF8446C0-9920-4A24-A3C1-A8419EE7E512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96" name="Line 196">
          <a:extLst>
            <a:ext uri="{FF2B5EF4-FFF2-40B4-BE49-F238E27FC236}">
              <a16:creationId xmlns:a16="http://schemas.microsoft.com/office/drawing/2014/main" id="{7ADCA995-DF76-40C4-858B-B556DFF0E670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97" name="Line 197">
          <a:extLst>
            <a:ext uri="{FF2B5EF4-FFF2-40B4-BE49-F238E27FC236}">
              <a16:creationId xmlns:a16="http://schemas.microsoft.com/office/drawing/2014/main" id="{477185F6-8CFC-4163-9552-9F2E4F0E9076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98" name="Line 198">
          <a:extLst>
            <a:ext uri="{FF2B5EF4-FFF2-40B4-BE49-F238E27FC236}">
              <a16:creationId xmlns:a16="http://schemas.microsoft.com/office/drawing/2014/main" id="{61675061-AD01-4F09-9992-9D35F88C8A73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799" name="Line 199">
          <a:extLst>
            <a:ext uri="{FF2B5EF4-FFF2-40B4-BE49-F238E27FC236}">
              <a16:creationId xmlns:a16="http://schemas.microsoft.com/office/drawing/2014/main" id="{B91384BF-A2A8-406F-AD73-19FC6439432A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252</xdr:row>
      <xdr:rowOff>0</xdr:rowOff>
    </xdr:from>
    <xdr:to>
      <xdr:col>14</xdr:col>
      <xdr:colOff>0</xdr:colOff>
      <xdr:row>252</xdr:row>
      <xdr:rowOff>0</xdr:rowOff>
    </xdr:to>
    <xdr:sp macro="" textlink="">
      <xdr:nvSpPr>
        <xdr:cNvPr id="8800" name="Line 200">
          <a:extLst>
            <a:ext uri="{FF2B5EF4-FFF2-40B4-BE49-F238E27FC236}">
              <a16:creationId xmlns:a16="http://schemas.microsoft.com/office/drawing/2014/main" id="{E0EBB653-0F7E-4122-B38E-A866B10AE1A1}"/>
            </a:ext>
          </a:extLst>
        </xdr:cNvPr>
        <xdr:cNvSpPr>
          <a:spLocks noChangeShapeType="1"/>
        </xdr:cNvSpPr>
      </xdr:nvSpPr>
      <xdr:spPr bwMode="auto">
        <a:xfrm flipV="1">
          <a:off x="12544425" y="10154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3973" name="Line 1">
          <a:extLst>
            <a:ext uri="{FF2B5EF4-FFF2-40B4-BE49-F238E27FC236}">
              <a16:creationId xmlns:a16="http://schemas.microsoft.com/office/drawing/2014/main" id="{A8DC0E36-BFDA-40C3-B05A-6AA51E8509AD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3974" name="Line 2">
          <a:extLst>
            <a:ext uri="{FF2B5EF4-FFF2-40B4-BE49-F238E27FC236}">
              <a16:creationId xmlns:a16="http://schemas.microsoft.com/office/drawing/2014/main" id="{A4A424A6-37E6-440C-8761-F684A9BF259B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3975" name="Line 3">
          <a:extLst>
            <a:ext uri="{FF2B5EF4-FFF2-40B4-BE49-F238E27FC236}">
              <a16:creationId xmlns:a16="http://schemas.microsoft.com/office/drawing/2014/main" id="{B398F47A-72AF-4148-BC88-64F7950D28F4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3976" name="Line 4">
          <a:extLst>
            <a:ext uri="{FF2B5EF4-FFF2-40B4-BE49-F238E27FC236}">
              <a16:creationId xmlns:a16="http://schemas.microsoft.com/office/drawing/2014/main" id="{FE8698C4-2510-40AC-AF97-4BE45184B067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3977" name="Line 5">
          <a:extLst>
            <a:ext uri="{FF2B5EF4-FFF2-40B4-BE49-F238E27FC236}">
              <a16:creationId xmlns:a16="http://schemas.microsoft.com/office/drawing/2014/main" id="{484405D9-3ACA-48D0-A254-A02CB5DE3867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3978" name="Line 6">
          <a:extLst>
            <a:ext uri="{FF2B5EF4-FFF2-40B4-BE49-F238E27FC236}">
              <a16:creationId xmlns:a16="http://schemas.microsoft.com/office/drawing/2014/main" id="{11BD6502-A460-4CFF-8431-54A56189A4DD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3979" name="Line 7">
          <a:extLst>
            <a:ext uri="{FF2B5EF4-FFF2-40B4-BE49-F238E27FC236}">
              <a16:creationId xmlns:a16="http://schemas.microsoft.com/office/drawing/2014/main" id="{B3B0DB06-B9DA-4ADB-A95B-5D22FB5A2E7D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3980" name="Line 8">
          <a:extLst>
            <a:ext uri="{FF2B5EF4-FFF2-40B4-BE49-F238E27FC236}">
              <a16:creationId xmlns:a16="http://schemas.microsoft.com/office/drawing/2014/main" id="{42031626-21BD-4F69-92B4-02C21036CA72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3981" name="Line 9">
          <a:extLst>
            <a:ext uri="{FF2B5EF4-FFF2-40B4-BE49-F238E27FC236}">
              <a16:creationId xmlns:a16="http://schemas.microsoft.com/office/drawing/2014/main" id="{58FF23E2-038E-453E-99E3-970FA738F96D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3982" name="Line 10">
          <a:extLst>
            <a:ext uri="{FF2B5EF4-FFF2-40B4-BE49-F238E27FC236}">
              <a16:creationId xmlns:a16="http://schemas.microsoft.com/office/drawing/2014/main" id="{35A64510-4AAF-4BE0-9B39-42563BF1E077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3983" name="Line 11">
          <a:extLst>
            <a:ext uri="{FF2B5EF4-FFF2-40B4-BE49-F238E27FC236}">
              <a16:creationId xmlns:a16="http://schemas.microsoft.com/office/drawing/2014/main" id="{37F0A9F8-69B5-45D2-9A64-AB572A9E585D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3984" name="Line 12">
          <a:extLst>
            <a:ext uri="{FF2B5EF4-FFF2-40B4-BE49-F238E27FC236}">
              <a16:creationId xmlns:a16="http://schemas.microsoft.com/office/drawing/2014/main" id="{9C37FC3C-A6ED-49EA-B626-6F55C533B373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3985" name="Line 13">
          <a:extLst>
            <a:ext uri="{FF2B5EF4-FFF2-40B4-BE49-F238E27FC236}">
              <a16:creationId xmlns:a16="http://schemas.microsoft.com/office/drawing/2014/main" id="{3DEB253E-9506-46D8-B6A5-ADD4C78F6200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3986" name="Line 14">
          <a:extLst>
            <a:ext uri="{FF2B5EF4-FFF2-40B4-BE49-F238E27FC236}">
              <a16:creationId xmlns:a16="http://schemas.microsoft.com/office/drawing/2014/main" id="{6FB2EF8C-4B31-4E6C-9FA3-131B6D2F757E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3987" name="Line 15">
          <a:extLst>
            <a:ext uri="{FF2B5EF4-FFF2-40B4-BE49-F238E27FC236}">
              <a16:creationId xmlns:a16="http://schemas.microsoft.com/office/drawing/2014/main" id="{DF3FF3D2-012C-4EBA-95E5-A710011EED8D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3988" name="Line 16">
          <a:extLst>
            <a:ext uri="{FF2B5EF4-FFF2-40B4-BE49-F238E27FC236}">
              <a16:creationId xmlns:a16="http://schemas.microsoft.com/office/drawing/2014/main" id="{BFBD0B1B-00AE-43C3-A48A-3D64C9CE1EAF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3989" name="Line 17">
          <a:extLst>
            <a:ext uri="{FF2B5EF4-FFF2-40B4-BE49-F238E27FC236}">
              <a16:creationId xmlns:a16="http://schemas.microsoft.com/office/drawing/2014/main" id="{9832F6D8-B708-4A38-B80B-274B307BB85C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3990" name="Line 18">
          <a:extLst>
            <a:ext uri="{FF2B5EF4-FFF2-40B4-BE49-F238E27FC236}">
              <a16:creationId xmlns:a16="http://schemas.microsoft.com/office/drawing/2014/main" id="{58AFDDE8-25B4-45AF-B62E-42C5341F2C2F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3991" name="Line 19">
          <a:extLst>
            <a:ext uri="{FF2B5EF4-FFF2-40B4-BE49-F238E27FC236}">
              <a16:creationId xmlns:a16="http://schemas.microsoft.com/office/drawing/2014/main" id="{BFB7333F-7574-4887-B52F-FED2003FC24B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3992" name="Line 20">
          <a:extLst>
            <a:ext uri="{FF2B5EF4-FFF2-40B4-BE49-F238E27FC236}">
              <a16:creationId xmlns:a16="http://schemas.microsoft.com/office/drawing/2014/main" id="{03338636-C49B-401C-8F45-3BFAD2B9E47E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3993" name="Line 21">
          <a:extLst>
            <a:ext uri="{FF2B5EF4-FFF2-40B4-BE49-F238E27FC236}">
              <a16:creationId xmlns:a16="http://schemas.microsoft.com/office/drawing/2014/main" id="{01CCECB1-FC88-4FE9-B17E-517800BA9001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3994" name="Line 22">
          <a:extLst>
            <a:ext uri="{FF2B5EF4-FFF2-40B4-BE49-F238E27FC236}">
              <a16:creationId xmlns:a16="http://schemas.microsoft.com/office/drawing/2014/main" id="{79FF58BD-52BA-46AC-B0B3-FB14E2598DFB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3995" name="Line 23">
          <a:extLst>
            <a:ext uri="{FF2B5EF4-FFF2-40B4-BE49-F238E27FC236}">
              <a16:creationId xmlns:a16="http://schemas.microsoft.com/office/drawing/2014/main" id="{5F61C068-EF68-47F2-B15D-A8308EBA9214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3996" name="Line 24">
          <a:extLst>
            <a:ext uri="{FF2B5EF4-FFF2-40B4-BE49-F238E27FC236}">
              <a16:creationId xmlns:a16="http://schemas.microsoft.com/office/drawing/2014/main" id="{A1824730-5D38-4E1B-A6FB-109EA6132509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3997" name="Line 25">
          <a:extLst>
            <a:ext uri="{FF2B5EF4-FFF2-40B4-BE49-F238E27FC236}">
              <a16:creationId xmlns:a16="http://schemas.microsoft.com/office/drawing/2014/main" id="{14CFD824-DCFE-428D-979D-B6D16072FBF0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3998" name="Line 26">
          <a:extLst>
            <a:ext uri="{FF2B5EF4-FFF2-40B4-BE49-F238E27FC236}">
              <a16:creationId xmlns:a16="http://schemas.microsoft.com/office/drawing/2014/main" id="{6AC39B43-D12C-4EE2-A8F5-AD1C450FCBB0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3999" name="Line 27">
          <a:extLst>
            <a:ext uri="{FF2B5EF4-FFF2-40B4-BE49-F238E27FC236}">
              <a16:creationId xmlns:a16="http://schemas.microsoft.com/office/drawing/2014/main" id="{53958DC9-1E16-4C39-BD36-20928C8BDBE8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00" name="Line 28">
          <a:extLst>
            <a:ext uri="{FF2B5EF4-FFF2-40B4-BE49-F238E27FC236}">
              <a16:creationId xmlns:a16="http://schemas.microsoft.com/office/drawing/2014/main" id="{3F5107AF-C268-4D18-922A-A6716842D23D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01" name="Line 29">
          <a:extLst>
            <a:ext uri="{FF2B5EF4-FFF2-40B4-BE49-F238E27FC236}">
              <a16:creationId xmlns:a16="http://schemas.microsoft.com/office/drawing/2014/main" id="{868E11D4-9E33-4FD5-AB8F-617F9FCBFEFB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02" name="Line 30">
          <a:extLst>
            <a:ext uri="{FF2B5EF4-FFF2-40B4-BE49-F238E27FC236}">
              <a16:creationId xmlns:a16="http://schemas.microsoft.com/office/drawing/2014/main" id="{709F8B7C-39FA-495D-873E-FBFF9D967528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03" name="Line 31">
          <a:extLst>
            <a:ext uri="{FF2B5EF4-FFF2-40B4-BE49-F238E27FC236}">
              <a16:creationId xmlns:a16="http://schemas.microsoft.com/office/drawing/2014/main" id="{08C8A1C4-841C-4339-A660-497BC0712902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04" name="Line 32">
          <a:extLst>
            <a:ext uri="{FF2B5EF4-FFF2-40B4-BE49-F238E27FC236}">
              <a16:creationId xmlns:a16="http://schemas.microsoft.com/office/drawing/2014/main" id="{4168FA27-C71B-49DE-B96B-63D6C1D41482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05" name="Line 33">
          <a:extLst>
            <a:ext uri="{FF2B5EF4-FFF2-40B4-BE49-F238E27FC236}">
              <a16:creationId xmlns:a16="http://schemas.microsoft.com/office/drawing/2014/main" id="{DE41F358-C794-413E-BBD3-F4F9C6F2ED2C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06" name="Line 34">
          <a:extLst>
            <a:ext uri="{FF2B5EF4-FFF2-40B4-BE49-F238E27FC236}">
              <a16:creationId xmlns:a16="http://schemas.microsoft.com/office/drawing/2014/main" id="{6E9555EB-29D0-46C8-B2D5-7DAD40EAA0F9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07" name="Line 35">
          <a:extLst>
            <a:ext uri="{FF2B5EF4-FFF2-40B4-BE49-F238E27FC236}">
              <a16:creationId xmlns:a16="http://schemas.microsoft.com/office/drawing/2014/main" id="{09104274-928E-4C40-98C3-F9026D80B14D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08" name="Line 36">
          <a:extLst>
            <a:ext uri="{FF2B5EF4-FFF2-40B4-BE49-F238E27FC236}">
              <a16:creationId xmlns:a16="http://schemas.microsoft.com/office/drawing/2014/main" id="{A751E822-4718-45BE-B47B-6BF569840710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09" name="Line 37">
          <a:extLst>
            <a:ext uri="{FF2B5EF4-FFF2-40B4-BE49-F238E27FC236}">
              <a16:creationId xmlns:a16="http://schemas.microsoft.com/office/drawing/2014/main" id="{B8FFD7EF-F0B7-4A55-B70C-8B055876C2D4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10" name="Line 38">
          <a:extLst>
            <a:ext uri="{FF2B5EF4-FFF2-40B4-BE49-F238E27FC236}">
              <a16:creationId xmlns:a16="http://schemas.microsoft.com/office/drawing/2014/main" id="{8868281D-FCC7-4F49-8CF2-5EE2DA63B47A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11" name="Line 39">
          <a:extLst>
            <a:ext uri="{FF2B5EF4-FFF2-40B4-BE49-F238E27FC236}">
              <a16:creationId xmlns:a16="http://schemas.microsoft.com/office/drawing/2014/main" id="{A5864A91-04A3-4B60-9AAE-673E6DD21E46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12" name="Line 40">
          <a:extLst>
            <a:ext uri="{FF2B5EF4-FFF2-40B4-BE49-F238E27FC236}">
              <a16:creationId xmlns:a16="http://schemas.microsoft.com/office/drawing/2014/main" id="{7553ABE2-C819-4B0B-8E47-997802753516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13" name="Line 41">
          <a:extLst>
            <a:ext uri="{FF2B5EF4-FFF2-40B4-BE49-F238E27FC236}">
              <a16:creationId xmlns:a16="http://schemas.microsoft.com/office/drawing/2014/main" id="{8F5D659E-219A-4293-88C2-8D2B85EFEA28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14" name="Line 42">
          <a:extLst>
            <a:ext uri="{FF2B5EF4-FFF2-40B4-BE49-F238E27FC236}">
              <a16:creationId xmlns:a16="http://schemas.microsoft.com/office/drawing/2014/main" id="{4AF01494-06EC-4E8A-93A2-AD2E85EB2BD9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15" name="Line 43">
          <a:extLst>
            <a:ext uri="{FF2B5EF4-FFF2-40B4-BE49-F238E27FC236}">
              <a16:creationId xmlns:a16="http://schemas.microsoft.com/office/drawing/2014/main" id="{0A9AEA06-FF5E-45EA-9AD2-02D4D0B74F50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16" name="Line 44">
          <a:extLst>
            <a:ext uri="{FF2B5EF4-FFF2-40B4-BE49-F238E27FC236}">
              <a16:creationId xmlns:a16="http://schemas.microsoft.com/office/drawing/2014/main" id="{CA2C210B-D9D5-4144-876F-E2E5324CBDA5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17" name="Line 45">
          <a:extLst>
            <a:ext uri="{FF2B5EF4-FFF2-40B4-BE49-F238E27FC236}">
              <a16:creationId xmlns:a16="http://schemas.microsoft.com/office/drawing/2014/main" id="{0172BE71-5783-414F-B4DC-93C4A3BC6A52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18" name="Line 46">
          <a:extLst>
            <a:ext uri="{FF2B5EF4-FFF2-40B4-BE49-F238E27FC236}">
              <a16:creationId xmlns:a16="http://schemas.microsoft.com/office/drawing/2014/main" id="{7A6A7172-7AAD-44B4-92DF-8E19CA0EE280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19" name="Line 47">
          <a:extLst>
            <a:ext uri="{FF2B5EF4-FFF2-40B4-BE49-F238E27FC236}">
              <a16:creationId xmlns:a16="http://schemas.microsoft.com/office/drawing/2014/main" id="{5819CA75-F3C0-412C-A710-E102600053F2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20" name="Line 48">
          <a:extLst>
            <a:ext uri="{FF2B5EF4-FFF2-40B4-BE49-F238E27FC236}">
              <a16:creationId xmlns:a16="http://schemas.microsoft.com/office/drawing/2014/main" id="{DCB78BB7-B1FA-4060-A1A3-56FA6BC70C1B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21" name="Line 49">
          <a:extLst>
            <a:ext uri="{FF2B5EF4-FFF2-40B4-BE49-F238E27FC236}">
              <a16:creationId xmlns:a16="http://schemas.microsoft.com/office/drawing/2014/main" id="{E3DEBB63-A620-4966-AEFF-6099EFF8C530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22" name="Line 50">
          <a:extLst>
            <a:ext uri="{FF2B5EF4-FFF2-40B4-BE49-F238E27FC236}">
              <a16:creationId xmlns:a16="http://schemas.microsoft.com/office/drawing/2014/main" id="{067F98D8-D74D-47D8-B1E1-81D48B60A6DF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23" name="Line 51">
          <a:extLst>
            <a:ext uri="{FF2B5EF4-FFF2-40B4-BE49-F238E27FC236}">
              <a16:creationId xmlns:a16="http://schemas.microsoft.com/office/drawing/2014/main" id="{245D7BBB-BE7C-4F5B-B4FA-EE0E530B7D88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24" name="Line 52">
          <a:extLst>
            <a:ext uri="{FF2B5EF4-FFF2-40B4-BE49-F238E27FC236}">
              <a16:creationId xmlns:a16="http://schemas.microsoft.com/office/drawing/2014/main" id="{54FDDD14-84F6-4B42-8DFB-EDC96497EE4D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25" name="Line 53">
          <a:extLst>
            <a:ext uri="{FF2B5EF4-FFF2-40B4-BE49-F238E27FC236}">
              <a16:creationId xmlns:a16="http://schemas.microsoft.com/office/drawing/2014/main" id="{0F5F7A4E-4367-43DC-8DCD-1FA8762A604E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26" name="Line 54">
          <a:extLst>
            <a:ext uri="{FF2B5EF4-FFF2-40B4-BE49-F238E27FC236}">
              <a16:creationId xmlns:a16="http://schemas.microsoft.com/office/drawing/2014/main" id="{B6B0410B-DD0E-4A81-B66B-EC399B36427D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27" name="Line 55">
          <a:extLst>
            <a:ext uri="{FF2B5EF4-FFF2-40B4-BE49-F238E27FC236}">
              <a16:creationId xmlns:a16="http://schemas.microsoft.com/office/drawing/2014/main" id="{358C1F9F-494D-4BC8-AF65-D4F6FB9D6D09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28" name="Line 56">
          <a:extLst>
            <a:ext uri="{FF2B5EF4-FFF2-40B4-BE49-F238E27FC236}">
              <a16:creationId xmlns:a16="http://schemas.microsoft.com/office/drawing/2014/main" id="{F2185DB6-EBD3-4A2C-B930-86D7DDEED7A2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29" name="Line 57">
          <a:extLst>
            <a:ext uri="{FF2B5EF4-FFF2-40B4-BE49-F238E27FC236}">
              <a16:creationId xmlns:a16="http://schemas.microsoft.com/office/drawing/2014/main" id="{631B4C5C-69E1-4DC5-8600-3F91ED62EADD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30" name="Line 58">
          <a:extLst>
            <a:ext uri="{FF2B5EF4-FFF2-40B4-BE49-F238E27FC236}">
              <a16:creationId xmlns:a16="http://schemas.microsoft.com/office/drawing/2014/main" id="{63CC9C68-1D52-40BC-81F0-56C6E1FB1D0D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31" name="Line 59">
          <a:extLst>
            <a:ext uri="{FF2B5EF4-FFF2-40B4-BE49-F238E27FC236}">
              <a16:creationId xmlns:a16="http://schemas.microsoft.com/office/drawing/2014/main" id="{A9673F30-AD33-411B-AC7C-67457747D556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32" name="Line 60">
          <a:extLst>
            <a:ext uri="{FF2B5EF4-FFF2-40B4-BE49-F238E27FC236}">
              <a16:creationId xmlns:a16="http://schemas.microsoft.com/office/drawing/2014/main" id="{37C9D0FA-EC80-4B69-9BFC-2D89CB8C52B4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33" name="Line 61">
          <a:extLst>
            <a:ext uri="{FF2B5EF4-FFF2-40B4-BE49-F238E27FC236}">
              <a16:creationId xmlns:a16="http://schemas.microsoft.com/office/drawing/2014/main" id="{C3F5F4E5-D4F5-4EE1-B1F3-4CA91FEF74E6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34" name="Line 62">
          <a:extLst>
            <a:ext uri="{FF2B5EF4-FFF2-40B4-BE49-F238E27FC236}">
              <a16:creationId xmlns:a16="http://schemas.microsoft.com/office/drawing/2014/main" id="{6B01004A-9BB7-44AD-8219-F4202A4E6621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35" name="Line 63">
          <a:extLst>
            <a:ext uri="{FF2B5EF4-FFF2-40B4-BE49-F238E27FC236}">
              <a16:creationId xmlns:a16="http://schemas.microsoft.com/office/drawing/2014/main" id="{271D92A0-8602-4088-A5F4-AF2DBED11369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36" name="Line 64">
          <a:extLst>
            <a:ext uri="{FF2B5EF4-FFF2-40B4-BE49-F238E27FC236}">
              <a16:creationId xmlns:a16="http://schemas.microsoft.com/office/drawing/2014/main" id="{3EC6757B-9964-4BD6-92C0-9CF941B43FF4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37" name="Line 65">
          <a:extLst>
            <a:ext uri="{FF2B5EF4-FFF2-40B4-BE49-F238E27FC236}">
              <a16:creationId xmlns:a16="http://schemas.microsoft.com/office/drawing/2014/main" id="{ACFD03AF-EC31-4043-BB8F-894255F253CE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38" name="Line 66">
          <a:extLst>
            <a:ext uri="{FF2B5EF4-FFF2-40B4-BE49-F238E27FC236}">
              <a16:creationId xmlns:a16="http://schemas.microsoft.com/office/drawing/2014/main" id="{BC4789FC-BFCC-4689-9911-DCA68AA1D751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39" name="Line 67">
          <a:extLst>
            <a:ext uri="{FF2B5EF4-FFF2-40B4-BE49-F238E27FC236}">
              <a16:creationId xmlns:a16="http://schemas.microsoft.com/office/drawing/2014/main" id="{07A3E058-6A16-4104-BCE5-6ABAB309B458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40" name="Line 68">
          <a:extLst>
            <a:ext uri="{FF2B5EF4-FFF2-40B4-BE49-F238E27FC236}">
              <a16:creationId xmlns:a16="http://schemas.microsoft.com/office/drawing/2014/main" id="{A7649880-AC9D-4904-8D5B-1D4F7C429FB6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41" name="Line 69">
          <a:extLst>
            <a:ext uri="{FF2B5EF4-FFF2-40B4-BE49-F238E27FC236}">
              <a16:creationId xmlns:a16="http://schemas.microsoft.com/office/drawing/2014/main" id="{1F6BCD99-8819-4FB1-B3DC-70C0F1735B11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42" name="Line 70">
          <a:extLst>
            <a:ext uri="{FF2B5EF4-FFF2-40B4-BE49-F238E27FC236}">
              <a16:creationId xmlns:a16="http://schemas.microsoft.com/office/drawing/2014/main" id="{039F0FD8-25D1-4FA9-9E58-B0FCA3E3B885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43" name="Line 71">
          <a:extLst>
            <a:ext uri="{FF2B5EF4-FFF2-40B4-BE49-F238E27FC236}">
              <a16:creationId xmlns:a16="http://schemas.microsoft.com/office/drawing/2014/main" id="{E51DCC52-1306-43B8-B797-DB3767A58432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44" name="Line 72">
          <a:extLst>
            <a:ext uri="{FF2B5EF4-FFF2-40B4-BE49-F238E27FC236}">
              <a16:creationId xmlns:a16="http://schemas.microsoft.com/office/drawing/2014/main" id="{E855F16A-B064-4C48-BD7E-0163B6F21CE6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45" name="Line 73">
          <a:extLst>
            <a:ext uri="{FF2B5EF4-FFF2-40B4-BE49-F238E27FC236}">
              <a16:creationId xmlns:a16="http://schemas.microsoft.com/office/drawing/2014/main" id="{49C575FF-4390-46F4-9AF9-CEF999232E0B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46" name="Line 74">
          <a:extLst>
            <a:ext uri="{FF2B5EF4-FFF2-40B4-BE49-F238E27FC236}">
              <a16:creationId xmlns:a16="http://schemas.microsoft.com/office/drawing/2014/main" id="{35CC13EB-9B19-45D2-9481-6B812F5D7EF1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47" name="Line 75">
          <a:extLst>
            <a:ext uri="{FF2B5EF4-FFF2-40B4-BE49-F238E27FC236}">
              <a16:creationId xmlns:a16="http://schemas.microsoft.com/office/drawing/2014/main" id="{AA0D2768-502C-41F2-B607-ECF414A2B318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48" name="Line 76">
          <a:extLst>
            <a:ext uri="{FF2B5EF4-FFF2-40B4-BE49-F238E27FC236}">
              <a16:creationId xmlns:a16="http://schemas.microsoft.com/office/drawing/2014/main" id="{A6539569-066E-4C85-9B7E-AFDA7EEE7DC1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49" name="Line 77">
          <a:extLst>
            <a:ext uri="{FF2B5EF4-FFF2-40B4-BE49-F238E27FC236}">
              <a16:creationId xmlns:a16="http://schemas.microsoft.com/office/drawing/2014/main" id="{1E8B5874-1A67-4D46-A186-0EDD946B15F7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50" name="Line 78">
          <a:extLst>
            <a:ext uri="{FF2B5EF4-FFF2-40B4-BE49-F238E27FC236}">
              <a16:creationId xmlns:a16="http://schemas.microsoft.com/office/drawing/2014/main" id="{91BEA1BA-B19A-4743-9C39-40666EBA227C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51" name="Line 79">
          <a:extLst>
            <a:ext uri="{FF2B5EF4-FFF2-40B4-BE49-F238E27FC236}">
              <a16:creationId xmlns:a16="http://schemas.microsoft.com/office/drawing/2014/main" id="{41293E45-CCCC-49A0-B656-6CEDE41C68F8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52" name="Line 80">
          <a:extLst>
            <a:ext uri="{FF2B5EF4-FFF2-40B4-BE49-F238E27FC236}">
              <a16:creationId xmlns:a16="http://schemas.microsoft.com/office/drawing/2014/main" id="{0B8A9175-BA04-4D33-8B1D-5F2B5502D87A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53" name="Line 81">
          <a:extLst>
            <a:ext uri="{FF2B5EF4-FFF2-40B4-BE49-F238E27FC236}">
              <a16:creationId xmlns:a16="http://schemas.microsoft.com/office/drawing/2014/main" id="{3000A962-35EE-44F2-B465-90D93EF8AA47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54" name="Line 82">
          <a:extLst>
            <a:ext uri="{FF2B5EF4-FFF2-40B4-BE49-F238E27FC236}">
              <a16:creationId xmlns:a16="http://schemas.microsoft.com/office/drawing/2014/main" id="{98927147-AB10-4800-B5BB-9F1C55726178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55" name="Line 83">
          <a:extLst>
            <a:ext uri="{FF2B5EF4-FFF2-40B4-BE49-F238E27FC236}">
              <a16:creationId xmlns:a16="http://schemas.microsoft.com/office/drawing/2014/main" id="{CB67405A-0709-4284-8219-773B91ADB8CF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56" name="Line 84">
          <a:extLst>
            <a:ext uri="{FF2B5EF4-FFF2-40B4-BE49-F238E27FC236}">
              <a16:creationId xmlns:a16="http://schemas.microsoft.com/office/drawing/2014/main" id="{C0B954E6-18BA-4B83-B55B-915E1D7E45D0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57" name="Line 85">
          <a:extLst>
            <a:ext uri="{FF2B5EF4-FFF2-40B4-BE49-F238E27FC236}">
              <a16:creationId xmlns:a16="http://schemas.microsoft.com/office/drawing/2014/main" id="{8C737F7E-0E5E-4344-B347-3568D7E6E297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58" name="Line 86">
          <a:extLst>
            <a:ext uri="{FF2B5EF4-FFF2-40B4-BE49-F238E27FC236}">
              <a16:creationId xmlns:a16="http://schemas.microsoft.com/office/drawing/2014/main" id="{68910511-C473-4F02-AF36-BF3E39B5BD6D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59" name="Line 87">
          <a:extLst>
            <a:ext uri="{FF2B5EF4-FFF2-40B4-BE49-F238E27FC236}">
              <a16:creationId xmlns:a16="http://schemas.microsoft.com/office/drawing/2014/main" id="{CF6735DD-F40E-4385-8BAF-3CC1A718C389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60" name="Line 88">
          <a:extLst>
            <a:ext uri="{FF2B5EF4-FFF2-40B4-BE49-F238E27FC236}">
              <a16:creationId xmlns:a16="http://schemas.microsoft.com/office/drawing/2014/main" id="{E75E310F-932A-4D01-B84A-E48F1615A222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61" name="Line 89">
          <a:extLst>
            <a:ext uri="{FF2B5EF4-FFF2-40B4-BE49-F238E27FC236}">
              <a16:creationId xmlns:a16="http://schemas.microsoft.com/office/drawing/2014/main" id="{9508A587-208F-4AD1-A328-424BC7CC8407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62" name="Line 90">
          <a:extLst>
            <a:ext uri="{FF2B5EF4-FFF2-40B4-BE49-F238E27FC236}">
              <a16:creationId xmlns:a16="http://schemas.microsoft.com/office/drawing/2014/main" id="{A6040FCF-96AE-4596-ACCD-B48F93FD05CB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63" name="Line 91">
          <a:extLst>
            <a:ext uri="{FF2B5EF4-FFF2-40B4-BE49-F238E27FC236}">
              <a16:creationId xmlns:a16="http://schemas.microsoft.com/office/drawing/2014/main" id="{3AA75B33-4204-417C-B3B8-F36B63FE75D5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64" name="Line 92">
          <a:extLst>
            <a:ext uri="{FF2B5EF4-FFF2-40B4-BE49-F238E27FC236}">
              <a16:creationId xmlns:a16="http://schemas.microsoft.com/office/drawing/2014/main" id="{001090E9-FFEC-4943-BA35-BAD574A92023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65" name="Line 93">
          <a:extLst>
            <a:ext uri="{FF2B5EF4-FFF2-40B4-BE49-F238E27FC236}">
              <a16:creationId xmlns:a16="http://schemas.microsoft.com/office/drawing/2014/main" id="{B18EEA3E-7FC8-424F-91ED-937082546D6E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66" name="Line 94">
          <a:extLst>
            <a:ext uri="{FF2B5EF4-FFF2-40B4-BE49-F238E27FC236}">
              <a16:creationId xmlns:a16="http://schemas.microsoft.com/office/drawing/2014/main" id="{EADA1558-B49E-496B-B99F-8C807C737429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67" name="Line 95">
          <a:extLst>
            <a:ext uri="{FF2B5EF4-FFF2-40B4-BE49-F238E27FC236}">
              <a16:creationId xmlns:a16="http://schemas.microsoft.com/office/drawing/2014/main" id="{BD5B5B74-78A1-4D47-A4E6-596BDE8A9902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68" name="Line 96">
          <a:extLst>
            <a:ext uri="{FF2B5EF4-FFF2-40B4-BE49-F238E27FC236}">
              <a16:creationId xmlns:a16="http://schemas.microsoft.com/office/drawing/2014/main" id="{7977ED45-2F2C-44E0-9794-F5035599F793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147</xdr:row>
      <xdr:rowOff>0</xdr:rowOff>
    </xdr:from>
    <xdr:to>
      <xdr:col>15</xdr:col>
      <xdr:colOff>0</xdr:colOff>
      <xdr:row>147</xdr:row>
      <xdr:rowOff>0</xdr:rowOff>
    </xdr:to>
    <xdr:sp macro="" textlink="">
      <xdr:nvSpPr>
        <xdr:cNvPr id="24069" name="Line 97">
          <a:extLst>
            <a:ext uri="{FF2B5EF4-FFF2-40B4-BE49-F238E27FC236}">
              <a16:creationId xmlns:a16="http://schemas.microsoft.com/office/drawing/2014/main" id="{820D5246-32E9-44D8-9529-4BBADB04858E}"/>
            </a:ext>
          </a:extLst>
        </xdr:cNvPr>
        <xdr:cNvSpPr>
          <a:spLocks noChangeShapeType="1"/>
        </xdr:cNvSpPr>
      </xdr:nvSpPr>
      <xdr:spPr bwMode="auto">
        <a:xfrm flipV="1">
          <a:off x="13392150" y="58131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147</xdr:row>
      <xdr:rowOff>0</xdr:rowOff>
    </xdr:from>
    <xdr:to>
      <xdr:col>15</xdr:col>
      <xdr:colOff>0</xdr:colOff>
      <xdr:row>147</xdr:row>
      <xdr:rowOff>0</xdr:rowOff>
    </xdr:to>
    <xdr:sp macro="" textlink="">
      <xdr:nvSpPr>
        <xdr:cNvPr id="24070" name="Line 98">
          <a:extLst>
            <a:ext uri="{FF2B5EF4-FFF2-40B4-BE49-F238E27FC236}">
              <a16:creationId xmlns:a16="http://schemas.microsoft.com/office/drawing/2014/main" id="{0507AEDA-98D4-4406-8F8C-946388ED4922}"/>
            </a:ext>
          </a:extLst>
        </xdr:cNvPr>
        <xdr:cNvSpPr>
          <a:spLocks noChangeShapeType="1"/>
        </xdr:cNvSpPr>
      </xdr:nvSpPr>
      <xdr:spPr bwMode="auto">
        <a:xfrm flipV="1">
          <a:off x="13392150" y="58131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147</xdr:row>
      <xdr:rowOff>0</xdr:rowOff>
    </xdr:from>
    <xdr:to>
      <xdr:col>15</xdr:col>
      <xdr:colOff>0</xdr:colOff>
      <xdr:row>147</xdr:row>
      <xdr:rowOff>0</xdr:rowOff>
    </xdr:to>
    <xdr:sp macro="" textlink="">
      <xdr:nvSpPr>
        <xdr:cNvPr id="24071" name="Line 99">
          <a:extLst>
            <a:ext uri="{FF2B5EF4-FFF2-40B4-BE49-F238E27FC236}">
              <a16:creationId xmlns:a16="http://schemas.microsoft.com/office/drawing/2014/main" id="{06777F1B-B538-41BC-B75B-09ACCC4301D1}"/>
            </a:ext>
          </a:extLst>
        </xdr:cNvPr>
        <xdr:cNvSpPr>
          <a:spLocks noChangeShapeType="1"/>
        </xdr:cNvSpPr>
      </xdr:nvSpPr>
      <xdr:spPr bwMode="auto">
        <a:xfrm flipV="1">
          <a:off x="13392150" y="58131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147</xdr:row>
      <xdr:rowOff>0</xdr:rowOff>
    </xdr:from>
    <xdr:to>
      <xdr:col>15</xdr:col>
      <xdr:colOff>0</xdr:colOff>
      <xdr:row>147</xdr:row>
      <xdr:rowOff>0</xdr:rowOff>
    </xdr:to>
    <xdr:sp macro="" textlink="">
      <xdr:nvSpPr>
        <xdr:cNvPr id="24072" name="Line 100">
          <a:extLst>
            <a:ext uri="{FF2B5EF4-FFF2-40B4-BE49-F238E27FC236}">
              <a16:creationId xmlns:a16="http://schemas.microsoft.com/office/drawing/2014/main" id="{6B76B01B-414A-48C1-9054-D2FED20B339C}"/>
            </a:ext>
          </a:extLst>
        </xdr:cNvPr>
        <xdr:cNvSpPr>
          <a:spLocks noChangeShapeType="1"/>
        </xdr:cNvSpPr>
      </xdr:nvSpPr>
      <xdr:spPr bwMode="auto">
        <a:xfrm flipV="1">
          <a:off x="13392150" y="58131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147</xdr:row>
      <xdr:rowOff>0</xdr:rowOff>
    </xdr:from>
    <xdr:to>
      <xdr:col>15</xdr:col>
      <xdr:colOff>0</xdr:colOff>
      <xdr:row>147</xdr:row>
      <xdr:rowOff>0</xdr:rowOff>
    </xdr:to>
    <xdr:sp macro="" textlink="">
      <xdr:nvSpPr>
        <xdr:cNvPr id="24073" name="Line 101">
          <a:extLst>
            <a:ext uri="{FF2B5EF4-FFF2-40B4-BE49-F238E27FC236}">
              <a16:creationId xmlns:a16="http://schemas.microsoft.com/office/drawing/2014/main" id="{9C8865DC-0572-4783-AF87-F13E228D9098}"/>
            </a:ext>
          </a:extLst>
        </xdr:cNvPr>
        <xdr:cNvSpPr>
          <a:spLocks noChangeShapeType="1"/>
        </xdr:cNvSpPr>
      </xdr:nvSpPr>
      <xdr:spPr bwMode="auto">
        <a:xfrm flipV="1">
          <a:off x="13392150" y="58131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147</xdr:row>
      <xdr:rowOff>0</xdr:rowOff>
    </xdr:from>
    <xdr:to>
      <xdr:col>15</xdr:col>
      <xdr:colOff>0</xdr:colOff>
      <xdr:row>147</xdr:row>
      <xdr:rowOff>0</xdr:rowOff>
    </xdr:to>
    <xdr:sp macro="" textlink="">
      <xdr:nvSpPr>
        <xdr:cNvPr id="24074" name="Line 102">
          <a:extLst>
            <a:ext uri="{FF2B5EF4-FFF2-40B4-BE49-F238E27FC236}">
              <a16:creationId xmlns:a16="http://schemas.microsoft.com/office/drawing/2014/main" id="{ADC635CF-7828-4FAE-9E16-372542521C01}"/>
            </a:ext>
          </a:extLst>
        </xdr:cNvPr>
        <xdr:cNvSpPr>
          <a:spLocks noChangeShapeType="1"/>
        </xdr:cNvSpPr>
      </xdr:nvSpPr>
      <xdr:spPr bwMode="auto">
        <a:xfrm flipV="1">
          <a:off x="13392150" y="58131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147</xdr:row>
      <xdr:rowOff>0</xdr:rowOff>
    </xdr:from>
    <xdr:to>
      <xdr:col>15</xdr:col>
      <xdr:colOff>0</xdr:colOff>
      <xdr:row>147</xdr:row>
      <xdr:rowOff>0</xdr:rowOff>
    </xdr:to>
    <xdr:sp macro="" textlink="">
      <xdr:nvSpPr>
        <xdr:cNvPr id="24075" name="Line 103">
          <a:extLst>
            <a:ext uri="{FF2B5EF4-FFF2-40B4-BE49-F238E27FC236}">
              <a16:creationId xmlns:a16="http://schemas.microsoft.com/office/drawing/2014/main" id="{D0C6763F-7810-48D6-9F64-42AF0C794E4F}"/>
            </a:ext>
          </a:extLst>
        </xdr:cNvPr>
        <xdr:cNvSpPr>
          <a:spLocks noChangeShapeType="1"/>
        </xdr:cNvSpPr>
      </xdr:nvSpPr>
      <xdr:spPr bwMode="auto">
        <a:xfrm flipV="1">
          <a:off x="13392150" y="58131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147</xdr:row>
      <xdr:rowOff>0</xdr:rowOff>
    </xdr:from>
    <xdr:to>
      <xdr:col>15</xdr:col>
      <xdr:colOff>0</xdr:colOff>
      <xdr:row>147</xdr:row>
      <xdr:rowOff>0</xdr:rowOff>
    </xdr:to>
    <xdr:sp macro="" textlink="">
      <xdr:nvSpPr>
        <xdr:cNvPr id="24076" name="Line 104">
          <a:extLst>
            <a:ext uri="{FF2B5EF4-FFF2-40B4-BE49-F238E27FC236}">
              <a16:creationId xmlns:a16="http://schemas.microsoft.com/office/drawing/2014/main" id="{0FAC8F5E-2926-454D-A25F-583482B07153}"/>
            </a:ext>
          </a:extLst>
        </xdr:cNvPr>
        <xdr:cNvSpPr>
          <a:spLocks noChangeShapeType="1"/>
        </xdr:cNvSpPr>
      </xdr:nvSpPr>
      <xdr:spPr bwMode="auto">
        <a:xfrm flipV="1">
          <a:off x="13392150" y="58131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77" name="Line 105">
          <a:extLst>
            <a:ext uri="{FF2B5EF4-FFF2-40B4-BE49-F238E27FC236}">
              <a16:creationId xmlns:a16="http://schemas.microsoft.com/office/drawing/2014/main" id="{3FACE485-AF41-4B34-A0EB-22242AC1D013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78" name="Line 106">
          <a:extLst>
            <a:ext uri="{FF2B5EF4-FFF2-40B4-BE49-F238E27FC236}">
              <a16:creationId xmlns:a16="http://schemas.microsoft.com/office/drawing/2014/main" id="{43F90259-E46A-4054-90AA-CA25E92C50DB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79" name="Line 107">
          <a:extLst>
            <a:ext uri="{FF2B5EF4-FFF2-40B4-BE49-F238E27FC236}">
              <a16:creationId xmlns:a16="http://schemas.microsoft.com/office/drawing/2014/main" id="{B99F2E7C-D22B-4748-9EE3-938D926A6CA8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80" name="Line 108">
          <a:extLst>
            <a:ext uri="{FF2B5EF4-FFF2-40B4-BE49-F238E27FC236}">
              <a16:creationId xmlns:a16="http://schemas.microsoft.com/office/drawing/2014/main" id="{F29FD2BF-FFCB-489C-801A-A3930236EB5B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81" name="Line 109">
          <a:extLst>
            <a:ext uri="{FF2B5EF4-FFF2-40B4-BE49-F238E27FC236}">
              <a16:creationId xmlns:a16="http://schemas.microsoft.com/office/drawing/2014/main" id="{242429E7-43FA-4728-8D64-46AC8829EF8B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82" name="Line 110">
          <a:extLst>
            <a:ext uri="{FF2B5EF4-FFF2-40B4-BE49-F238E27FC236}">
              <a16:creationId xmlns:a16="http://schemas.microsoft.com/office/drawing/2014/main" id="{9E51C79E-887E-47DA-B427-ED057BC998C2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83" name="Line 111">
          <a:extLst>
            <a:ext uri="{FF2B5EF4-FFF2-40B4-BE49-F238E27FC236}">
              <a16:creationId xmlns:a16="http://schemas.microsoft.com/office/drawing/2014/main" id="{2C1B7209-3EB6-46F0-A60A-925C8050BFEB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84" name="Line 112">
          <a:extLst>
            <a:ext uri="{FF2B5EF4-FFF2-40B4-BE49-F238E27FC236}">
              <a16:creationId xmlns:a16="http://schemas.microsoft.com/office/drawing/2014/main" id="{4BCE8886-4D79-48DB-9511-2F023DBADC11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85" name="Line 113">
          <a:extLst>
            <a:ext uri="{FF2B5EF4-FFF2-40B4-BE49-F238E27FC236}">
              <a16:creationId xmlns:a16="http://schemas.microsoft.com/office/drawing/2014/main" id="{BBB5C082-3C6A-42E5-8B3D-DB184518D1E7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86" name="Line 114">
          <a:extLst>
            <a:ext uri="{FF2B5EF4-FFF2-40B4-BE49-F238E27FC236}">
              <a16:creationId xmlns:a16="http://schemas.microsoft.com/office/drawing/2014/main" id="{88A598B1-A8EE-4136-8214-E20C85F80E4F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87" name="Line 115">
          <a:extLst>
            <a:ext uri="{FF2B5EF4-FFF2-40B4-BE49-F238E27FC236}">
              <a16:creationId xmlns:a16="http://schemas.microsoft.com/office/drawing/2014/main" id="{6A9B508F-761A-49DA-B78E-DE56E0C918F2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88" name="Line 116">
          <a:extLst>
            <a:ext uri="{FF2B5EF4-FFF2-40B4-BE49-F238E27FC236}">
              <a16:creationId xmlns:a16="http://schemas.microsoft.com/office/drawing/2014/main" id="{185B1D56-7864-4152-83EC-947AC91D5386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89" name="Line 117">
          <a:extLst>
            <a:ext uri="{FF2B5EF4-FFF2-40B4-BE49-F238E27FC236}">
              <a16:creationId xmlns:a16="http://schemas.microsoft.com/office/drawing/2014/main" id="{24B2BA1A-0B70-41AE-A6A8-CCED31FFC32B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90" name="Line 118">
          <a:extLst>
            <a:ext uri="{FF2B5EF4-FFF2-40B4-BE49-F238E27FC236}">
              <a16:creationId xmlns:a16="http://schemas.microsoft.com/office/drawing/2014/main" id="{F25B2B45-4A23-4CB9-BDE4-6823CAD56C43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91" name="Line 119">
          <a:extLst>
            <a:ext uri="{FF2B5EF4-FFF2-40B4-BE49-F238E27FC236}">
              <a16:creationId xmlns:a16="http://schemas.microsoft.com/office/drawing/2014/main" id="{A2FAC5B4-109C-4C5A-A3C1-32CD705BB409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92" name="Line 120">
          <a:extLst>
            <a:ext uri="{FF2B5EF4-FFF2-40B4-BE49-F238E27FC236}">
              <a16:creationId xmlns:a16="http://schemas.microsoft.com/office/drawing/2014/main" id="{AC897909-181F-4015-94F6-6FF6B6531214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93" name="Line 121">
          <a:extLst>
            <a:ext uri="{FF2B5EF4-FFF2-40B4-BE49-F238E27FC236}">
              <a16:creationId xmlns:a16="http://schemas.microsoft.com/office/drawing/2014/main" id="{06A8C279-9B99-46F3-ACA9-289FE6866AA8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94" name="Line 122">
          <a:extLst>
            <a:ext uri="{FF2B5EF4-FFF2-40B4-BE49-F238E27FC236}">
              <a16:creationId xmlns:a16="http://schemas.microsoft.com/office/drawing/2014/main" id="{B42C0418-8C2E-459E-BFCA-4B181E7E7499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95" name="Line 123">
          <a:extLst>
            <a:ext uri="{FF2B5EF4-FFF2-40B4-BE49-F238E27FC236}">
              <a16:creationId xmlns:a16="http://schemas.microsoft.com/office/drawing/2014/main" id="{9A1F0FBD-814B-473B-8C31-9517C56C0B0B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96" name="Line 124">
          <a:extLst>
            <a:ext uri="{FF2B5EF4-FFF2-40B4-BE49-F238E27FC236}">
              <a16:creationId xmlns:a16="http://schemas.microsoft.com/office/drawing/2014/main" id="{E001AE7D-8DFB-4BBE-B9F4-236508B79EF2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97" name="Line 125">
          <a:extLst>
            <a:ext uri="{FF2B5EF4-FFF2-40B4-BE49-F238E27FC236}">
              <a16:creationId xmlns:a16="http://schemas.microsoft.com/office/drawing/2014/main" id="{9F791141-6028-410F-AAE3-2F3BFE3C7F81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98" name="Line 126">
          <a:extLst>
            <a:ext uri="{FF2B5EF4-FFF2-40B4-BE49-F238E27FC236}">
              <a16:creationId xmlns:a16="http://schemas.microsoft.com/office/drawing/2014/main" id="{317C70A8-5A4C-4902-ABC9-61BC14357985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099" name="Line 127">
          <a:extLst>
            <a:ext uri="{FF2B5EF4-FFF2-40B4-BE49-F238E27FC236}">
              <a16:creationId xmlns:a16="http://schemas.microsoft.com/office/drawing/2014/main" id="{0F2897A5-4189-42E4-856E-2D670AB2A2B0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00" name="Line 128">
          <a:extLst>
            <a:ext uri="{FF2B5EF4-FFF2-40B4-BE49-F238E27FC236}">
              <a16:creationId xmlns:a16="http://schemas.microsoft.com/office/drawing/2014/main" id="{3A9781D5-D43A-4B8E-8FDB-9D49F1C469BC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01" name="Line 129">
          <a:extLst>
            <a:ext uri="{FF2B5EF4-FFF2-40B4-BE49-F238E27FC236}">
              <a16:creationId xmlns:a16="http://schemas.microsoft.com/office/drawing/2014/main" id="{AA512126-0F8B-43C6-B306-D9680EDB6F5E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02" name="Line 130">
          <a:extLst>
            <a:ext uri="{FF2B5EF4-FFF2-40B4-BE49-F238E27FC236}">
              <a16:creationId xmlns:a16="http://schemas.microsoft.com/office/drawing/2014/main" id="{29219304-33E2-41B3-862D-7C079A0B2539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03" name="Line 131">
          <a:extLst>
            <a:ext uri="{FF2B5EF4-FFF2-40B4-BE49-F238E27FC236}">
              <a16:creationId xmlns:a16="http://schemas.microsoft.com/office/drawing/2014/main" id="{F9C04759-8890-4F02-B90A-691C53CF686C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04" name="Line 132">
          <a:extLst>
            <a:ext uri="{FF2B5EF4-FFF2-40B4-BE49-F238E27FC236}">
              <a16:creationId xmlns:a16="http://schemas.microsoft.com/office/drawing/2014/main" id="{B3C31CC6-4005-4BB8-A053-8E73887DB75F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05" name="Line 133">
          <a:extLst>
            <a:ext uri="{FF2B5EF4-FFF2-40B4-BE49-F238E27FC236}">
              <a16:creationId xmlns:a16="http://schemas.microsoft.com/office/drawing/2014/main" id="{F14218E6-8E0A-4CD2-A112-BE4240BC200E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06" name="Line 134">
          <a:extLst>
            <a:ext uri="{FF2B5EF4-FFF2-40B4-BE49-F238E27FC236}">
              <a16:creationId xmlns:a16="http://schemas.microsoft.com/office/drawing/2014/main" id="{2E3E5397-A6EE-4312-ABBA-209E4D4ECFAE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07" name="Line 135">
          <a:extLst>
            <a:ext uri="{FF2B5EF4-FFF2-40B4-BE49-F238E27FC236}">
              <a16:creationId xmlns:a16="http://schemas.microsoft.com/office/drawing/2014/main" id="{1D7E46FE-9D41-4752-84BE-363EAF0E08EF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08" name="Line 136">
          <a:extLst>
            <a:ext uri="{FF2B5EF4-FFF2-40B4-BE49-F238E27FC236}">
              <a16:creationId xmlns:a16="http://schemas.microsoft.com/office/drawing/2014/main" id="{3C49AF22-1956-44B6-A22D-2C102293D41F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09" name="Line 137">
          <a:extLst>
            <a:ext uri="{FF2B5EF4-FFF2-40B4-BE49-F238E27FC236}">
              <a16:creationId xmlns:a16="http://schemas.microsoft.com/office/drawing/2014/main" id="{6DA1C96D-B7A3-4E5F-BD17-BA50838375A0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10" name="Line 138">
          <a:extLst>
            <a:ext uri="{FF2B5EF4-FFF2-40B4-BE49-F238E27FC236}">
              <a16:creationId xmlns:a16="http://schemas.microsoft.com/office/drawing/2014/main" id="{07EF5010-211F-4FA6-B023-2D7D28952ECB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11" name="Line 139">
          <a:extLst>
            <a:ext uri="{FF2B5EF4-FFF2-40B4-BE49-F238E27FC236}">
              <a16:creationId xmlns:a16="http://schemas.microsoft.com/office/drawing/2014/main" id="{FF43CFD7-200B-462D-80B5-6570682469F5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12" name="Line 140">
          <a:extLst>
            <a:ext uri="{FF2B5EF4-FFF2-40B4-BE49-F238E27FC236}">
              <a16:creationId xmlns:a16="http://schemas.microsoft.com/office/drawing/2014/main" id="{3E22D5E9-BAAC-40DD-835E-CEFBB7094049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13" name="Line 141">
          <a:extLst>
            <a:ext uri="{FF2B5EF4-FFF2-40B4-BE49-F238E27FC236}">
              <a16:creationId xmlns:a16="http://schemas.microsoft.com/office/drawing/2014/main" id="{7953D085-B226-4880-ADB2-3DF219FF28F8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14" name="Line 142">
          <a:extLst>
            <a:ext uri="{FF2B5EF4-FFF2-40B4-BE49-F238E27FC236}">
              <a16:creationId xmlns:a16="http://schemas.microsoft.com/office/drawing/2014/main" id="{8CC45AB5-5164-4BF0-8537-5C3A4B3999B6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15" name="Line 143">
          <a:extLst>
            <a:ext uri="{FF2B5EF4-FFF2-40B4-BE49-F238E27FC236}">
              <a16:creationId xmlns:a16="http://schemas.microsoft.com/office/drawing/2014/main" id="{A692C712-5CA5-4FC4-BA9B-DA234DB86184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16" name="Line 144">
          <a:extLst>
            <a:ext uri="{FF2B5EF4-FFF2-40B4-BE49-F238E27FC236}">
              <a16:creationId xmlns:a16="http://schemas.microsoft.com/office/drawing/2014/main" id="{8A6C0FBA-EC43-48B6-B97F-3DC63372F0BD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17" name="Line 145">
          <a:extLst>
            <a:ext uri="{FF2B5EF4-FFF2-40B4-BE49-F238E27FC236}">
              <a16:creationId xmlns:a16="http://schemas.microsoft.com/office/drawing/2014/main" id="{BE24F333-6D97-47B5-89AF-C31B462E3AC6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18" name="Line 146">
          <a:extLst>
            <a:ext uri="{FF2B5EF4-FFF2-40B4-BE49-F238E27FC236}">
              <a16:creationId xmlns:a16="http://schemas.microsoft.com/office/drawing/2014/main" id="{F42FAFD5-3663-4DD4-B252-BA42A4A7CE42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19" name="Line 147">
          <a:extLst>
            <a:ext uri="{FF2B5EF4-FFF2-40B4-BE49-F238E27FC236}">
              <a16:creationId xmlns:a16="http://schemas.microsoft.com/office/drawing/2014/main" id="{778D3164-EBDC-4852-BCCB-1CA3872986AD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20" name="Line 148">
          <a:extLst>
            <a:ext uri="{FF2B5EF4-FFF2-40B4-BE49-F238E27FC236}">
              <a16:creationId xmlns:a16="http://schemas.microsoft.com/office/drawing/2014/main" id="{DFE905F5-D385-4742-9993-018C07DDB588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21" name="Line 149">
          <a:extLst>
            <a:ext uri="{FF2B5EF4-FFF2-40B4-BE49-F238E27FC236}">
              <a16:creationId xmlns:a16="http://schemas.microsoft.com/office/drawing/2014/main" id="{BFEEE1BF-213C-4B3E-B207-FF6BCE1958B2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22" name="Line 150">
          <a:extLst>
            <a:ext uri="{FF2B5EF4-FFF2-40B4-BE49-F238E27FC236}">
              <a16:creationId xmlns:a16="http://schemas.microsoft.com/office/drawing/2014/main" id="{B870E23D-1236-498F-8CAE-09A2682F620E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23" name="Line 151">
          <a:extLst>
            <a:ext uri="{FF2B5EF4-FFF2-40B4-BE49-F238E27FC236}">
              <a16:creationId xmlns:a16="http://schemas.microsoft.com/office/drawing/2014/main" id="{D231E67A-39AD-477B-97BD-72E2B7042CB2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24" name="Line 152">
          <a:extLst>
            <a:ext uri="{FF2B5EF4-FFF2-40B4-BE49-F238E27FC236}">
              <a16:creationId xmlns:a16="http://schemas.microsoft.com/office/drawing/2014/main" id="{D66B8CC4-9B16-49B9-918D-331A07DD91D6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25" name="Line 153">
          <a:extLst>
            <a:ext uri="{FF2B5EF4-FFF2-40B4-BE49-F238E27FC236}">
              <a16:creationId xmlns:a16="http://schemas.microsoft.com/office/drawing/2014/main" id="{DC108960-4DC6-4BD7-AF00-F1E1CBAC36A7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26" name="Line 154">
          <a:extLst>
            <a:ext uri="{FF2B5EF4-FFF2-40B4-BE49-F238E27FC236}">
              <a16:creationId xmlns:a16="http://schemas.microsoft.com/office/drawing/2014/main" id="{45688F5D-C8D3-422B-B7A4-B0A81FAAAD66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27" name="Line 155">
          <a:extLst>
            <a:ext uri="{FF2B5EF4-FFF2-40B4-BE49-F238E27FC236}">
              <a16:creationId xmlns:a16="http://schemas.microsoft.com/office/drawing/2014/main" id="{39B3D9DF-A353-4E42-BAE8-AA9954F00DD3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28" name="Line 156">
          <a:extLst>
            <a:ext uri="{FF2B5EF4-FFF2-40B4-BE49-F238E27FC236}">
              <a16:creationId xmlns:a16="http://schemas.microsoft.com/office/drawing/2014/main" id="{9FB22692-E58F-4405-B110-50EAA61B0303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29" name="Line 157">
          <a:extLst>
            <a:ext uri="{FF2B5EF4-FFF2-40B4-BE49-F238E27FC236}">
              <a16:creationId xmlns:a16="http://schemas.microsoft.com/office/drawing/2014/main" id="{0DDB21B7-7BC0-4DE2-B77D-51919FA46D4E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30" name="Line 158">
          <a:extLst>
            <a:ext uri="{FF2B5EF4-FFF2-40B4-BE49-F238E27FC236}">
              <a16:creationId xmlns:a16="http://schemas.microsoft.com/office/drawing/2014/main" id="{18EEC77C-E3A8-4450-8942-9515357659AB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31" name="Line 159">
          <a:extLst>
            <a:ext uri="{FF2B5EF4-FFF2-40B4-BE49-F238E27FC236}">
              <a16:creationId xmlns:a16="http://schemas.microsoft.com/office/drawing/2014/main" id="{FCD679FC-28BE-4622-B2BB-1BA0A16D2EBB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32" name="Line 160">
          <a:extLst>
            <a:ext uri="{FF2B5EF4-FFF2-40B4-BE49-F238E27FC236}">
              <a16:creationId xmlns:a16="http://schemas.microsoft.com/office/drawing/2014/main" id="{904BC4E9-364D-41CD-AAC8-885E1299A868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33" name="Line 161">
          <a:extLst>
            <a:ext uri="{FF2B5EF4-FFF2-40B4-BE49-F238E27FC236}">
              <a16:creationId xmlns:a16="http://schemas.microsoft.com/office/drawing/2014/main" id="{FD2A1A59-EF64-47AA-81EA-41DCA4436771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34" name="Line 162">
          <a:extLst>
            <a:ext uri="{FF2B5EF4-FFF2-40B4-BE49-F238E27FC236}">
              <a16:creationId xmlns:a16="http://schemas.microsoft.com/office/drawing/2014/main" id="{7FBD0DF2-C2D5-40DC-88CE-10A6C18D8711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35" name="Line 163">
          <a:extLst>
            <a:ext uri="{FF2B5EF4-FFF2-40B4-BE49-F238E27FC236}">
              <a16:creationId xmlns:a16="http://schemas.microsoft.com/office/drawing/2014/main" id="{467529B3-1645-40BB-8170-92981AE9C0F7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36" name="Line 164">
          <a:extLst>
            <a:ext uri="{FF2B5EF4-FFF2-40B4-BE49-F238E27FC236}">
              <a16:creationId xmlns:a16="http://schemas.microsoft.com/office/drawing/2014/main" id="{07556484-9210-4D4B-85DE-493A149B5513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37" name="Line 165">
          <a:extLst>
            <a:ext uri="{FF2B5EF4-FFF2-40B4-BE49-F238E27FC236}">
              <a16:creationId xmlns:a16="http://schemas.microsoft.com/office/drawing/2014/main" id="{D30196F1-3EBB-46D4-B9C1-1393ADFE145F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38" name="Line 166">
          <a:extLst>
            <a:ext uri="{FF2B5EF4-FFF2-40B4-BE49-F238E27FC236}">
              <a16:creationId xmlns:a16="http://schemas.microsoft.com/office/drawing/2014/main" id="{4F216614-439A-4252-ADC2-9AC15085DF9D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39" name="Line 167">
          <a:extLst>
            <a:ext uri="{FF2B5EF4-FFF2-40B4-BE49-F238E27FC236}">
              <a16:creationId xmlns:a16="http://schemas.microsoft.com/office/drawing/2014/main" id="{F74D29E1-7D63-4D3A-B35D-CD4988E34229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40" name="Line 168">
          <a:extLst>
            <a:ext uri="{FF2B5EF4-FFF2-40B4-BE49-F238E27FC236}">
              <a16:creationId xmlns:a16="http://schemas.microsoft.com/office/drawing/2014/main" id="{8EF43B9F-95D3-4758-A190-B32F55FDC678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41" name="Line 169">
          <a:extLst>
            <a:ext uri="{FF2B5EF4-FFF2-40B4-BE49-F238E27FC236}">
              <a16:creationId xmlns:a16="http://schemas.microsoft.com/office/drawing/2014/main" id="{FADD3B19-665A-4708-AD7D-6710FEAA6305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42" name="Line 170">
          <a:extLst>
            <a:ext uri="{FF2B5EF4-FFF2-40B4-BE49-F238E27FC236}">
              <a16:creationId xmlns:a16="http://schemas.microsoft.com/office/drawing/2014/main" id="{D358E210-1E2D-43E8-B8D8-5EE32E5E2542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43" name="Line 171">
          <a:extLst>
            <a:ext uri="{FF2B5EF4-FFF2-40B4-BE49-F238E27FC236}">
              <a16:creationId xmlns:a16="http://schemas.microsoft.com/office/drawing/2014/main" id="{68BE4E01-2459-474C-A69C-2BF8C44ECAD3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44" name="Line 172">
          <a:extLst>
            <a:ext uri="{FF2B5EF4-FFF2-40B4-BE49-F238E27FC236}">
              <a16:creationId xmlns:a16="http://schemas.microsoft.com/office/drawing/2014/main" id="{6B9F6193-B6A7-4D41-8021-B1F0F3D52858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45" name="Line 173">
          <a:extLst>
            <a:ext uri="{FF2B5EF4-FFF2-40B4-BE49-F238E27FC236}">
              <a16:creationId xmlns:a16="http://schemas.microsoft.com/office/drawing/2014/main" id="{FAE2E30B-0E24-4EFB-8F57-55C208611AC3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46" name="Line 174">
          <a:extLst>
            <a:ext uri="{FF2B5EF4-FFF2-40B4-BE49-F238E27FC236}">
              <a16:creationId xmlns:a16="http://schemas.microsoft.com/office/drawing/2014/main" id="{873B3EFA-A10A-414C-89C2-31CF9308200B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47" name="Line 175">
          <a:extLst>
            <a:ext uri="{FF2B5EF4-FFF2-40B4-BE49-F238E27FC236}">
              <a16:creationId xmlns:a16="http://schemas.microsoft.com/office/drawing/2014/main" id="{C4605146-D9B0-4FA9-A8D4-5CFF89836DCA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48" name="Line 176">
          <a:extLst>
            <a:ext uri="{FF2B5EF4-FFF2-40B4-BE49-F238E27FC236}">
              <a16:creationId xmlns:a16="http://schemas.microsoft.com/office/drawing/2014/main" id="{959E97B3-7D13-47EE-A09B-C9AE576901E8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49" name="Line 177">
          <a:extLst>
            <a:ext uri="{FF2B5EF4-FFF2-40B4-BE49-F238E27FC236}">
              <a16:creationId xmlns:a16="http://schemas.microsoft.com/office/drawing/2014/main" id="{AD96F357-C7F3-4D91-B867-24344AA89373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50" name="Line 178">
          <a:extLst>
            <a:ext uri="{FF2B5EF4-FFF2-40B4-BE49-F238E27FC236}">
              <a16:creationId xmlns:a16="http://schemas.microsoft.com/office/drawing/2014/main" id="{EDD190E4-427C-4B83-B6F7-211C58E2CBCE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51" name="Line 179">
          <a:extLst>
            <a:ext uri="{FF2B5EF4-FFF2-40B4-BE49-F238E27FC236}">
              <a16:creationId xmlns:a16="http://schemas.microsoft.com/office/drawing/2014/main" id="{7D7337B3-1D5F-42B7-9CEE-1103236554CA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52" name="Line 180">
          <a:extLst>
            <a:ext uri="{FF2B5EF4-FFF2-40B4-BE49-F238E27FC236}">
              <a16:creationId xmlns:a16="http://schemas.microsoft.com/office/drawing/2014/main" id="{94F45170-6715-4F85-8B33-D8BAD3AED601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53" name="Line 181">
          <a:extLst>
            <a:ext uri="{FF2B5EF4-FFF2-40B4-BE49-F238E27FC236}">
              <a16:creationId xmlns:a16="http://schemas.microsoft.com/office/drawing/2014/main" id="{7166F8FC-F171-4720-8A1D-E784B1D4F70F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54" name="Line 182">
          <a:extLst>
            <a:ext uri="{FF2B5EF4-FFF2-40B4-BE49-F238E27FC236}">
              <a16:creationId xmlns:a16="http://schemas.microsoft.com/office/drawing/2014/main" id="{2F70B96A-902D-49E1-977D-5ACE676A92C4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55" name="Line 183">
          <a:extLst>
            <a:ext uri="{FF2B5EF4-FFF2-40B4-BE49-F238E27FC236}">
              <a16:creationId xmlns:a16="http://schemas.microsoft.com/office/drawing/2014/main" id="{71405A2E-698C-4701-993D-1F27BA7D2390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56" name="Line 184">
          <a:extLst>
            <a:ext uri="{FF2B5EF4-FFF2-40B4-BE49-F238E27FC236}">
              <a16:creationId xmlns:a16="http://schemas.microsoft.com/office/drawing/2014/main" id="{E670FDED-1B76-4FD0-B6FA-A36F9090BE2C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57" name="Line 185">
          <a:extLst>
            <a:ext uri="{FF2B5EF4-FFF2-40B4-BE49-F238E27FC236}">
              <a16:creationId xmlns:a16="http://schemas.microsoft.com/office/drawing/2014/main" id="{CC495550-492B-464D-B4B0-FBC62C058352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58" name="Line 186">
          <a:extLst>
            <a:ext uri="{FF2B5EF4-FFF2-40B4-BE49-F238E27FC236}">
              <a16:creationId xmlns:a16="http://schemas.microsoft.com/office/drawing/2014/main" id="{DC9FBCD6-B8DA-46B5-BEC2-0958B979E588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59" name="Line 187">
          <a:extLst>
            <a:ext uri="{FF2B5EF4-FFF2-40B4-BE49-F238E27FC236}">
              <a16:creationId xmlns:a16="http://schemas.microsoft.com/office/drawing/2014/main" id="{C387A1EC-E722-4146-812A-CC9588E32137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60" name="Line 188">
          <a:extLst>
            <a:ext uri="{FF2B5EF4-FFF2-40B4-BE49-F238E27FC236}">
              <a16:creationId xmlns:a16="http://schemas.microsoft.com/office/drawing/2014/main" id="{D94B2D15-8928-4377-9E22-C48ADB212E4D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61" name="Line 189">
          <a:extLst>
            <a:ext uri="{FF2B5EF4-FFF2-40B4-BE49-F238E27FC236}">
              <a16:creationId xmlns:a16="http://schemas.microsoft.com/office/drawing/2014/main" id="{06C3A4B7-EC0B-4A9D-A521-40C8DC6FCCD3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62" name="Line 190">
          <a:extLst>
            <a:ext uri="{FF2B5EF4-FFF2-40B4-BE49-F238E27FC236}">
              <a16:creationId xmlns:a16="http://schemas.microsoft.com/office/drawing/2014/main" id="{DAF70EF9-ED4B-4270-B87A-EA704C955076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63" name="Line 191">
          <a:extLst>
            <a:ext uri="{FF2B5EF4-FFF2-40B4-BE49-F238E27FC236}">
              <a16:creationId xmlns:a16="http://schemas.microsoft.com/office/drawing/2014/main" id="{2E92BA76-D998-4A0A-826C-6BCA54B8E32D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64" name="Line 192">
          <a:extLst>
            <a:ext uri="{FF2B5EF4-FFF2-40B4-BE49-F238E27FC236}">
              <a16:creationId xmlns:a16="http://schemas.microsoft.com/office/drawing/2014/main" id="{61DB9083-DFF4-47B8-8031-F8F7FB69C034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65" name="Line 193">
          <a:extLst>
            <a:ext uri="{FF2B5EF4-FFF2-40B4-BE49-F238E27FC236}">
              <a16:creationId xmlns:a16="http://schemas.microsoft.com/office/drawing/2014/main" id="{FA445426-860B-493E-8758-200544E95675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66" name="Line 194">
          <a:extLst>
            <a:ext uri="{FF2B5EF4-FFF2-40B4-BE49-F238E27FC236}">
              <a16:creationId xmlns:a16="http://schemas.microsoft.com/office/drawing/2014/main" id="{D147C76C-DB83-439E-80D1-DE64F7865A6B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67" name="Line 195">
          <a:extLst>
            <a:ext uri="{FF2B5EF4-FFF2-40B4-BE49-F238E27FC236}">
              <a16:creationId xmlns:a16="http://schemas.microsoft.com/office/drawing/2014/main" id="{3A9A57CF-45B5-4C27-82F1-8EE1B7C8836B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68" name="Line 196">
          <a:extLst>
            <a:ext uri="{FF2B5EF4-FFF2-40B4-BE49-F238E27FC236}">
              <a16:creationId xmlns:a16="http://schemas.microsoft.com/office/drawing/2014/main" id="{20004815-F0FF-485D-ADF9-E94B9180108A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69" name="Line 197">
          <a:extLst>
            <a:ext uri="{FF2B5EF4-FFF2-40B4-BE49-F238E27FC236}">
              <a16:creationId xmlns:a16="http://schemas.microsoft.com/office/drawing/2014/main" id="{67C009F8-8673-41D9-8801-6745C26141D0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70" name="Line 198">
          <a:extLst>
            <a:ext uri="{FF2B5EF4-FFF2-40B4-BE49-F238E27FC236}">
              <a16:creationId xmlns:a16="http://schemas.microsoft.com/office/drawing/2014/main" id="{20306915-B755-4C02-8F7E-1039259A46D4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71" name="Line 199">
          <a:extLst>
            <a:ext uri="{FF2B5EF4-FFF2-40B4-BE49-F238E27FC236}">
              <a16:creationId xmlns:a16="http://schemas.microsoft.com/office/drawing/2014/main" id="{1AB8414F-6993-4EFD-9BEE-D2FBDE3F884A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0</xdr:colOff>
      <xdr:row>152</xdr:row>
      <xdr:rowOff>0</xdr:rowOff>
    </xdr:to>
    <xdr:sp macro="" textlink="">
      <xdr:nvSpPr>
        <xdr:cNvPr id="24172" name="Line 200">
          <a:extLst>
            <a:ext uri="{FF2B5EF4-FFF2-40B4-BE49-F238E27FC236}">
              <a16:creationId xmlns:a16="http://schemas.microsoft.com/office/drawing/2014/main" id="{9AE3DD52-AEE0-4256-86D1-E5B478161561}"/>
            </a:ext>
          </a:extLst>
        </xdr:cNvPr>
        <xdr:cNvSpPr>
          <a:spLocks noChangeShapeType="1"/>
        </xdr:cNvSpPr>
      </xdr:nvSpPr>
      <xdr:spPr bwMode="auto">
        <a:xfrm flipV="1">
          <a:off x="13392150" y="606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147</xdr:row>
      <xdr:rowOff>0</xdr:rowOff>
    </xdr:from>
    <xdr:to>
      <xdr:col>15</xdr:col>
      <xdr:colOff>0</xdr:colOff>
      <xdr:row>147</xdr:row>
      <xdr:rowOff>0</xdr:rowOff>
    </xdr:to>
    <xdr:sp macro="" textlink="">
      <xdr:nvSpPr>
        <xdr:cNvPr id="24173" name="Line 201">
          <a:extLst>
            <a:ext uri="{FF2B5EF4-FFF2-40B4-BE49-F238E27FC236}">
              <a16:creationId xmlns:a16="http://schemas.microsoft.com/office/drawing/2014/main" id="{438D8E6C-1CB8-49D4-ADBD-1BF9570535CB}"/>
            </a:ext>
          </a:extLst>
        </xdr:cNvPr>
        <xdr:cNvSpPr>
          <a:spLocks noChangeShapeType="1"/>
        </xdr:cNvSpPr>
      </xdr:nvSpPr>
      <xdr:spPr bwMode="auto">
        <a:xfrm flipV="1">
          <a:off x="13392150" y="58131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147</xdr:row>
      <xdr:rowOff>0</xdr:rowOff>
    </xdr:from>
    <xdr:to>
      <xdr:col>15</xdr:col>
      <xdr:colOff>0</xdr:colOff>
      <xdr:row>147</xdr:row>
      <xdr:rowOff>0</xdr:rowOff>
    </xdr:to>
    <xdr:sp macro="" textlink="">
      <xdr:nvSpPr>
        <xdr:cNvPr id="24174" name="Line 202">
          <a:extLst>
            <a:ext uri="{FF2B5EF4-FFF2-40B4-BE49-F238E27FC236}">
              <a16:creationId xmlns:a16="http://schemas.microsoft.com/office/drawing/2014/main" id="{C0E8DA4F-B199-4574-8544-BABD1F9A6867}"/>
            </a:ext>
          </a:extLst>
        </xdr:cNvPr>
        <xdr:cNvSpPr>
          <a:spLocks noChangeShapeType="1"/>
        </xdr:cNvSpPr>
      </xdr:nvSpPr>
      <xdr:spPr bwMode="auto">
        <a:xfrm flipV="1">
          <a:off x="13392150" y="58131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147</xdr:row>
      <xdr:rowOff>0</xdr:rowOff>
    </xdr:from>
    <xdr:to>
      <xdr:col>15</xdr:col>
      <xdr:colOff>0</xdr:colOff>
      <xdr:row>147</xdr:row>
      <xdr:rowOff>0</xdr:rowOff>
    </xdr:to>
    <xdr:sp macro="" textlink="">
      <xdr:nvSpPr>
        <xdr:cNvPr id="24175" name="Line 203">
          <a:extLst>
            <a:ext uri="{FF2B5EF4-FFF2-40B4-BE49-F238E27FC236}">
              <a16:creationId xmlns:a16="http://schemas.microsoft.com/office/drawing/2014/main" id="{D689EBD4-CA70-4841-B71B-0D8D4E00F4A2}"/>
            </a:ext>
          </a:extLst>
        </xdr:cNvPr>
        <xdr:cNvSpPr>
          <a:spLocks noChangeShapeType="1"/>
        </xdr:cNvSpPr>
      </xdr:nvSpPr>
      <xdr:spPr bwMode="auto">
        <a:xfrm flipV="1">
          <a:off x="13392150" y="58131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147</xdr:row>
      <xdr:rowOff>0</xdr:rowOff>
    </xdr:from>
    <xdr:to>
      <xdr:col>15</xdr:col>
      <xdr:colOff>0</xdr:colOff>
      <xdr:row>147</xdr:row>
      <xdr:rowOff>0</xdr:rowOff>
    </xdr:to>
    <xdr:sp macro="" textlink="">
      <xdr:nvSpPr>
        <xdr:cNvPr id="24176" name="Line 204">
          <a:extLst>
            <a:ext uri="{FF2B5EF4-FFF2-40B4-BE49-F238E27FC236}">
              <a16:creationId xmlns:a16="http://schemas.microsoft.com/office/drawing/2014/main" id="{97818768-6AF9-4D58-808C-BD1D4B3F0729}"/>
            </a:ext>
          </a:extLst>
        </xdr:cNvPr>
        <xdr:cNvSpPr>
          <a:spLocks noChangeShapeType="1"/>
        </xdr:cNvSpPr>
      </xdr:nvSpPr>
      <xdr:spPr bwMode="auto">
        <a:xfrm flipV="1">
          <a:off x="13392150" y="58131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147</xdr:row>
      <xdr:rowOff>0</xdr:rowOff>
    </xdr:from>
    <xdr:to>
      <xdr:col>15</xdr:col>
      <xdr:colOff>0</xdr:colOff>
      <xdr:row>147</xdr:row>
      <xdr:rowOff>0</xdr:rowOff>
    </xdr:to>
    <xdr:sp macro="" textlink="">
      <xdr:nvSpPr>
        <xdr:cNvPr id="24177" name="Line 205">
          <a:extLst>
            <a:ext uri="{FF2B5EF4-FFF2-40B4-BE49-F238E27FC236}">
              <a16:creationId xmlns:a16="http://schemas.microsoft.com/office/drawing/2014/main" id="{4088BF2E-6A37-4034-A941-0287BD11EFAC}"/>
            </a:ext>
          </a:extLst>
        </xdr:cNvPr>
        <xdr:cNvSpPr>
          <a:spLocks noChangeShapeType="1"/>
        </xdr:cNvSpPr>
      </xdr:nvSpPr>
      <xdr:spPr bwMode="auto">
        <a:xfrm flipV="1">
          <a:off x="13392150" y="58131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147</xdr:row>
      <xdr:rowOff>0</xdr:rowOff>
    </xdr:from>
    <xdr:to>
      <xdr:col>15</xdr:col>
      <xdr:colOff>0</xdr:colOff>
      <xdr:row>147</xdr:row>
      <xdr:rowOff>0</xdr:rowOff>
    </xdr:to>
    <xdr:sp macro="" textlink="">
      <xdr:nvSpPr>
        <xdr:cNvPr id="24178" name="Line 206">
          <a:extLst>
            <a:ext uri="{FF2B5EF4-FFF2-40B4-BE49-F238E27FC236}">
              <a16:creationId xmlns:a16="http://schemas.microsoft.com/office/drawing/2014/main" id="{F7D4CB91-1D36-46E6-95E8-1DFB01F4A57B}"/>
            </a:ext>
          </a:extLst>
        </xdr:cNvPr>
        <xdr:cNvSpPr>
          <a:spLocks noChangeShapeType="1"/>
        </xdr:cNvSpPr>
      </xdr:nvSpPr>
      <xdr:spPr bwMode="auto">
        <a:xfrm flipV="1">
          <a:off x="13392150" y="58131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147</xdr:row>
      <xdr:rowOff>0</xdr:rowOff>
    </xdr:from>
    <xdr:to>
      <xdr:col>15</xdr:col>
      <xdr:colOff>0</xdr:colOff>
      <xdr:row>147</xdr:row>
      <xdr:rowOff>0</xdr:rowOff>
    </xdr:to>
    <xdr:sp macro="" textlink="">
      <xdr:nvSpPr>
        <xdr:cNvPr id="24179" name="Line 207">
          <a:extLst>
            <a:ext uri="{FF2B5EF4-FFF2-40B4-BE49-F238E27FC236}">
              <a16:creationId xmlns:a16="http://schemas.microsoft.com/office/drawing/2014/main" id="{0BD3D4A1-02E0-423A-BA24-5F27407DBCC4}"/>
            </a:ext>
          </a:extLst>
        </xdr:cNvPr>
        <xdr:cNvSpPr>
          <a:spLocks noChangeShapeType="1"/>
        </xdr:cNvSpPr>
      </xdr:nvSpPr>
      <xdr:spPr bwMode="auto">
        <a:xfrm flipV="1">
          <a:off x="13392150" y="58131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147</xdr:row>
      <xdr:rowOff>0</xdr:rowOff>
    </xdr:from>
    <xdr:to>
      <xdr:col>15</xdr:col>
      <xdr:colOff>0</xdr:colOff>
      <xdr:row>147</xdr:row>
      <xdr:rowOff>0</xdr:rowOff>
    </xdr:to>
    <xdr:sp macro="" textlink="">
      <xdr:nvSpPr>
        <xdr:cNvPr id="24180" name="Line 208">
          <a:extLst>
            <a:ext uri="{FF2B5EF4-FFF2-40B4-BE49-F238E27FC236}">
              <a16:creationId xmlns:a16="http://schemas.microsoft.com/office/drawing/2014/main" id="{EFCE651D-DD91-479E-877D-2FBFB337D101}"/>
            </a:ext>
          </a:extLst>
        </xdr:cNvPr>
        <xdr:cNvSpPr>
          <a:spLocks noChangeShapeType="1"/>
        </xdr:cNvSpPr>
      </xdr:nvSpPr>
      <xdr:spPr bwMode="auto">
        <a:xfrm flipV="1">
          <a:off x="13392150" y="58131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acebook.com/UPRT.fr/?ref=settings" TargetMode="External"/><Relationship Id="rId1" Type="http://schemas.openxmlformats.org/officeDocument/2006/relationships/hyperlink" Target="https://www.facebook.com/leboucher.joe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leboucher.joel@wanadoo.fr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pageSetUpPr fitToPage="1"/>
  </sheetPr>
  <dimension ref="A1:X32"/>
  <sheetViews>
    <sheetView showZeros="0" tabSelected="1" workbookViewId="0">
      <selection activeCell="C29" sqref="C29:J29"/>
    </sheetView>
  </sheetViews>
  <sheetFormatPr baseColWidth="10" defaultRowHeight="12.75"/>
  <cols>
    <col min="1" max="1" width="2.140625" style="174" customWidth="1"/>
    <col min="2" max="2" width="6.85546875" style="174" customWidth="1"/>
    <col min="3" max="3" width="9.140625" style="174" customWidth="1"/>
    <col min="4" max="4" width="7.28515625" style="174" customWidth="1"/>
    <col min="5" max="5" width="9.7109375" style="174" customWidth="1"/>
    <col min="6" max="6" width="11.7109375" style="174" customWidth="1"/>
    <col min="7" max="7" width="9.5703125" style="174" customWidth="1"/>
    <col min="8" max="8" width="11" style="174" customWidth="1"/>
    <col min="9" max="9" width="10.28515625" style="174" customWidth="1"/>
    <col min="10" max="11" width="11.42578125" style="174"/>
    <col min="12" max="12" width="15.85546875" style="174" customWidth="1"/>
    <col min="13" max="13" width="7.5703125" style="174" customWidth="1"/>
    <col min="14" max="14" width="8.5703125" style="174" customWidth="1"/>
    <col min="15" max="15" width="10.140625" style="174" customWidth="1"/>
    <col min="16" max="16" width="3.7109375" style="174" customWidth="1"/>
    <col min="17" max="17" width="13.7109375" style="174" customWidth="1"/>
    <col min="18" max="18" width="17.5703125" style="174" customWidth="1"/>
    <col min="19" max="19" width="14.5703125" style="174" customWidth="1"/>
    <col min="20" max="20" width="2.42578125" style="174" customWidth="1"/>
    <col min="21" max="22" width="11.42578125" style="174"/>
    <col min="23" max="23" width="30.140625" style="174" customWidth="1"/>
    <col min="24" max="16384" width="11.42578125" style="174"/>
  </cols>
  <sheetData>
    <row r="1" spans="1:19">
      <c r="A1" s="170">
        <v>0</v>
      </c>
      <c r="B1" s="171">
        <v>0</v>
      </c>
      <c r="C1" s="172">
        <v>0</v>
      </c>
      <c r="D1" s="172">
        <v>0</v>
      </c>
      <c r="E1" s="172">
        <v>0</v>
      </c>
      <c r="F1" s="172">
        <v>0</v>
      </c>
      <c r="G1" s="172">
        <v>0</v>
      </c>
      <c r="H1" s="172">
        <v>0</v>
      </c>
      <c r="I1" s="172">
        <v>0</v>
      </c>
      <c r="J1" s="172">
        <v>0</v>
      </c>
      <c r="K1" s="172">
        <v>0</v>
      </c>
      <c r="L1" s="172">
        <v>0</v>
      </c>
      <c r="M1" s="172">
        <v>0</v>
      </c>
      <c r="N1" s="172">
        <v>0</v>
      </c>
      <c r="O1" s="172">
        <v>0</v>
      </c>
      <c r="P1" s="172">
        <v>0</v>
      </c>
      <c r="Q1" s="172">
        <v>0</v>
      </c>
      <c r="R1" s="172">
        <v>0</v>
      </c>
      <c r="S1" s="173">
        <v>0</v>
      </c>
    </row>
    <row r="2" spans="1:19" ht="30">
      <c r="A2" s="170">
        <v>0</v>
      </c>
      <c r="B2" s="294" t="s">
        <v>973</v>
      </c>
      <c r="C2" s="176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8"/>
    </row>
    <row r="3" spans="1:19" ht="27" customHeight="1">
      <c r="A3" s="170">
        <v>0</v>
      </c>
      <c r="B3" s="179" t="s">
        <v>733</v>
      </c>
      <c r="C3" s="180"/>
      <c r="D3" s="180"/>
      <c r="E3" s="180"/>
      <c r="F3" s="180"/>
      <c r="G3" s="180"/>
      <c r="H3" s="180"/>
      <c r="I3" s="180"/>
      <c r="J3" s="180"/>
      <c r="K3" s="181"/>
      <c r="L3" s="181"/>
      <c r="M3" s="181"/>
      <c r="N3" s="181"/>
      <c r="O3" s="181"/>
      <c r="P3" s="181"/>
      <c r="Q3" s="181"/>
      <c r="R3" s="181"/>
      <c r="S3" s="182"/>
    </row>
    <row r="4" spans="1:19" s="186" customFormat="1" ht="15">
      <c r="A4" s="170">
        <v>0</v>
      </c>
      <c r="B4" s="213" t="s">
        <v>749</v>
      </c>
      <c r="C4" s="183"/>
      <c r="D4" s="183"/>
      <c r="E4" s="183"/>
      <c r="F4" s="183">
        <v>0</v>
      </c>
      <c r="G4" s="184" t="s">
        <v>734</v>
      </c>
      <c r="H4" s="183"/>
      <c r="I4" s="183"/>
      <c r="J4" s="183"/>
      <c r="K4" s="183"/>
      <c r="L4" s="183"/>
      <c r="M4" s="183"/>
      <c r="N4" s="183"/>
      <c r="O4" s="183">
        <v>0</v>
      </c>
      <c r="P4" s="183"/>
      <c r="Q4" s="183"/>
      <c r="R4" s="183"/>
      <c r="S4" s="185" t="s">
        <v>735</v>
      </c>
    </row>
    <row r="5" spans="1:19" s="186" customFormat="1" ht="15">
      <c r="A5" s="170">
        <v>0</v>
      </c>
      <c r="B5" s="187" t="s">
        <v>736</v>
      </c>
      <c r="C5" s="183"/>
      <c r="D5" s="183"/>
      <c r="E5" s="183"/>
      <c r="F5" s="183">
        <v>0</v>
      </c>
      <c r="G5" s="188" t="s">
        <v>737</v>
      </c>
      <c r="H5" s="183"/>
      <c r="I5" s="183"/>
      <c r="J5" s="183"/>
      <c r="K5" s="183"/>
      <c r="L5" s="183"/>
      <c r="M5" s="183"/>
      <c r="N5" s="183"/>
      <c r="O5" s="183">
        <v>0</v>
      </c>
      <c r="P5" s="183"/>
      <c r="Q5" s="183"/>
      <c r="R5" s="183"/>
      <c r="S5" s="189" t="s">
        <v>738</v>
      </c>
    </row>
    <row r="6" spans="1:19" s="186" customFormat="1" ht="18" customHeight="1">
      <c r="A6" s="170">
        <v>0</v>
      </c>
      <c r="B6" s="190" t="s">
        <v>739</v>
      </c>
      <c r="C6" s="191"/>
      <c r="D6" s="191"/>
      <c r="E6" s="191"/>
      <c r="F6" s="192"/>
      <c r="G6" s="193" t="s">
        <v>740</v>
      </c>
      <c r="H6" s="194"/>
      <c r="I6" s="194"/>
      <c r="J6" s="194"/>
      <c r="K6" s="183"/>
      <c r="L6" s="183"/>
      <c r="M6" s="183"/>
      <c r="N6" s="183"/>
      <c r="O6" s="183">
        <v>0</v>
      </c>
      <c r="P6" s="183"/>
      <c r="Q6" s="183"/>
      <c r="R6" s="183"/>
      <c r="S6" s="195" t="s">
        <v>741</v>
      </c>
    </row>
    <row r="7" spans="1:19" s="186" customFormat="1" ht="18" customHeight="1">
      <c r="A7" s="170">
        <v>0</v>
      </c>
      <c r="B7" s="196" t="s">
        <v>742</v>
      </c>
      <c r="C7" s="191"/>
      <c r="D7" s="191"/>
      <c r="E7" s="183"/>
      <c r="F7" s="183"/>
      <c r="G7" s="293" t="s">
        <v>743</v>
      </c>
      <c r="H7" s="197"/>
      <c r="I7" s="197"/>
      <c r="J7" s="197"/>
      <c r="K7" s="197"/>
      <c r="L7" s="197"/>
      <c r="M7" s="197"/>
      <c r="N7" s="183"/>
      <c r="O7" s="183"/>
      <c r="P7" s="183"/>
      <c r="Q7" s="183"/>
      <c r="R7" s="183"/>
      <c r="S7" s="198" t="s">
        <v>744</v>
      </c>
    </row>
    <row r="8" spans="1:19" s="186" customFormat="1" ht="18" customHeight="1">
      <c r="A8" s="170"/>
      <c r="B8" s="196"/>
      <c r="C8" s="191"/>
      <c r="D8" s="191"/>
      <c r="E8" s="183"/>
      <c r="F8" s="183"/>
      <c r="G8" s="293"/>
      <c r="H8" s="197"/>
      <c r="I8" s="197"/>
      <c r="J8" s="197"/>
      <c r="K8" s="197"/>
      <c r="L8" s="197"/>
      <c r="M8" s="197"/>
      <c r="N8" s="183"/>
      <c r="O8" s="183"/>
      <c r="P8" s="183"/>
      <c r="Q8" s="183"/>
      <c r="R8" s="183"/>
      <c r="S8" s="198"/>
    </row>
    <row r="9" spans="1:19" s="186" customFormat="1" ht="18" customHeight="1">
      <c r="A9" s="170">
        <v>0</v>
      </c>
      <c r="B9" s="196"/>
      <c r="C9" s="191"/>
      <c r="D9" s="191"/>
      <c r="E9" s="183"/>
      <c r="F9" s="199"/>
      <c r="G9" s="200"/>
      <c r="H9" s="200"/>
      <c r="I9" s="183"/>
      <c r="J9" s="183"/>
      <c r="K9" s="312" t="s">
        <v>647</v>
      </c>
      <c r="L9" s="312"/>
      <c r="M9" s="312"/>
      <c r="N9" s="312"/>
      <c r="O9" s="200"/>
      <c r="P9" s="183"/>
      <c r="Q9" s="183"/>
      <c r="R9" s="183"/>
      <c r="S9" s="198"/>
    </row>
    <row r="10" spans="1:19" s="186" customFormat="1" ht="18" customHeight="1">
      <c r="A10" s="170">
        <v>0</v>
      </c>
      <c r="B10" s="201"/>
      <c r="C10" s="295" t="s">
        <v>974</v>
      </c>
      <c r="D10" s="296"/>
      <c r="E10" s="296"/>
      <c r="F10" s="296"/>
      <c r="G10" s="296"/>
      <c r="H10" s="296"/>
      <c r="I10" s="296"/>
      <c r="J10" s="202"/>
      <c r="K10" s="305" t="s">
        <v>977</v>
      </c>
      <c r="L10" s="305"/>
      <c r="M10" s="305"/>
      <c r="N10" s="305"/>
      <c r="O10" s="200"/>
      <c r="P10" s="202"/>
      <c r="Q10" s="202"/>
      <c r="R10" s="202"/>
      <c r="S10" s="203"/>
    </row>
    <row r="11" spans="1:19" s="186" customFormat="1" ht="18" customHeight="1">
      <c r="A11" s="170">
        <v>0</v>
      </c>
      <c r="B11" s="204"/>
      <c r="C11" s="205"/>
      <c r="D11" s="200"/>
      <c r="E11" s="200"/>
      <c r="F11" s="200"/>
      <c r="G11" s="200"/>
      <c r="H11" s="200"/>
      <c r="I11" s="200"/>
      <c r="J11" s="200"/>
      <c r="K11" s="200"/>
      <c r="L11" s="200"/>
      <c r="M11" s="202"/>
      <c r="N11" s="202"/>
      <c r="O11" s="202"/>
      <c r="P11" s="202"/>
      <c r="Q11" s="202"/>
      <c r="R11" s="202"/>
      <c r="S11" s="203"/>
    </row>
    <row r="12" spans="1:19" s="186" customFormat="1" ht="18" customHeight="1">
      <c r="A12" s="170">
        <v>0</v>
      </c>
      <c r="B12" s="204"/>
      <c r="C12" s="205" t="s">
        <v>745</v>
      </c>
      <c r="D12" s="200"/>
      <c r="E12" s="200"/>
      <c r="F12" s="200"/>
      <c r="G12" s="200"/>
      <c r="H12" s="200"/>
      <c r="I12" s="200"/>
      <c r="J12" s="200"/>
      <c r="K12" s="200"/>
      <c r="L12" s="200"/>
      <c r="M12" s="202"/>
      <c r="N12" s="202"/>
      <c r="O12" s="202"/>
      <c r="P12" s="202"/>
      <c r="Q12" s="202"/>
      <c r="R12" s="202"/>
      <c r="S12" s="203"/>
    </row>
    <row r="13" spans="1:19" s="186" customFormat="1" ht="18" customHeight="1">
      <c r="A13" s="170">
        <v>0</v>
      </c>
      <c r="B13" s="204"/>
      <c r="C13" s="205" t="s">
        <v>721</v>
      </c>
      <c r="D13" s="200"/>
      <c r="E13" s="200"/>
      <c r="F13" s="200"/>
      <c r="G13" s="200"/>
      <c r="H13" s="200"/>
      <c r="I13" s="200"/>
      <c r="J13" s="200"/>
      <c r="K13" s="202"/>
      <c r="L13" s="202"/>
      <c r="M13" s="202"/>
      <c r="N13" s="202"/>
      <c r="O13" s="202"/>
      <c r="P13" s="202"/>
      <c r="Q13" s="202"/>
      <c r="R13" s="202"/>
      <c r="S13" s="203"/>
    </row>
    <row r="14" spans="1:19" s="186" customFormat="1" ht="18" customHeight="1">
      <c r="A14" s="170">
        <v>0</v>
      </c>
      <c r="B14" s="204"/>
      <c r="C14" s="205" t="s">
        <v>722</v>
      </c>
      <c r="D14" s="200"/>
      <c r="E14" s="200"/>
      <c r="F14" s="200"/>
      <c r="G14" s="200"/>
      <c r="H14" s="200"/>
      <c r="I14" s="200"/>
      <c r="J14" s="200"/>
      <c r="K14" s="200"/>
      <c r="L14" s="200"/>
      <c r="M14" s="202"/>
      <c r="N14" s="202"/>
      <c r="O14" s="202"/>
      <c r="P14" s="202"/>
      <c r="Q14" s="202"/>
      <c r="R14" s="202"/>
      <c r="S14" s="203"/>
    </row>
    <row r="15" spans="1:19" s="186" customFormat="1" ht="12" customHeight="1">
      <c r="A15" s="170"/>
      <c r="B15" s="204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3"/>
    </row>
    <row r="16" spans="1:19" s="186" customFormat="1" ht="18" customHeight="1">
      <c r="A16" s="170"/>
      <c r="B16" s="204"/>
      <c r="C16" s="275" t="s">
        <v>630</v>
      </c>
      <c r="D16" s="200"/>
      <c r="E16" s="200"/>
      <c r="F16" s="200"/>
      <c r="G16" s="200"/>
      <c r="H16" s="200"/>
      <c r="I16" s="200"/>
      <c r="J16" s="200"/>
      <c r="K16" s="200"/>
      <c r="L16" s="200"/>
      <c r="M16" s="202"/>
      <c r="N16" s="202"/>
      <c r="O16" s="315"/>
      <c r="P16" s="315"/>
      <c r="Q16" s="315"/>
      <c r="R16" s="315"/>
      <c r="S16" s="203"/>
    </row>
    <row r="17" spans="1:24" s="186" customFormat="1" ht="12.75" customHeight="1" thickBot="1">
      <c r="A17" s="170"/>
      <c r="B17" s="204"/>
      <c r="C17" s="205"/>
      <c r="D17" s="265"/>
      <c r="E17" s="266"/>
      <c r="F17" s="266"/>
      <c r="G17" s="266"/>
      <c r="H17" s="266"/>
      <c r="I17" s="266"/>
      <c r="J17" s="266"/>
      <c r="K17" s="266"/>
      <c r="L17" s="266"/>
      <c r="M17" s="266"/>
      <c r="N17" s="202"/>
      <c r="O17" s="315"/>
      <c r="P17" s="315"/>
      <c r="Q17" s="315"/>
      <c r="R17" s="315"/>
      <c r="S17" s="203"/>
    </row>
    <row r="18" spans="1:24" ht="41.25" customHeight="1" thickTop="1" thickBot="1">
      <c r="A18" s="170"/>
      <c r="B18" s="201"/>
      <c r="C18" s="200"/>
      <c r="D18" s="200"/>
      <c r="E18" s="267"/>
      <c r="F18" s="268" t="s">
        <v>86</v>
      </c>
      <c r="G18" s="268"/>
      <c r="H18" s="268"/>
      <c r="I18" s="93"/>
      <c r="J18" s="269"/>
      <c r="K18" s="272" t="s">
        <v>645</v>
      </c>
      <c r="L18" s="270">
        <v>43</v>
      </c>
      <c r="M18" s="271" t="s">
        <v>629</v>
      </c>
      <c r="N18" s="202"/>
      <c r="O18" s="316" t="s">
        <v>636</v>
      </c>
      <c r="P18" s="317"/>
      <c r="Q18" s="287" t="s">
        <v>771</v>
      </c>
      <c r="R18" s="202"/>
      <c r="S18" s="306" t="s">
        <v>773</v>
      </c>
      <c r="V18" s="186"/>
      <c r="W18" s="186"/>
      <c r="X18" s="186"/>
    </row>
    <row r="19" spans="1:24" ht="18" customHeight="1" thickTop="1">
      <c r="A19" s="170"/>
      <c r="B19" s="201"/>
      <c r="C19" s="200"/>
      <c r="D19" s="200"/>
      <c r="E19" s="290" t="s">
        <v>644</v>
      </c>
      <c r="F19" s="200"/>
      <c r="G19" s="200"/>
      <c r="H19" s="200"/>
      <c r="I19" s="200"/>
      <c r="J19" s="200"/>
      <c r="K19" s="200"/>
      <c r="L19" s="200"/>
      <c r="M19" s="202"/>
      <c r="N19" s="202"/>
      <c r="O19" s="313" t="s">
        <v>780</v>
      </c>
      <c r="P19" s="314"/>
      <c r="Q19" s="288" t="s">
        <v>637</v>
      </c>
      <c r="R19" s="202"/>
      <c r="S19" s="311" t="s">
        <v>978</v>
      </c>
    </row>
    <row r="20" spans="1:24" ht="18" customHeight="1">
      <c r="A20" s="170"/>
      <c r="B20" s="201"/>
      <c r="C20" s="200"/>
      <c r="D20" s="200"/>
      <c r="E20" s="290" t="s">
        <v>732</v>
      </c>
      <c r="F20" s="200"/>
      <c r="G20" s="200"/>
      <c r="H20" s="200"/>
      <c r="I20" s="200"/>
      <c r="J20" s="200"/>
      <c r="K20" s="200"/>
      <c r="L20" s="200"/>
      <c r="M20" s="202"/>
      <c r="N20" s="202"/>
      <c r="O20" s="291"/>
      <c r="P20" s="291"/>
      <c r="Q20" s="292"/>
      <c r="R20" s="202"/>
      <c r="S20" s="311"/>
    </row>
    <row r="21" spans="1:24" ht="18" customHeight="1">
      <c r="A21" s="170"/>
      <c r="B21" s="201"/>
      <c r="C21" s="200"/>
      <c r="D21" s="200"/>
      <c r="E21" s="290"/>
      <c r="F21" s="200"/>
      <c r="G21" s="200"/>
      <c r="H21" s="200"/>
      <c r="I21" s="200"/>
      <c r="J21" s="200"/>
      <c r="K21" s="200"/>
      <c r="L21" s="200"/>
      <c r="M21" s="202"/>
      <c r="N21" s="202"/>
      <c r="O21" s="291"/>
      <c r="P21" s="291"/>
      <c r="Q21" s="292"/>
      <c r="R21" s="202"/>
      <c r="S21" s="311"/>
    </row>
    <row r="22" spans="1:24" ht="24.75" customHeight="1">
      <c r="A22" s="170"/>
      <c r="B22" s="201"/>
      <c r="C22" s="200"/>
      <c r="D22" s="200"/>
      <c r="E22" s="273"/>
      <c r="F22" s="274"/>
      <c r="G22" s="273" t="s">
        <v>645</v>
      </c>
      <c r="H22" s="263">
        <v>314</v>
      </c>
      <c r="I22" s="264" t="s">
        <v>629</v>
      </c>
      <c r="J22" s="200"/>
      <c r="K22" s="200"/>
      <c r="L22" s="215" t="s">
        <v>645</v>
      </c>
      <c r="M22" s="202"/>
      <c r="N22" s="202"/>
      <c r="O22" s="202"/>
      <c r="P22" s="202"/>
      <c r="Q22" s="202"/>
      <c r="R22" s="202"/>
      <c r="S22" s="203"/>
    </row>
    <row r="23" spans="1:24" ht="18" customHeight="1">
      <c r="A23" s="170"/>
      <c r="B23" s="201"/>
      <c r="C23" s="200"/>
      <c r="D23" s="200"/>
      <c r="E23" s="200"/>
      <c r="F23" s="200"/>
      <c r="G23" s="200"/>
      <c r="H23" s="200" t="s">
        <v>648</v>
      </c>
      <c r="I23" s="200"/>
      <c r="J23" s="200"/>
      <c r="K23" s="200"/>
      <c r="L23" s="217">
        <v>1</v>
      </c>
      <c r="M23" s="202" t="s">
        <v>649</v>
      </c>
      <c r="N23" s="202"/>
      <c r="O23" s="202"/>
      <c r="P23" s="202"/>
      <c r="Q23" s="202"/>
      <c r="R23" s="202"/>
      <c r="S23" s="203"/>
    </row>
    <row r="24" spans="1:24" ht="18" customHeight="1">
      <c r="A24" s="170"/>
      <c r="B24" s="201"/>
      <c r="C24" s="200"/>
      <c r="D24" s="200"/>
      <c r="E24" s="200"/>
      <c r="F24" s="200"/>
      <c r="G24" s="200"/>
      <c r="H24" s="200"/>
      <c r="I24" s="200"/>
      <c r="J24" s="200"/>
      <c r="K24" s="202"/>
      <c r="L24" s="202"/>
      <c r="M24" s="202"/>
      <c r="N24" s="202"/>
      <c r="O24" s="202"/>
      <c r="P24" s="202"/>
      <c r="Q24" s="202"/>
      <c r="R24" s="202"/>
      <c r="S24" s="203"/>
    </row>
    <row r="25" spans="1:24" ht="18" customHeight="1">
      <c r="A25" s="170"/>
      <c r="B25" s="201"/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2"/>
      <c r="N25" s="202"/>
      <c r="O25" s="202"/>
      <c r="P25" s="202"/>
      <c r="Q25" s="202"/>
      <c r="R25" s="202"/>
      <c r="S25" s="203"/>
    </row>
    <row r="26" spans="1:24" ht="18" customHeight="1">
      <c r="A26" s="170"/>
      <c r="B26" s="201"/>
      <c r="C26" s="206" t="s">
        <v>746</v>
      </c>
      <c r="D26" s="200"/>
      <c r="E26" s="200"/>
      <c r="F26" s="200"/>
      <c r="G26" s="200"/>
      <c r="H26" s="200"/>
      <c r="I26" s="200"/>
      <c r="J26" s="200"/>
      <c r="K26" s="200"/>
      <c r="L26" s="200"/>
      <c r="M26" s="202"/>
      <c r="N26" s="202"/>
      <c r="O26" s="202"/>
      <c r="P26" s="202"/>
      <c r="Q26" s="202"/>
      <c r="R26" s="202"/>
      <c r="S26" s="203"/>
    </row>
    <row r="27" spans="1:24" ht="18" customHeight="1">
      <c r="A27" s="170"/>
      <c r="B27" s="201"/>
      <c r="C27" s="206" t="s">
        <v>747</v>
      </c>
      <c r="D27" s="200"/>
      <c r="E27" s="200"/>
      <c r="F27" s="200"/>
      <c r="G27" s="200"/>
      <c r="H27" s="200"/>
      <c r="I27" s="200"/>
      <c r="J27" s="200"/>
      <c r="K27" s="200"/>
      <c r="L27" s="200"/>
      <c r="M27" s="202"/>
      <c r="N27" s="202"/>
      <c r="O27" s="202"/>
      <c r="P27" s="202"/>
      <c r="Q27" s="202"/>
      <c r="R27" s="202"/>
      <c r="S27" s="203"/>
    </row>
    <row r="28" spans="1:24" ht="18" customHeight="1">
      <c r="A28" s="170">
        <v>0</v>
      </c>
      <c r="B28" s="307">
        <v>0</v>
      </c>
      <c r="C28" s="310" t="s">
        <v>979</v>
      </c>
      <c r="D28" s="310"/>
      <c r="E28" s="310"/>
      <c r="F28" s="310"/>
      <c r="G28" s="310"/>
      <c r="H28" s="308">
        <v>0</v>
      </c>
      <c r="I28" s="202">
        <v>0</v>
      </c>
      <c r="J28" s="202">
        <v>0</v>
      </c>
      <c r="K28" s="202">
        <v>0</v>
      </c>
      <c r="L28" s="202">
        <v>0</v>
      </c>
      <c r="M28" s="202">
        <v>0</v>
      </c>
      <c r="N28" s="202">
        <v>0</v>
      </c>
      <c r="O28" s="202">
        <v>0</v>
      </c>
      <c r="P28" s="202">
        <v>0</v>
      </c>
      <c r="Q28" s="202">
        <v>0</v>
      </c>
      <c r="R28" s="202">
        <v>0</v>
      </c>
      <c r="S28" s="203">
        <v>0</v>
      </c>
    </row>
    <row r="29" spans="1:24" ht="15.75">
      <c r="B29" s="309"/>
      <c r="C29" s="310" t="s">
        <v>980</v>
      </c>
      <c r="D29" s="310"/>
      <c r="E29" s="310"/>
      <c r="F29" s="310"/>
      <c r="G29" s="310"/>
      <c r="H29" s="310"/>
      <c r="I29" s="310"/>
      <c r="J29" s="310"/>
      <c r="K29" s="200"/>
      <c r="L29" s="200"/>
      <c r="M29" s="200"/>
      <c r="N29" s="200"/>
      <c r="O29" s="200"/>
      <c r="P29" s="200"/>
      <c r="Q29" s="200"/>
      <c r="R29" s="200"/>
      <c r="S29" s="208"/>
    </row>
    <row r="30" spans="1:24">
      <c r="B30" s="207"/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8"/>
    </row>
    <row r="31" spans="1:24">
      <c r="B31" s="207"/>
      <c r="C31" s="209" t="str">
        <f ca="1">CELL("nomfichier")</f>
        <v>E:\0-UPRT\1-UPRT.FR-SITE-WEB\me-menus\menus-festivals\[me-liste_plats_maincent.xls]Mode d'emploi</v>
      </c>
      <c r="D31" s="200"/>
      <c r="E31" s="200"/>
      <c r="F31" s="200"/>
      <c r="G31" s="200"/>
      <c r="H31" s="200"/>
      <c r="I31" s="200"/>
      <c r="J31" s="200"/>
      <c r="K31" s="200"/>
      <c r="L31" s="200"/>
      <c r="M31" s="200"/>
      <c r="N31" s="200"/>
      <c r="O31" s="200"/>
      <c r="P31" s="200"/>
      <c r="Q31" s="200"/>
      <c r="R31" s="200"/>
      <c r="S31" s="208"/>
    </row>
    <row r="32" spans="1:24">
      <c r="B32" s="210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2"/>
    </row>
  </sheetData>
  <mergeCells count="7">
    <mergeCell ref="C29:J29"/>
    <mergeCell ref="S19:S21"/>
    <mergeCell ref="K9:N9"/>
    <mergeCell ref="O19:P19"/>
    <mergeCell ref="O16:R17"/>
    <mergeCell ref="O18:P18"/>
    <mergeCell ref="C28:G28"/>
  </mergeCells>
  <phoneticPr fontId="0" type="noConversion"/>
  <hyperlinks>
    <hyperlink ref="C28" r:id="rId1"/>
    <hyperlink ref="C29:H29" r:id="rId2" display="U.P.R.T. - Union des Professionnels de la Restauration Territoriale   "/>
  </hyperlinks>
  <printOptions horizontalCentered="1"/>
  <pageMargins left="0.19685039370078741" right="0" top="0.19685039370078741" bottom="0" header="0" footer="0"/>
  <pageSetup paperSize="9" scale="43" orientation="portrait" horizontalDpi="300" verticalDpi="30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>
    <pageSetUpPr fitToPage="1"/>
  </sheetPr>
  <dimension ref="A1:T22"/>
  <sheetViews>
    <sheetView showZeros="0" workbookViewId="0">
      <selection activeCell="I18" sqref="I18"/>
    </sheetView>
  </sheetViews>
  <sheetFormatPr baseColWidth="10" defaultRowHeight="12.75"/>
  <cols>
    <col min="1" max="1" width="2.140625" style="174" customWidth="1"/>
    <col min="2" max="2" width="6.85546875" style="174" customWidth="1"/>
    <col min="3" max="3" width="9.140625" style="174" customWidth="1"/>
    <col min="4" max="4" width="7.28515625" style="174" customWidth="1"/>
    <col min="5" max="5" width="9.7109375" style="174" customWidth="1"/>
    <col min="6" max="6" width="11.7109375" style="174" customWidth="1"/>
    <col min="7" max="7" width="9.5703125" style="174" customWidth="1"/>
    <col min="8" max="8" width="11" style="174" customWidth="1"/>
    <col min="9" max="9" width="10.28515625" style="174" customWidth="1"/>
    <col min="10" max="11" width="11.42578125" style="174"/>
    <col min="12" max="12" width="15.85546875" style="174" customWidth="1"/>
    <col min="13" max="13" width="7.5703125" style="174" customWidth="1"/>
    <col min="14" max="14" width="8.5703125" style="174" customWidth="1"/>
    <col min="15" max="15" width="10.140625" style="174" customWidth="1"/>
    <col min="16" max="16" width="3.7109375" style="174" customWidth="1"/>
    <col min="17" max="17" width="13.7109375" style="174" customWidth="1"/>
    <col min="18" max="18" width="17.5703125" style="174" customWidth="1"/>
    <col min="19" max="19" width="14.5703125" style="174" customWidth="1"/>
    <col min="20" max="20" width="2.42578125" style="174" customWidth="1"/>
    <col min="21" max="22" width="11.42578125" style="174"/>
    <col min="23" max="23" width="30.140625" style="174" customWidth="1"/>
    <col min="24" max="16384" width="11.42578125" style="174"/>
  </cols>
  <sheetData>
    <row r="1" spans="1:19">
      <c r="A1" s="170">
        <v>0</v>
      </c>
      <c r="B1" s="171">
        <v>0</v>
      </c>
      <c r="C1" s="172">
        <v>0</v>
      </c>
      <c r="D1" s="172">
        <v>0</v>
      </c>
      <c r="E1" s="172">
        <v>0</v>
      </c>
      <c r="F1" s="172">
        <v>0</v>
      </c>
      <c r="G1" s="172">
        <v>0</v>
      </c>
      <c r="H1" s="172">
        <v>0</v>
      </c>
      <c r="I1" s="172">
        <v>0</v>
      </c>
      <c r="J1" s="172">
        <v>0</v>
      </c>
      <c r="K1" s="172">
        <v>0</v>
      </c>
      <c r="L1" s="172">
        <v>0</v>
      </c>
      <c r="M1" s="172">
        <v>0</v>
      </c>
      <c r="N1" s="172">
        <v>0</v>
      </c>
      <c r="O1" s="172">
        <v>0</v>
      </c>
      <c r="P1" s="172">
        <v>0</v>
      </c>
      <c r="Q1" s="172">
        <v>0</v>
      </c>
      <c r="R1" s="172">
        <v>0</v>
      </c>
      <c r="S1" s="173">
        <v>0</v>
      </c>
    </row>
    <row r="2" spans="1:19" ht="22.5">
      <c r="A2" s="170">
        <v>0</v>
      </c>
      <c r="B2" s="175" t="s">
        <v>631</v>
      </c>
      <c r="C2" s="176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8"/>
    </row>
    <row r="3" spans="1:19" ht="27" customHeight="1">
      <c r="A3" s="170">
        <v>0</v>
      </c>
      <c r="B3" s="278"/>
      <c r="C3" s="180"/>
      <c r="D3" s="180"/>
      <c r="E3" s="180"/>
      <c r="F3" s="180"/>
      <c r="G3" s="180"/>
      <c r="H3" s="180"/>
      <c r="I3" s="180"/>
      <c r="J3" s="180"/>
      <c r="K3" s="181"/>
      <c r="L3" s="181"/>
      <c r="M3" s="181"/>
      <c r="N3" s="181"/>
      <c r="O3" s="181"/>
      <c r="P3" s="181"/>
      <c r="Q3" s="181"/>
      <c r="R3" s="181"/>
      <c r="S3" s="182"/>
    </row>
    <row r="4" spans="1:19" s="186" customFormat="1" ht="18" customHeight="1">
      <c r="A4" s="170">
        <v>0</v>
      </c>
      <c r="B4" s="318" t="s">
        <v>632</v>
      </c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20"/>
    </row>
    <row r="5" spans="1:19" s="186" customFormat="1" ht="18" customHeight="1">
      <c r="A5" s="170">
        <v>0</v>
      </c>
      <c r="B5" s="318"/>
      <c r="C5" s="319"/>
      <c r="D5" s="319"/>
      <c r="E5" s="319"/>
      <c r="F5" s="319"/>
      <c r="G5" s="319"/>
      <c r="H5" s="319"/>
      <c r="I5" s="319"/>
      <c r="J5" s="319"/>
      <c r="K5" s="319"/>
      <c r="L5" s="319"/>
      <c r="M5" s="319"/>
      <c r="N5" s="319"/>
      <c r="O5" s="319"/>
      <c r="P5" s="319"/>
      <c r="Q5" s="319"/>
      <c r="R5" s="319"/>
      <c r="S5" s="320"/>
    </row>
    <row r="6" spans="1:19" s="186" customFormat="1" ht="18" customHeight="1">
      <c r="A6" s="170">
        <v>0</v>
      </c>
      <c r="B6" s="279"/>
      <c r="C6" s="191"/>
      <c r="D6" s="191"/>
      <c r="E6" s="183"/>
      <c r="F6" s="199"/>
      <c r="G6" s="200"/>
      <c r="H6" s="200"/>
      <c r="I6" s="183"/>
      <c r="J6" s="183"/>
      <c r="K6" s="183"/>
      <c r="L6" s="200"/>
      <c r="M6" s="200"/>
      <c r="N6" s="200"/>
      <c r="O6" s="200"/>
      <c r="P6" s="183"/>
      <c r="Q6" s="183"/>
      <c r="R6" s="183"/>
      <c r="S6" s="198"/>
    </row>
    <row r="7" spans="1:19" s="186" customFormat="1" ht="18" customHeight="1">
      <c r="A7" s="170">
        <v>0</v>
      </c>
      <c r="B7" s="279"/>
      <c r="C7" s="191"/>
      <c r="D7" s="191"/>
      <c r="E7" s="319" t="s">
        <v>633</v>
      </c>
      <c r="F7" s="319"/>
      <c r="G7" s="319"/>
      <c r="H7" s="200"/>
      <c r="I7" s="183"/>
      <c r="J7" s="183"/>
      <c r="K7" s="319" t="s">
        <v>634</v>
      </c>
      <c r="L7" s="319"/>
      <c r="M7" s="319"/>
      <c r="N7" s="200"/>
      <c r="O7" s="200"/>
      <c r="P7" s="183"/>
      <c r="Q7" s="183"/>
      <c r="R7" s="183"/>
      <c r="S7" s="198"/>
    </row>
    <row r="8" spans="1:19" s="186" customFormat="1" ht="18" customHeight="1">
      <c r="A8" s="170">
        <v>0</v>
      </c>
      <c r="B8" s="279"/>
      <c r="C8" s="191"/>
      <c r="D8" s="191"/>
      <c r="E8" s="319"/>
      <c r="F8" s="319"/>
      <c r="G8" s="319"/>
      <c r="H8" s="200"/>
      <c r="I8" s="183"/>
      <c r="J8" s="183"/>
      <c r="K8" s="319"/>
      <c r="L8" s="319"/>
      <c r="M8" s="319"/>
      <c r="N8" s="200"/>
      <c r="O8" s="200"/>
      <c r="P8" s="183"/>
      <c r="Q8" s="183"/>
      <c r="R8" s="183"/>
      <c r="S8" s="198"/>
    </row>
    <row r="9" spans="1:19" s="186" customFormat="1" ht="18" customHeight="1">
      <c r="A9" s="170">
        <v>0</v>
      </c>
      <c r="B9" s="279"/>
      <c r="C9" s="191"/>
      <c r="D9" s="191"/>
      <c r="E9" s="319"/>
      <c r="F9" s="319"/>
      <c r="G9" s="319"/>
      <c r="H9" s="200"/>
      <c r="I9" s="183"/>
      <c r="J9" s="183"/>
      <c r="K9" s="319"/>
      <c r="L9" s="319"/>
      <c r="M9" s="319"/>
      <c r="N9" s="200"/>
      <c r="O9" s="200"/>
      <c r="P9" s="183"/>
      <c r="Q9" s="183"/>
      <c r="R9" s="183"/>
      <c r="S9" s="198"/>
    </row>
    <row r="10" spans="1:19" s="186" customFormat="1" ht="18" customHeight="1">
      <c r="A10" s="170">
        <v>0</v>
      </c>
      <c r="B10" s="279"/>
      <c r="C10" s="191"/>
      <c r="D10" s="191"/>
      <c r="E10" s="319"/>
      <c r="F10" s="319"/>
      <c r="G10" s="319"/>
      <c r="H10" s="200"/>
      <c r="I10" s="183"/>
      <c r="J10" s="183"/>
      <c r="K10" s="319"/>
      <c r="L10" s="319"/>
      <c r="M10" s="319"/>
      <c r="N10" s="200"/>
      <c r="O10" s="200"/>
      <c r="P10" s="183"/>
      <c r="Q10" s="183"/>
      <c r="R10" s="183"/>
      <c r="S10" s="198"/>
    </row>
    <row r="11" spans="1:19" s="186" customFormat="1" ht="18" customHeight="1">
      <c r="A11" s="170">
        <v>0</v>
      </c>
      <c r="B11" s="196"/>
      <c r="C11" s="191"/>
      <c r="D11" s="191"/>
      <c r="E11" s="183"/>
      <c r="F11" s="199"/>
      <c r="G11" s="200"/>
      <c r="H11"/>
      <c r="I11" s="183"/>
      <c r="J11" s="183"/>
      <c r="K11" s="183"/>
      <c r="L11" s="200"/>
      <c r="M11" s="200"/>
      <c r="N11" s="200"/>
      <c r="O11" s="200"/>
      <c r="P11" s="183"/>
      <c r="Q11" s="183"/>
      <c r="R11" s="183"/>
      <c r="S11" s="198"/>
    </row>
    <row r="12" spans="1:19" s="186" customFormat="1" ht="18" customHeight="1">
      <c r="A12" s="170">
        <v>0</v>
      </c>
      <c r="B12" s="318" t="s">
        <v>635</v>
      </c>
      <c r="C12" s="319"/>
      <c r="D12" s="319"/>
      <c r="E12" s="319"/>
      <c r="F12" s="319"/>
      <c r="G12" s="319"/>
      <c r="H12" s="319"/>
      <c r="I12" s="319"/>
      <c r="J12" s="319"/>
      <c r="K12" s="319"/>
      <c r="L12" s="319"/>
      <c r="M12" s="319"/>
      <c r="N12" s="319"/>
      <c r="O12" s="319"/>
      <c r="P12" s="319"/>
      <c r="Q12" s="319"/>
      <c r="R12" s="319"/>
      <c r="S12" s="320"/>
    </row>
    <row r="13" spans="1:19" s="186" customFormat="1" ht="18" customHeight="1">
      <c r="A13" s="170">
        <v>0</v>
      </c>
      <c r="B13" s="318"/>
      <c r="C13" s="319"/>
      <c r="D13" s="319"/>
      <c r="E13" s="319"/>
      <c r="F13" s="319"/>
      <c r="G13" s="319"/>
      <c r="H13" s="319"/>
      <c r="I13" s="319"/>
      <c r="J13" s="319"/>
      <c r="K13" s="319"/>
      <c r="L13" s="319"/>
      <c r="M13" s="319"/>
      <c r="N13" s="319"/>
      <c r="O13" s="319"/>
      <c r="P13" s="319"/>
      <c r="Q13" s="319"/>
      <c r="R13" s="319"/>
      <c r="S13" s="320"/>
    </row>
    <row r="14" spans="1:19" s="186" customFormat="1" ht="18" customHeight="1">
      <c r="A14" s="170"/>
      <c r="B14" s="277"/>
      <c r="C14" s="280"/>
      <c r="D14" s="280"/>
      <c r="E14" s="280"/>
      <c r="F14" s="280"/>
      <c r="G14" s="280"/>
      <c r="H14" s="280"/>
      <c r="I14" s="280"/>
      <c r="J14" s="280"/>
      <c r="K14" s="280"/>
      <c r="L14" s="280"/>
      <c r="M14" s="280"/>
      <c r="N14" s="280"/>
      <c r="O14" s="280"/>
      <c r="P14" s="280"/>
      <c r="Q14" s="280"/>
      <c r="R14" s="280"/>
      <c r="S14" s="281"/>
    </row>
    <row r="15" spans="1:19" ht="18" customHeight="1">
      <c r="A15" s="170"/>
      <c r="B15" s="201"/>
      <c r="C15" s="206" t="s">
        <v>746</v>
      </c>
      <c r="D15" s="200"/>
      <c r="E15" s="200"/>
      <c r="F15" s="200"/>
      <c r="G15" s="200"/>
      <c r="H15" s="200"/>
      <c r="I15" s="200"/>
      <c r="J15" s="200"/>
      <c r="K15" s="200"/>
      <c r="L15" s="200"/>
      <c r="M15" s="202"/>
      <c r="N15" s="202"/>
      <c r="O15" s="202"/>
      <c r="P15" s="202"/>
      <c r="Q15" s="202"/>
      <c r="R15" s="202"/>
      <c r="S15" s="203"/>
    </row>
    <row r="16" spans="1:19" ht="18" customHeight="1">
      <c r="A16" s="170"/>
      <c r="B16" s="201"/>
      <c r="C16" s="206" t="s">
        <v>747</v>
      </c>
      <c r="D16" s="200"/>
      <c r="E16" s="200"/>
      <c r="F16" s="200"/>
      <c r="G16" s="200"/>
      <c r="H16" s="200"/>
      <c r="I16" s="200"/>
      <c r="J16" s="200"/>
      <c r="K16" s="200"/>
      <c r="L16" s="200"/>
      <c r="M16" s="202"/>
      <c r="N16" s="202"/>
      <c r="O16" s="202"/>
      <c r="P16" s="202"/>
      <c r="Q16" s="202"/>
      <c r="R16" s="202"/>
      <c r="S16" s="203"/>
    </row>
    <row r="17" spans="1:20" ht="18" customHeight="1">
      <c r="A17" s="170">
        <v>0</v>
      </c>
      <c r="B17" s="201">
        <v>0</v>
      </c>
      <c r="C17" s="276" t="s">
        <v>748</v>
      </c>
      <c r="D17" s="202"/>
      <c r="E17" s="202"/>
      <c r="F17" s="202"/>
      <c r="G17" s="202"/>
      <c r="H17" s="202">
        <v>0</v>
      </c>
      <c r="I17" s="202">
        <v>0</v>
      </c>
      <c r="J17" s="202">
        <v>0</v>
      </c>
      <c r="K17" s="202">
        <v>0</v>
      </c>
      <c r="L17" s="202">
        <v>0</v>
      </c>
      <c r="M17" s="202">
        <v>0</v>
      </c>
      <c r="N17" s="202">
        <v>0</v>
      </c>
      <c r="O17" s="202">
        <v>0</v>
      </c>
      <c r="P17" s="202">
        <v>0</v>
      </c>
      <c r="Q17" s="202">
        <v>0</v>
      </c>
      <c r="R17" s="202">
        <v>0</v>
      </c>
      <c r="S17" s="203">
        <v>0</v>
      </c>
    </row>
    <row r="18" spans="1:20">
      <c r="B18" s="207"/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8"/>
    </row>
    <row r="19" spans="1:20">
      <c r="B19" s="207"/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8"/>
    </row>
    <row r="20" spans="1:20">
      <c r="B20" s="207"/>
      <c r="C20" s="209" t="str">
        <f ca="1">CELL("nomfichier")</f>
        <v>E:\0-UPRT\1-UPRT.FR-SITE-WEB\me-menus\menus-festivals\[me-liste_plats_maincent.xls]Mode d'emploi</v>
      </c>
      <c r="D20" s="200"/>
      <c r="E20" s="200"/>
      <c r="F20" s="200"/>
      <c r="G20" s="200"/>
      <c r="H20" s="200"/>
      <c r="I20" s="200"/>
      <c r="J20" s="200"/>
      <c r="K20" s="200"/>
      <c r="L20" s="200"/>
      <c r="M20" s="200"/>
      <c r="N20" s="200"/>
      <c r="O20" s="200"/>
      <c r="P20" s="200"/>
      <c r="Q20" s="200"/>
      <c r="R20" s="200"/>
      <c r="S20" s="208"/>
    </row>
    <row r="21" spans="1:20">
      <c r="B21" s="210"/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2"/>
    </row>
    <row r="22" spans="1:20">
      <c r="T22" s="289"/>
    </row>
  </sheetData>
  <mergeCells count="4">
    <mergeCell ref="B4:S5"/>
    <mergeCell ref="E7:G10"/>
    <mergeCell ref="K7:M10"/>
    <mergeCell ref="B12:S13"/>
  </mergeCells>
  <phoneticPr fontId="0" type="noConversion"/>
  <hyperlinks>
    <hyperlink ref="C17" r:id="rId1"/>
  </hyperlinks>
  <printOptions horizontalCentered="1"/>
  <pageMargins left="0.19685039370078741" right="0" top="0.19685039370078741" bottom="0" header="0" footer="0"/>
  <pageSetup paperSize="9" scale="52" orientation="portrait" horizontalDpi="300" verticalDpi="3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B1:M266"/>
  <sheetViews>
    <sheetView showZeros="0" zoomScale="75" zoomScaleNormal="75" zoomScaleSheetLayoutView="75" workbookViewId="0">
      <selection activeCell="K17" sqref="K17"/>
    </sheetView>
  </sheetViews>
  <sheetFormatPr baseColWidth="10" defaultRowHeight="14.25"/>
  <cols>
    <col min="1" max="1" width="2.140625" style="1" customWidth="1"/>
    <col min="2" max="2" width="4" style="1" customWidth="1"/>
    <col min="3" max="3" width="4.5703125" style="1" customWidth="1"/>
    <col min="4" max="4" width="63.7109375" style="2" customWidth="1"/>
    <col min="5" max="5" width="16.42578125" style="3" customWidth="1"/>
    <col min="6" max="9" width="11.5703125" style="1" customWidth="1"/>
    <col min="10" max="10" width="11.140625" style="1" customWidth="1"/>
    <col min="11" max="11" width="30.5703125" style="1" customWidth="1"/>
    <col min="12" max="12" width="3" style="1" customWidth="1"/>
    <col min="13" max="13" width="1.7109375" style="1" customWidth="1"/>
    <col min="14" max="14" width="4.42578125" style="1" customWidth="1"/>
    <col min="15" max="16384" width="11.42578125" style="1"/>
  </cols>
  <sheetData>
    <row r="1" spans="2:12" ht="30">
      <c r="B1" s="158" t="s">
        <v>753</v>
      </c>
      <c r="C1" s="153"/>
      <c r="D1" s="154"/>
      <c r="E1" s="155"/>
      <c r="F1" s="153"/>
      <c r="G1" s="153"/>
      <c r="H1" s="153"/>
      <c r="I1" s="153"/>
      <c r="J1" s="153"/>
      <c r="K1" s="157" t="s">
        <v>719</v>
      </c>
      <c r="L1" s="156"/>
    </row>
    <row r="2" spans="2:12" ht="71.25">
      <c r="B2" s="5"/>
      <c r="C2" s="81" t="s">
        <v>767</v>
      </c>
      <c r="D2" s="254" t="s">
        <v>768</v>
      </c>
      <c r="E2" s="255" t="s">
        <v>769</v>
      </c>
      <c r="F2" s="255" t="s">
        <v>770</v>
      </c>
      <c r="G2" s="282" t="s">
        <v>636</v>
      </c>
      <c r="H2" s="256" t="s">
        <v>771</v>
      </c>
      <c r="I2" s="218" t="s">
        <v>645</v>
      </c>
      <c r="J2" s="298" t="s">
        <v>975</v>
      </c>
      <c r="K2" s="256" t="s">
        <v>772</v>
      </c>
      <c r="L2" s="9"/>
    </row>
    <row r="3" spans="2:12" ht="30" customHeight="1">
      <c r="B3" s="5"/>
      <c r="C3" s="250"/>
      <c r="D3" s="258"/>
      <c r="E3" s="259"/>
      <c r="F3" s="260"/>
      <c r="G3" s="257"/>
      <c r="H3" s="257"/>
      <c r="I3" s="260" t="s">
        <v>645</v>
      </c>
      <c r="J3" s="261">
        <f>J10+J44+J50+J55+J59+J65+J67+J73+J80+J93+J95+J100+J102+J109+J125+J130+J137+J142+J146+J151+J159+J250+J262</f>
        <v>137</v>
      </c>
      <c r="K3" s="262" t="s">
        <v>629</v>
      </c>
      <c r="L3" s="238"/>
    </row>
    <row r="4" spans="2:12" ht="23.25" customHeight="1">
      <c r="B4" s="5"/>
      <c r="C4" s="6"/>
      <c r="D4" s="152" t="s">
        <v>761</v>
      </c>
      <c r="E4" s="7"/>
      <c r="F4" s="8"/>
      <c r="G4" s="8"/>
      <c r="H4" s="8"/>
      <c r="I4" s="8"/>
      <c r="J4" s="8"/>
      <c r="K4" s="8"/>
      <c r="L4" s="9"/>
    </row>
    <row r="5" spans="2:12" ht="23.25" customHeight="1">
      <c r="B5" s="5"/>
      <c r="C5" s="6"/>
      <c r="D5" s="104" t="s">
        <v>762</v>
      </c>
      <c r="E5" s="7"/>
      <c r="F5" s="8"/>
      <c r="G5" s="8"/>
      <c r="H5" s="8"/>
      <c r="I5" s="8"/>
      <c r="J5" s="8"/>
      <c r="K5" s="8"/>
      <c r="L5" s="9"/>
    </row>
    <row r="6" spans="2:12" ht="23.25" customHeight="1">
      <c r="B6" s="5"/>
      <c r="C6" s="6"/>
      <c r="D6" s="105" t="s">
        <v>763</v>
      </c>
      <c r="E6" s="7"/>
      <c r="F6" s="8"/>
      <c r="G6" s="8"/>
      <c r="H6" s="8"/>
      <c r="I6" s="8"/>
      <c r="J6" s="8"/>
      <c r="K6" s="8"/>
      <c r="L6" s="9"/>
    </row>
    <row r="7" spans="2:12" ht="23.25" customHeight="1">
      <c r="B7" s="5"/>
      <c r="C7" s="10" t="s">
        <v>764</v>
      </c>
      <c r="D7" s="105" t="s">
        <v>765</v>
      </c>
      <c r="E7" s="7"/>
      <c r="F7" s="8"/>
      <c r="G7" s="8"/>
      <c r="H7" s="8"/>
      <c r="I7" s="8"/>
      <c r="J7" s="8"/>
      <c r="K7" s="8"/>
      <c r="L7" s="9"/>
    </row>
    <row r="8" spans="2:12" ht="30" customHeight="1">
      <c r="B8" s="11"/>
      <c r="C8" s="12"/>
      <c r="D8" s="169" t="s">
        <v>766</v>
      </c>
      <c r="E8" s="13"/>
      <c r="F8" s="14"/>
      <c r="G8" s="14"/>
      <c r="H8" s="14"/>
      <c r="I8" s="14"/>
      <c r="J8" s="14"/>
      <c r="K8" s="14"/>
      <c r="L8" s="15"/>
    </row>
    <row r="9" spans="2:12" ht="15" thickBot="1">
      <c r="B9" s="242"/>
      <c r="C9" s="239"/>
      <c r="D9" s="240"/>
      <c r="E9" s="241"/>
      <c r="F9" s="239"/>
      <c r="G9" s="239"/>
      <c r="H9" s="239"/>
      <c r="I9" s="239"/>
      <c r="J9" s="239"/>
      <c r="K9" s="239"/>
      <c r="L9" s="243"/>
    </row>
    <row r="10" spans="2:12" ht="44.25" thickTop="1" thickBot="1">
      <c r="B10" s="5"/>
      <c r="C10" s="136"/>
      <c r="D10" s="252" t="s">
        <v>775</v>
      </c>
      <c r="E10" s="138"/>
      <c r="F10" s="139"/>
      <c r="G10" s="140"/>
      <c r="H10" s="140"/>
      <c r="I10" s="222" t="s">
        <v>645</v>
      </c>
      <c r="J10" s="216">
        <f>SUM(I12:I42)</f>
        <v>31</v>
      </c>
      <c r="K10" s="220" t="s">
        <v>629</v>
      </c>
      <c r="L10" s="9"/>
    </row>
    <row r="11" spans="2:12" ht="15" customHeight="1" thickTop="1">
      <c r="B11" s="20">
        <v>1</v>
      </c>
      <c r="C11" s="21" t="s">
        <v>776</v>
      </c>
      <c r="D11" s="22"/>
      <c r="E11" s="23"/>
      <c r="F11" s="24"/>
      <c r="G11" s="25"/>
      <c r="H11" s="25"/>
      <c r="I11" s="25"/>
      <c r="J11" s="26"/>
      <c r="K11" s="24"/>
      <c r="L11" s="28">
        <v>0</v>
      </c>
    </row>
    <row r="12" spans="2:12" ht="30" customHeight="1">
      <c r="B12" s="20">
        <f t="shared" ref="B12:B42" si="0">B11+1</f>
        <v>2</v>
      </c>
      <c r="C12" s="21"/>
      <c r="D12" s="112" t="s">
        <v>777</v>
      </c>
      <c r="E12" s="111" t="s">
        <v>778</v>
      </c>
      <c r="F12" s="110" t="s">
        <v>779</v>
      </c>
      <c r="G12" s="283" t="s">
        <v>780</v>
      </c>
      <c r="H12" s="284" t="s">
        <v>637</v>
      </c>
      <c r="I12" s="217">
        <v>1</v>
      </c>
      <c r="J12" s="299">
        <v>3</v>
      </c>
      <c r="K12" s="300">
        <v>40221</v>
      </c>
      <c r="L12" s="28"/>
    </row>
    <row r="13" spans="2:12" ht="30.75" customHeight="1">
      <c r="B13" s="20">
        <f t="shared" si="0"/>
        <v>3</v>
      </c>
      <c r="C13" s="21"/>
      <c r="D13" s="112" t="s">
        <v>757</v>
      </c>
      <c r="E13" s="111" t="s">
        <v>782</v>
      </c>
      <c r="F13" s="110" t="s">
        <v>779</v>
      </c>
      <c r="G13" s="283"/>
      <c r="H13" s="284" t="s">
        <v>265</v>
      </c>
      <c r="I13" s="217">
        <v>1</v>
      </c>
      <c r="J13" s="299"/>
      <c r="K13" s="300"/>
      <c r="L13" s="28"/>
    </row>
    <row r="14" spans="2:12" ht="30" customHeight="1">
      <c r="B14" s="20">
        <f t="shared" si="0"/>
        <v>4</v>
      </c>
      <c r="C14" s="21"/>
      <c r="D14" s="112" t="s">
        <v>758</v>
      </c>
      <c r="E14" s="111" t="s">
        <v>782</v>
      </c>
      <c r="F14" s="110" t="s">
        <v>779</v>
      </c>
      <c r="G14" s="283"/>
      <c r="H14" s="284"/>
      <c r="I14" s="217">
        <v>1</v>
      </c>
      <c r="J14" s="299"/>
      <c r="K14" s="300"/>
      <c r="L14" s="28"/>
    </row>
    <row r="15" spans="2:12" ht="30" customHeight="1">
      <c r="B15" s="20">
        <f t="shared" si="0"/>
        <v>5</v>
      </c>
      <c r="C15" s="21"/>
      <c r="D15" s="112" t="s">
        <v>783</v>
      </c>
      <c r="E15" s="111" t="s">
        <v>784</v>
      </c>
      <c r="F15" s="110"/>
      <c r="G15" s="283"/>
      <c r="H15" s="284"/>
      <c r="I15" s="217">
        <v>1</v>
      </c>
      <c r="J15" s="299"/>
      <c r="K15" s="300"/>
      <c r="L15" s="28"/>
    </row>
    <row r="16" spans="2:12" ht="30" customHeight="1">
      <c r="B16" s="20">
        <f t="shared" si="0"/>
        <v>6</v>
      </c>
      <c r="C16" s="21"/>
      <c r="D16" s="112" t="s">
        <v>785</v>
      </c>
      <c r="E16" s="111" t="s">
        <v>778</v>
      </c>
      <c r="F16" s="110" t="s">
        <v>779</v>
      </c>
      <c r="G16" s="283" t="s">
        <v>786</v>
      </c>
      <c r="H16" s="284" t="s">
        <v>638</v>
      </c>
      <c r="I16" s="217">
        <v>1</v>
      </c>
      <c r="J16" s="299"/>
      <c r="K16" s="300"/>
      <c r="L16" s="28"/>
    </row>
    <row r="17" spans="2:12" ht="30" customHeight="1">
      <c r="B17" s="20">
        <f t="shared" si="0"/>
        <v>7</v>
      </c>
      <c r="C17" s="21"/>
      <c r="D17" s="112" t="s">
        <v>787</v>
      </c>
      <c r="E17" s="111" t="s">
        <v>782</v>
      </c>
      <c r="F17" s="110" t="s">
        <v>779</v>
      </c>
      <c r="G17" s="283"/>
      <c r="H17" s="284" t="s">
        <v>727</v>
      </c>
      <c r="I17" s="217">
        <v>1</v>
      </c>
      <c r="J17" s="299"/>
      <c r="K17" s="300"/>
      <c r="L17" s="28"/>
    </row>
    <row r="18" spans="2:12" ht="30" customHeight="1">
      <c r="B18" s="20">
        <f t="shared" si="0"/>
        <v>8</v>
      </c>
      <c r="C18" s="21"/>
      <c r="D18" s="112" t="s">
        <v>788</v>
      </c>
      <c r="E18" s="111" t="s">
        <v>784</v>
      </c>
      <c r="F18" s="110" t="s">
        <v>779</v>
      </c>
      <c r="G18" s="283"/>
      <c r="H18" s="284"/>
      <c r="I18" s="217">
        <v>1</v>
      </c>
      <c r="J18" s="299"/>
      <c r="K18" s="300"/>
      <c r="L18" s="28"/>
    </row>
    <row r="19" spans="2:12" ht="30" customHeight="1">
      <c r="B19" s="20">
        <f t="shared" si="0"/>
        <v>9</v>
      </c>
      <c r="C19" s="21"/>
      <c r="D19" s="112" t="s">
        <v>789</v>
      </c>
      <c r="E19" s="111" t="s">
        <v>784</v>
      </c>
      <c r="F19" s="110" t="s">
        <v>779</v>
      </c>
      <c r="G19" s="283"/>
      <c r="H19" s="284"/>
      <c r="I19" s="217">
        <v>1</v>
      </c>
      <c r="J19" s="299"/>
      <c r="K19" s="300"/>
      <c r="L19" s="28"/>
    </row>
    <row r="20" spans="2:12" ht="30" customHeight="1">
      <c r="B20" s="20">
        <f t="shared" si="0"/>
        <v>10</v>
      </c>
      <c r="C20" s="21"/>
      <c r="D20" s="112" t="s">
        <v>790</v>
      </c>
      <c r="E20" s="111" t="s">
        <v>782</v>
      </c>
      <c r="F20" s="110" t="s">
        <v>779</v>
      </c>
      <c r="G20" s="283"/>
      <c r="H20" s="284"/>
      <c r="I20" s="217">
        <v>1</v>
      </c>
      <c r="J20" s="299"/>
      <c r="K20" s="300"/>
      <c r="L20" s="28"/>
    </row>
    <row r="21" spans="2:12" ht="30" customHeight="1">
      <c r="B21" s="20">
        <f t="shared" si="0"/>
        <v>11</v>
      </c>
      <c r="C21" s="21"/>
      <c r="D21" s="112" t="s">
        <v>791</v>
      </c>
      <c r="E21" s="111" t="s">
        <v>782</v>
      </c>
      <c r="F21" s="110" t="s">
        <v>779</v>
      </c>
      <c r="G21" s="283"/>
      <c r="H21" s="284"/>
      <c r="I21" s="217">
        <v>1</v>
      </c>
      <c r="J21" s="299"/>
      <c r="K21" s="300"/>
      <c r="L21" s="28"/>
    </row>
    <row r="22" spans="2:12" ht="30" customHeight="1">
      <c r="B22" s="20">
        <f t="shared" si="0"/>
        <v>12</v>
      </c>
      <c r="C22" s="21"/>
      <c r="D22" s="112" t="s">
        <v>792</v>
      </c>
      <c r="E22" s="111" t="s">
        <v>784</v>
      </c>
      <c r="F22" s="110"/>
      <c r="G22" s="283"/>
      <c r="H22" s="284"/>
      <c r="I22" s="217">
        <v>1</v>
      </c>
      <c r="J22" s="299"/>
      <c r="K22" s="300"/>
      <c r="L22" s="28"/>
    </row>
    <row r="23" spans="2:12" ht="30" customHeight="1">
      <c r="B23" s="20">
        <f t="shared" si="0"/>
        <v>13</v>
      </c>
      <c r="C23" s="21"/>
      <c r="D23" s="112" t="s">
        <v>793</v>
      </c>
      <c r="E23" s="111" t="s">
        <v>784</v>
      </c>
      <c r="F23" s="110"/>
      <c r="G23" s="283"/>
      <c r="H23" s="284" t="s">
        <v>639</v>
      </c>
      <c r="I23" s="217">
        <v>1</v>
      </c>
      <c r="J23" s="299"/>
      <c r="K23" s="300"/>
      <c r="L23" s="28"/>
    </row>
    <row r="24" spans="2:12" ht="30" customHeight="1">
      <c r="B24" s="20">
        <f t="shared" si="0"/>
        <v>14</v>
      </c>
      <c r="C24" s="21"/>
      <c r="D24" s="112" t="s">
        <v>751</v>
      </c>
      <c r="E24" s="111" t="s">
        <v>782</v>
      </c>
      <c r="F24" s="110" t="s">
        <v>779</v>
      </c>
      <c r="G24" s="283"/>
      <c r="H24" s="284"/>
      <c r="I24" s="217">
        <v>1</v>
      </c>
      <c r="J24" s="299"/>
      <c r="K24" s="300"/>
      <c r="L24" s="28"/>
    </row>
    <row r="25" spans="2:12" ht="30" customHeight="1">
      <c r="B25" s="20">
        <f t="shared" si="0"/>
        <v>15</v>
      </c>
      <c r="C25" s="21"/>
      <c r="D25" s="112" t="s">
        <v>794</v>
      </c>
      <c r="E25" s="111" t="s">
        <v>782</v>
      </c>
      <c r="F25" s="110" t="s">
        <v>779</v>
      </c>
      <c r="G25" s="283"/>
      <c r="H25" s="284" t="s">
        <v>928</v>
      </c>
      <c r="I25" s="217">
        <v>1</v>
      </c>
      <c r="J25" s="299"/>
      <c r="K25" s="300"/>
      <c r="L25" s="28"/>
    </row>
    <row r="26" spans="2:12" ht="30" customHeight="1">
      <c r="B26" s="20">
        <f t="shared" si="0"/>
        <v>16</v>
      </c>
      <c r="C26" s="21"/>
      <c r="D26" s="112" t="s">
        <v>795</v>
      </c>
      <c r="E26" s="111" t="s">
        <v>778</v>
      </c>
      <c r="F26" s="110" t="s">
        <v>779</v>
      </c>
      <c r="G26" s="283" t="s">
        <v>796</v>
      </c>
      <c r="H26" s="284"/>
      <c r="I26" s="217">
        <v>1</v>
      </c>
      <c r="J26" s="299"/>
      <c r="K26" s="300"/>
      <c r="L26" s="28"/>
    </row>
    <row r="27" spans="2:12" ht="30" customHeight="1">
      <c r="B27" s="20">
        <f t="shared" si="0"/>
        <v>17</v>
      </c>
      <c r="C27" s="21"/>
      <c r="D27" s="112" t="s">
        <v>797</v>
      </c>
      <c r="E27" s="111" t="s">
        <v>778</v>
      </c>
      <c r="F27" s="110" t="s">
        <v>779</v>
      </c>
      <c r="G27" s="283" t="s">
        <v>798</v>
      </c>
      <c r="H27" s="284" t="s">
        <v>641</v>
      </c>
      <c r="I27" s="217">
        <v>1</v>
      </c>
      <c r="J27" s="299"/>
      <c r="K27" s="300"/>
      <c r="L27" s="28"/>
    </row>
    <row r="28" spans="2:12" ht="30" customHeight="1">
      <c r="B28" s="20">
        <f t="shared" si="0"/>
        <v>18</v>
      </c>
      <c r="C28" s="21"/>
      <c r="D28" s="112" t="s">
        <v>799</v>
      </c>
      <c r="E28" s="111" t="s">
        <v>784</v>
      </c>
      <c r="F28" s="110"/>
      <c r="G28" s="283"/>
      <c r="H28" s="284"/>
      <c r="I28" s="217">
        <v>1</v>
      </c>
      <c r="J28" s="299"/>
      <c r="K28" s="300"/>
      <c r="L28" s="28"/>
    </row>
    <row r="29" spans="2:12" ht="30" customHeight="1">
      <c r="B29" s="20">
        <f t="shared" si="0"/>
        <v>19</v>
      </c>
      <c r="C29" s="21"/>
      <c r="D29" s="112" t="s">
        <v>800</v>
      </c>
      <c r="E29" s="111" t="s">
        <v>784</v>
      </c>
      <c r="F29" s="110"/>
      <c r="G29" s="283"/>
      <c r="H29" s="284"/>
      <c r="I29" s="217">
        <v>1</v>
      </c>
      <c r="J29" s="299"/>
      <c r="K29" s="300"/>
      <c r="L29" s="28"/>
    </row>
    <row r="30" spans="2:12" ht="30" customHeight="1">
      <c r="B30" s="20">
        <f t="shared" si="0"/>
        <v>20</v>
      </c>
      <c r="C30" s="21"/>
      <c r="D30" s="112" t="s">
        <v>801</v>
      </c>
      <c r="E30" s="111" t="s">
        <v>782</v>
      </c>
      <c r="F30" s="110" t="s">
        <v>779</v>
      </c>
      <c r="G30" s="283"/>
      <c r="H30" s="284"/>
      <c r="I30" s="217">
        <v>1</v>
      </c>
      <c r="J30" s="299"/>
      <c r="K30" s="300"/>
      <c r="L30" s="28"/>
    </row>
    <row r="31" spans="2:12" ht="30" customHeight="1">
      <c r="B31" s="20">
        <f t="shared" si="0"/>
        <v>21</v>
      </c>
      <c r="C31" s="21"/>
      <c r="D31" s="112" t="s">
        <v>802</v>
      </c>
      <c r="E31" s="111" t="s">
        <v>782</v>
      </c>
      <c r="F31" s="110" t="s">
        <v>779</v>
      </c>
      <c r="G31" s="283"/>
      <c r="H31" s="284"/>
      <c r="I31" s="217">
        <v>1</v>
      </c>
      <c r="J31" s="299"/>
      <c r="K31" s="300"/>
      <c r="L31" s="28"/>
    </row>
    <row r="32" spans="2:12" ht="30" customHeight="1">
      <c r="B32" s="20">
        <f t="shared" si="0"/>
        <v>22</v>
      </c>
      <c r="C32" s="21"/>
      <c r="D32" s="112" t="s">
        <v>760</v>
      </c>
      <c r="E32" s="111" t="s">
        <v>778</v>
      </c>
      <c r="F32" s="110" t="s">
        <v>779</v>
      </c>
      <c r="G32" s="283" t="s">
        <v>803</v>
      </c>
      <c r="H32" s="284" t="s">
        <v>640</v>
      </c>
      <c r="I32" s="217">
        <v>1</v>
      </c>
      <c r="J32" s="299"/>
      <c r="K32" s="300"/>
      <c r="L32" s="28"/>
    </row>
    <row r="33" spans="2:12" ht="30" customHeight="1">
      <c r="B33" s="20">
        <f t="shared" si="0"/>
        <v>23</v>
      </c>
      <c r="C33" s="21"/>
      <c r="D33" s="112" t="s">
        <v>804</v>
      </c>
      <c r="E33" s="111" t="s">
        <v>778</v>
      </c>
      <c r="F33" s="110" t="s">
        <v>779</v>
      </c>
      <c r="G33" s="283" t="s">
        <v>805</v>
      </c>
      <c r="H33" s="284"/>
      <c r="I33" s="217">
        <v>1</v>
      </c>
      <c r="J33" s="299"/>
      <c r="K33" s="300"/>
      <c r="L33" s="28"/>
    </row>
    <row r="34" spans="2:12" ht="30" customHeight="1">
      <c r="B34" s="20">
        <f t="shared" si="0"/>
        <v>24</v>
      </c>
      <c r="C34" s="21"/>
      <c r="D34" s="112" t="s">
        <v>806</v>
      </c>
      <c r="E34" s="111" t="s">
        <v>778</v>
      </c>
      <c r="F34" s="110" t="s">
        <v>779</v>
      </c>
      <c r="G34" s="283" t="s">
        <v>807</v>
      </c>
      <c r="H34" s="284"/>
      <c r="I34" s="217">
        <v>1</v>
      </c>
      <c r="J34" s="299"/>
      <c r="K34" s="300"/>
      <c r="L34" s="28"/>
    </row>
    <row r="35" spans="2:12" ht="30" customHeight="1">
      <c r="B35" s="20">
        <f t="shared" si="0"/>
        <v>25</v>
      </c>
      <c r="C35" s="21"/>
      <c r="D35" s="112" t="s">
        <v>808</v>
      </c>
      <c r="E35" s="111" t="s">
        <v>782</v>
      </c>
      <c r="F35" s="110" t="s">
        <v>779</v>
      </c>
      <c r="G35" s="283"/>
      <c r="H35" s="284"/>
      <c r="I35" s="217">
        <v>1</v>
      </c>
      <c r="J35" s="299"/>
      <c r="K35" s="300"/>
      <c r="L35" s="28"/>
    </row>
    <row r="36" spans="2:12" ht="30" customHeight="1">
      <c r="B36" s="20">
        <f t="shared" si="0"/>
        <v>26</v>
      </c>
      <c r="C36" s="21"/>
      <c r="D36" s="112" t="s">
        <v>809</v>
      </c>
      <c r="E36" s="111" t="s">
        <v>782</v>
      </c>
      <c r="F36" s="110" t="s">
        <v>779</v>
      </c>
      <c r="G36" s="283"/>
      <c r="H36" s="284"/>
      <c r="I36" s="217">
        <v>1</v>
      </c>
      <c r="J36" s="299"/>
      <c r="K36" s="300"/>
      <c r="L36" s="28"/>
    </row>
    <row r="37" spans="2:12" ht="30" customHeight="1">
      <c r="B37" s="20">
        <f t="shared" si="0"/>
        <v>27</v>
      </c>
      <c r="C37" s="21"/>
      <c r="D37" s="112" t="s">
        <v>810</v>
      </c>
      <c r="E37" s="111" t="s">
        <v>778</v>
      </c>
      <c r="F37" s="110" t="s">
        <v>779</v>
      </c>
      <c r="G37" s="283" t="s">
        <v>811</v>
      </c>
      <c r="H37" s="284"/>
      <c r="I37" s="217">
        <v>1</v>
      </c>
      <c r="J37" s="299"/>
      <c r="K37" s="300"/>
      <c r="L37" s="28"/>
    </row>
    <row r="38" spans="2:12" ht="30" customHeight="1">
      <c r="B38" s="20">
        <f t="shared" si="0"/>
        <v>28</v>
      </c>
      <c r="C38" s="21"/>
      <c r="D38" s="112" t="s">
        <v>812</v>
      </c>
      <c r="E38" s="111" t="s">
        <v>784</v>
      </c>
      <c r="F38" s="110"/>
      <c r="G38" s="283"/>
      <c r="H38" s="284"/>
      <c r="I38" s="217">
        <v>1</v>
      </c>
      <c r="J38" s="299"/>
      <c r="K38" s="300"/>
      <c r="L38" s="28"/>
    </row>
    <row r="39" spans="2:12" ht="30" customHeight="1">
      <c r="B39" s="20">
        <f t="shared" si="0"/>
        <v>29</v>
      </c>
      <c r="C39" s="21"/>
      <c r="D39" s="112" t="s">
        <v>752</v>
      </c>
      <c r="E39" s="111" t="s">
        <v>782</v>
      </c>
      <c r="F39" s="110" t="s">
        <v>779</v>
      </c>
      <c r="G39" s="283"/>
      <c r="H39" s="284"/>
      <c r="I39" s="217">
        <v>1</v>
      </c>
      <c r="J39" s="299"/>
      <c r="K39" s="300"/>
      <c r="L39" s="28"/>
    </row>
    <row r="40" spans="2:12" ht="30" customHeight="1">
      <c r="B40" s="20">
        <f t="shared" si="0"/>
        <v>30</v>
      </c>
      <c r="C40" s="21"/>
      <c r="D40" s="112" t="s">
        <v>813</v>
      </c>
      <c r="E40" s="111" t="s">
        <v>784</v>
      </c>
      <c r="F40" s="110"/>
      <c r="G40" s="283"/>
      <c r="H40" s="284"/>
      <c r="I40" s="217">
        <v>1</v>
      </c>
      <c r="J40" s="299"/>
      <c r="K40" s="300"/>
      <c r="L40" s="28"/>
    </row>
    <row r="41" spans="2:12" ht="30" customHeight="1">
      <c r="B41" s="20">
        <f t="shared" si="0"/>
        <v>31</v>
      </c>
      <c r="C41" s="21"/>
      <c r="D41" s="112" t="s">
        <v>814</v>
      </c>
      <c r="E41" s="111" t="s">
        <v>784</v>
      </c>
      <c r="F41" s="110"/>
      <c r="G41" s="283"/>
      <c r="H41" s="284"/>
      <c r="I41" s="217">
        <v>1</v>
      </c>
      <c r="J41" s="299"/>
      <c r="K41" s="300"/>
      <c r="L41" s="28"/>
    </row>
    <row r="42" spans="2:12" ht="30" customHeight="1">
      <c r="B42" s="20">
        <f t="shared" si="0"/>
        <v>32</v>
      </c>
      <c r="C42" s="21"/>
      <c r="D42" s="112" t="s">
        <v>815</v>
      </c>
      <c r="E42" s="111" t="s">
        <v>778</v>
      </c>
      <c r="F42" s="110" t="s">
        <v>779</v>
      </c>
      <c r="G42" s="283" t="s">
        <v>816</v>
      </c>
      <c r="H42" s="284"/>
      <c r="I42" s="217">
        <v>1</v>
      </c>
      <c r="J42" s="299"/>
      <c r="K42" s="300"/>
      <c r="L42" s="28"/>
    </row>
    <row r="43" spans="2:12" ht="15" thickBot="1">
      <c r="B43" s="20"/>
      <c r="C43" s="29" t="s">
        <v>817</v>
      </c>
      <c r="D43" s="30"/>
      <c r="E43" s="31"/>
      <c r="F43" s="32"/>
      <c r="G43" s="32"/>
      <c r="H43" s="32"/>
      <c r="I43" s="32"/>
      <c r="J43" s="32"/>
      <c r="K43" s="33"/>
      <c r="L43" s="28"/>
    </row>
    <row r="44" spans="2:12" ht="43.5" thickTop="1">
      <c r="B44" s="20"/>
      <c r="C44" s="141"/>
      <c r="D44" s="120" t="s">
        <v>818</v>
      </c>
      <c r="E44" s="121"/>
      <c r="F44" s="122"/>
      <c r="G44" s="37"/>
      <c r="H44" s="37"/>
      <c r="I44" s="244" t="s">
        <v>645</v>
      </c>
      <c r="J44" s="245">
        <f>SUM(I46:I49)</f>
        <v>4</v>
      </c>
      <c r="K44" s="246" t="s">
        <v>629</v>
      </c>
      <c r="L44" s="28"/>
    </row>
    <row r="45" spans="2:12" ht="30.75" thickBot="1">
      <c r="B45" s="20"/>
      <c r="C45" s="142"/>
      <c r="D45" s="125" t="s">
        <v>819</v>
      </c>
      <c r="E45" s="126"/>
      <c r="F45" s="127"/>
      <c r="G45" s="42"/>
      <c r="H45" s="42"/>
      <c r="I45" s="247"/>
      <c r="J45" s="248"/>
      <c r="K45" s="249"/>
      <c r="L45" s="28"/>
    </row>
    <row r="46" spans="2:12" ht="30" customHeight="1" thickTop="1">
      <c r="B46" s="20">
        <v>33</v>
      </c>
      <c r="C46" s="21"/>
      <c r="D46" s="112" t="s">
        <v>820</v>
      </c>
      <c r="E46" s="111"/>
      <c r="F46" s="110"/>
      <c r="G46" s="283" t="s">
        <v>821</v>
      </c>
      <c r="H46" s="284"/>
      <c r="I46" s="217">
        <v>1</v>
      </c>
      <c r="J46" s="299"/>
      <c r="K46" s="300"/>
      <c r="L46" s="28"/>
    </row>
    <row r="47" spans="2:12" ht="30" customHeight="1">
      <c r="B47" s="20">
        <f>B46+1</f>
        <v>34</v>
      </c>
      <c r="C47" s="21"/>
      <c r="D47" s="112" t="s">
        <v>822</v>
      </c>
      <c r="E47" s="111"/>
      <c r="F47" s="110"/>
      <c r="G47" s="283" t="s">
        <v>821</v>
      </c>
      <c r="H47" s="284"/>
      <c r="I47" s="217">
        <v>1</v>
      </c>
      <c r="J47" s="299"/>
      <c r="K47" s="300"/>
      <c r="L47" s="28"/>
    </row>
    <row r="48" spans="2:12" ht="30" customHeight="1">
      <c r="B48" s="20">
        <f>B47+1</f>
        <v>35</v>
      </c>
      <c r="C48" s="21"/>
      <c r="D48" s="112" t="s">
        <v>823</v>
      </c>
      <c r="E48" s="111"/>
      <c r="F48" s="110"/>
      <c r="G48" s="283" t="s">
        <v>821</v>
      </c>
      <c r="H48" s="284"/>
      <c r="I48" s="217">
        <v>1</v>
      </c>
      <c r="J48" s="299"/>
      <c r="K48" s="300"/>
      <c r="L48" s="28"/>
    </row>
    <row r="49" spans="2:12" ht="30" customHeight="1" thickBot="1">
      <c r="B49" s="20">
        <f>B48+1</f>
        <v>36</v>
      </c>
      <c r="C49" s="21"/>
      <c r="D49" s="112" t="s">
        <v>824</v>
      </c>
      <c r="E49" s="111"/>
      <c r="F49" s="110"/>
      <c r="G49" s="283" t="s">
        <v>821</v>
      </c>
      <c r="H49" s="284"/>
      <c r="I49" s="217">
        <v>1</v>
      </c>
      <c r="J49" s="299"/>
      <c r="K49" s="300"/>
      <c r="L49" s="28"/>
    </row>
    <row r="50" spans="2:12" ht="44.25" thickTop="1" thickBot="1">
      <c r="B50" s="20"/>
      <c r="C50" s="136"/>
      <c r="D50" s="137" t="s">
        <v>825</v>
      </c>
      <c r="E50" s="138"/>
      <c r="F50" s="139"/>
      <c r="G50" s="19"/>
      <c r="H50" s="19"/>
      <c r="I50" s="222" t="s">
        <v>645</v>
      </c>
      <c r="J50" s="216">
        <f>SUM(I51:I54)</f>
        <v>4</v>
      </c>
      <c r="K50" s="220" t="s">
        <v>629</v>
      </c>
      <c r="L50" s="28"/>
    </row>
    <row r="51" spans="2:12" ht="30" customHeight="1" thickTop="1">
      <c r="B51" s="20">
        <v>37</v>
      </c>
      <c r="C51" s="21"/>
      <c r="D51" s="112" t="s">
        <v>826</v>
      </c>
      <c r="E51" s="111"/>
      <c r="F51" s="110"/>
      <c r="G51" s="283" t="s">
        <v>827</v>
      </c>
      <c r="H51" s="284"/>
      <c r="I51" s="217">
        <v>1</v>
      </c>
      <c r="J51" s="299"/>
      <c r="K51" s="300"/>
      <c r="L51" s="28"/>
    </row>
    <row r="52" spans="2:12" ht="30" customHeight="1">
      <c r="B52" s="20">
        <f>B51+1</f>
        <v>38</v>
      </c>
      <c r="C52" s="21"/>
      <c r="D52" s="112" t="s">
        <v>828</v>
      </c>
      <c r="E52" s="111"/>
      <c r="F52" s="110"/>
      <c r="G52" s="283" t="s">
        <v>827</v>
      </c>
      <c r="H52" s="284"/>
      <c r="I52" s="217">
        <v>1</v>
      </c>
      <c r="J52" s="299"/>
      <c r="K52" s="300"/>
      <c r="L52" s="28"/>
    </row>
    <row r="53" spans="2:12" ht="30" customHeight="1">
      <c r="B53" s="20">
        <f>B52+1</f>
        <v>39</v>
      </c>
      <c r="C53" s="21"/>
      <c r="D53" s="112" t="s">
        <v>829</v>
      </c>
      <c r="E53" s="111"/>
      <c r="F53" s="110"/>
      <c r="G53" s="283" t="s">
        <v>827</v>
      </c>
      <c r="H53" s="284"/>
      <c r="I53" s="217">
        <v>1</v>
      </c>
      <c r="J53" s="299"/>
      <c r="K53" s="300"/>
      <c r="L53" s="28"/>
    </row>
    <row r="54" spans="2:12" ht="30" customHeight="1" thickBot="1">
      <c r="B54" s="20">
        <f>B53+1</f>
        <v>40</v>
      </c>
      <c r="C54" s="21"/>
      <c r="D54" s="112" t="s">
        <v>830</v>
      </c>
      <c r="E54" s="111"/>
      <c r="F54" s="110"/>
      <c r="G54" s="283" t="s">
        <v>827</v>
      </c>
      <c r="H54" s="284"/>
      <c r="I54" s="217">
        <v>1</v>
      </c>
      <c r="J54" s="299"/>
      <c r="K54" s="300"/>
      <c r="L54" s="28"/>
    </row>
    <row r="55" spans="2:12" ht="44.25" thickTop="1" thickBot="1">
      <c r="B55" s="20"/>
      <c r="C55" s="136"/>
      <c r="D55" s="137" t="s">
        <v>831</v>
      </c>
      <c r="E55" s="138"/>
      <c r="F55" s="139"/>
      <c r="G55" s="19"/>
      <c r="H55" s="19"/>
      <c r="I55" s="222" t="s">
        <v>645</v>
      </c>
      <c r="J55" s="216">
        <f>SUM(I56:I58)</f>
        <v>3</v>
      </c>
      <c r="K55" s="220" t="s">
        <v>629</v>
      </c>
      <c r="L55" s="28"/>
    </row>
    <row r="56" spans="2:12" ht="30" customHeight="1" thickTop="1">
      <c r="B56" s="20">
        <v>41</v>
      </c>
      <c r="C56" s="21"/>
      <c r="D56" s="112" t="s">
        <v>832</v>
      </c>
      <c r="E56" s="111"/>
      <c r="F56" s="110"/>
      <c r="G56" s="283" t="s">
        <v>805</v>
      </c>
      <c r="H56" s="284"/>
      <c r="I56" s="217">
        <v>1</v>
      </c>
      <c r="J56" s="299"/>
      <c r="K56" s="300"/>
      <c r="L56" s="28"/>
    </row>
    <row r="57" spans="2:12" ht="30" customHeight="1">
      <c r="B57" s="20">
        <f>B56+1</f>
        <v>42</v>
      </c>
      <c r="C57" s="21"/>
      <c r="D57" s="112" t="s">
        <v>833</v>
      </c>
      <c r="E57" s="111"/>
      <c r="F57" s="110"/>
      <c r="G57" s="283" t="s">
        <v>805</v>
      </c>
      <c r="H57" s="284"/>
      <c r="I57" s="217">
        <v>1</v>
      </c>
      <c r="J57" s="299"/>
      <c r="K57" s="300"/>
      <c r="L57" s="28"/>
    </row>
    <row r="58" spans="2:12" ht="30" customHeight="1" thickBot="1">
      <c r="B58" s="20">
        <f>B57+1</f>
        <v>43</v>
      </c>
      <c r="C58" s="21"/>
      <c r="D58" s="112" t="s">
        <v>834</v>
      </c>
      <c r="E58" s="111"/>
      <c r="F58" s="110"/>
      <c r="G58" s="283" t="s">
        <v>835</v>
      </c>
      <c r="H58" s="284"/>
      <c r="I58" s="217">
        <v>1</v>
      </c>
      <c r="J58" s="299"/>
      <c r="K58" s="300"/>
      <c r="L58" s="28"/>
    </row>
    <row r="59" spans="2:12" ht="44.25" thickTop="1" thickBot="1">
      <c r="B59" s="20"/>
      <c r="C59" s="136"/>
      <c r="D59" s="137" t="s">
        <v>836</v>
      </c>
      <c r="E59" s="138"/>
      <c r="F59" s="139"/>
      <c r="G59" s="19"/>
      <c r="H59" s="19"/>
      <c r="I59" s="222" t="s">
        <v>645</v>
      </c>
      <c r="J59" s="216">
        <f>SUM(I60:I64)</f>
        <v>5</v>
      </c>
      <c r="K59" s="220" t="s">
        <v>629</v>
      </c>
      <c r="L59" s="28"/>
    </row>
    <row r="60" spans="2:12" ht="30" customHeight="1" thickTop="1">
      <c r="B60" s="20">
        <v>44</v>
      </c>
      <c r="C60" s="21"/>
      <c r="D60" s="112" t="s">
        <v>837</v>
      </c>
      <c r="E60" s="111"/>
      <c r="F60" s="110"/>
      <c r="G60" s="283" t="s">
        <v>838</v>
      </c>
      <c r="H60" s="284"/>
      <c r="I60" s="217">
        <v>1</v>
      </c>
      <c r="J60" s="299"/>
      <c r="K60" s="300"/>
      <c r="L60" s="28"/>
    </row>
    <row r="61" spans="2:12" ht="30" customHeight="1">
      <c r="B61" s="20">
        <f>B60+1</f>
        <v>45</v>
      </c>
      <c r="C61" s="21"/>
      <c r="D61" s="112" t="s">
        <v>839</v>
      </c>
      <c r="E61" s="111"/>
      <c r="F61" s="110"/>
      <c r="G61" s="283" t="s">
        <v>838</v>
      </c>
      <c r="H61" s="284"/>
      <c r="I61" s="217">
        <v>1</v>
      </c>
      <c r="J61" s="299"/>
      <c r="K61" s="300"/>
      <c r="L61" s="28"/>
    </row>
    <row r="62" spans="2:12" ht="30" customHeight="1">
      <c r="B62" s="20">
        <f>B61+1</f>
        <v>46</v>
      </c>
      <c r="C62" s="21"/>
      <c r="D62" s="112" t="s">
        <v>840</v>
      </c>
      <c r="E62" s="111"/>
      <c r="F62" s="110"/>
      <c r="G62" s="283" t="s">
        <v>838</v>
      </c>
      <c r="H62" s="284"/>
      <c r="I62" s="217">
        <v>1</v>
      </c>
      <c r="J62" s="299"/>
      <c r="K62" s="300"/>
      <c r="L62" s="28"/>
    </row>
    <row r="63" spans="2:12" ht="30" customHeight="1">
      <c r="B63" s="20">
        <f>B62+1</f>
        <v>47</v>
      </c>
      <c r="C63" s="21"/>
      <c r="D63" s="112" t="s">
        <v>841</v>
      </c>
      <c r="E63" s="111"/>
      <c r="F63" s="110"/>
      <c r="G63" s="283" t="s">
        <v>838</v>
      </c>
      <c r="H63" s="284"/>
      <c r="I63" s="217">
        <v>1</v>
      </c>
      <c r="J63" s="299"/>
      <c r="K63" s="300"/>
      <c r="L63" s="28"/>
    </row>
    <row r="64" spans="2:12" ht="30" customHeight="1" thickBot="1">
      <c r="B64" s="20">
        <f>B63+1</f>
        <v>48</v>
      </c>
      <c r="C64" s="21"/>
      <c r="D64" s="112" t="s">
        <v>842</v>
      </c>
      <c r="E64" s="111"/>
      <c r="F64" s="110"/>
      <c r="G64" s="283" t="s">
        <v>838</v>
      </c>
      <c r="H64" s="284"/>
      <c r="I64" s="217">
        <v>1</v>
      </c>
      <c r="J64" s="299"/>
      <c r="K64" s="300"/>
      <c r="L64" s="28"/>
    </row>
    <row r="65" spans="2:12" ht="44.25" thickTop="1" thickBot="1">
      <c r="B65" s="20"/>
      <c r="C65" s="136"/>
      <c r="D65" s="137" t="s">
        <v>843</v>
      </c>
      <c r="E65" s="138"/>
      <c r="F65" s="139"/>
      <c r="G65" s="19"/>
      <c r="H65" s="19"/>
      <c r="I65" s="222" t="s">
        <v>645</v>
      </c>
      <c r="J65" s="216">
        <f>I66</f>
        <v>1</v>
      </c>
      <c r="K65" s="220" t="s">
        <v>459</v>
      </c>
      <c r="L65" s="28"/>
    </row>
    <row r="66" spans="2:12" ht="30" customHeight="1" thickTop="1" thickBot="1">
      <c r="B66" s="20">
        <v>49</v>
      </c>
      <c r="C66" s="21"/>
      <c r="D66" s="112" t="s">
        <v>844</v>
      </c>
      <c r="E66" s="111"/>
      <c r="F66" s="110"/>
      <c r="G66" s="283" t="s">
        <v>811</v>
      </c>
      <c r="H66" s="284"/>
      <c r="I66" s="217">
        <v>1</v>
      </c>
      <c r="J66" s="299"/>
      <c r="K66" s="300"/>
      <c r="L66" s="28"/>
    </row>
    <row r="67" spans="2:12" ht="43.5" thickTop="1">
      <c r="B67" s="20"/>
      <c r="C67" s="141"/>
      <c r="D67" s="120" t="s">
        <v>845</v>
      </c>
      <c r="E67" s="121"/>
      <c r="F67" s="122"/>
      <c r="G67" s="37"/>
      <c r="H67" s="37"/>
      <c r="I67" s="244" t="s">
        <v>645</v>
      </c>
      <c r="J67" s="245">
        <f>SUM(I69:I72)</f>
        <v>4</v>
      </c>
      <c r="K67" s="246" t="s">
        <v>629</v>
      </c>
      <c r="L67" s="28"/>
    </row>
    <row r="68" spans="2:12" ht="30.75" thickBot="1">
      <c r="B68" s="20"/>
      <c r="C68" s="142"/>
      <c r="D68" s="125" t="s">
        <v>846</v>
      </c>
      <c r="E68" s="126"/>
      <c r="F68" s="127"/>
      <c r="G68" s="42"/>
      <c r="H68" s="42"/>
      <c r="I68" s="247"/>
      <c r="J68" s="248"/>
      <c r="K68" s="249"/>
      <c r="L68" s="28"/>
    </row>
    <row r="69" spans="2:12" ht="30" customHeight="1" thickTop="1">
      <c r="B69" s="20">
        <v>50</v>
      </c>
      <c r="C69" s="21"/>
      <c r="D69" s="112" t="s">
        <v>847</v>
      </c>
      <c r="E69" s="111"/>
      <c r="F69" s="110"/>
      <c r="G69" s="283" t="s">
        <v>848</v>
      </c>
      <c r="H69" s="284"/>
      <c r="I69" s="217">
        <v>1</v>
      </c>
      <c r="J69" s="299"/>
      <c r="K69" s="300"/>
      <c r="L69" s="28"/>
    </row>
    <row r="70" spans="2:12" ht="30" customHeight="1">
      <c r="B70" s="20">
        <f>B69+1</f>
        <v>51</v>
      </c>
      <c r="C70" s="21"/>
      <c r="D70" s="112" t="s">
        <v>849</v>
      </c>
      <c r="E70" s="111"/>
      <c r="F70" s="110"/>
      <c r="G70" s="283" t="s">
        <v>848</v>
      </c>
      <c r="H70" s="284"/>
      <c r="I70" s="217">
        <v>1</v>
      </c>
      <c r="J70" s="299"/>
      <c r="K70" s="300"/>
      <c r="L70" s="28"/>
    </row>
    <row r="71" spans="2:12" ht="30" customHeight="1">
      <c r="B71" s="20">
        <f>B70+1</f>
        <v>52</v>
      </c>
      <c r="C71" s="21"/>
      <c r="D71" s="112" t="s">
        <v>850</v>
      </c>
      <c r="E71" s="111"/>
      <c r="F71" s="110"/>
      <c r="G71" s="283" t="s">
        <v>848</v>
      </c>
      <c r="H71" s="284"/>
      <c r="I71" s="217">
        <v>1</v>
      </c>
      <c r="J71" s="299"/>
      <c r="K71" s="300"/>
      <c r="L71" s="28"/>
    </row>
    <row r="72" spans="2:12" ht="30" customHeight="1" thickBot="1">
      <c r="B72" s="20">
        <f>B71+1</f>
        <v>53</v>
      </c>
      <c r="C72" s="21"/>
      <c r="D72" s="112" t="s">
        <v>851</v>
      </c>
      <c r="E72" s="111"/>
      <c r="F72" s="110"/>
      <c r="G72" s="283" t="s">
        <v>848</v>
      </c>
      <c r="H72" s="284"/>
      <c r="I72" s="217">
        <v>1</v>
      </c>
      <c r="J72" s="299"/>
      <c r="K72" s="300"/>
      <c r="L72" s="28"/>
    </row>
    <row r="73" spans="2:12" ht="44.25" thickTop="1" thickBot="1">
      <c r="B73" s="20"/>
      <c r="C73" s="136"/>
      <c r="D73" s="137" t="s">
        <v>755</v>
      </c>
      <c r="E73" s="138"/>
      <c r="F73" s="139"/>
      <c r="G73" s="19"/>
      <c r="H73" s="19"/>
      <c r="I73" s="222" t="s">
        <v>645</v>
      </c>
      <c r="J73" s="216">
        <f>SUM(I74:I79)</f>
        <v>6</v>
      </c>
      <c r="K73" s="220" t="s">
        <v>629</v>
      </c>
      <c r="L73" s="28"/>
    </row>
    <row r="74" spans="2:12" ht="30" customHeight="1" thickTop="1">
      <c r="B74" s="20">
        <v>54</v>
      </c>
      <c r="C74" s="21"/>
      <c r="D74" s="112" t="s">
        <v>852</v>
      </c>
      <c r="E74" s="111"/>
      <c r="F74" s="110"/>
      <c r="G74" s="283" t="s">
        <v>853</v>
      </c>
      <c r="H74" s="284"/>
      <c r="I74" s="217">
        <v>1</v>
      </c>
      <c r="J74" s="299"/>
      <c r="K74" s="300"/>
      <c r="L74" s="28"/>
    </row>
    <row r="75" spans="2:12" ht="30" customHeight="1">
      <c r="B75" s="20">
        <f>B74+1</f>
        <v>55</v>
      </c>
      <c r="C75" s="21"/>
      <c r="D75" s="112" t="s">
        <v>854</v>
      </c>
      <c r="E75" s="111"/>
      <c r="F75" s="110"/>
      <c r="G75" s="283" t="s">
        <v>853</v>
      </c>
      <c r="H75" s="284"/>
      <c r="I75" s="217">
        <v>1</v>
      </c>
      <c r="J75" s="299"/>
      <c r="K75" s="300"/>
      <c r="L75" s="28"/>
    </row>
    <row r="76" spans="2:12" ht="30" customHeight="1">
      <c r="B76" s="20">
        <f>B75+1</f>
        <v>56</v>
      </c>
      <c r="C76" s="21"/>
      <c r="D76" s="112" t="s">
        <v>855</v>
      </c>
      <c r="E76" s="111"/>
      <c r="F76" s="110"/>
      <c r="G76" s="283" t="s">
        <v>853</v>
      </c>
      <c r="H76" s="284"/>
      <c r="I76" s="217">
        <v>1</v>
      </c>
      <c r="J76" s="299"/>
      <c r="K76" s="300"/>
      <c r="L76" s="28"/>
    </row>
    <row r="77" spans="2:12" ht="30" customHeight="1">
      <c r="B77" s="20">
        <f>B76+1</f>
        <v>57</v>
      </c>
      <c r="C77" s="21"/>
      <c r="D77" s="112" t="s">
        <v>856</v>
      </c>
      <c r="E77" s="111"/>
      <c r="F77" s="110"/>
      <c r="G77" s="283" t="s">
        <v>798</v>
      </c>
      <c r="H77" s="284"/>
      <c r="I77" s="217">
        <v>1</v>
      </c>
      <c r="J77" s="299"/>
      <c r="K77" s="300"/>
      <c r="L77" s="28"/>
    </row>
    <row r="78" spans="2:12" ht="30" customHeight="1">
      <c r="B78" s="20">
        <f>B77+1</f>
        <v>58</v>
      </c>
      <c r="C78" s="21"/>
      <c r="D78" s="112" t="s">
        <v>857</v>
      </c>
      <c r="E78" s="111"/>
      <c r="F78" s="110"/>
      <c r="G78" s="283" t="s">
        <v>798</v>
      </c>
      <c r="H78" s="284"/>
      <c r="I78" s="217">
        <v>1</v>
      </c>
      <c r="J78" s="299"/>
      <c r="K78" s="300"/>
      <c r="L78" s="28"/>
    </row>
    <row r="79" spans="2:12" ht="30" customHeight="1" thickBot="1">
      <c r="B79" s="20">
        <f>B78+1</f>
        <v>59</v>
      </c>
      <c r="C79" s="21"/>
      <c r="D79" s="112" t="s">
        <v>858</v>
      </c>
      <c r="E79" s="111"/>
      <c r="F79" s="110"/>
      <c r="G79" s="283" t="s">
        <v>798</v>
      </c>
      <c r="H79" s="284"/>
      <c r="I79" s="217">
        <v>1</v>
      </c>
      <c r="J79" s="299"/>
      <c r="K79" s="300"/>
      <c r="L79" s="28"/>
    </row>
    <row r="80" spans="2:12" ht="43.5" thickTop="1">
      <c r="B80" s="20"/>
      <c r="C80" s="141"/>
      <c r="D80" s="120" t="s">
        <v>48</v>
      </c>
      <c r="E80" s="121"/>
      <c r="F80" s="122"/>
      <c r="G80" s="37"/>
      <c r="H80" s="37"/>
      <c r="I80" s="244" t="s">
        <v>645</v>
      </c>
      <c r="J80" s="245">
        <f>SUM(I82:I92)</f>
        <v>11</v>
      </c>
      <c r="K80" s="246" t="s">
        <v>629</v>
      </c>
      <c r="L80" s="28"/>
    </row>
    <row r="81" spans="2:12" ht="30.75" thickBot="1">
      <c r="B81" s="20"/>
      <c r="C81" s="142"/>
      <c r="D81" s="125" t="s">
        <v>859</v>
      </c>
      <c r="E81" s="126"/>
      <c r="F81" s="127"/>
      <c r="G81" s="42"/>
      <c r="H81" s="42"/>
      <c r="I81" s="247"/>
      <c r="J81" s="248"/>
      <c r="K81" s="249"/>
      <c r="L81" s="28"/>
    </row>
    <row r="82" spans="2:12" ht="30" customHeight="1" thickTop="1">
      <c r="B82" s="20">
        <v>61</v>
      </c>
      <c r="C82" s="21"/>
      <c r="D82" s="112" t="s">
        <v>860</v>
      </c>
      <c r="E82" s="111"/>
      <c r="F82" s="110"/>
      <c r="G82" s="283" t="s">
        <v>861</v>
      </c>
      <c r="H82" s="284"/>
      <c r="I82" s="217">
        <v>1</v>
      </c>
      <c r="J82" s="299"/>
      <c r="K82" s="300"/>
      <c r="L82" s="28"/>
    </row>
    <row r="83" spans="2:12" ht="30" customHeight="1">
      <c r="B83" s="20">
        <f t="shared" ref="B83:B92" si="1">B82+1</f>
        <v>62</v>
      </c>
      <c r="C83" s="21"/>
      <c r="D83" s="112" t="s">
        <v>862</v>
      </c>
      <c r="E83" s="111"/>
      <c r="F83" s="110"/>
      <c r="G83" s="283" t="s">
        <v>861</v>
      </c>
      <c r="H83" s="284"/>
      <c r="I83" s="217">
        <v>1</v>
      </c>
      <c r="J83" s="299"/>
      <c r="K83" s="300"/>
      <c r="L83" s="28"/>
    </row>
    <row r="84" spans="2:12" ht="30" customHeight="1">
      <c r="B84" s="20">
        <f t="shared" si="1"/>
        <v>63</v>
      </c>
      <c r="C84" s="21"/>
      <c r="D84" s="112" t="s">
        <v>863</v>
      </c>
      <c r="E84" s="111"/>
      <c r="F84" s="110"/>
      <c r="G84" s="283" t="s">
        <v>861</v>
      </c>
      <c r="H84" s="284"/>
      <c r="I84" s="217">
        <v>1</v>
      </c>
      <c r="J84" s="299"/>
      <c r="K84" s="300"/>
      <c r="L84" s="28"/>
    </row>
    <row r="85" spans="2:12" ht="30" customHeight="1">
      <c r="B85" s="20">
        <f t="shared" si="1"/>
        <v>64</v>
      </c>
      <c r="C85" s="21"/>
      <c r="D85" s="112" t="s">
        <v>864</v>
      </c>
      <c r="E85" s="111"/>
      <c r="F85" s="110"/>
      <c r="G85" s="283" t="s">
        <v>861</v>
      </c>
      <c r="H85" s="284"/>
      <c r="I85" s="217">
        <v>1</v>
      </c>
      <c r="J85" s="299"/>
      <c r="K85" s="300"/>
      <c r="L85" s="28"/>
    </row>
    <row r="86" spans="2:12" ht="30" customHeight="1">
      <c r="B86" s="20">
        <f t="shared" si="1"/>
        <v>65</v>
      </c>
      <c r="C86" s="21"/>
      <c r="D86" s="112" t="s">
        <v>865</v>
      </c>
      <c r="E86" s="111"/>
      <c r="F86" s="110"/>
      <c r="G86" s="283" t="s">
        <v>866</v>
      </c>
      <c r="H86" s="284"/>
      <c r="I86" s="217">
        <v>1</v>
      </c>
      <c r="J86" s="299"/>
      <c r="K86" s="300"/>
      <c r="L86" s="28"/>
    </row>
    <row r="87" spans="2:12" ht="30" customHeight="1">
      <c r="B87" s="20">
        <f t="shared" si="1"/>
        <v>66</v>
      </c>
      <c r="C87" s="21"/>
      <c r="D87" s="112" t="s">
        <v>867</v>
      </c>
      <c r="E87" s="111"/>
      <c r="F87" s="110"/>
      <c r="G87" s="283" t="s">
        <v>866</v>
      </c>
      <c r="H87" s="284"/>
      <c r="I87" s="217">
        <v>1</v>
      </c>
      <c r="J87" s="299"/>
      <c r="K87" s="300"/>
      <c r="L87" s="28"/>
    </row>
    <row r="88" spans="2:12" ht="30" customHeight="1">
      <c r="B88" s="20">
        <f t="shared" si="1"/>
        <v>67</v>
      </c>
      <c r="C88" s="21"/>
      <c r="D88" s="112" t="s">
        <v>868</v>
      </c>
      <c r="E88" s="111"/>
      <c r="F88" s="110"/>
      <c r="G88" s="283" t="s">
        <v>869</v>
      </c>
      <c r="H88" s="284"/>
      <c r="I88" s="217">
        <v>1</v>
      </c>
      <c r="J88" s="299"/>
      <c r="K88" s="300"/>
      <c r="L88" s="28"/>
    </row>
    <row r="89" spans="2:12" ht="30" customHeight="1">
      <c r="B89" s="20">
        <f t="shared" si="1"/>
        <v>68</v>
      </c>
      <c r="C89" s="21"/>
      <c r="D89" s="112" t="s">
        <v>870</v>
      </c>
      <c r="E89" s="111"/>
      <c r="F89" s="110"/>
      <c r="G89" s="283" t="s">
        <v>869</v>
      </c>
      <c r="H89" s="284"/>
      <c r="I89" s="217">
        <v>1</v>
      </c>
      <c r="J89" s="299"/>
      <c r="K89" s="300"/>
      <c r="L89" s="28"/>
    </row>
    <row r="90" spans="2:12" ht="30" customHeight="1">
      <c r="B90" s="20">
        <f t="shared" si="1"/>
        <v>69</v>
      </c>
      <c r="C90" s="21"/>
      <c r="D90" s="112" t="s">
        <v>871</v>
      </c>
      <c r="E90" s="111"/>
      <c r="F90" s="110"/>
      <c r="G90" s="283" t="s">
        <v>869</v>
      </c>
      <c r="H90" s="284"/>
      <c r="I90" s="217">
        <v>1</v>
      </c>
      <c r="J90" s="299"/>
      <c r="K90" s="300"/>
      <c r="L90" s="28"/>
    </row>
    <row r="91" spans="2:12" ht="30" customHeight="1">
      <c r="B91" s="20">
        <f t="shared" si="1"/>
        <v>70</v>
      </c>
      <c r="C91" s="21"/>
      <c r="D91" s="112" t="s">
        <v>872</v>
      </c>
      <c r="E91" s="111"/>
      <c r="F91" s="110"/>
      <c r="G91" s="283" t="s">
        <v>796</v>
      </c>
      <c r="H91" s="284"/>
      <c r="I91" s="217">
        <v>1</v>
      </c>
      <c r="J91" s="299"/>
      <c r="K91" s="300"/>
      <c r="L91" s="28"/>
    </row>
    <row r="92" spans="2:12" ht="30" customHeight="1" thickBot="1">
      <c r="B92" s="20">
        <f t="shared" si="1"/>
        <v>71</v>
      </c>
      <c r="C92" s="21"/>
      <c r="D92" s="112" t="s">
        <v>873</v>
      </c>
      <c r="E92" s="111"/>
      <c r="F92" s="110"/>
      <c r="G92" s="283" t="s">
        <v>874</v>
      </c>
      <c r="H92" s="284"/>
      <c r="I92" s="217">
        <v>1</v>
      </c>
      <c r="J92" s="299"/>
      <c r="K92" s="300"/>
      <c r="L92" s="28"/>
    </row>
    <row r="93" spans="2:12" ht="44.25" thickTop="1" thickBot="1">
      <c r="B93" s="20"/>
      <c r="C93" s="136"/>
      <c r="D93" s="137" t="s">
        <v>875</v>
      </c>
      <c r="E93" s="138"/>
      <c r="F93" s="139"/>
      <c r="G93" s="19"/>
      <c r="H93" s="19"/>
      <c r="I93" s="222" t="s">
        <v>645</v>
      </c>
      <c r="J93" s="216">
        <f>I94</f>
        <v>1</v>
      </c>
      <c r="K93" s="220" t="s">
        <v>459</v>
      </c>
      <c r="L93" s="28"/>
    </row>
    <row r="94" spans="2:12" ht="30" customHeight="1" thickTop="1" thickBot="1">
      <c r="B94" s="20">
        <v>72</v>
      </c>
      <c r="C94" s="21"/>
      <c r="D94" s="112" t="s">
        <v>876</v>
      </c>
      <c r="E94" s="111"/>
      <c r="F94" s="110"/>
      <c r="G94" s="283" t="s">
        <v>877</v>
      </c>
      <c r="H94" s="284"/>
      <c r="I94" s="217">
        <v>1</v>
      </c>
      <c r="J94" s="299"/>
      <c r="K94" s="300"/>
      <c r="L94" s="28"/>
    </row>
    <row r="95" spans="2:12" ht="44.25" thickTop="1" thickBot="1">
      <c r="B95" s="20"/>
      <c r="C95" s="136"/>
      <c r="D95" s="137" t="s">
        <v>878</v>
      </c>
      <c r="E95" s="138"/>
      <c r="F95" s="139"/>
      <c r="G95" s="19"/>
      <c r="H95" s="19"/>
      <c r="I95" s="222" t="s">
        <v>645</v>
      </c>
      <c r="J95" s="216">
        <f>SUM(I96:I99)</f>
        <v>4</v>
      </c>
      <c r="K95" s="220" t="s">
        <v>629</v>
      </c>
      <c r="L95" s="28"/>
    </row>
    <row r="96" spans="2:12" ht="30" customHeight="1" thickTop="1">
      <c r="B96" s="20">
        <v>73</v>
      </c>
      <c r="C96" s="21"/>
      <c r="D96" s="112" t="s">
        <v>879</v>
      </c>
      <c r="E96" s="111"/>
      <c r="F96" s="110"/>
      <c r="G96" s="283" t="s">
        <v>880</v>
      </c>
      <c r="H96" s="284"/>
      <c r="I96" s="217">
        <v>1</v>
      </c>
      <c r="J96" s="299"/>
      <c r="K96" s="300"/>
      <c r="L96" s="28"/>
    </row>
    <row r="97" spans="2:12" ht="30" customHeight="1">
      <c r="B97" s="20">
        <f>B96+1</f>
        <v>74</v>
      </c>
      <c r="C97" s="21"/>
      <c r="D97" s="112" t="s">
        <v>881</v>
      </c>
      <c r="E97" s="111"/>
      <c r="F97" s="110"/>
      <c r="G97" s="283" t="s">
        <v>880</v>
      </c>
      <c r="H97" s="284"/>
      <c r="I97" s="217">
        <v>1</v>
      </c>
      <c r="J97" s="299"/>
      <c r="K97" s="300"/>
      <c r="L97" s="28"/>
    </row>
    <row r="98" spans="2:12" ht="30" customHeight="1">
      <c r="B98" s="20">
        <f>B97+1</f>
        <v>75</v>
      </c>
      <c r="C98" s="21"/>
      <c r="D98" s="112" t="s">
        <v>882</v>
      </c>
      <c r="E98" s="111"/>
      <c r="F98" s="110"/>
      <c r="G98" s="283" t="s">
        <v>880</v>
      </c>
      <c r="H98" s="284"/>
      <c r="I98" s="217">
        <v>1</v>
      </c>
      <c r="J98" s="299"/>
      <c r="K98" s="300"/>
      <c r="L98" s="28"/>
    </row>
    <row r="99" spans="2:12" ht="30" customHeight="1" thickBot="1">
      <c r="B99" s="20">
        <f>B98+1</f>
        <v>76</v>
      </c>
      <c r="C99" s="21"/>
      <c r="D99" s="112" t="s">
        <v>883</v>
      </c>
      <c r="E99" s="111"/>
      <c r="F99" s="110"/>
      <c r="G99" s="283" t="s">
        <v>880</v>
      </c>
      <c r="H99" s="284"/>
      <c r="I99" s="217">
        <v>1</v>
      </c>
      <c r="J99" s="299"/>
      <c r="K99" s="300"/>
      <c r="L99" s="28"/>
    </row>
    <row r="100" spans="2:12" ht="44.25" thickTop="1" thickBot="1">
      <c r="B100" s="20"/>
      <c r="C100" s="136"/>
      <c r="D100" s="137" t="s">
        <v>884</v>
      </c>
      <c r="E100" s="138"/>
      <c r="F100" s="139"/>
      <c r="G100" s="19"/>
      <c r="H100" s="19"/>
      <c r="I100" s="222" t="s">
        <v>645</v>
      </c>
      <c r="J100" s="216">
        <f>I101</f>
        <v>1</v>
      </c>
      <c r="K100" s="220" t="s">
        <v>459</v>
      </c>
      <c r="L100" s="28"/>
    </row>
    <row r="101" spans="2:12" ht="30" customHeight="1" thickTop="1" thickBot="1">
      <c r="B101" s="20">
        <v>77</v>
      </c>
      <c r="C101" s="21"/>
      <c r="D101" s="112" t="s">
        <v>885</v>
      </c>
      <c r="E101" s="111"/>
      <c r="F101" s="110"/>
      <c r="G101" s="283"/>
      <c r="H101" s="284"/>
      <c r="I101" s="217">
        <v>1</v>
      </c>
      <c r="J101" s="299"/>
      <c r="K101" s="300"/>
      <c r="L101" s="28"/>
    </row>
    <row r="102" spans="2:12" ht="43.5" thickTop="1">
      <c r="B102" s="20"/>
      <c r="C102" s="141"/>
      <c r="D102" s="120" t="s">
        <v>886</v>
      </c>
      <c r="E102" s="121"/>
      <c r="F102" s="122"/>
      <c r="G102" s="37"/>
      <c r="H102" s="37"/>
      <c r="I102" s="244" t="s">
        <v>645</v>
      </c>
      <c r="J102" s="245">
        <f>SUM(I104:I108)</f>
        <v>5</v>
      </c>
      <c r="K102" s="246" t="s">
        <v>629</v>
      </c>
      <c r="L102" s="28"/>
    </row>
    <row r="103" spans="2:12" ht="30.75" thickBot="1">
      <c r="B103" s="20"/>
      <c r="C103" s="142"/>
      <c r="D103" s="125" t="s">
        <v>887</v>
      </c>
      <c r="E103" s="126"/>
      <c r="F103" s="127"/>
      <c r="G103" s="42"/>
      <c r="H103" s="42"/>
      <c r="I103" s="247"/>
      <c r="J103" s="248"/>
      <c r="K103" s="249"/>
      <c r="L103" s="28"/>
    </row>
    <row r="104" spans="2:12" ht="30" customHeight="1" thickTop="1">
      <c r="B104" s="20">
        <v>78</v>
      </c>
      <c r="C104" s="21"/>
      <c r="D104" s="112" t="s">
        <v>760</v>
      </c>
      <c r="E104" s="111"/>
      <c r="F104" s="110"/>
      <c r="G104" s="283" t="s">
        <v>803</v>
      </c>
      <c r="H104" s="284"/>
      <c r="I104" s="217">
        <v>1</v>
      </c>
      <c r="J104" s="299"/>
      <c r="K104" s="300"/>
      <c r="L104" s="28"/>
    </row>
    <row r="105" spans="2:12" ht="30" customHeight="1">
      <c r="B105" s="20">
        <f>B104+1</f>
        <v>79</v>
      </c>
      <c r="C105" s="21"/>
      <c r="D105" s="112" t="s">
        <v>888</v>
      </c>
      <c r="E105" s="111"/>
      <c r="F105" s="110"/>
      <c r="G105" s="283" t="s">
        <v>803</v>
      </c>
      <c r="H105" s="284"/>
      <c r="I105" s="217">
        <v>1</v>
      </c>
      <c r="J105" s="299"/>
      <c r="K105" s="300"/>
      <c r="L105" s="28"/>
    </row>
    <row r="106" spans="2:12" ht="30" customHeight="1">
      <c r="B106" s="20">
        <f>B105+1</f>
        <v>80</v>
      </c>
      <c r="C106" s="21"/>
      <c r="D106" s="112" t="s">
        <v>889</v>
      </c>
      <c r="E106" s="111"/>
      <c r="F106" s="110"/>
      <c r="G106" s="283" t="s">
        <v>803</v>
      </c>
      <c r="H106" s="284"/>
      <c r="I106" s="217">
        <v>1</v>
      </c>
      <c r="J106" s="299"/>
      <c r="K106" s="300"/>
      <c r="L106" s="28"/>
    </row>
    <row r="107" spans="2:12" ht="30" customHeight="1">
      <c r="B107" s="20">
        <f>B106+1</f>
        <v>81</v>
      </c>
      <c r="C107" s="21"/>
      <c r="D107" s="112" t="s">
        <v>890</v>
      </c>
      <c r="E107" s="111"/>
      <c r="F107" s="110"/>
      <c r="G107" s="283" t="s">
        <v>803</v>
      </c>
      <c r="H107" s="284"/>
      <c r="I107" s="217">
        <v>1</v>
      </c>
      <c r="J107" s="299"/>
      <c r="K107" s="300"/>
      <c r="L107" s="28"/>
    </row>
    <row r="108" spans="2:12" ht="30" customHeight="1" thickBot="1">
      <c r="B108" s="20">
        <f>B107+1</f>
        <v>82</v>
      </c>
      <c r="C108" s="21"/>
      <c r="D108" s="112" t="s">
        <v>891</v>
      </c>
      <c r="E108" s="111"/>
      <c r="F108" s="110"/>
      <c r="G108" s="283" t="s">
        <v>803</v>
      </c>
      <c r="H108" s="284"/>
      <c r="I108" s="217">
        <v>1</v>
      </c>
      <c r="J108" s="299"/>
      <c r="K108" s="300"/>
      <c r="L108" s="28"/>
    </row>
    <row r="109" spans="2:12" ht="44.25" thickTop="1" thickBot="1">
      <c r="B109" s="20"/>
      <c r="C109" s="136"/>
      <c r="D109" s="137" t="s">
        <v>892</v>
      </c>
      <c r="E109" s="138"/>
      <c r="F109" s="139"/>
      <c r="G109" s="19"/>
      <c r="H109" s="19"/>
      <c r="I109" s="222" t="s">
        <v>645</v>
      </c>
      <c r="J109" s="216">
        <f>SUM(I110:I124)</f>
        <v>14</v>
      </c>
      <c r="K109" s="220" t="s">
        <v>629</v>
      </c>
      <c r="L109" s="28"/>
    </row>
    <row r="110" spans="2:12" ht="30" customHeight="1" thickTop="1">
      <c r="B110" s="20">
        <v>83</v>
      </c>
      <c r="C110" s="21"/>
      <c r="D110" s="112" t="s">
        <v>893</v>
      </c>
      <c r="E110" s="111"/>
      <c r="F110" s="110"/>
      <c r="G110" s="283" t="s">
        <v>894</v>
      </c>
      <c r="H110" s="284"/>
      <c r="I110" s="217">
        <v>1</v>
      </c>
      <c r="J110" s="299"/>
      <c r="K110" s="300"/>
      <c r="L110" s="28"/>
    </row>
    <row r="111" spans="2:12" ht="30" customHeight="1">
      <c r="B111" s="20">
        <f t="shared" ref="B111:B124" si="2">B110+1</f>
        <v>84</v>
      </c>
      <c r="C111" s="21"/>
      <c r="D111" s="112" t="s">
        <v>895</v>
      </c>
      <c r="E111" s="111"/>
      <c r="F111" s="110"/>
      <c r="G111" s="283" t="s">
        <v>894</v>
      </c>
      <c r="H111" s="284"/>
      <c r="I111" s="217">
        <v>1</v>
      </c>
      <c r="J111" s="299"/>
      <c r="K111" s="300"/>
      <c r="L111" s="28"/>
    </row>
    <row r="112" spans="2:12" ht="30" customHeight="1">
      <c r="B112" s="20">
        <f t="shared" si="2"/>
        <v>85</v>
      </c>
      <c r="C112" s="21"/>
      <c r="D112" s="112" t="s">
        <v>896</v>
      </c>
      <c r="E112" s="111"/>
      <c r="F112" s="110"/>
      <c r="G112" s="283" t="s">
        <v>894</v>
      </c>
      <c r="H112" s="284"/>
      <c r="I112" s="217">
        <v>1</v>
      </c>
      <c r="J112" s="299"/>
      <c r="K112" s="300"/>
      <c r="L112" s="28"/>
    </row>
    <row r="113" spans="2:12" ht="30" customHeight="1">
      <c r="B113" s="20">
        <f t="shared" si="2"/>
        <v>86</v>
      </c>
      <c r="C113" s="21"/>
      <c r="D113" s="112" t="s">
        <v>897</v>
      </c>
      <c r="E113" s="111"/>
      <c r="F113" s="110"/>
      <c r="G113" s="283" t="s">
        <v>894</v>
      </c>
      <c r="H113" s="284"/>
      <c r="I113" s="217">
        <v>1</v>
      </c>
      <c r="J113" s="299"/>
      <c r="K113" s="300"/>
      <c r="L113" s="28"/>
    </row>
    <row r="114" spans="2:12" ht="30" customHeight="1">
      <c r="B114" s="20">
        <f t="shared" si="2"/>
        <v>87</v>
      </c>
      <c r="C114" s="21"/>
      <c r="D114" s="112" t="s">
        <v>815</v>
      </c>
      <c r="E114" s="111"/>
      <c r="F114" s="110"/>
      <c r="G114" s="283" t="s">
        <v>816</v>
      </c>
      <c r="H114" s="284"/>
      <c r="I114" s="217">
        <v>1</v>
      </c>
      <c r="J114" s="299"/>
      <c r="K114" s="300"/>
      <c r="L114" s="28"/>
    </row>
    <row r="115" spans="2:12" ht="30" customHeight="1">
      <c r="B115" s="20">
        <f t="shared" si="2"/>
        <v>88</v>
      </c>
      <c r="C115" s="21"/>
      <c r="D115" s="112" t="s">
        <v>898</v>
      </c>
      <c r="E115" s="111"/>
      <c r="F115" s="110"/>
      <c r="G115" s="283" t="s">
        <v>816</v>
      </c>
      <c r="H115" s="284"/>
      <c r="I115" s="217">
        <v>1</v>
      </c>
      <c r="J115" s="299"/>
      <c r="K115" s="300"/>
      <c r="L115" s="28"/>
    </row>
    <row r="116" spans="2:12" ht="30" customHeight="1">
      <c r="B116" s="20">
        <f t="shared" si="2"/>
        <v>89</v>
      </c>
      <c r="C116" s="21"/>
      <c r="D116" s="112" t="s">
        <v>899</v>
      </c>
      <c r="E116" s="111"/>
      <c r="F116" s="110"/>
      <c r="G116" s="283" t="s">
        <v>816</v>
      </c>
      <c r="H116" s="284"/>
      <c r="I116" s="217">
        <v>1</v>
      </c>
      <c r="J116" s="299"/>
      <c r="K116" s="300"/>
      <c r="L116" s="28"/>
    </row>
    <row r="117" spans="2:12" ht="30" customHeight="1">
      <c r="B117" s="20">
        <f t="shared" si="2"/>
        <v>90</v>
      </c>
      <c r="C117" s="21"/>
      <c r="D117" s="112" t="s">
        <v>900</v>
      </c>
      <c r="E117" s="111"/>
      <c r="F117" s="110"/>
      <c r="G117" s="283" t="s">
        <v>816</v>
      </c>
      <c r="H117" s="284"/>
      <c r="I117" s="217">
        <v>1</v>
      </c>
      <c r="J117" s="299"/>
      <c r="K117" s="300"/>
      <c r="L117" s="28"/>
    </row>
    <row r="118" spans="2:12" ht="30" customHeight="1">
      <c r="B118" s="20">
        <f t="shared" si="2"/>
        <v>91</v>
      </c>
      <c r="C118" s="21"/>
      <c r="D118" s="112" t="s">
        <v>901</v>
      </c>
      <c r="E118" s="111"/>
      <c r="F118" s="110"/>
      <c r="G118" s="283" t="s">
        <v>816</v>
      </c>
      <c r="H118" s="284"/>
      <c r="I118" s="217">
        <v>1</v>
      </c>
      <c r="J118" s="299"/>
      <c r="K118" s="300"/>
      <c r="L118" s="28"/>
    </row>
    <row r="119" spans="2:12" ht="30" customHeight="1">
      <c r="B119" s="20">
        <f t="shared" si="2"/>
        <v>92</v>
      </c>
      <c r="C119" s="21"/>
      <c r="D119" s="112" t="s">
        <v>902</v>
      </c>
      <c r="E119" s="111"/>
      <c r="F119" s="110"/>
      <c r="G119" s="283" t="s">
        <v>816</v>
      </c>
      <c r="H119" s="284"/>
      <c r="I119" s="217">
        <v>1</v>
      </c>
      <c r="J119" s="299"/>
      <c r="K119" s="300"/>
      <c r="L119" s="28"/>
    </row>
    <row r="120" spans="2:12" ht="30" customHeight="1">
      <c r="B120" s="20">
        <f t="shared" si="2"/>
        <v>93</v>
      </c>
      <c r="C120" s="21"/>
      <c r="D120" s="112" t="s">
        <v>903</v>
      </c>
      <c r="E120" s="111"/>
      <c r="F120" s="110"/>
      <c r="G120" s="283" t="s">
        <v>904</v>
      </c>
      <c r="H120" s="284"/>
      <c r="I120" s="217">
        <v>1</v>
      </c>
      <c r="J120" s="299"/>
      <c r="K120" s="300"/>
      <c r="L120" s="28"/>
    </row>
    <row r="121" spans="2:12" ht="30" customHeight="1">
      <c r="B121" s="20">
        <f t="shared" si="2"/>
        <v>94</v>
      </c>
      <c r="C121" s="21"/>
      <c r="D121" s="112" t="s">
        <v>905</v>
      </c>
      <c r="E121" s="111"/>
      <c r="F121" s="110"/>
      <c r="G121" s="283" t="s">
        <v>904</v>
      </c>
      <c r="H121" s="284"/>
      <c r="I121" s="217">
        <v>1</v>
      </c>
      <c r="J121" s="299"/>
      <c r="K121" s="300"/>
      <c r="L121" s="28"/>
    </row>
    <row r="122" spans="2:12" ht="30" customHeight="1">
      <c r="B122" s="20">
        <f t="shared" si="2"/>
        <v>95</v>
      </c>
      <c r="C122" s="21"/>
      <c r="D122" s="112" t="s">
        <v>906</v>
      </c>
      <c r="E122" s="111"/>
      <c r="F122" s="110"/>
      <c r="G122" s="283" t="s">
        <v>904</v>
      </c>
      <c r="H122" s="284"/>
      <c r="I122" s="217">
        <v>1</v>
      </c>
      <c r="J122" s="299"/>
      <c r="K122" s="300"/>
      <c r="L122" s="28"/>
    </row>
    <row r="123" spans="2:12" ht="30" customHeight="1">
      <c r="B123" s="20">
        <f t="shared" si="2"/>
        <v>96</v>
      </c>
      <c r="C123" s="21"/>
      <c r="D123" s="112" t="s">
        <v>757</v>
      </c>
      <c r="E123" s="111"/>
      <c r="F123" s="110"/>
      <c r="G123" s="283" t="s">
        <v>904</v>
      </c>
      <c r="H123" s="284"/>
      <c r="I123" s="217">
        <v>1</v>
      </c>
      <c r="J123" s="299"/>
      <c r="K123" s="300"/>
      <c r="L123" s="28"/>
    </row>
    <row r="124" spans="2:12" ht="30" customHeight="1" thickBot="1">
      <c r="B124" s="20">
        <f t="shared" si="2"/>
        <v>97</v>
      </c>
      <c r="C124" s="21"/>
      <c r="D124" s="112"/>
      <c r="E124" s="111"/>
      <c r="F124" s="110"/>
      <c r="G124" s="283"/>
      <c r="H124" s="284"/>
      <c r="I124" s="217"/>
      <c r="J124" s="299"/>
      <c r="K124" s="300"/>
      <c r="L124" s="28"/>
    </row>
    <row r="125" spans="2:12" ht="44.25" thickTop="1" thickBot="1">
      <c r="B125" s="20"/>
      <c r="C125" s="136"/>
      <c r="D125" s="137" t="s">
        <v>907</v>
      </c>
      <c r="E125" s="138"/>
      <c r="F125" s="139"/>
      <c r="G125" s="19"/>
      <c r="H125" s="19"/>
      <c r="I125" s="222" t="s">
        <v>645</v>
      </c>
      <c r="J125" s="216">
        <f>SUM(I126:I129)</f>
        <v>4</v>
      </c>
      <c r="K125" s="220" t="s">
        <v>629</v>
      </c>
      <c r="L125" s="28"/>
    </row>
    <row r="126" spans="2:12" ht="30" customHeight="1" thickTop="1">
      <c r="B126" s="20">
        <v>97</v>
      </c>
      <c r="C126" s="21"/>
      <c r="D126" s="112" t="s">
        <v>908</v>
      </c>
      <c r="E126" s="111"/>
      <c r="F126" s="110"/>
      <c r="G126" s="283" t="s">
        <v>909</v>
      </c>
      <c r="H126" s="284"/>
      <c r="I126" s="217">
        <v>1</v>
      </c>
      <c r="J126" s="299"/>
      <c r="K126" s="300"/>
      <c r="L126" s="28"/>
    </row>
    <row r="127" spans="2:12" ht="30" customHeight="1">
      <c r="B127" s="20">
        <f>B126+1</f>
        <v>98</v>
      </c>
      <c r="C127" s="21"/>
      <c r="D127" s="112" t="s">
        <v>910</v>
      </c>
      <c r="E127" s="111"/>
      <c r="F127" s="110"/>
      <c r="G127" s="283" t="s">
        <v>909</v>
      </c>
      <c r="H127" s="284"/>
      <c r="I127" s="217">
        <v>1</v>
      </c>
      <c r="J127" s="299"/>
      <c r="K127" s="300"/>
      <c r="L127" s="28"/>
    </row>
    <row r="128" spans="2:12" ht="30" customHeight="1">
      <c r="B128" s="20">
        <f>B127+1</f>
        <v>99</v>
      </c>
      <c r="C128" s="21"/>
      <c r="D128" s="112" t="s">
        <v>911</v>
      </c>
      <c r="E128" s="111"/>
      <c r="F128" s="110"/>
      <c r="G128" s="283" t="s">
        <v>909</v>
      </c>
      <c r="H128" s="284"/>
      <c r="I128" s="217">
        <v>1</v>
      </c>
      <c r="J128" s="299"/>
      <c r="K128" s="300"/>
      <c r="L128" s="28"/>
    </row>
    <row r="129" spans="2:12" ht="30" customHeight="1" thickBot="1">
      <c r="B129" s="20">
        <f>B128+1</f>
        <v>100</v>
      </c>
      <c r="C129" s="21"/>
      <c r="D129" s="112" t="s">
        <v>912</v>
      </c>
      <c r="E129" s="111"/>
      <c r="F129" s="110"/>
      <c r="G129" s="283" t="s">
        <v>909</v>
      </c>
      <c r="H129" s="284"/>
      <c r="I129" s="217">
        <v>1</v>
      </c>
      <c r="J129" s="299"/>
      <c r="K129" s="300"/>
      <c r="L129" s="28"/>
    </row>
    <row r="130" spans="2:12" ht="44.25" thickTop="1" thickBot="1">
      <c r="B130" s="20"/>
      <c r="C130" s="136"/>
      <c r="D130" s="137" t="s">
        <v>913</v>
      </c>
      <c r="E130" s="138"/>
      <c r="F130" s="139"/>
      <c r="G130" s="19"/>
      <c r="H130" s="19"/>
      <c r="I130" s="222" t="s">
        <v>645</v>
      </c>
      <c r="J130" s="216">
        <f>SUM(I131:I136)</f>
        <v>6</v>
      </c>
      <c r="K130" s="220" t="s">
        <v>629</v>
      </c>
      <c r="L130" s="28"/>
    </row>
    <row r="131" spans="2:12" ht="30" customHeight="1" thickTop="1">
      <c r="B131" s="20">
        <v>101</v>
      </c>
      <c r="C131" s="21"/>
      <c r="D131" s="112" t="s">
        <v>914</v>
      </c>
      <c r="E131" s="111"/>
      <c r="F131" s="110"/>
      <c r="G131" s="283" t="s">
        <v>915</v>
      </c>
      <c r="H131" s="284"/>
      <c r="I131" s="217">
        <v>1</v>
      </c>
      <c r="J131" s="299"/>
      <c r="K131" s="300"/>
      <c r="L131" s="28"/>
    </row>
    <row r="132" spans="2:12" ht="30" customHeight="1">
      <c r="B132" s="20">
        <f>B131+1</f>
        <v>102</v>
      </c>
      <c r="C132" s="21"/>
      <c r="D132" s="112" t="s">
        <v>916</v>
      </c>
      <c r="E132" s="111"/>
      <c r="F132" s="110"/>
      <c r="G132" s="283" t="s">
        <v>915</v>
      </c>
      <c r="H132" s="284"/>
      <c r="I132" s="217">
        <v>1</v>
      </c>
      <c r="J132" s="299"/>
      <c r="K132" s="300"/>
      <c r="L132" s="28"/>
    </row>
    <row r="133" spans="2:12" ht="30" customHeight="1">
      <c r="B133" s="20">
        <f>B132+1</f>
        <v>103</v>
      </c>
      <c r="C133" s="21"/>
      <c r="D133" s="112" t="s">
        <v>917</v>
      </c>
      <c r="E133" s="111"/>
      <c r="F133" s="110"/>
      <c r="G133" s="283" t="s">
        <v>915</v>
      </c>
      <c r="H133" s="284"/>
      <c r="I133" s="217">
        <v>1</v>
      </c>
      <c r="J133" s="299"/>
      <c r="K133" s="300"/>
      <c r="L133" s="28"/>
    </row>
    <row r="134" spans="2:12" ht="30" customHeight="1">
      <c r="B134" s="20">
        <f>B133+1</f>
        <v>104</v>
      </c>
      <c r="C134" s="21"/>
      <c r="D134" s="112" t="s">
        <v>918</v>
      </c>
      <c r="E134" s="111"/>
      <c r="F134" s="110"/>
      <c r="G134" s="283" t="s">
        <v>915</v>
      </c>
      <c r="H134" s="284"/>
      <c r="I134" s="217">
        <v>1</v>
      </c>
      <c r="J134" s="299"/>
      <c r="K134" s="300"/>
      <c r="L134" s="28"/>
    </row>
    <row r="135" spans="2:12" ht="30" customHeight="1">
      <c r="B135" s="20">
        <f>B134+1</f>
        <v>105</v>
      </c>
      <c r="C135" s="21"/>
      <c r="D135" s="112" t="s">
        <v>919</v>
      </c>
      <c r="E135" s="111"/>
      <c r="F135" s="110"/>
      <c r="G135" s="283" t="s">
        <v>915</v>
      </c>
      <c r="H135" s="284"/>
      <c r="I135" s="217">
        <v>1</v>
      </c>
      <c r="J135" s="299"/>
      <c r="K135" s="300"/>
      <c r="L135" s="28"/>
    </row>
    <row r="136" spans="2:12" ht="30" customHeight="1" thickBot="1">
      <c r="B136" s="20">
        <f>B135+1</f>
        <v>106</v>
      </c>
      <c r="C136" s="21"/>
      <c r="D136" s="112" t="s">
        <v>920</v>
      </c>
      <c r="E136" s="111"/>
      <c r="F136" s="110"/>
      <c r="G136" s="283" t="s">
        <v>915</v>
      </c>
      <c r="H136" s="284"/>
      <c r="I136" s="217">
        <v>1</v>
      </c>
      <c r="J136" s="299"/>
      <c r="K136" s="300"/>
      <c r="L136" s="28"/>
    </row>
    <row r="137" spans="2:12" ht="44.25" thickTop="1" thickBot="1">
      <c r="B137" s="20"/>
      <c r="C137" s="136"/>
      <c r="D137" s="137" t="s">
        <v>921</v>
      </c>
      <c r="E137" s="138"/>
      <c r="F137" s="139"/>
      <c r="G137" s="19"/>
      <c r="H137" s="19"/>
      <c r="I137" s="222" t="s">
        <v>645</v>
      </c>
      <c r="J137" s="216">
        <f>SUM(I138:I141)</f>
        <v>4</v>
      </c>
      <c r="K137" s="220" t="s">
        <v>629</v>
      </c>
      <c r="L137" s="28"/>
    </row>
    <row r="138" spans="2:12" ht="30" customHeight="1" thickTop="1">
      <c r="B138" s="20">
        <v>107</v>
      </c>
      <c r="C138" s="21"/>
      <c r="D138" s="112" t="s">
        <v>922</v>
      </c>
      <c r="E138" s="111"/>
      <c r="F138" s="110"/>
      <c r="G138" s="283" t="s">
        <v>807</v>
      </c>
      <c r="H138" s="284"/>
      <c r="I138" s="217">
        <v>1</v>
      </c>
      <c r="J138" s="299"/>
      <c r="K138" s="300"/>
      <c r="L138" s="28"/>
    </row>
    <row r="139" spans="2:12" ht="30" customHeight="1">
      <c r="B139" s="20">
        <f>B138+1</f>
        <v>108</v>
      </c>
      <c r="C139" s="21"/>
      <c r="D139" s="112" t="s">
        <v>923</v>
      </c>
      <c r="E139" s="111"/>
      <c r="F139" s="110"/>
      <c r="G139" s="283" t="s">
        <v>807</v>
      </c>
      <c r="H139" s="284"/>
      <c r="I139" s="217">
        <v>1</v>
      </c>
      <c r="J139" s="299"/>
      <c r="K139" s="300"/>
      <c r="L139" s="28"/>
    </row>
    <row r="140" spans="2:12" ht="30" customHeight="1">
      <c r="B140" s="20">
        <f>B139+1</f>
        <v>109</v>
      </c>
      <c r="C140" s="21"/>
      <c r="D140" s="112" t="s">
        <v>924</v>
      </c>
      <c r="E140" s="111"/>
      <c r="F140" s="110"/>
      <c r="G140" s="283" t="s">
        <v>807</v>
      </c>
      <c r="H140" s="284"/>
      <c r="I140" s="217">
        <v>1</v>
      </c>
      <c r="J140" s="299"/>
      <c r="K140" s="300"/>
      <c r="L140" s="28"/>
    </row>
    <row r="141" spans="2:12" ht="30" customHeight="1" thickBot="1">
      <c r="B141" s="20">
        <f>B140+1</f>
        <v>110</v>
      </c>
      <c r="C141" s="21"/>
      <c r="D141" s="112" t="s">
        <v>925</v>
      </c>
      <c r="E141" s="111"/>
      <c r="F141" s="110"/>
      <c r="G141" s="283" t="s">
        <v>807</v>
      </c>
      <c r="H141" s="284"/>
      <c r="I141" s="217">
        <v>1</v>
      </c>
      <c r="J141" s="299"/>
      <c r="K141" s="300"/>
      <c r="L141" s="28"/>
    </row>
    <row r="142" spans="2:12" ht="44.25" thickTop="1" thickBot="1">
      <c r="B142" s="20"/>
      <c r="C142" s="136"/>
      <c r="D142" s="137" t="s">
        <v>926</v>
      </c>
      <c r="E142" s="138"/>
      <c r="F142" s="139"/>
      <c r="G142" s="19"/>
      <c r="H142" s="19"/>
      <c r="I142" s="222" t="s">
        <v>645</v>
      </c>
      <c r="J142" s="216">
        <f>SUM(I143:I145)</f>
        <v>3</v>
      </c>
      <c r="K142" s="220" t="s">
        <v>629</v>
      </c>
      <c r="L142" s="28"/>
    </row>
    <row r="143" spans="2:12" ht="30" customHeight="1" thickTop="1">
      <c r="B143" s="20">
        <v>111</v>
      </c>
      <c r="C143" s="21"/>
      <c r="D143" s="112" t="s">
        <v>927</v>
      </c>
      <c r="E143" s="111"/>
      <c r="F143" s="110"/>
      <c r="G143" s="283" t="s">
        <v>928</v>
      </c>
      <c r="H143" s="284"/>
      <c r="I143" s="217">
        <v>1</v>
      </c>
      <c r="J143" s="299"/>
      <c r="K143" s="300"/>
      <c r="L143" s="28"/>
    </row>
    <row r="144" spans="2:12" ht="30" customHeight="1">
      <c r="B144" s="20">
        <f>B143+1</f>
        <v>112</v>
      </c>
      <c r="C144" s="21"/>
      <c r="D144" s="112" t="s">
        <v>929</v>
      </c>
      <c r="E144" s="111"/>
      <c r="F144" s="110"/>
      <c r="G144" s="283" t="s">
        <v>928</v>
      </c>
      <c r="H144" s="284"/>
      <c r="I144" s="217">
        <v>1</v>
      </c>
      <c r="J144" s="299"/>
      <c r="K144" s="300"/>
      <c r="L144" s="28"/>
    </row>
    <row r="145" spans="2:12" ht="30" customHeight="1" thickBot="1">
      <c r="B145" s="20">
        <f>B144+1</f>
        <v>113</v>
      </c>
      <c r="C145" s="21"/>
      <c r="D145" s="112" t="s">
        <v>930</v>
      </c>
      <c r="E145" s="111"/>
      <c r="F145" s="110"/>
      <c r="G145" s="283" t="s">
        <v>928</v>
      </c>
      <c r="H145" s="284"/>
      <c r="I145" s="217">
        <v>1</v>
      </c>
      <c r="J145" s="299"/>
      <c r="K145" s="300"/>
      <c r="L145" s="28"/>
    </row>
    <row r="146" spans="2:12" ht="44.25" thickTop="1" thickBot="1">
      <c r="B146" s="20"/>
      <c r="C146" s="136"/>
      <c r="D146" s="137" t="s">
        <v>931</v>
      </c>
      <c r="E146" s="138"/>
      <c r="F146" s="139"/>
      <c r="G146" s="19"/>
      <c r="H146" s="19"/>
      <c r="I146" s="222" t="s">
        <v>645</v>
      </c>
      <c r="J146" s="216">
        <f>SUM(I147:I150)</f>
        <v>4</v>
      </c>
      <c r="K146" s="220" t="s">
        <v>629</v>
      </c>
      <c r="L146" s="28"/>
    </row>
    <row r="147" spans="2:12" ht="30" customHeight="1" thickTop="1">
      <c r="B147" s="20">
        <v>114</v>
      </c>
      <c r="C147" s="21"/>
      <c r="D147" s="112" t="s">
        <v>932</v>
      </c>
      <c r="E147" s="111"/>
      <c r="F147" s="110"/>
      <c r="G147" s="283" t="s">
        <v>786</v>
      </c>
      <c r="H147" s="284"/>
      <c r="I147" s="217">
        <v>1</v>
      </c>
      <c r="J147" s="299"/>
      <c r="K147" s="300"/>
      <c r="L147" s="28"/>
    </row>
    <row r="148" spans="2:12" ht="30" customHeight="1">
      <c r="B148" s="20">
        <f>B147+1</f>
        <v>115</v>
      </c>
      <c r="C148" s="21"/>
      <c r="D148" s="112" t="s">
        <v>933</v>
      </c>
      <c r="E148" s="111"/>
      <c r="F148" s="110"/>
      <c r="G148" s="283" t="s">
        <v>786</v>
      </c>
      <c r="H148" s="284"/>
      <c r="I148" s="217">
        <v>1</v>
      </c>
      <c r="J148" s="299"/>
      <c r="K148" s="300"/>
      <c r="L148" s="28"/>
    </row>
    <row r="149" spans="2:12" ht="30" customHeight="1">
      <c r="B149" s="20">
        <f>B148+1</f>
        <v>116</v>
      </c>
      <c r="C149" s="21"/>
      <c r="D149" s="112" t="s">
        <v>934</v>
      </c>
      <c r="E149" s="111"/>
      <c r="F149" s="110"/>
      <c r="G149" s="283" t="s">
        <v>786</v>
      </c>
      <c r="H149" s="284"/>
      <c r="I149" s="217">
        <v>1</v>
      </c>
      <c r="J149" s="299"/>
      <c r="K149" s="300"/>
      <c r="L149" s="28"/>
    </row>
    <row r="150" spans="2:12" ht="30" customHeight="1" thickBot="1">
      <c r="B150" s="20">
        <f>B149+1</f>
        <v>117</v>
      </c>
      <c r="C150" s="21"/>
      <c r="D150" s="112" t="s">
        <v>935</v>
      </c>
      <c r="E150" s="111"/>
      <c r="F150" s="110"/>
      <c r="G150" s="283" t="s">
        <v>786</v>
      </c>
      <c r="H150" s="284"/>
      <c r="I150" s="217">
        <v>1</v>
      </c>
      <c r="J150" s="299"/>
      <c r="K150" s="300"/>
      <c r="L150" s="28"/>
    </row>
    <row r="151" spans="2:12" ht="44.25" thickTop="1" thickBot="1">
      <c r="B151" s="20"/>
      <c r="C151" s="136"/>
      <c r="D151" s="137" t="s">
        <v>936</v>
      </c>
      <c r="E151" s="138"/>
      <c r="F151" s="139"/>
      <c r="G151" s="19"/>
      <c r="H151" s="19"/>
      <c r="I151" s="222" t="s">
        <v>645</v>
      </c>
      <c r="J151" s="216">
        <f>SUM(I152:I158)</f>
        <v>7</v>
      </c>
      <c r="K151" s="220" t="s">
        <v>629</v>
      </c>
      <c r="L151" s="28"/>
    </row>
    <row r="152" spans="2:12" ht="30" customHeight="1" thickTop="1">
      <c r="B152" s="20">
        <v>118</v>
      </c>
      <c r="C152" s="21"/>
      <c r="D152" s="112" t="s">
        <v>937</v>
      </c>
      <c r="E152" s="111"/>
      <c r="F152" s="110"/>
      <c r="G152" s="283" t="s">
        <v>938</v>
      </c>
      <c r="H152" s="284"/>
      <c r="I152" s="217">
        <v>1</v>
      </c>
      <c r="J152" s="299"/>
      <c r="K152" s="300"/>
      <c r="L152" s="28"/>
    </row>
    <row r="153" spans="2:12" ht="30" customHeight="1">
      <c r="B153" s="20">
        <f t="shared" ref="B153:B158" si="3">B152+1</f>
        <v>119</v>
      </c>
      <c r="C153" s="21"/>
      <c r="D153" s="112" t="s">
        <v>939</v>
      </c>
      <c r="E153" s="111"/>
      <c r="F153" s="110"/>
      <c r="G153" s="283" t="s">
        <v>938</v>
      </c>
      <c r="H153" s="284"/>
      <c r="I153" s="217">
        <v>1</v>
      </c>
      <c r="J153" s="299"/>
      <c r="K153" s="300"/>
      <c r="L153" s="28"/>
    </row>
    <row r="154" spans="2:12" ht="30" customHeight="1">
      <c r="B154" s="20">
        <f t="shared" si="3"/>
        <v>120</v>
      </c>
      <c r="C154" s="21"/>
      <c r="D154" s="112" t="s">
        <v>940</v>
      </c>
      <c r="E154" s="111"/>
      <c r="F154" s="110"/>
      <c r="G154" s="283" t="s">
        <v>938</v>
      </c>
      <c r="H154" s="284"/>
      <c r="I154" s="217">
        <v>1</v>
      </c>
      <c r="J154" s="299"/>
      <c r="K154" s="300"/>
      <c r="L154" s="28"/>
    </row>
    <row r="155" spans="2:12" ht="30" customHeight="1">
      <c r="B155" s="20">
        <f t="shared" si="3"/>
        <v>121</v>
      </c>
      <c r="C155" s="21"/>
      <c r="D155" s="112" t="s">
        <v>941</v>
      </c>
      <c r="E155" s="111"/>
      <c r="F155" s="110"/>
      <c r="G155" s="283" t="s">
        <v>938</v>
      </c>
      <c r="H155" s="284"/>
      <c r="I155" s="217">
        <v>1</v>
      </c>
      <c r="J155" s="299"/>
      <c r="K155" s="300"/>
      <c r="L155" s="28"/>
    </row>
    <row r="156" spans="2:12" ht="30" customHeight="1">
      <c r="B156" s="20">
        <f t="shared" si="3"/>
        <v>122</v>
      </c>
      <c r="C156" s="21"/>
      <c r="D156" s="112" t="s">
        <v>942</v>
      </c>
      <c r="E156" s="111"/>
      <c r="F156" s="110"/>
      <c r="G156" s="283" t="s">
        <v>943</v>
      </c>
      <c r="H156" s="284"/>
      <c r="I156" s="217">
        <v>1</v>
      </c>
      <c r="J156" s="299"/>
      <c r="K156" s="300"/>
      <c r="L156" s="28"/>
    </row>
    <row r="157" spans="2:12" ht="30" customHeight="1">
      <c r="B157" s="20">
        <f t="shared" si="3"/>
        <v>123</v>
      </c>
      <c r="C157" s="21"/>
      <c r="D157" s="112" t="s">
        <v>944</v>
      </c>
      <c r="E157" s="111"/>
      <c r="F157" s="110"/>
      <c r="G157" s="283" t="s">
        <v>943</v>
      </c>
      <c r="H157" s="284"/>
      <c r="I157" s="217">
        <v>1</v>
      </c>
      <c r="J157" s="299"/>
      <c r="K157" s="300"/>
      <c r="L157" s="28"/>
    </row>
    <row r="158" spans="2:12" ht="30" customHeight="1" thickBot="1">
      <c r="B158" s="20">
        <f t="shared" si="3"/>
        <v>124</v>
      </c>
      <c r="C158" s="21"/>
      <c r="D158" s="112" t="s">
        <v>945</v>
      </c>
      <c r="E158" s="111"/>
      <c r="F158" s="110"/>
      <c r="G158" s="283" t="s">
        <v>943</v>
      </c>
      <c r="H158" s="284"/>
      <c r="I158" s="217">
        <v>1</v>
      </c>
      <c r="J158" s="299"/>
      <c r="K158" s="300"/>
      <c r="L158" s="28"/>
    </row>
    <row r="159" spans="2:12" ht="44.25" thickTop="1" thickBot="1">
      <c r="B159" s="20"/>
      <c r="C159" s="136"/>
      <c r="D159" s="137" t="s">
        <v>946</v>
      </c>
      <c r="E159" s="138"/>
      <c r="F159" s="139"/>
      <c r="G159" s="19"/>
      <c r="H159" s="19"/>
      <c r="I159" s="222" t="s">
        <v>645</v>
      </c>
      <c r="J159" s="216">
        <f>SUM(I160:I162)</f>
        <v>3</v>
      </c>
      <c r="K159" s="220" t="s">
        <v>629</v>
      </c>
      <c r="L159" s="28"/>
    </row>
    <row r="160" spans="2:12" ht="30" customHeight="1" thickTop="1">
      <c r="B160" s="20">
        <v>125</v>
      </c>
      <c r="C160" s="21"/>
      <c r="D160" s="112" t="s">
        <v>947</v>
      </c>
      <c r="E160" s="111"/>
      <c r="F160" s="110"/>
      <c r="G160" s="283" t="s">
        <v>948</v>
      </c>
      <c r="H160" s="284"/>
      <c r="I160" s="217">
        <v>1</v>
      </c>
      <c r="J160" s="299"/>
      <c r="K160" s="300"/>
      <c r="L160" s="28"/>
    </row>
    <row r="161" spans="2:12" ht="30" customHeight="1">
      <c r="B161" s="20">
        <f>B160+1</f>
        <v>126</v>
      </c>
      <c r="C161" s="21"/>
      <c r="D161" s="112" t="s">
        <v>949</v>
      </c>
      <c r="E161" s="111"/>
      <c r="F161" s="110"/>
      <c r="G161" s="283" t="s">
        <v>948</v>
      </c>
      <c r="H161" s="284"/>
      <c r="I161" s="217">
        <v>1</v>
      </c>
      <c r="J161" s="299"/>
      <c r="K161" s="300"/>
      <c r="L161" s="28"/>
    </row>
    <row r="162" spans="2:12" ht="30" customHeight="1" thickBot="1">
      <c r="B162" s="20">
        <f>B161+1</f>
        <v>127</v>
      </c>
      <c r="C162" s="21"/>
      <c r="D162" s="112" t="s">
        <v>950</v>
      </c>
      <c r="E162" s="111"/>
      <c r="F162" s="110"/>
      <c r="G162" s="283" t="s">
        <v>948</v>
      </c>
      <c r="H162" s="284"/>
      <c r="I162" s="217">
        <v>1</v>
      </c>
      <c r="J162" s="299"/>
      <c r="K162" s="300"/>
      <c r="L162" s="28"/>
    </row>
    <row r="163" spans="2:12" ht="31.5" thickTop="1" thickBot="1">
      <c r="B163" s="20"/>
      <c r="C163" s="52"/>
      <c r="D163" s="99" t="s">
        <v>951</v>
      </c>
      <c r="E163" s="53"/>
      <c r="F163" s="54"/>
      <c r="G163" s="55"/>
      <c r="H163" s="55"/>
      <c r="I163" s="55"/>
      <c r="J163" s="55"/>
      <c r="K163" s="56"/>
      <c r="L163" s="28"/>
    </row>
    <row r="164" spans="2:12" ht="16.5" thickTop="1" thickBot="1">
      <c r="B164" s="20"/>
      <c r="C164" s="57"/>
      <c r="D164" s="58"/>
      <c r="E164" s="59"/>
      <c r="F164" s="60"/>
      <c r="G164" s="61"/>
      <c r="H164" s="61"/>
      <c r="I164" s="61"/>
      <c r="J164" s="61"/>
      <c r="K164" s="61"/>
      <c r="L164" s="28"/>
    </row>
    <row r="165" spans="2:12" ht="30.75" thickTop="1">
      <c r="B165" s="20"/>
      <c r="C165" s="34"/>
      <c r="D165" s="120" t="s">
        <v>952</v>
      </c>
      <c r="E165" s="121"/>
      <c r="F165" s="122"/>
      <c r="G165" s="123"/>
      <c r="H165" s="123"/>
      <c r="I165" s="123"/>
      <c r="J165" s="123"/>
      <c r="K165" s="124"/>
      <c r="L165" s="28"/>
    </row>
    <row r="166" spans="2:12" ht="30.75" thickBot="1">
      <c r="B166" s="20"/>
      <c r="C166" s="39"/>
      <c r="D166" s="125" t="s">
        <v>953</v>
      </c>
      <c r="E166" s="126"/>
      <c r="F166" s="127"/>
      <c r="G166" s="128"/>
      <c r="H166" s="128"/>
      <c r="I166" s="128"/>
      <c r="J166" s="128"/>
      <c r="K166" s="129"/>
      <c r="L166" s="28"/>
    </row>
    <row r="167" spans="2:12" ht="15.75" thickTop="1">
      <c r="B167" s="20"/>
      <c r="C167" s="57"/>
      <c r="D167" s="58"/>
      <c r="E167" s="59"/>
      <c r="F167" s="60"/>
      <c r="G167" s="61"/>
      <c r="H167" s="61"/>
      <c r="I167" s="61"/>
      <c r="J167" s="61"/>
      <c r="K167" s="61"/>
      <c r="L167" s="28"/>
    </row>
    <row r="168" spans="2:12" ht="30">
      <c r="B168" s="20"/>
      <c r="C168" s="130"/>
      <c r="D168" s="131" t="s">
        <v>954</v>
      </c>
      <c r="E168" s="132"/>
      <c r="F168" s="133"/>
      <c r="G168" s="134"/>
      <c r="H168" s="134"/>
      <c r="I168" s="134"/>
      <c r="J168" s="134"/>
      <c r="K168" s="135"/>
      <c r="L168" s="28"/>
    </row>
    <row r="169" spans="2:12" ht="30">
      <c r="B169" s="20"/>
      <c r="C169" s="67"/>
      <c r="D169" s="100" t="s">
        <v>955</v>
      </c>
      <c r="E169" s="59"/>
      <c r="F169" s="60"/>
      <c r="G169" s="61"/>
      <c r="H169" s="61"/>
      <c r="I169" s="61"/>
      <c r="J169" s="61"/>
      <c r="K169" s="68"/>
      <c r="L169" s="28"/>
    </row>
    <row r="170" spans="2:12" ht="30">
      <c r="B170" s="20"/>
      <c r="C170" s="69"/>
      <c r="D170" s="101"/>
      <c r="E170" s="114" t="s">
        <v>956</v>
      </c>
      <c r="F170" s="114" t="s">
        <v>957</v>
      </c>
      <c r="G170" s="114" t="s">
        <v>958</v>
      </c>
      <c r="H170" s="114"/>
      <c r="I170" s="114"/>
      <c r="J170" s="115"/>
      <c r="K170" s="116"/>
      <c r="L170" s="28"/>
    </row>
    <row r="171" spans="2:12" ht="30">
      <c r="B171" s="20">
        <v>128</v>
      </c>
      <c r="C171" s="21"/>
      <c r="D171" s="112" t="s">
        <v>959</v>
      </c>
      <c r="E171" s="113"/>
      <c r="F171" s="113" t="s">
        <v>960</v>
      </c>
      <c r="G171" s="117"/>
      <c r="H171" s="117"/>
      <c r="I171" s="117"/>
      <c r="J171" s="118"/>
      <c r="K171" s="119"/>
      <c r="L171" s="28"/>
    </row>
    <row r="172" spans="2:12" ht="30">
      <c r="B172" s="20">
        <f t="shared" ref="B172:B182" si="4">B171+1</f>
        <v>129</v>
      </c>
      <c r="C172" s="21"/>
      <c r="D172" s="112" t="s">
        <v>961</v>
      </c>
      <c r="E172" s="113" t="s">
        <v>960</v>
      </c>
      <c r="F172" s="113" t="s">
        <v>960</v>
      </c>
      <c r="G172" s="117"/>
      <c r="H172" s="117"/>
      <c r="I172" s="117"/>
      <c r="J172" s="118"/>
      <c r="K172" s="119"/>
      <c r="L172" s="28"/>
    </row>
    <row r="173" spans="2:12" ht="30">
      <c r="B173" s="20">
        <f t="shared" si="4"/>
        <v>130</v>
      </c>
      <c r="C173" s="21"/>
      <c r="D173" s="112" t="s">
        <v>962</v>
      </c>
      <c r="E173" s="113" t="s">
        <v>960</v>
      </c>
      <c r="F173" s="113" t="s">
        <v>960</v>
      </c>
      <c r="G173" s="117" t="s">
        <v>960</v>
      </c>
      <c r="H173" s="117"/>
      <c r="I173" s="117"/>
      <c r="J173" s="118"/>
      <c r="K173" s="119"/>
      <c r="L173" s="28"/>
    </row>
    <row r="174" spans="2:12" ht="30">
      <c r="B174" s="20">
        <f t="shared" si="4"/>
        <v>131</v>
      </c>
      <c r="C174" s="21"/>
      <c r="D174" s="112" t="s">
        <v>963</v>
      </c>
      <c r="E174" s="113"/>
      <c r="F174" s="113"/>
      <c r="G174" s="117" t="s">
        <v>960</v>
      </c>
      <c r="H174" s="117"/>
      <c r="I174" s="117"/>
      <c r="J174" s="118"/>
      <c r="K174" s="119"/>
      <c r="L174" s="28"/>
    </row>
    <row r="175" spans="2:12" ht="30">
      <c r="B175" s="20">
        <f t="shared" si="4"/>
        <v>132</v>
      </c>
      <c r="C175" s="21"/>
      <c r="D175" s="112" t="s">
        <v>964</v>
      </c>
      <c r="E175" s="113" t="s">
        <v>960</v>
      </c>
      <c r="F175" s="113" t="s">
        <v>960</v>
      </c>
      <c r="G175" s="117" t="s">
        <v>960</v>
      </c>
      <c r="H175" s="117"/>
      <c r="I175" s="117"/>
      <c r="J175" s="118"/>
      <c r="K175" s="119"/>
      <c r="L175" s="28"/>
    </row>
    <row r="176" spans="2:12" ht="30">
      <c r="B176" s="20">
        <f t="shared" si="4"/>
        <v>133</v>
      </c>
      <c r="C176" s="21"/>
      <c r="D176" s="112" t="s">
        <v>965</v>
      </c>
      <c r="E176" s="113"/>
      <c r="F176" s="113" t="s">
        <v>960</v>
      </c>
      <c r="G176" s="117"/>
      <c r="H176" s="117"/>
      <c r="I176" s="117"/>
      <c r="J176" s="118"/>
      <c r="K176" s="119"/>
      <c r="L176" s="28"/>
    </row>
    <row r="177" spans="2:12" ht="30">
      <c r="B177" s="20">
        <f t="shared" si="4"/>
        <v>134</v>
      </c>
      <c r="C177" s="21"/>
      <c r="D177" s="112" t="s">
        <v>966</v>
      </c>
      <c r="E177" s="113" t="s">
        <v>960</v>
      </c>
      <c r="F177" s="113"/>
      <c r="G177" s="117"/>
      <c r="H177" s="117"/>
      <c r="I177" s="117"/>
      <c r="J177" s="118"/>
      <c r="K177" s="119"/>
      <c r="L177" s="28"/>
    </row>
    <row r="178" spans="2:12" ht="30">
      <c r="B178" s="20">
        <f t="shared" si="4"/>
        <v>135</v>
      </c>
      <c r="C178" s="21"/>
      <c r="D178" s="112" t="s">
        <v>967</v>
      </c>
      <c r="E178" s="113"/>
      <c r="F178" s="113" t="s">
        <v>960</v>
      </c>
      <c r="G178" s="117" t="s">
        <v>960</v>
      </c>
      <c r="H178" s="117"/>
      <c r="I178" s="117"/>
      <c r="J178" s="118"/>
      <c r="K178" s="119"/>
      <c r="L178" s="28"/>
    </row>
    <row r="179" spans="2:12" ht="30">
      <c r="B179" s="20">
        <f t="shared" si="4"/>
        <v>136</v>
      </c>
      <c r="C179" s="21"/>
      <c r="D179" s="112" t="s">
        <v>968</v>
      </c>
      <c r="E179" s="113" t="s">
        <v>960</v>
      </c>
      <c r="F179" s="113" t="s">
        <v>960</v>
      </c>
      <c r="G179" s="117"/>
      <c r="H179" s="117"/>
      <c r="I179" s="117"/>
      <c r="J179" s="118"/>
      <c r="K179" s="119"/>
      <c r="L179" s="28"/>
    </row>
    <row r="180" spans="2:12" ht="30">
      <c r="B180" s="20">
        <f t="shared" si="4"/>
        <v>137</v>
      </c>
      <c r="C180" s="21"/>
      <c r="D180" s="112" t="s">
        <v>969</v>
      </c>
      <c r="E180" s="113"/>
      <c r="F180" s="113"/>
      <c r="G180" s="117" t="s">
        <v>960</v>
      </c>
      <c r="H180" s="117"/>
      <c r="I180" s="117"/>
      <c r="J180" s="118"/>
      <c r="K180" s="119"/>
      <c r="L180" s="28"/>
    </row>
    <row r="181" spans="2:12" ht="30">
      <c r="B181" s="20">
        <f t="shared" si="4"/>
        <v>138</v>
      </c>
      <c r="C181" s="21"/>
      <c r="D181" s="112" t="s">
        <v>970</v>
      </c>
      <c r="E181" s="113"/>
      <c r="F181" s="113" t="s">
        <v>960</v>
      </c>
      <c r="G181" s="117"/>
      <c r="H181" s="117"/>
      <c r="I181" s="117"/>
      <c r="J181" s="118"/>
      <c r="K181" s="119"/>
      <c r="L181" s="28"/>
    </row>
    <row r="182" spans="2:12" ht="30">
      <c r="B182" s="20">
        <f t="shared" si="4"/>
        <v>139</v>
      </c>
      <c r="C182" s="21"/>
      <c r="D182" s="112" t="s">
        <v>971</v>
      </c>
      <c r="E182" s="113" t="s">
        <v>960</v>
      </c>
      <c r="F182" s="113" t="s">
        <v>960</v>
      </c>
      <c r="G182" s="117"/>
      <c r="H182" s="117"/>
      <c r="I182" s="117"/>
      <c r="J182" s="118"/>
      <c r="K182" s="119"/>
      <c r="L182" s="28"/>
    </row>
    <row r="183" spans="2:12" ht="30">
      <c r="B183" s="20"/>
      <c r="C183" s="143"/>
      <c r="D183" s="144" t="s">
        <v>972</v>
      </c>
      <c r="E183" s="145"/>
      <c r="F183" s="146"/>
      <c r="G183" s="147"/>
      <c r="H183" s="147"/>
      <c r="I183" s="147"/>
      <c r="J183" s="65"/>
      <c r="K183" s="66"/>
      <c r="L183" s="28"/>
    </row>
    <row r="184" spans="2:12" ht="60">
      <c r="B184" s="20"/>
      <c r="C184" s="67"/>
      <c r="D184" s="148" t="s">
        <v>0</v>
      </c>
      <c r="E184" s="149"/>
      <c r="F184" s="150"/>
      <c r="G184" s="151"/>
      <c r="H184" s="151"/>
      <c r="I184" s="151"/>
      <c r="J184" s="151"/>
      <c r="K184" s="68"/>
      <c r="L184" s="28"/>
    </row>
    <row r="185" spans="2:12" ht="30">
      <c r="B185" s="20"/>
      <c r="C185" s="69"/>
      <c r="D185" s="101"/>
      <c r="E185" s="114" t="s">
        <v>956</v>
      </c>
      <c r="F185" s="114" t="s">
        <v>957</v>
      </c>
      <c r="G185" s="114" t="s">
        <v>958</v>
      </c>
      <c r="H185" s="114"/>
      <c r="I185" s="114"/>
      <c r="J185" s="115"/>
      <c r="K185" s="116"/>
      <c r="L185" s="28"/>
    </row>
    <row r="186" spans="2:12" ht="30">
      <c r="B186" s="20">
        <v>140</v>
      </c>
      <c r="C186" s="21"/>
      <c r="D186" s="112" t="s">
        <v>1</v>
      </c>
      <c r="E186" s="113" t="s">
        <v>960</v>
      </c>
      <c r="F186" s="113"/>
      <c r="G186" s="117"/>
      <c r="H186" s="117"/>
      <c r="I186" s="117"/>
      <c r="J186" s="118"/>
      <c r="K186" s="119"/>
      <c r="L186" s="28"/>
    </row>
    <row r="187" spans="2:12" ht="30">
      <c r="B187" s="20">
        <f t="shared" ref="B187:B193" si="5">B186+1</f>
        <v>141</v>
      </c>
      <c r="C187" s="21"/>
      <c r="D187" s="112" t="s">
        <v>2</v>
      </c>
      <c r="E187" s="113" t="s">
        <v>960</v>
      </c>
      <c r="F187" s="113"/>
      <c r="G187" s="117"/>
      <c r="H187" s="117"/>
      <c r="I187" s="117"/>
      <c r="J187" s="118"/>
      <c r="K187" s="119"/>
      <c r="L187" s="28"/>
    </row>
    <row r="188" spans="2:12" ht="30">
      <c r="B188" s="20">
        <f t="shared" si="5"/>
        <v>142</v>
      </c>
      <c r="C188" s="21"/>
      <c r="D188" s="112" t="s">
        <v>3</v>
      </c>
      <c r="E188" s="113" t="s">
        <v>960</v>
      </c>
      <c r="F188" s="113" t="s">
        <v>960</v>
      </c>
      <c r="G188" s="117"/>
      <c r="H188" s="117"/>
      <c r="I188" s="117"/>
      <c r="J188" s="118"/>
      <c r="K188" s="119"/>
      <c r="L188" s="28"/>
    </row>
    <row r="189" spans="2:12" ht="30">
      <c r="B189" s="20">
        <f t="shared" si="5"/>
        <v>143</v>
      </c>
      <c r="C189" s="21"/>
      <c r="D189" s="112" t="s">
        <v>4</v>
      </c>
      <c r="E189" s="113"/>
      <c r="F189" s="113" t="s">
        <v>960</v>
      </c>
      <c r="G189" s="117"/>
      <c r="H189" s="117"/>
      <c r="I189" s="117"/>
      <c r="J189" s="118"/>
      <c r="K189" s="119"/>
      <c r="L189" s="28"/>
    </row>
    <row r="190" spans="2:12" ht="30">
      <c r="B190" s="20">
        <f t="shared" si="5"/>
        <v>144</v>
      </c>
      <c r="C190" s="21"/>
      <c r="D190" s="112" t="s">
        <v>5</v>
      </c>
      <c r="E190" s="113"/>
      <c r="F190" s="113" t="s">
        <v>960</v>
      </c>
      <c r="G190" s="117"/>
      <c r="H190" s="117"/>
      <c r="I190" s="117"/>
      <c r="J190" s="118"/>
      <c r="K190" s="119"/>
      <c r="L190" s="28"/>
    </row>
    <row r="191" spans="2:12" ht="30">
      <c r="B191" s="20">
        <f t="shared" si="5"/>
        <v>145</v>
      </c>
      <c r="C191" s="21"/>
      <c r="D191" s="112" t="s">
        <v>6</v>
      </c>
      <c r="E191" s="113"/>
      <c r="F191" s="113"/>
      <c r="G191" s="117" t="s">
        <v>960</v>
      </c>
      <c r="H191" s="117"/>
      <c r="I191" s="117"/>
      <c r="J191" s="118"/>
      <c r="K191" s="119"/>
      <c r="L191" s="28"/>
    </row>
    <row r="192" spans="2:12" ht="30">
      <c r="B192" s="20">
        <f t="shared" si="5"/>
        <v>146</v>
      </c>
      <c r="C192" s="21"/>
      <c r="D192" s="112" t="s">
        <v>7</v>
      </c>
      <c r="E192" s="113"/>
      <c r="F192" s="113"/>
      <c r="G192" s="117" t="s">
        <v>960</v>
      </c>
      <c r="H192" s="117"/>
      <c r="I192" s="117"/>
      <c r="J192" s="118"/>
      <c r="K192" s="119"/>
      <c r="L192" s="28"/>
    </row>
    <row r="193" spans="2:12" ht="30.75" thickBot="1">
      <c r="B193" s="20">
        <f t="shared" si="5"/>
        <v>147</v>
      </c>
      <c r="C193" s="21"/>
      <c r="D193" s="112"/>
      <c r="E193" s="113"/>
      <c r="F193" s="113"/>
      <c r="G193" s="117"/>
      <c r="H193" s="117"/>
      <c r="I193" s="117"/>
      <c r="J193" s="118"/>
      <c r="K193" s="119"/>
      <c r="L193" s="28"/>
    </row>
    <row r="194" spans="2:12" ht="30.75" thickTop="1">
      <c r="B194" s="20"/>
      <c r="C194" s="34"/>
      <c r="D194" s="97" t="s">
        <v>952</v>
      </c>
      <c r="E194" s="35"/>
      <c r="F194" s="36"/>
      <c r="G194" s="37"/>
      <c r="H194" s="37"/>
      <c r="I194" s="37"/>
      <c r="J194" s="37"/>
      <c r="K194" s="38"/>
      <c r="L194" s="28"/>
    </row>
    <row r="195" spans="2:12" ht="30.75" thickBot="1">
      <c r="B195" s="20"/>
      <c r="C195" s="39"/>
      <c r="D195" s="98" t="s">
        <v>8</v>
      </c>
      <c r="E195" s="40"/>
      <c r="F195" s="41"/>
      <c r="G195" s="42"/>
      <c r="H195" s="42"/>
      <c r="I195" s="42"/>
      <c r="J195" s="42"/>
      <c r="K195" s="43"/>
      <c r="L195" s="28"/>
    </row>
    <row r="196" spans="2:12" ht="15.75" thickTop="1">
      <c r="B196" s="20"/>
      <c r="C196" s="57"/>
      <c r="D196" s="58"/>
      <c r="E196" s="59"/>
      <c r="F196" s="60"/>
      <c r="G196" s="61"/>
      <c r="H196" s="61"/>
      <c r="I196" s="61"/>
      <c r="J196" s="61"/>
      <c r="K196" s="61"/>
      <c r="L196" s="28"/>
    </row>
    <row r="197" spans="2:12" ht="30">
      <c r="B197" s="20"/>
      <c r="C197" s="62"/>
      <c r="D197" s="131" t="s">
        <v>954</v>
      </c>
      <c r="E197" s="63"/>
      <c r="F197" s="64"/>
      <c r="G197" s="65"/>
      <c r="H197" s="65"/>
      <c r="I197" s="65"/>
      <c r="J197" s="65"/>
      <c r="K197" s="66"/>
      <c r="L197" s="28"/>
    </row>
    <row r="198" spans="2:12" ht="30">
      <c r="B198" s="20"/>
      <c r="C198" s="67"/>
      <c r="D198" s="148" t="s">
        <v>955</v>
      </c>
      <c r="E198" s="149"/>
      <c r="F198" s="150"/>
      <c r="G198" s="151"/>
      <c r="H198" s="151"/>
      <c r="I198" s="151"/>
      <c r="J198" s="151"/>
      <c r="K198" s="68"/>
      <c r="L198" s="28"/>
    </row>
    <row r="199" spans="2:12" ht="30">
      <c r="B199" s="20"/>
      <c r="C199" s="69"/>
      <c r="D199" s="101"/>
      <c r="E199" s="114" t="s">
        <v>956</v>
      </c>
      <c r="F199" s="114" t="s">
        <v>957</v>
      </c>
      <c r="G199" s="114" t="s">
        <v>958</v>
      </c>
      <c r="H199" s="114"/>
      <c r="I199" s="114"/>
      <c r="J199" s="115"/>
      <c r="K199" s="116"/>
      <c r="L199" s="28"/>
    </row>
    <row r="200" spans="2:12" ht="30">
      <c r="B200" s="20">
        <v>148</v>
      </c>
      <c r="C200" s="21"/>
      <c r="D200" s="112" t="s">
        <v>962</v>
      </c>
      <c r="E200" s="113" t="s">
        <v>960</v>
      </c>
      <c r="F200" s="113"/>
      <c r="G200" s="117"/>
      <c r="H200" s="117"/>
      <c r="I200" s="117"/>
      <c r="J200" s="118"/>
      <c r="K200" s="119"/>
      <c r="L200" s="28"/>
    </row>
    <row r="201" spans="2:12" ht="30">
      <c r="B201" s="20">
        <f t="shared" ref="B201:B206" si="6">B200+1</f>
        <v>149</v>
      </c>
      <c r="C201" s="21"/>
      <c r="D201" s="112" t="s">
        <v>9</v>
      </c>
      <c r="E201" s="113" t="s">
        <v>960</v>
      </c>
      <c r="F201" s="113"/>
      <c r="G201" s="117"/>
      <c r="H201" s="117"/>
      <c r="I201" s="117"/>
      <c r="J201" s="118"/>
      <c r="K201" s="119"/>
      <c r="L201" s="28"/>
    </row>
    <row r="202" spans="2:12" ht="30">
      <c r="B202" s="20">
        <f t="shared" si="6"/>
        <v>150</v>
      </c>
      <c r="C202" s="21"/>
      <c r="D202" s="112" t="s">
        <v>963</v>
      </c>
      <c r="E202" s="113"/>
      <c r="F202" s="113"/>
      <c r="G202" s="117" t="s">
        <v>960</v>
      </c>
      <c r="H202" s="117"/>
      <c r="I202" s="117"/>
      <c r="J202" s="118"/>
      <c r="K202" s="119"/>
      <c r="L202" s="28"/>
    </row>
    <row r="203" spans="2:12" ht="30">
      <c r="B203" s="20">
        <f t="shared" si="6"/>
        <v>151</v>
      </c>
      <c r="C203" s="21"/>
      <c r="D203" s="112" t="s">
        <v>964</v>
      </c>
      <c r="E203" s="113"/>
      <c r="F203" s="113"/>
      <c r="G203" s="117" t="s">
        <v>960</v>
      </c>
      <c r="H203" s="117"/>
      <c r="I203" s="117"/>
      <c r="J203" s="118"/>
      <c r="K203" s="119"/>
      <c r="L203" s="28"/>
    </row>
    <row r="204" spans="2:12" ht="30">
      <c r="B204" s="20">
        <f t="shared" si="6"/>
        <v>152</v>
      </c>
      <c r="C204" s="21"/>
      <c r="D204" s="112" t="s">
        <v>10</v>
      </c>
      <c r="E204" s="113"/>
      <c r="F204" s="113" t="s">
        <v>960</v>
      </c>
      <c r="G204" s="117"/>
      <c r="H204" s="117"/>
      <c r="I204" s="117"/>
      <c r="J204" s="118"/>
      <c r="K204" s="119"/>
      <c r="L204" s="28"/>
    </row>
    <row r="205" spans="2:12" ht="30">
      <c r="B205" s="20">
        <f t="shared" si="6"/>
        <v>153</v>
      </c>
      <c r="C205" s="21"/>
      <c r="D205" s="112" t="s">
        <v>971</v>
      </c>
      <c r="E205" s="113" t="s">
        <v>960</v>
      </c>
      <c r="F205" s="113" t="s">
        <v>960</v>
      </c>
      <c r="G205" s="117"/>
      <c r="H205" s="117"/>
      <c r="I205" s="117"/>
      <c r="J205" s="118"/>
      <c r="K205" s="119"/>
      <c r="L205" s="28"/>
    </row>
    <row r="206" spans="2:12">
      <c r="B206" s="20">
        <f t="shared" si="6"/>
        <v>154</v>
      </c>
      <c r="C206" s="44"/>
      <c r="D206" s="49"/>
      <c r="E206" s="71"/>
      <c r="F206" s="71"/>
      <c r="G206" s="50"/>
      <c r="H206" s="50"/>
      <c r="I206" s="50"/>
      <c r="J206" s="51"/>
      <c r="K206" s="45"/>
      <c r="L206" s="28"/>
    </row>
    <row r="207" spans="2:12" ht="30">
      <c r="B207" s="20"/>
      <c r="C207" s="62"/>
      <c r="D207" s="144" t="s">
        <v>972</v>
      </c>
      <c r="E207" s="145"/>
      <c r="F207" s="146"/>
      <c r="G207" s="147"/>
      <c r="H207" s="147"/>
      <c r="I207" s="147"/>
      <c r="J207" s="65"/>
      <c r="K207" s="66"/>
      <c r="L207" s="28"/>
    </row>
    <row r="208" spans="2:12" ht="60">
      <c r="B208" s="20"/>
      <c r="C208" s="67"/>
      <c r="D208" s="148" t="s">
        <v>0</v>
      </c>
      <c r="E208" s="149"/>
      <c r="F208" s="150"/>
      <c r="G208" s="151"/>
      <c r="H208" s="151"/>
      <c r="I208" s="151"/>
      <c r="J208" s="61"/>
      <c r="K208" s="68"/>
      <c r="L208" s="28"/>
    </row>
    <row r="209" spans="2:12" ht="30">
      <c r="B209" s="20"/>
      <c r="C209" s="69"/>
      <c r="D209" s="101"/>
      <c r="E209" s="114" t="s">
        <v>956</v>
      </c>
      <c r="F209" s="114" t="s">
        <v>957</v>
      </c>
      <c r="G209" s="114" t="s">
        <v>958</v>
      </c>
      <c r="H209" s="114"/>
      <c r="I209" s="114"/>
      <c r="J209" s="115"/>
      <c r="K209" s="116"/>
      <c r="L209" s="28"/>
    </row>
    <row r="210" spans="2:12" ht="30">
      <c r="B210" s="20">
        <v>155</v>
      </c>
      <c r="C210" s="21"/>
      <c r="D210" s="112" t="s">
        <v>11</v>
      </c>
      <c r="E210" s="113" t="s">
        <v>960</v>
      </c>
      <c r="F210" s="113"/>
      <c r="G210" s="117"/>
      <c r="H210" s="117"/>
      <c r="I210" s="117"/>
      <c r="J210" s="118"/>
      <c r="K210" s="119"/>
      <c r="L210" s="28"/>
    </row>
    <row r="211" spans="2:12" ht="30">
      <c r="B211" s="20">
        <f t="shared" ref="B211:B218" si="7">B210+1</f>
        <v>156</v>
      </c>
      <c r="C211" s="21"/>
      <c r="D211" s="112" t="s">
        <v>2</v>
      </c>
      <c r="E211" s="113" t="s">
        <v>960</v>
      </c>
      <c r="F211" s="113"/>
      <c r="G211" s="117"/>
      <c r="H211" s="117"/>
      <c r="I211" s="117"/>
      <c r="J211" s="118"/>
      <c r="K211" s="119"/>
      <c r="L211" s="28"/>
    </row>
    <row r="212" spans="2:12" ht="30">
      <c r="B212" s="20">
        <f t="shared" si="7"/>
        <v>157</v>
      </c>
      <c r="C212" s="21"/>
      <c r="D212" s="112" t="s">
        <v>12</v>
      </c>
      <c r="E212" s="113"/>
      <c r="F212" s="113" t="s">
        <v>960</v>
      </c>
      <c r="G212" s="117" t="s">
        <v>960</v>
      </c>
      <c r="H212" s="117"/>
      <c r="I212" s="117"/>
      <c r="J212" s="118"/>
      <c r="K212" s="119"/>
      <c r="L212" s="28"/>
    </row>
    <row r="213" spans="2:12" ht="30">
      <c r="B213" s="20">
        <f t="shared" si="7"/>
        <v>158</v>
      </c>
      <c r="C213" s="21"/>
      <c r="D213" s="112" t="s">
        <v>13</v>
      </c>
      <c r="E213" s="113"/>
      <c r="F213" s="113" t="s">
        <v>960</v>
      </c>
      <c r="G213" s="117"/>
      <c r="H213" s="117"/>
      <c r="I213" s="117"/>
      <c r="J213" s="118"/>
      <c r="K213" s="119"/>
      <c r="L213" s="28"/>
    </row>
    <row r="214" spans="2:12" ht="30">
      <c r="B214" s="20">
        <f t="shared" si="7"/>
        <v>159</v>
      </c>
      <c r="C214" s="21"/>
      <c r="D214" s="112" t="s">
        <v>6</v>
      </c>
      <c r="E214" s="113"/>
      <c r="F214" s="113"/>
      <c r="G214" s="117" t="s">
        <v>960</v>
      </c>
      <c r="H214" s="117"/>
      <c r="I214" s="117"/>
      <c r="J214" s="118"/>
      <c r="K214" s="119"/>
      <c r="L214" s="28"/>
    </row>
    <row r="215" spans="2:12" ht="30">
      <c r="B215" s="20">
        <f t="shared" si="7"/>
        <v>160</v>
      </c>
      <c r="C215" s="21"/>
      <c r="D215" s="112" t="s">
        <v>14</v>
      </c>
      <c r="E215" s="113"/>
      <c r="F215" s="113"/>
      <c r="G215" s="117" t="s">
        <v>960</v>
      </c>
      <c r="H215" s="117"/>
      <c r="I215" s="117"/>
      <c r="J215" s="118"/>
      <c r="K215" s="119"/>
      <c r="L215" s="28"/>
    </row>
    <row r="216" spans="2:12" ht="30">
      <c r="B216" s="20">
        <f t="shared" si="7"/>
        <v>161</v>
      </c>
      <c r="C216" s="21"/>
      <c r="D216" s="112" t="s">
        <v>15</v>
      </c>
      <c r="E216" s="113" t="s">
        <v>960</v>
      </c>
      <c r="F216" s="113"/>
      <c r="G216" s="117"/>
      <c r="H216" s="117"/>
      <c r="I216" s="117"/>
      <c r="J216" s="118"/>
      <c r="K216" s="119"/>
      <c r="L216" s="28"/>
    </row>
    <row r="217" spans="2:12" ht="30">
      <c r="B217" s="20">
        <f t="shared" si="7"/>
        <v>162</v>
      </c>
      <c r="C217" s="21"/>
      <c r="D217" s="112" t="s">
        <v>16</v>
      </c>
      <c r="E217" s="113"/>
      <c r="F217" s="113" t="s">
        <v>960</v>
      </c>
      <c r="G217" s="117"/>
      <c r="H217" s="117"/>
      <c r="I217" s="117"/>
      <c r="J217" s="118"/>
      <c r="K217" s="119"/>
      <c r="L217" s="28"/>
    </row>
    <row r="218" spans="2:12" ht="30">
      <c r="B218" s="20">
        <f t="shared" si="7"/>
        <v>163</v>
      </c>
      <c r="C218" s="21"/>
      <c r="D218" s="112" t="s">
        <v>17</v>
      </c>
      <c r="E218" s="113"/>
      <c r="F218" s="113" t="s">
        <v>960</v>
      </c>
      <c r="G218" s="117"/>
      <c r="H218" s="117"/>
      <c r="I218" s="117"/>
      <c r="J218" s="118"/>
      <c r="K218" s="119"/>
      <c r="L218" s="28"/>
    </row>
    <row r="219" spans="2:12" ht="15" thickBot="1">
      <c r="B219" s="20"/>
      <c r="C219" s="21"/>
      <c r="D219" s="22"/>
      <c r="E219" s="23"/>
      <c r="F219" s="70"/>
      <c r="G219" s="70"/>
      <c r="H219" s="70"/>
      <c r="I219" s="70"/>
      <c r="J219" s="26"/>
      <c r="K219" s="24"/>
      <c r="L219" s="28"/>
    </row>
    <row r="220" spans="2:12" ht="30.75" thickTop="1">
      <c r="B220" s="20"/>
      <c r="C220" s="34"/>
      <c r="D220" s="120" t="s">
        <v>952</v>
      </c>
      <c r="E220" s="121"/>
      <c r="F220" s="122"/>
      <c r="G220" s="37"/>
      <c r="H220" s="37"/>
      <c r="I220" s="37"/>
      <c r="J220" s="37"/>
      <c r="K220" s="38"/>
      <c r="L220" s="28"/>
    </row>
    <row r="221" spans="2:12" ht="30.75" thickBot="1">
      <c r="B221" s="20"/>
      <c r="C221" s="39"/>
      <c r="D221" s="125" t="s">
        <v>18</v>
      </c>
      <c r="E221" s="126"/>
      <c r="F221" s="127"/>
      <c r="G221" s="42"/>
      <c r="H221" s="42"/>
      <c r="I221" s="42"/>
      <c r="J221" s="42"/>
      <c r="K221" s="43"/>
      <c r="L221" s="28"/>
    </row>
    <row r="222" spans="2:12" ht="15.75" thickTop="1">
      <c r="B222" s="20"/>
      <c r="C222" s="57"/>
      <c r="D222" s="58"/>
      <c r="E222" s="59"/>
      <c r="F222" s="60"/>
      <c r="G222" s="61"/>
      <c r="H222" s="61"/>
      <c r="I222" s="61"/>
      <c r="J222" s="61"/>
      <c r="K222" s="61"/>
      <c r="L222" s="28"/>
    </row>
    <row r="223" spans="2:12" ht="30">
      <c r="B223" s="20"/>
      <c r="C223" s="62"/>
      <c r="D223" s="131" t="s">
        <v>954</v>
      </c>
      <c r="E223" s="132"/>
      <c r="F223" s="64"/>
      <c r="G223" s="65"/>
      <c r="H223" s="65"/>
      <c r="I223" s="65"/>
      <c r="J223" s="65"/>
      <c r="K223" s="66"/>
      <c r="L223" s="28"/>
    </row>
    <row r="224" spans="2:12" ht="30">
      <c r="B224" s="20"/>
      <c r="C224" s="67"/>
      <c r="D224" s="100" t="s">
        <v>955</v>
      </c>
      <c r="E224" s="59"/>
      <c r="F224" s="60"/>
      <c r="G224" s="61"/>
      <c r="H224" s="61"/>
      <c r="I224" s="61"/>
      <c r="J224" s="61"/>
      <c r="K224" s="68"/>
      <c r="L224" s="28"/>
    </row>
    <row r="225" spans="2:12" ht="30">
      <c r="B225" s="20"/>
      <c r="C225" s="69"/>
      <c r="D225" s="101"/>
      <c r="E225" s="114" t="s">
        <v>956</v>
      </c>
      <c r="F225" s="114" t="s">
        <v>957</v>
      </c>
      <c r="G225" s="114" t="s">
        <v>958</v>
      </c>
      <c r="H225" s="114"/>
      <c r="I225" s="114"/>
      <c r="J225" s="115"/>
      <c r="K225" s="116"/>
      <c r="L225" s="28"/>
    </row>
    <row r="226" spans="2:12" ht="30">
      <c r="B226" s="20">
        <v>164</v>
      </c>
      <c r="C226" s="21"/>
      <c r="D226" s="112" t="s">
        <v>959</v>
      </c>
      <c r="E226" s="113"/>
      <c r="F226" s="113" t="s">
        <v>960</v>
      </c>
      <c r="G226" s="117"/>
      <c r="H226" s="117"/>
      <c r="I226" s="117"/>
      <c r="J226" s="118"/>
      <c r="K226" s="119"/>
      <c r="L226" s="28"/>
    </row>
    <row r="227" spans="2:12" ht="30">
      <c r="B227" s="20">
        <f>B226+1</f>
        <v>165</v>
      </c>
      <c r="C227" s="21"/>
      <c r="D227" s="112" t="s">
        <v>19</v>
      </c>
      <c r="E227" s="113" t="s">
        <v>960</v>
      </c>
      <c r="F227" s="113"/>
      <c r="G227" s="117"/>
      <c r="H227" s="117"/>
      <c r="I227" s="117"/>
      <c r="J227" s="118"/>
      <c r="K227" s="119"/>
      <c r="L227" s="28"/>
    </row>
    <row r="228" spans="2:12" ht="30">
      <c r="B228" s="20">
        <f>B227+1</f>
        <v>166</v>
      </c>
      <c r="C228" s="21"/>
      <c r="D228" s="112" t="s">
        <v>9</v>
      </c>
      <c r="E228" s="113" t="s">
        <v>960</v>
      </c>
      <c r="F228" s="113"/>
      <c r="G228" s="117"/>
      <c r="H228" s="117"/>
      <c r="I228" s="117"/>
      <c r="J228" s="118"/>
      <c r="K228" s="119"/>
      <c r="L228" s="28"/>
    </row>
    <row r="229" spans="2:12" ht="30">
      <c r="B229" s="20">
        <f>B228+1</f>
        <v>167</v>
      </c>
      <c r="C229" s="21"/>
      <c r="D229" s="112" t="s">
        <v>10</v>
      </c>
      <c r="E229" s="113" t="s">
        <v>960</v>
      </c>
      <c r="F229" s="113" t="s">
        <v>960</v>
      </c>
      <c r="G229" s="117"/>
      <c r="H229" s="117"/>
      <c r="I229" s="117"/>
      <c r="J229" s="118"/>
      <c r="K229" s="119"/>
      <c r="L229" s="28"/>
    </row>
    <row r="230" spans="2:12" ht="30">
      <c r="B230" s="20">
        <f>B229+1</f>
        <v>168</v>
      </c>
      <c r="C230" s="21"/>
      <c r="D230" s="112" t="s">
        <v>968</v>
      </c>
      <c r="E230" s="113"/>
      <c r="F230" s="113" t="s">
        <v>960</v>
      </c>
      <c r="G230" s="117"/>
      <c r="H230" s="117"/>
      <c r="I230" s="117"/>
      <c r="J230" s="118"/>
      <c r="K230" s="119"/>
      <c r="L230" s="28"/>
    </row>
    <row r="231" spans="2:12">
      <c r="B231" s="20">
        <f>B230+1</f>
        <v>169</v>
      </c>
      <c r="C231" s="44"/>
      <c r="D231" s="49"/>
      <c r="E231" s="71"/>
      <c r="F231" s="71"/>
      <c r="G231" s="50"/>
      <c r="H231" s="50"/>
      <c r="I231" s="50"/>
      <c r="J231" s="51"/>
      <c r="K231" s="45"/>
      <c r="L231" s="28"/>
    </row>
    <row r="232" spans="2:12" ht="30">
      <c r="B232" s="20"/>
      <c r="C232" s="62"/>
      <c r="D232" s="144" t="s">
        <v>972</v>
      </c>
      <c r="E232" s="145"/>
      <c r="F232" s="146"/>
      <c r="G232" s="65"/>
      <c r="H232" s="65"/>
      <c r="I232" s="65"/>
      <c r="J232" s="65"/>
      <c r="K232" s="66"/>
      <c r="L232" s="28"/>
    </row>
    <row r="233" spans="2:12" ht="60">
      <c r="B233" s="20"/>
      <c r="C233" s="67"/>
      <c r="D233" s="148" t="s">
        <v>0</v>
      </c>
      <c r="E233" s="149"/>
      <c r="F233" s="150"/>
      <c r="G233" s="151"/>
      <c r="H233" s="151"/>
      <c r="I233" s="151"/>
      <c r="J233" s="61"/>
      <c r="K233" s="68"/>
      <c r="L233" s="28"/>
    </row>
    <row r="234" spans="2:12" ht="30">
      <c r="B234" s="20"/>
      <c r="C234" s="69"/>
      <c r="D234" s="101"/>
      <c r="E234" s="114" t="s">
        <v>956</v>
      </c>
      <c r="F234" s="114" t="s">
        <v>957</v>
      </c>
      <c r="G234" s="114" t="s">
        <v>958</v>
      </c>
      <c r="H234" s="114"/>
      <c r="I234" s="114"/>
      <c r="J234" s="115"/>
      <c r="K234" s="116"/>
      <c r="L234" s="28"/>
    </row>
    <row r="235" spans="2:12" ht="30">
      <c r="B235" s="20">
        <v>170</v>
      </c>
      <c r="C235" s="21"/>
      <c r="D235" s="112" t="s">
        <v>20</v>
      </c>
      <c r="E235" s="113"/>
      <c r="F235" s="113" t="s">
        <v>960</v>
      </c>
      <c r="G235" s="117"/>
      <c r="H235" s="117"/>
      <c r="I235" s="117"/>
      <c r="J235" s="118"/>
      <c r="K235" s="119"/>
      <c r="L235" s="28"/>
    </row>
    <row r="236" spans="2:12" ht="30">
      <c r="B236" s="20">
        <f t="shared" ref="B236:B246" si="8">B235+1</f>
        <v>171</v>
      </c>
      <c r="C236" s="21"/>
      <c r="D236" s="112" t="s">
        <v>21</v>
      </c>
      <c r="E236" s="113" t="s">
        <v>960</v>
      </c>
      <c r="F236" s="113"/>
      <c r="G236" s="117"/>
      <c r="H236" s="117"/>
      <c r="I236" s="117"/>
      <c r="J236" s="118"/>
      <c r="K236" s="119"/>
      <c r="L236" s="28"/>
    </row>
    <row r="237" spans="2:12" ht="30">
      <c r="B237" s="20">
        <f t="shared" si="8"/>
        <v>172</v>
      </c>
      <c r="C237" s="21"/>
      <c r="D237" s="112" t="s">
        <v>12</v>
      </c>
      <c r="E237" s="113"/>
      <c r="F237" s="113" t="s">
        <v>960</v>
      </c>
      <c r="G237" s="117"/>
      <c r="H237" s="117"/>
      <c r="I237" s="117"/>
      <c r="J237" s="118"/>
      <c r="K237" s="119"/>
      <c r="L237" s="28"/>
    </row>
    <row r="238" spans="2:12" ht="30">
      <c r="B238" s="20">
        <f t="shared" si="8"/>
        <v>173</v>
      </c>
      <c r="C238" s="21"/>
      <c r="D238" s="112" t="s">
        <v>13</v>
      </c>
      <c r="E238" s="113"/>
      <c r="F238" s="113" t="s">
        <v>960</v>
      </c>
      <c r="G238" s="117"/>
      <c r="H238" s="117"/>
      <c r="I238" s="117"/>
      <c r="J238" s="118"/>
      <c r="K238" s="119"/>
      <c r="L238" s="28"/>
    </row>
    <row r="239" spans="2:12" ht="30">
      <c r="B239" s="20">
        <f t="shared" si="8"/>
        <v>174</v>
      </c>
      <c r="C239" s="21"/>
      <c r="D239" s="112" t="s">
        <v>6</v>
      </c>
      <c r="E239" s="113"/>
      <c r="F239" s="113"/>
      <c r="G239" s="117" t="s">
        <v>960</v>
      </c>
      <c r="H239" s="117"/>
      <c r="I239" s="117"/>
      <c r="J239" s="118"/>
      <c r="K239" s="119"/>
      <c r="L239" s="28"/>
    </row>
    <row r="240" spans="2:12" ht="30">
      <c r="B240" s="20">
        <f t="shared" si="8"/>
        <v>175</v>
      </c>
      <c r="C240" s="21"/>
      <c r="D240" s="112" t="s">
        <v>22</v>
      </c>
      <c r="E240" s="113" t="s">
        <v>960</v>
      </c>
      <c r="F240" s="113"/>
      <c r="G240" s="117"/>
      <c r="H240" s="117"/>
      <c r="I240" s="117"/>
      <c r="J240" s="118"/>
      <c r="K240" s="119"/>
      <c r="L240" s="28"/>
    </row>
    <row r="241" spans="2:12" ht="30">
      <c r="B241" s="20">
        <f t="shared" si="8"/>
        <v>176</v>
      </c>
      <c r="C241" s="21"/>
      <c r="D241" s="112" t="s">
        <v>23</v>
      </c>
      <c r="E241" s="113" t="s">
        <v>960</v>
      </c>
      <c r="F241" s="113" t="s">
        <v>960</v>
      </c>
      <c r="G241" s="117" t="s">
        <v>960</v>
      </c>
      <c r="H241" s="117"/>
      <c r="I241" s="117"/>
      <c r="J241" s="118"/>
      <c r="K241" s="119"/>
      <c r="L241" s="28"/>
    </row>
    <row r="242" spans="2:12" ht="30">
      <c r="B242" s="20">
        <f t="shared" si="8"/>
        <v>177</v>
      </c>
      <c r="C242" s="21"/>
      <c r="D242" s="112" t="s">
        <v>24</v>
      </c>
      <c r="E242" s="113"/>
      <c r="F242" s="113" t="s">
        <v>960</v>
      </c>
      <c r="G242" s="117" t="s">
        <v>960</v>
      </c>
      <c r="H242" s="117"/>
      <c r="I242" s="117"/>
      <c r="J242" s="118"/>
      <c r="K242" s="119"/>
      <c r="L242" s="28"/>
    </row>
    <row r="243" spans="2:12" ht="30">
      <c r="B243" s="20">
        <f t="shared" si="8"/>
        <v>178</v>
      </c>
      <c r="C243" s="21"/>
      <c r="D243" s="112" t="s">
        <v>25</v>
      </c>
      <c r="E243" s="113"/>
      <c r="F243" s="113" t="s">
        <v>960</v>
      </c>
      <c r="G243" s="117"/>
      <c r="H243" s="117"/>
      <c r="I243" s="117"/>
      <c r="J243" s="118"/>
      <c r="K243" s="119"/>
      <c r="L243" s="28"/>
    </row>
    <row r="244" spans="2:12" ht="30">
      <c r="B244" s="20">
        <f t="shared" si="8"/>
        <v>179</v>
      </c>
      <c r="C244" s="21"/>
      <c r="D244" s="112" t="s">
        <v>15</v>
      </c>
      <c r="E244" s="113" t="s">
        <v>960</v>
      </c>
      <c r="F244" s="113"/>
      <c r="G244" s="117"/>
      <c r="H244" s="117"/>
      <c r="I244" s="117"/>
      <c r="J244" s="118"/>
      <c r="K244" s="119"/>
      <c r="L244" s="28"/>
    </row>
    <row r="245" spans="2:12" ht="30">
      <c r="B245" s="20">
        <f t="shared" si="8"/>
        <v>180</v>
      </c>
      <c r="C245" s="21"/>
      <c r="D245" s="112" t="s">
        <v>26</v>
      </c>
      <c r="E245" s="113" t="s">
        <v>960</v>
      </c>
      <c r="F245" s="113" t="s">
        <v>960</v>
      </c>
      <c r="G245" s="117"/>
      <c r="H245" s="117"/>
      <c r="I245" s="117"/>
      <c r="J245" s="118"/>
      <c r="K245" s="119"/>
      <c r="L245" s="28"/>
    </row>
    <row r="246" spans="2:12" ht="30">
      <c r="B246" s="20">
        <f t="shared" si="8"/>
        <v>181</v>
      </c>
      <c r="C246" s="21"/>
      <c r="D246" s="112" t="s">
        <v>27</v>
      </c>
      <c r="E246" s="113"/>
      <c r="F246" s="113"/>
      <c r="G246" s="117" t="s">
        <v>960</v>
      </c>
      <c r="H246" s="117"/>
      <c r="I246" s="117"/>
      <c r="J246" s="118"/>
      <c r="K246" s="119"/>
      <c r="L246" s="28"/>
    </row>
    <row r="247" spans="2:12" ht="30.75" thickBot="1">
      <c r="B247" s="20"/>
      <c r="C247" s="21"/>
      <c r="D247" s="112"/>
      <c r="E247" s="113"/>
      <c r="F247" s="113"/>
      <c r="G247" s="117"/>
      <c r="H247" s="117"/>
      <c r="I247" s="117"/>
      <c r="J247" s="118"/>
      <c r="K247" s="119"/>
      <c r="L247" s="28"/>
    </row>
    <row r="248" spans="2:12" ht="31.5" thickTop="1" thickBot="1">
      <c r="B248" s="20"/>
      <c r="C248" s="52"/>
      <c r="D248" s="99" t="s">
        <v>28</v>
      </c>
      <c r="E248" s="53"/>
      <c r="F248" s="54"/>
      <c r="G248" s="55"/>
      <c r="H248" s="55"/>
      <c r="I248" s="55"/>
      <c r="J248" s="55"/>
      <c r="K248" s="56"/>
      <c r="L248" s="28"/>
    </row>
    <row r="249" spans="2:12" ht="15.75" thickTop="1" thickBot="1">
      <c r="B249" s="20"/>
      <c r="C249" s="21"/>
      <c r="D249" s="22"/>
      <c r="E249" s="23"/>
      <c r="F249" s="24"/>
      <c r="G249" s="70"/>
      <c r="H249" s="70"/>
      <c r="I249" s="70"/>
      <c r="J249" s="26"/>
      <c r="K249" s="24"/>
      <c r="L249" s="28"/>
    </row>
    <row r="250" spans="2:12" ht="43.5" thickTop="1">
      <c r="B250" s="20"/>
      <c r="C250" s="34"/>
      <c r="D250" s="120" t="s">
        <v>29</v>
      </c>
      <c r="E250" s="121"/>
      <c r="F250" s="122"/>
      <c r="G250" s="123"/>
      <c r="H250" s="123"/>
      <c r="I250" s="244" t="s">
        <v>645</v>
      </c>
      <c r="J250" s="245">
        <f>SUM(I252:I261)</f>
        <v>10</v>
      </c>
      <c r="K250" s="246" t="s">
        <v>629</v>
      </c>
      <c r="L250" s="28"/>
    </row>
    <row r="251" spans="2:12" ht="30.75" thickBot="1">
      <c r="B251" s="20"/>
      <c r="C251" s="39"/>
      <c r="D251" s="125" t="s">
        <v>30</v>
      </c>
      <c r="E251" s="126"/>
      <c r="F251" s="127"/>
      <c r="G251" s="128"/>
      <c r="H251" s="128"/>
      <c r="I251" s="247"/>
      <c r="J251" s="248"/>
      <c r="K251" s="249"/>
      <c r="L251" s="28"/>
    </row>
    <row r="252" spans="2:12" ht="30" customHeight="1" thickTop="1">
      <c r="B252" s="20">
        <v>182</v>
      </c>
      <c r="C252" s="21"/>
      <c r="D252" s="112" t="s">
        <v>31</v>
      </c>
      <c r="E252" s="111"/>
      <c r="F252" s="110"/>
      <c r="G252" s="283" t="s">
        <v>32</v>
      </c>
      <c r="H252" s="284"/>
      <c r="I252" s="217">
        <v>1</v>
      </c>
      <c r="J252" s="299"/>
      <c r="K252" s="300"/>
      <c r="L252" s="28"/>
    </row>
    <row r="253" spans="2:12" ht="30" customHeight="1">
      <c r="B253" s="20">
        <f t="shared" ref="B253:B261" si="9">B252+1</f>
        <v>183</v>
      </c>
      <c r="C253" s="21"/>
      <c r="D253" s="112" t="s">
        <v>33</v>
      </c>
      <c r="E253" s="111"/>
      <c r="F253" s="110"/>
      <c r="G253" s="283" t="s">
        <v>32</v>
      </c>
      <c r="H253" s="284"/>
      <c r="I253" s="217">
        <v>1</v>
      </c>
      <c r="J253" s="299"/>
      <c r="K253" s="300"/>
      <c r="L253" s="28"/>
    </row>
    <row r="254" spans="2:12" ht="30" customHeight="1">
      <c r="B254" s="20">
        <f t="shared" si="9"/>
        <v>184</v>
      </c>
      <c r="C254" s="21"/>
      <c r="D254" s="112" t="s">
        <v>34</v>
      </c>
      <c r="E254" s="111"/>
      <c r="F254" s="110"/>
      <c r="G254" s="283" t="s">
        <v>32</v>
      </c>
      <c r="H254" s="284"/>
      <c r="I254" s="217">
        <v>1</v>
      </c>
      <c r="J254" s="299"/>
      <c r="K254" s="300"/>
      <c r="L254" s="28"/>
    </row>
    <row r="255" spans="2:12" ht="30" customHeight="1">
      <c r="B255" s="20">
        <f t="shared" si="9"/>
        <v>185</v>
      </c>
      <c r="C255" s="21"/>
      <c r="D255" s="112" t="s">
        <v>35</v>
      </c>
      <c r="E255" s="111"/>
      <c r="F255" s="110"/>
      <c r="G255" s="283" t="s">
        <v>32</v>
      </c>
      <c r="H255" s="284"/>
      <c r="I255" s="217">
        <v>1</v>
      </c>
      <c r="J255" s="299"/>
      <c r="K255" s="300"/>
      <c r="L255" s="28"/>
    </row>
    <row r="256" spans="2:12" ht="30" customHeight="1">
      <c r="B256" s="20">
        <f t="shared" si="9"/>
        <v>186</v>
      </c>
      <c r="C256" s="21"/>
      <c r="D256" s="112" t="s">
        <v>36</v>
      </c>
      <c r="E256" s="111"/>
      <c r="F256" s="110"/>
      <c r="G256" s="283" t="s">
        <v>32</v>
      </c>
      <c r="H256" s="284"/>
      <c r="I256" s="217">
        <v>1</v>
      </c>
      <c r="J256" s="299"/>
      <c r="K256" s="300"/>
      <c r="L256" s="28"/>
    </row>
    <row r="257" spans="2:13" ht="30" customHeight="1">
      <c r="B257" s="20">
        <f t="shared" si="9"/>
        <v>187</v>
      </c>
      <c r="C257" s="21"/>
      <c r="D257" s="112" t="s">
        <v>37</v>
      </c>
      <c r="E257" s="111"/>
      <c r="F257" s="110"/>
      <c r="G257" s="283" t="s">
        <v>38</v>
      </c>
      <c r="H257" s="284"/>
      <c r="I257" s="217">
        <v>1</v>
      </c>
      <c r="J257" s="299"/>
      <c r="K257" s="300"/>
      <c r="L257" s="28"/>
    </row>
    <row r="258" spans="2:13" ht="30" customHeight="1">
      <c r="B258" s="20">
        <f t="shared" si="9"/>
        <v>188</v>
      </c>
      <c r="C258" s="21"/>
      <c r="D258" s="112" t="s">
        <v>39</v>
      </c>
      <c r="E258" s="111"/>
      <c r="F258" s="110"/>
      <c r="G258" s="283" t="s">
        <v>38</v>
      </c>
      <c r="H258" s="284"/>
      <c r="I258" s="217">
        <v>1</v>
      </c>
      <c r="J258" s="299"/>
      <c r="K258" s="300"/>
      <c r="L258" s="28"/>
    </row>
    <row r="259" spans="2:13" ht="30" customHeight="1">
      <c r="B259" s="20">
        <f t="shared" si="9"/>
        <v>189</v>
      </c>
      <c r="C259" s="21"/>
      <c r="D259" s="112" t="s">
        <v>40</v>
      </c>
      <c r="E259" s="111"/>
      <c r="F259" s="110"/>
      <c r="G259" s="283" t="s">
        <v>38</v>
      </c>
      <c r="H259" s="284"/>
      <c r="I259" s="217">
        <v>1</v>
      </c>
      <c r="J259" s="299"/>
      <c r="K259" s="300"/>
      <c r="L259" s="28"/>
    </row>
    <row r="260" spans="2:13" ht="30" customHeight="1">
      <c r="B260" s="20">
        <f t="shared" si="9"/>
        <v>190</v>
      </c>
      <c r="C260" s="21"/>
      <c r="D260" s="112" t="s">
        <v>41</v>
      </c>
      <c r="E260" s="111"/>
      <c r="F260" s="110"/>
      <c r="G260" s="283" t="s">
        <v>42</v>
      </c>
      <c r="H260" s="284"/>
      <c r="I260" s="217">
        <v>1</v>
      </c>
      <c r="J260" s="299"/>
      <c r="K260" s="300"/>
      <c r="L260" s="28"/>
    </row>
    <row r="261" spans="2:13" ht="30" customHeight="1" thickBot="1">
      <c r="B261" s="20">
        <f t="shared" si="9"/>
        <v>191</v>
      </c>
      <c r="C261" s="21"/>
      <c r="D261" s="112" t="s">
        <v>43</v>
      </c>
      <c r="E261" s="111"/>
      <c r="F261" s="110"/>
      <c r="G261" s="283" t="s">
        <v>42</v>
      </c>
      <c r="H261" s="284"/>
      <c r="I261" s="217">
        <v>1</v>
      </c>
      <c r="J261" s="299"/>
      <c r="K261" s="300"/>
      <c r="L261" s="28"/>
    </row>
    <row r="262" spans="2:13" ht="44.25" thickTop="1" thickBot="1">
      <c r="B262" s="20"/>
      <c r="C262" s="17"/>
      <c r="D262" s="137" t="s">
        <v>44</v>
      </c>
      <c r="E262" s="138"/>
      <c r="F262" s="139"/>
      <c r="G262" s="19"/>
      <c r="H262" s="19"/>
      <c r="I262" s="222" t="s">
        <v>645</v>
      </c>
      <c r="J262" s="216">
        <f>SUM(I263:I264)</f>
        <v>2</v>
      </c>
      <c r="K262" s="220" t="s">
        <v>629</v>
      </c>
      <c r="L262" s="28"/>
    </row>
    <row r="263" spans="2:13" ht="30" customHeight="1" thickTop="1">
      <c r="B263" s="20">
        <v>192</v>
      </c>
      <c r="C263" s="21"/>
      <c r="D263" s="112" t="s">
        <v>45</v>
      </c>
      <c r="E263" s="111"/>
      <c r="F263" s="110"/>
      <c r="G263" s="283" t="s">
        <v>46</v>
      </c>
      <c r="H263" s="284"/>
      <c r="I263" s="217">
        <v>1</v>
      </c>
      <c r="J263" s="299"/>
      <c r="K263" s="300"/>
      <c r="L263" s="28"/>
    </row>
    <row r="264" spans="2:13" ht="30" customHeight="1">
      <c r="B264" s="20">
        <f>B263+1</f>
        <v>193</v>
      </c>
      <c r="C264" s="21"/>
      <c r="D264" s="112" t="s">
        <v>47</v>
      </c>
      <c r="E264" s="111"/>
      <c r="F264" s="110"/>
      <c r="G264" s="283" t="s">
        <v>46</v>
      </c>
      <c r="H264" s="284"/>
      <c r="I264" s="217">
        <v>1</v>
      </c>
      <c r="J264" s="299"/>
      <c r="K264" s="300"/>
      <c r="L264" s="28"/>
    </row>
    <row r="265" spans="2:13" ht="15" thickBot="1">
      <c r="B265" s="72"/>
      <c r="C265" s="73"/>
      <c r="D265" s="74"/>
      <c r="E265" s="75"/>
      <c r="F265" s="76"/>
      <c r="G265" s="73"/>
      <c r="H265" s="73"/>
      <c r="I265" s="73"/>
      <c r="J265" s="76"/>
      <c r="K265" s="76"/>
      <c r="L265" s="77"/>
    </row>
    <row r="266" spans="2:13" ht="9" customHeight="1">
      <c r="M266" s="78"/>
    </row>
  </sheetData>
  <phoneticPr fontId="0" type="noConversion"/>
  <printOptions horizontalCentered="1"/>
  <pageMargins left="0" right="0" top="0" bottom="0" header="0" footer="0"/>
  <pageSetup paperSize="9" scale="54" orientation="portrait" horizontalDpi="300" verticalDpi="300" r:id="rId1"/>
  <headerFooter alignWithMargins="0">
    <oddFooter>&amp;R&amp;8&amp;F-&amp;A-&amp;D</oddFooter>
  </headerFooter>
  <rowBreaks count="6" manualBreakCount="6">
    <brk id="43" max="10" man="1"/>
    <brk id="79" max="10" man="1"/>
    <brk id="124" max="10" man="1"/>
    <brk id="164" max="10" man="1"/>
    <brk id="206" max="10" man="1"/>
    <brk id="248" max="1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M266"/>
  <sheetViews>
    <sheetView showZeros="0" zoomScale="75" zoomScaleNormal="75" workbookViewId="0">
      <selection activeCell="K15" sqref="K15"/>
    </sheetView>
  </sheetViews>
  <sheetFormatPr baseColWidth="10" defaultRowHeight="30"/>
  <cols>
    <col min="1" max="1" width="2.140625" style="1" customWidth="1"/>
    <col min="2" max="2" width="4" style="1" customWidth="1"/>
    <col min="3" max="3" width="4.5703125" style="1" customWidth="1"/>
    <col min="4" max="4" width="63.7109375" style="94" customWidth="1"/>
    <col min="5" max="5" width="16.42578125" style="3" customWidth="1"/>
    <col min="6" max="9" width="11.5703125" style="1" customWidth="1"/>
    <col min="10" max="10" width="11.28515625" style="1" customWidth="1"/>
    <col min="11" max="11" width="30.5703125" style="1" customWidth="1"/>
    <col min="12" max="12" width="3" style="1" customWidth="1"/>
    <col min="13" max="13" width="1.7109375" style="1" customWidth="1"/>
    <col min="14" max="14" width="4.42578125" style="1" customWidth="1"/>
    <col min="15" max="16384" width="11.42578125" style="1"/>
  </cols>
  <sheetData>
    <row r="1" spans="2:12">
      <c r="B1" s="158" t="s">
        <v>753</v>
      </c>
      <c r="C1" s="153"/>
      <c r="D1" s="154"/>
      <c r="E1" s="155"/>
      <c r="F1" s="153"/>
      <c r="G1" s="153"/>
      <c r="H1" s="153"/>
      <c r="I1" s="153"/>
      <c r="J1" s="153"/>
      <c r="K1" s="157" t="s">
        <v>718</v>
      </c>
      <c r="L1" s="156"/>
    </row>
    <row r="2" spans="2:12" ht="71.25">
      <c r="B2" s="5"/>
      <c r="C2" s="253" t="s">
        <v>767</v>
      </c>
      <c r="D2" s="254" t="s">
        <v>768</v>
      </c>
      <c r="E2" s="255" t="s">
        <v>769</v>
      </c>
      <c r="F2" s="255" t="s">
        <v>770</v>
      </c>
      <c r="G2" s="282" t="s">
        <v>636</v>
      </c>
      <c r="H2" s="256" t="s">
        <v>771</v>
      </c>
      <c r="I2" s="218" t="s">
        <v>645</v>
      </c>
      <c r="J2" s="298" t="s">
        <v>975</v>
      </c>
      <c r="K2" s="256" t="s">
        <v>772</v>
      </c>
      <c r="L2" s="9"/>
    </row>
    <row r="3" spans="2:12" ht="30" customHeight="1">
      <c r="B3" s="5"/>
      <c r="C3" s="257"/>
      <c r="D3" s="258"/>
      <c r="E3" s="259"/>
      <c r="F3" s="260"/>
      <c r="G3" s="257"/>
      <c r="H3" s="257"/>
      <c r="I3" s="260" t="s">
        <v>645</v>
      </c>
      <c r="J3" s="261">
        <f>J9+J34+J40+J46+J48+J51+J59+J64+J72+J83+J86+J90+J97+J110+J117+J123+J129+J135+J141+J149+J157+J236+J248</f>
        <v>135</v>
      </c>
      <c r="K3" s="262" t="s">
        <v>629</v>
      </c>
      <c r="L3" s="238"/>
    </row>
    <row r="4" spans="2:12" ht="23.25" customHeight="1">
      <c r="B4" s="5"/>
      <c r="C4" s="6"/>
      <c r="D4" s="152" t="s">
        <v>558</v>
      </c>
      <c r="E4" s="7"/>
      <c r="F4" s="8"/>
      <c r="G4" s="8"/>
      <c r="H4" s="8"/>
      <c r="I4" s="8"/>
      <c r="J4" s="8"/>
      <c r="K4" s="8"/>
      <c r="L4" s="9"/>
    </row>
    <row r="5" spans="2:12" ht="23.25" customHeight="1">
      <c r="B5" s="5"/>
      <c r="C5" s="6"/>
      <c r="D5" s="104" t="s">
        <v>559</v>
      </c>
      <c r="E5" s="7"/>
      <c r="F5" s="8"/>
      <c r="G5" s="8"/>
      <c r="H5" s="8"/>
      <c r="I5" s="8"/>
      <c r="J5" s="8"/>
      <c r="K5" s="8"/>
      <c r="L5" s="9"/>
    </row>
    <row r="6" spans="2:12" ht="23.25" customHeight="1">
      <c r="B6" s="5"/>
      <c r="C6" s="6"/>
      <c r="D6" s="105" t="s">
        <v>560</v>
      </c>
      <c r="E6" s="7"/>
      <c r="F6" s="8"/>
      <c r="G6" s="8"/>
      <c r="H6" s="8"/>
      <c r="I6" s="8"/>
      <c r="J6" s="8"/>
      <c r="K6" s="8"/>
      <c r="L6" s="9"/>
    </row>
    <row r="7" spans="2:12" ht="23.25" customHeight="1">
      <c r="B7" s="5"/>
      <c r="C7" s="10" t="s">
        <v>764</v>
      </c>
      <c r="D7" s="105" t="s">
        <v>561</v>
      </c>
      <c r="E7" s="7"/>
      <c r="F7" s="8"/>
      <c r="G7" s="8"/>
      <c r="H7" s="8"/>
      <c r="I7" s="8"/>
      <c r="J7" s="8"/>
      <c r="K7" s="8"/>
      <c r="L7" s="9"/>
    </row>
    <row r="8" spans="2:12" ht="36.75" customHeight="1" thickBot="1">
      <c r="B8" s="11"/>
      <c r="C8" s="12"/>
      <c r="D8" s="106" t="s">
        <v>766</v>
      </c>
      <c r="E8" s="13"/>
      <c r="F8" s="14"/>
      <c r="G8" s="14"/>
      <c r="H8" s="14"/>
      <c r="I8" s="14"/>
      <c r="J8" s="14"/>
      <c r="K8" s="14"/>
      <c r="L8" s="15"/>
    </row>
    <row r="9" spans="2:12" ht="44.25" thickTop="1" thickBot="1">
      <c r="B9" s="5"/>
      <c r="C9" s="136"/>
      <c r="D9" s="252" t="s">
        <v>775</v>
      </c>
      <c r="E9" s="138"/>
      <c r="F9" s="139"/>
      <c r="G9" s="140"/>
      <c r="H9" s="140"/>
      <c r="I9" s="222" t="s">
        <v>645</v>
      </c>
      <c r="J9" s="216">
        <f>SUM(I11:I32)</f>
        <v>22</v>
      </c>
      <c r="K9" s="220" t="s">
        <v>629</v>
      </c>
      <c r="L9" s="9"/>
    </row>
    <row r="10" spans="2:12" ht="15" customHeight="1" thickTop="1">
      <c r="B10" s="20">
        <v>1</v>
      </c>
      <c r="C10" s="21" t="s">
        <v>776</v>
      </c>
      <c r="D10" s="95"/>
      <c r="E10" s="23"/>
      <c r="F10" s="24"/>
      <c r="G10" s="25"/>
      <c r="H10" s="25"/>
      <c r="I10" s="25"/>
      <c r="J10" s="26"/>
      <c r="K10" s="24"/>
      <c r="L10" s="28">
        <v>0</v>
      </c>
    </row>
    <row r="11" spans="2:12" ht="30" customHeight="1">
      <c r="B11" s="20">
        <f t="shared" ref="B11:B32" si="0">B10+1</f>
        <v>2</v>
      </c>
      <c r="C11" s="21"/>
      <c r="D11" s="112" t="s">
        <v>384</v>
      </c>
      <c r="E11" s="111" t="s">
        <v>778</v>
      </c>
      <c r="F11" s="110"/>
      <c r="G11" s="283" t="s">
        <v>244</v>
      </c>
      <c r="H11" s="284" t="s">
        <v>723</v>
      </c>
      <c r="I11" s="217">
        <v>1</v>
      </c>
      <c r="J11" s="299">
        <v>3</v>
      </c>
      <c r="K11" s="300">
        <v>40221</v>
      </c>
      <c r="L11" s="28"/>
    </row>
    <row r="12" spans="2:12" ht="30" customHeight="1">
      <c r="B12" s="20">
        <f t="shared" si="0"/>
        <v>3</v>
      </c>
      <c r="C12" s="21"/>
      <c r="D12" s="112" t="s">
        <v>363</v>
      </c>
      <c r="E12" s="111" t="s">
        <v>778</v>
      </c>
      <c r="F12" s="110"/>
      <c r="G12" s="283" t="s">
        <v>367</v>
      </c>
      <c r="H12" s="284" t="s">
        <v>724</v>
      </c>
      <c r="I12" s="217">
        <v>1</v>
      </c>
      <c r="J12" s="299"/>
      <c r="K12" s="300"/>
      <c r="L12" s="28"/>
    </row>
    <row r="13" spans="2:12" ht="30" customHeight="1">
      <c r="B13" s="20">
        <f t="shared" si="0"/>
        <v>4</v>
      </c>
      <c r="C13" s="21"/>
      <c r="D13" s="112" t="s">
        <v>562</v>
      </c>
      <c r="E13" s="111" t="s">
        <v>778</v>
      </c>
      <c r="F13" s="110"/>
      <c r="G13" s="283" t="s">
        <v>563</v>
      </c>
      <c r="H13" s="284" t="s">
        <v>725</v>
      </c>
      <c r="I13" s="217">
        <v>1</v>
      </c>
      <c r="J13" s="108"/>
      <c r="K13" s="92" t="s">
        <v>781</v>
      </c>
      <c r="L13" s="28"/>
    </row>
    <row r="14" spans="2:12" ht="30" customHeight="1">
      <c r="B14" s="20">
        <f t="shared" si="0"/>
        <v>5</v>
      </c>
      <c r="C14" s="21"/>
      <c r="D14" s="112" t="s">
        <v>756</v>
      </c>
      <c r="E14" s="111" t="s">
        <v>778</v>
      </c>
      <c r="F14" s="110"/>
      <c r="G14" s="283" t="s">
        <v>174</v>
      </c>
      <c r="H14" s="284" t="s">
        <v>726</v>
      </c>
      <c r="I14" s="217">
        <v>1</v>
      </c>
      <c r="J14" s="108"/>
      <c r="K14" s="92" t="s">
        <v>781</v>
      </c>
      <c r="L14" s="28"/>
    </row>
    <row r="15" spans="2:12" ht="30" customHeight="1">
      <c r="B15" s="20">
        <f t="shared" si="0"/>
        <v>6</v>
      </c>
      <c r="C15" s="21"/>
      <c r="D15" s="112" t="s">
        <v>564</v>
      </c>
      <c r="E15" s="111" t="s">
        <v>778</v>
      </c>
      <c r="F15" s="110"/>
      <c r="G15" s="283" t="s">
        <v>303</v>
      </c>
      <c r="H15" s="284"/>
      <c r="I15" s="217">
        <v>1</v>
      </c>
      <c r="J15" s="108"/>
      <c r="K15" s="92" t="s">
        <v>781</v>
      </c>
      <c r="L15" s="28"/>
    </row>
    <row r="16" spans="2:12" ht="30" customHeight="1">
      <c r="B16" s="20">
        <f t="shared" si="0"/>
        <v>7</v>
      </c>
      <c r="C16" s="21"/>
      <c r="D16" s="112" t="s">
        <v>565</v>
      </c>
      <c r="E16" s="111" t="s">
        <v>778</v>
      </c>
      <c r="F16" s="110"/>
      <c r="G16" s="283" t="s">
        <v>381</v>
      </c>
      <c r="H16" s="284"/>
      <c r="I16" s="217">
        <v>1</v>
      </c>
      <c r="J16" s="108"/>
      <c r="K16" s="92" t="s">
        <v>781</v>
      </c>
      <c r="L16" s="28"/>
    </row>
    <row r="17" spans="2:12" ht="30" customHeight="1">
      <c r="B17" s="20">
        <f t="shared" si="0"/>
        <v>8</v>
      </c>
      <c r="C17" s="21"/>
      <c r="D17" s="112" t="s">
        <v>566</v>
      </c>
      <c r="E17" s="111" t="s">
        <v>778</v>
      </c>
      <c r="F17" s="110"/>
      <c r="G17" s="283" t="s">
        <v>904</v>
      </c>
      <c r="H17" s="284"/>
      <c r="I17" s="217">
        <v>1</v>
      </c>
      <c r="J17" s="108"/>
      <c r="K17" s="92" t="s">
        <v>781</v>
      </c>
      <c r="L17" s="28"/>
    </row>
    <row r="18" spans="2:12" ht="30" customHeight="1">
      <c r="B18" s="20">
        <f t="shared" si="0"/>
        <v>9</v>
      </c>
      <c r="C18" s="21"/>
      <c r="D18" s="112" t="s">
        <v>567</v>
      </c>
      <c r="E18" s="111" t="s">
        <v>778</v>
      </c>
      <c r="F18" s="110"/>
      <c r="G18" s="283" t="s">
        <v>273</v>
      </c>
      <c r="H18" s="284"/>
      <c r="I18" s="217">
        <v>1</v>
      </c>
      <c r="J18" s="108"/>
      <c r="K18" s="92" t="s">
        <v>781</v>
      </c>
      <c r="L18" s="28"/>
    </row>
    <row r="19" spans="2:12" ht="30" customHeight="1">
      <c r="B19" s="20">
        <f t="shared" si="0"/>
        <v>10</v>
      </c>
      <c r="C19" s="21"/>
      <c r="D19" s="112" t="s">
        <v>568</v>
      </c>
      <c r="E19" s="111" t="s">
        <v>778</v>
      </c>
      <c r="F19" s="110"/>
      <c r="G19" s="283" t="s">
        <v>265</v>
      </c>
      <c r="H19" s="284"/>
      <c r="I19" s="217">
        <v>1</v>
      </c>
      <c r="J19" s="108"/>
      <c r="K19" s="92" t="s">
        <v>781</v>
      </c>
      <c r="L19" s="28"/>
    </row>
    <row r="20" spans="2:12" ht="30" customHeight="1">
      <c r="B20" s="20">
        <f t="shared" si="0"/>
        <v>11</v>
      </c>
      <c r="C20" s="21"/>
      <c r="D20" s="112" t="s">
        <v>569</v>
      </c>
      <c r="E20" s="111" t="s">
        <v>570</v>
      </c>
      <c r="F20" s="110"/>
      <c r="G20" s="283"/>
      <c r="H20" s="284"/>
      <c r="I20" s="217">
        <v>1</v>
      </c>
      <c r="J20" s="108"/>
      <c r="K20" s="92"/>
      <c r="L20" s="28"/>
    </row>
    <row r="21" spans="2:12" ht="30" customHeight="1">
      <c r="B21" s="20">
        <f t="shared" si="0"/>
        <v>12</v>
      </c>
      <c r="C21" s="21"/>
      <c r="D21" s="112" t="s">
        <v>571</v>
      </c>
      <c r="E21" s="111" t="s">
        <v>570</v>
      </c>
      <c r="F21" s="110"/>
      <c r="G21" s="283"/>
      <c r="H21" s="284"/>
      <c r="I21" s="217">
        <v>1</v>
      </c>
      <c r="J21" s="108"/>
      <c r="K21" s="92"/>
      <c r="L21" s="28"/>
    </row>
    <row r="22" spans="2:12" ht="30" customHeight="1">
      <c r="B22" s="20">
        <f t="shared" si="0"/>
        <v>13</v>
      </c>
      <c r="C22" s="21"/>
      <c r="D22" s="112" t="s">
        <v>572</v>
      </c>
      <c r="E22" s="111" t="s">
        <v>570</v>
      </c>
      <c r="F22" s="110"/>
      <c r="G22" s="283"/>
      <c r="H22" s="284"/>
      <c r="I22" s="217">
        <v>1</v>
      </c>
      <c r="J22" s="108"/>
      <c r="K22" s="92"/>
      <c r="L22" s="28"/>
    </row>
    <row r="23" spans="2:12" ht="30" customHeight="1">
      <c r="B23" s="20">
        <f t="shared" si="0"/>
        <v>14</v>
      </c>
      <c r="C23" s="21"/>
      <c r="D23" s="112" t="s">
        <v>759</v>
      </c>
      <c r="E23" s="111" t="s">
        <v>570</v>
      </c>
      <c r="F23" s="110"/>
      <c r="G23" s="283"/>
      <c r="H23" s="284"/>
      <c r="I23" s="217">
        <v>1</v>
      </c>
      <c r="J23" s="108"/>
      <c r="K23" s="92"/>
      <c r="L23" s="28"/>
    </row>
    <row r="24" spans="2:12" ht="30" customHeight="1">
      <c r="B24" s="20">
        <f t="shared" si="0"/>
        <v>15</v>
      </c>
      <c r="C24" s="21"/>
      <c r="D24" s="112" t="s">
        <v>573</v>
      </c>
      <c r="E24" s="111" t="s">
        <v>570</v>
      </c>
      <c r="F24" s="110"/>
      <c r="G24" s="283"/>
      <c r="H24" s="284"/>
      <c r="I24" s="217">
        <v>1</v>
      </c>
      <c r="J24" s="108"/>
      <c r="K24" s="92"/>
      <c r="L24" s="28"/>
    </row>
    <row r="25" spans="2:12" ht="30" customHeight="1">
      <c r="B25" s="20">
        <f t="shared" si="0"/>
        <v>16</v>
      </c>
      <c r="C25" s="21"/>
      <c r="D25" s="112" t="s">
        <v>574</v>
      </c>
      <c r="E25" s="111" t="s">
        <v>570</v>
      </c>
      <c r="F25" s="110"/>
      <c r="G25" s="283"/>
      <c r="H25" s="284"/>
      <c r="I25" s="217">
        <v>1</v>
      </c>
      <c r="J25" s="108"/>
      <c r="K25" s="92"/>
      <c r="L25" s="28"/>
    </row>
    <row r="26" spans="2:12" ht="30" customHeight="1">
      <c r="B26" s="20">
        <f t="shared" si="0"/>
        <v>17</v>
      </c>
      <c r="C26" s="21"/>
      <c r="D26" s="112" t="s">
        <v>750</v>
      </c>
      <c r="E26" s="111" t="s">
        <v>570</v>
      </c>
      <c r="F26" s="110"/>
      <c r="G26" s="283"/>
      <c r="H26" s="284"/>
      <c r="I26" s="217">
        <v>1</v>
      </c>
      <c r="J26" s="108"/>
      <c r="K26" s="92"/>
      <c r="L26" s="28"/>
    </row>
    <row r="27" spans="2:12" ht="30" customHeight="1">
      <c r="B27" s="20">
        <f t="shared" si="0"/>
        <v>18</v>
      </c>
      <c r="C27" s="21"/>
      <c r="D27" s="112" t="s">
        <v>575</v>
      </c>
      <c r="E27" s="111" t="s">
        <v>570</v>
      </c>
      <c r="F27" s="110"/>
      <c r="G27" s="283"/>
      <c r="H27" s="284"/>
      <c r="I27" s="217">
        <v>1</v>
      </c>
      <c r="J27" s="108"/>
      <c r="K27" s="92"/>
      <c r="L27" s="28"/>
    </row>
    <row r="28" spans="2:12" ht="30" customHeight="1">
      <c r="B28" s="20">
        <f t="shared" si="0"/>
        <v>19</v>
      </c>
      <c r="C28" s="21"/>
      <c r="D28" s="112" t="s">
        <v>809</v>
      </c>
      <c r="E28" s="111" t="s">
        <v>570</v>
      </c>
      <c r="F28" s="110"/>
      <c r="G28" s="283"/>
      <c r="H28" s="284"/>
      <c r="I28" s="217">
        <v>1</v>
      </c>
      <c r="J28" s="108"/>
      <c r="K28" s="92"/>
      <c r="L28" s="28"/>
    </row>
    <row r="29" spans="2:12" ht="30" customHeight="1">
      <c r="B29" s="20">
        <f t="shared" si="0"/>
        <v>20</v>
      </c>
      <c r="C29" s="21"/>
      <c r="D29" s="112" t="s">
        <v>752</v>
      </c>
      <c r="E29" s="111" t="s">
        <v>570</v>
      </c>
      <c r="F29" s="110"/>
      <c r="G29" s="283"/>
      <c r="H29" s="284"/>
      <c r="I29" s="217">
        <v>1</v>
      </c>
      <c r="J29" s="108"/>
      <c r="K29" s="92"/>
      <c r="L29" s="28"/>
    </row>
    <row r="30" spans="2:12" ht="30" customHeight="1">
      <c r="B30" s="20">
        <f t="shared" si="0"/>
        <v>21</v>
      </c>
      <c r="C30" s="21"/>
      <c r="D30" s="112" t="s">
        <v>63</v>
      </c>
      <c r="E30" s="111" t="s">
        <v>782</v>
      </c>
      <c r="F30" s="110"/>
      <c r="G30" s="283"/>
      <c r="H30" s="284"/>
      <c r="I30" s="217">
        <v>1</v>
      </c>
      <c r="J30" s="108"/>
      <c r="K30" s="92"/>
      <c r="L30" s="28"/>
    </row>
    <row r="31" spans="2:12" ht="30" customHeight="1">
      <c r="B31" s="20">
        <f t="shared" si="0"/>
        <v>22</v>
      </c>
      <c r="C31" s="21"/>
      <c r="D31" s="112" t="s">
        <v>576</v>
      </c>
      <c r="E31" s="111" t="s">
        <v>782</v>
      </c>
      <c r="F31" s="110"/>
      <c r="G31" s="283"/>
      <c r="H31" s="284"/>
      <c r="I31" s="217">
        <v>1</v>
      </c>
      <c r="J31" s="108"/>
      <c r="K31" s="92"/>
      <c r="L31" s="28"/>
    </row>
    <row r="32" spans="2:12" ht="30" customHeight="1">
      <c r="B32" s="20">
        <f t="shared" si="0"/>
        <v>23</v>
      </c>
      <c r="C32" s="21"/>
      <c r="D32" s="112" t="s">
        <v>577</v>
      </c>
      <c r="E32" s="111" t="s">
        <v>570</v>
      </c>
      <c r="F32" s="110"/>
      <c r="G32" s="283"/>
      <c r="H32" s="284"/>
      <c r="I32" s="217">
        <v>1</v>
      </c>
      <c r="J32" s="108"/>
      <c r="K32" s="92"/>
      <c r="L32" s="28"/>
    </row>
    <row r="33" spans="2:12" ht="30.75" thickBot="1">
      <c r="B33" s="20"/>
      <c r="C33" s="29" t="s">
        <v>817</v>
      </c>
      <c r="D33" s="96"/>
      <c r="E33" s="31"/>
      <c r="F33" s="32"/>
      <c r="G33" s="32"/>
      <c r="H33" s="32"/>
      <c r="I33" s="32"/>
      <c r="J33" s="32"/>
      <c r="K33" s="33"/>
      <c r="L33" s="28"/>
    </row>
    <row r="34" spans="2:12" ht="43.5" thickTop="1">
      <c r="B34" s="20"/>
      <c r="C34" s="34"/>
      <c r="D34" s="120" t="s">
        <v>818</v>
      </c>
      <c r="E34" s="121"/>
      <c r="F34" s="122"/>
      <c r="G34" s="123"/>
      <c r="H34" s="123"/>
      <c r="I34" s="244" t="s">
        <v>645</v>
      </c>
      <c r="J34" s="245">
        <f>SUM(I36:I39)</f>
        <v>4</v>
      </c>
      <c r="K34" s="246" t="s">
        <v>629</v>
      </c>
      <c r="L34" s="28"/>
    </row>
    <row r="35" spans="2:12" ht="30.75" thickBot="1">
      <c r="B35" s="20"/>
      <c r="C35" s="39"/>
      <c r="D35" s="125" t="s">
        <v>819</v>
      </c>
      <c r="E35" s="126"/>
      <c r="F35" s="127"/>
      <c r="G35" s="128"/>
      <c r="H35" s="128"/>
      <c r="I35" s="247"/>
      <c r="J35" s="248"/>
      <c r="K35" s="249"/>
      <c r="L35" s="28"/>
    </row>
    <row r="36" spans="2:12" ht="30.75" thickTop="1">
      <c r="B36" s="20">
        <v>24</v>
      </c>
      <c r="C36" s="21"/>
      <c r="D36" s="112" t="s">
        <v>820</v>
      </c>
      <c r="E36" s="111"/>
      <c r="F36" s="110" t="s">
        <v>716</v>
      </c>
      <c r="G36" s="283" t="s">
        <v>821</v>
      </c>
      <c r="H36" s="284"/>
      <c r="I36" s="217">
        <v>1</v>
      </c>
      <c r="J36" s="108"/>
      <c r="K36" s="92" t="s">
        <v>781</v>
      </c>
      <c r="L36" s="28"/>
    </row>
    <row r="37" spans="2:12">
      <c r="B37" s="20">
        <f>B36+1</f>
        <v>25</v>
      </c>
      <c r="C37" s="21"/>
      <c r="D37" s="112" t="s">
        <v>822</v>
      </c>
      <c r="E37" s="111"/>
      <c r="F37" s="110"/>
      <c r="G37" s="283" t="s">
        <v>821</v>
      </c>
      <c r="H37" s="284"/>
      <c r="I37" s="217">
        <v>1</v>
      </c>
      <c r="J37" s="108"/>
      <c r="K37" s="92" t="s">
        <v>781</v>
      </c>
      <c r="L37" s="28"/>
    </row>
    <row r="38" spans="2:12">
      <c r="B38" s="20">
        <f>B37+1</f>
        <v>26</v>
      </c>
      <c r="C38" s="21"/>
      <c r="D38" s="112" t="s">
        <v>823</v>
      </c>
      <c r="E38" s="111"/>
      <c r="F38" s="110"/>
      <c r="G38" s="283" t="s">
        <v>821</v>
      </c>
      <c r="H38" s="284"/>
      <c r="I38" s="217">
        <v>1</v>
      </c>
      <c r="J38" s="108"/>
      <c r="K38" s="92" t="s">
        <v>781</v>
      </c>
      <c r="L38" s="28"/>
    </row>
    <row r="39" spans="2:12" ht="30.75" thickBot="1">
      <c r="B39" s="20">
        <f>B38+1</f>
        <v>27</v>
      </c>
      <c r="C39" s="21"/>
      <c r="D39" s="112" t="s">
        <v>824</v>
      </c>
      <c r="E39" s="111"/>
      <c r="F39" s="110"/>
      <c r="G39" s="283" t="s">
        <v>821</v>
      </c>
      <c r="H39" s="284"/>
      <c r="I39" s="217">
        <v>1</v>
      </c>
      <c r="J39" s="108"/>
      <c r="K39" s="92" t="s">
        <v>781</v>
      </c>
      <c r="L39" s="28"/>
    </row>
    <row r="40" spans="2:12" ht="44.25" thickTop="1" thickBot="1">
      <c r="B40" s="20"/>
      <c r="C40" s="136"/>
      <c r="D40" s="252" t="s">
        <v>578</v>
      </c>
      <c r="E40" s="138"/>
      <c r="F40" s="139"/>
      <c r="G40" s="140"/>
      <c r="H40" s="140"/>
      <c r="I40" s="222" t="s">
        <v>645</v>
      </c>
      <c r="J40" s="216">
        <f>SUM(I41:I45)</f>
        <v>5</v>
      </c>
      <c r="K40" s="220" t="s">
        <v>629</v>
      </c>
      <c r="L40" s="28"/>
    </row>
    <row r="41" spans="2:12" ht="30.75" thickTop="1">
      <c r="B41" s="20">
        <v>28</v>
      </c>
      <c r="C41" s="21"/>
      <c r="D41" s="112" t="s">
        <v>384</v>
      </c>
      <c r="E41" s="111"/>
      <c r="F41" s="110"/>
      <c r="G41" s="283" t="s">
        <v>244</v>
      </c>
      <c r="H41" s="284"/>
      <c r="I41" s="217">
        <v>1</v>
      </c>
      <c r="J41" s="108"/>
      <c r="K41" s="92" t="s">
        <v>781</v>
      </c>
      <c r="L41" s="28"/>
    </row>
    <row r="42" spans="2:12">
      <c r="B42" s="20">
        <f>B41+1</f>
        <v>29</v>
      </c>
      <c r="C42" s="21"/>
      <c r="D42" s="112" t="s">
        <v>579</v>
      </c>
      <c r="E42" s="111"/>
      <c r="F42" s="110"/>
      <c r="G42" s="283" t="s">
        <v>244</v>
      </c>
      <c r="H42" s="284"/>
      <c r="I42" s="217">
        <v>1</v>
      </c>
      <c r="J42" s="108"/>
      <c r="K42" s="92" t="s">
        <v>781</v>
      </c>
      <c r="L42" s="28"/>
    </row>
    <row r="43" spans="2:12">
      <c r="B43" s="20">
        <f>B42+1</f>
        <v>30</v>
      </c>
      <c r="C43" s="21"/>
      <c r="D43" s="112" t="s">
        <v>580</v>
      </c>
      <c r="E43" s="111"/>
      <c r="F43" s="110"/>
      <c r="G43" s="283" t="s">
        <v>244</v>
      </c>
      <c r="H43" s="284"/>
      <c r="I43" s="217">
        <v>1</v>
      </c>
      <c r="J43" s="108"/>
      <c r="K43" s="92" t="s">
        <v>781</v>
      </c>
      <c r="L43" s="28"/>
    </row>
    <row r="44" spans="2:12">
      <c r="B44" s="20">
        <f>B43+1</f>
        <v>31</v>
      </c>
      <c r="C44" s="21"/>
      <c r="D44" s="112" t="s">
        <v>581</v>
      </c>
      <c r="E44" s="111"/>
      <c r="F44" s="110"/>
      <c r="G44" s="283" t="s">
        <v>244</v>
      </c>
      <c r="H44" s="284"/>
      <c r="I44" s="217">
        <v>1</v>
      </c>
      <c r="J44" s="108"/>
      <c r="K44" s="92" t="s">
        <v>781</v>
      </c>
      <c r="L44" s="28"/>
    </row>
    <row r="45" spans="2:12" ht="30.75" thickBot="1">
      <c r="B45" s="20">
        <f>B44+1</f>
        <v>32</v>
      </c>
      <c r="C45" s="21"/>
      <c r="D45" s="112" t="s">
        <v>582</v>
      </c>
      <c r="E45" s="111"/>
      <c r="F45" s="110"/>
      <c r="G45" s="283" t="s">
        <v>244</v>
      </c>
      <c r="H45" s="284"/>
      <c r="I45" s="217">
        <v>1</v>
      </c>
      <c r="J45" s="108"/>
      <c r="K45" s="92" t="s">
        <v>781</v>
      </c>
      <c r="L45" s="28"/>
    </row>
    <row r="46" spans="2:12" ht="44.25" thickTop="1" thickBot="1">
      <c r="B46" s="20"/>
      <c r="C46" s="136"/>
      <c r="D46" s="252" t="s">
        <v>583</v>
      </c>
      <c r="E46" s="138"/>
      <c r="F46" s="139"/>
      <c r="G46" s="140"/>
      <c r="H46" s="140"/>
      <c r="I46" s="222" t="s">
        <v>645</v>
      </c>
      <c r="J46" s="216">
        <f>I47</f>
        <v>1</v>
      </c>
      <c r="K46" s="220" t="s">
        <v>459</v>
      </c>
      <c r="L46" s="28"/>
    </row>
    <row r="47" spans="2:12" ht="31.5" thickTop="1" thickBot="1">
      <c r="B47" s="20">
        <v>33</v>
      </c>
      <c r="C47" s="21"/>
      <c r="D47" s="112" t="s">
        <v>202</v>
      </c>
      <c r="E47" s="111"/>
      <c r="F47" s="110"/>
      <c r="G47" s="283" t="s">
        <v>201</v>
      </c>
      <c r="H47" s="284"/>
      <c r="I47" s="217">
        <v>1</v>
      </c>
      <c r="J47" s="108"/>
      <c r="K47" s="92" t="s">
        <v>781</v>
      </c>
      <c r="L47" s="28"/>
    </row>
    <row r="48" spans="2:12" ht="44.25" thickTop="1" thickBot="1">
      <c r="B48" s="20"/>
      <c r="C48" s="17"/>
      <c r="D48" s="137" t="s">
        <v>584</v>
      </c>
      <c r="E48" s="138"/>
      <c r="F48" s="139"/>
      <c r="G48" s="140"/>
      <c r="H48" s="140"/>
      <c r="I48" s="222" t="s">
        <v>645</v>
      </c>
      <c r="J48" s="216">
        <f>I49</f>
        <v>1</v>
      </c>
      <c r="K48" s="220" t="s">
        <v>459</v>
      </c>
      <c r="L48" s="28"/>
    </row>
    <row r="49" spans="2:12" ht="30.75" thickTop="1">
      <c r="B49" s="20">
        <v>34</v>
      </c>
      <c r="C49" s="21"/>
      <c r="D49" s="112" t="s">
        <v>585</v>
      </c>
      <c r="E49" s="111"/>
      <c r="F49" s="110"/>
      <c r="G49" s="283" t="s">
        <v>586</v>
      </c>
      <c r="H49" s="284"/>
      <c r="I49" s="217">
        <v>1</v>
      </c>
      <c r="J49" s="108"/>
      <c r="K49" s="92" t="s">
        <v>781</v>
      </c>
      <c r="L49" s="28"/>
    </row>
    <row r="50" spans="2:12" ht="36.75" thickBot="1">
      <c r="B50" s="20"/>
      <c r="C50" s="16" t="s">
        <v>767</v>
      </c>
      <c r="D50" s="112" t="s">
        <v>768</v>
      </c>
      <c r="E50" s="111" t="s">
        <v>769</v>
      </c>
      <c r="F50" s="110" t="s">
        <v>770</v>
      </c>
      <c r="G50" s="107" t="s">
        <v>771</v>
      </c>
      <c r="H50" s="107"/>
      <c r="I50" s="107"/>
      <c r="J50" s="108" t="s">
        <v>772</v>
      </c>
      <c r="K50" s="92" t="s">
        <v>774</v>
      </c>
      <c r="L50" s="9"/>
    </row>
    <row r="51" spans="2:12" ht="43.5" thickTop="1">
      <c r="B51" s="20"/>
      <c r="C51" s="34"/>
      <c r="D51" s="120" t="s">
        <v>836</v>
      </c>
      <c r="E51" s="121"/>
      <c r="F51" s="122"/>
      <c r="G51" s="123"/>
      <c r="H51" s="123"/>
      <c r="I51" s="244" t="s">
        <v>645</v>
      </c>
      <c r="J51" s="245">
        <f>SUM(I53:I58)</f>
        <v>6</v>
      </c>
      <c r="K51" s="246" t="s">
        <v>629</v>
      </c>
      <c r="L51" s="28"/>
    </row>
    <row r="52" spans="2:12" ht="30.75" thickBot="1">
      <c r="B52" s="20"/>
      <c r="C52" s="39"/>
      <c r="D52" s="125" t="s">
        <v>587</v>
      </c>
      <c r="E52" s="126"/>
      <c r="F52" s="127"/>
      <c r="G52" s="128"/>
      <c r="H52" s="128"/>
      <c r="I52" s="247"/>
      <c r="J52" s="248"/>
      <c r="K52" s="249"/>
      <c r="L52" s="28"/>
    </row>
    <row r="53" spans="2:12" ht="30.75" thickTop="1">
      <c r="B53" s="20">
        <v>35</v>
      </c>
      <c r="C53" s="21"/>
      <c r="D53" s="112" t="s">
        <v>588</v>
      </c>
      <c r="E53" s="111"/>
      <c r="F53" s="110"/>
      <c r="G53" s="283" t="s">
        <v>395</v>
      </c>
      <c r="H53" s="284"/>
      <c r="I53" s="217">
        <v>1</v>
      </c>
      <c r="J53" s="108"/>
      <c r="K53" s="92" t="s">
        <v>781</v>
      </c>
      <c r="L53" s="28"/>
    </row>
    <row r="54" spans="2:12">
      <c r="B54" s="20">
        <f>B53+1</f>
        <v>36</v>
      </c>
      <c r="C54" s="21"/>
      <c r="D54" s="112" t="s">
        <v>589</v>
      </c>
      <c r="E54" s="111"/>
      <c r="F54" s="110"/>
      <c r="G54" s="283" t="s">
        <v>395</v>
      </c>
      <c r="H54" s="284"/>
      <c r="I54" s="217">
        <v>1</v>
      </c>
      <c r="J54" s="108"/>
      <c r="K54" s="92" t="s">
        <v>781</v>
      </c>
      <c r="L54" s="28"/>
    </row>
    <row r="55" spans="2:12">
      <c r="B55" s="20"/>
      <c r="C55" s="21"/>
      <c r="D55" s="112" t="s">
        <v>590</v>
      </c>
      <c r="E55" s="111"/>
      <c r="F55" s="110"/>
      <c r="G55" s="283" t="s">
        <v>395</v>
      </c>
      <c r="H55" s="284"/>
      <c r="I55" s="217">
        <v>1</v>
      </c>
      <c r="J55" s="108"/>
      <c r="K55" s="92" t="s">
        <v>781</v>
      </c>
      <c r="L55" s="28"/>
    </row>
    <row r="56" spans="2:12">
      <c r="B56" s="20">
        <v>41</v>
      </c>
      <c r="C56" s="21"/>
      <c r="D56" s="112" t="s">
        <v>591</v>
      </c>
      <c r="E56" s="111"/>
      <c r="F56" s="110"/>
      <c r="G56" s="283" t="s">
        <v>395</v>
      </c>
      <c r="H56" s="284"/>
      <c r="I56" s="217">
        <v>1</v>
      </c>
      <c r="J56" s="108"/>
      <c r="K56" s="92" t="s">
        <v>781</v>
      </c>
      <c r="L56" s="28"/>
    </row>
    <row r="57" spans="2:12">
      <c r="B57" s="20">
        <f>B56+1</f>
        <v>42</v>
      </c>
      <c r="C57" s="21"/>
      <c r="D57" s="112" t="s">
        <v>592</v>
      </c>
      <c r="E57" s="111"/>
      <c r="F57" s="110"/>
      <c r="G57" s="283" t="s">
        <v>395</v>
      </c>
      <c r="H57" s="284"/>
      <c r="I57" s="217">
        <v>1</v>
      </c>
      <c r="J57" s="108"/>
      <c r="K57" s="92" t="s">
        <v>781</v>
      </c>
      <c r="L57" s="28"/>
    </row>
    <row r="58" spans="2:12" ht="30.75" thickBot="1">
      <c r="B58" s="20">
        <f>B57+1</f>
        <v>43</v>
      </c>
      <c r="C58" s="21"/>
      <c r="D58" s="112" t="s">
        <v>593</v>
      </c>
      <c r="E58" s="111"/>
      <c r="F58" s="110"/>
      <c r="G58" s="283" t="s">
        <v>395</v>
      </c>
      <c r="H58" s="284"/>
      <c r="I58" s="217">
        <v>1</v>
      </c>
      <c r="J58" s="108"/>
      <c r="K58" s="92" t="s">
        <v>781</v>
      </c>
      <c r="L58" s="28"/>
    </row>
    <row r="59" spans="2:12" ht="44.25" thickTop="1" thickBot="1">
      <c r="B59" s="20"/>
      <c r="C59" s="17"/>
      <c r="D59" s="137" t="s">
        <v>594</v>
      </c>
      <c r="E59" s="138"/>
      <c r="F59" s="139"/>
      <c r="G59" s="140"/>
      <c r="H59" s="140"/>
      <c r="I59" s="222" t="s">
        <v>645</v>
      </c>
      <c r="J59" s="216">
        <f>SUM(I60:I63)</f>
        <v>4</v>
      </c>
      <c r="K59" s="220" t="s">
        <v>629</v>
      </c>
      <c r="L59" s="28"/>
    </row>
    <row r="60" spans="2:12" ht="30.75" thickTop="1">
      <c r="B60" s="20">
        <v>44</v>
      </c>
      <c r="C60" s="21"/>
      <c r="D60" s="112" t="s">
        <v>595</v>
      </c>
      <c r="E60" s="111"/>
      <c r="F60" s="110"/>
      <c r="G60" s="283" t="s">
        <v>563</v>
      </c>
      <c r="H60" s="284"/>
      <c r="I60" s="217">
        <v>1</v>
      </c>
      <c r="J60" s="108"/>
      <c r="K60" s="92" t="s">
        <v>781</v>
      </c>
      <c r="L60" s="28"/>
    </row>
    <row r="61" spans="2:12">
      <c r="B61" s="20">
        <f>B60+1</f>
        <v>45</v>
      </c>
      <c r="C61" s="21"/>
      <c r="D61" s="112" t="s">
        <v>596</v>
      </c>
      <c r="E61" s="111"/>
      <c r="F61" s="110"/>
      <c r="G61" s="283" t="s">
        <v>563</v>
      </c>
      <c r="H61" s="284"/>
      <c r="I61" s="217">
        <v>1</v>
      </c>
      <c r="J61" s="108"/>
      <c r="K61" s="92" t="s">
        <v>781</v>
      </c>
      <c r="L61" s="28"/>
    </row>
    <row r="62" spans="2:12">
      <c r="B62" s="20">
        <f>B61+1</f>
        <v>46</v>
      </c>
      <c r="C62" s="21"/>
      <c r="D62" s="112" t="s">
        <v>597</v>
      </c>
      <c r="E62" s="111"/>
      <c r="F62" s="110"/>
      <c r="G62" s="283" t="s">
        <v>563</v>
      </c>
      <c r="H62" s="284"/>
      <c r="I62" s="217">
        <v>1</v>
      </c>
      <c r="J62" s="108"/>
      <c r="K62" s="92" t="s">
        <v>781</v>
      </c>
      <c r="L62" s="28"/>
    </row>
    <row r="63" spans="2:12" ht="30.75" thickBot="1">
      <c r="B63" s="20">
        <f>B62+1</f>
        <v>47</v>
      </c>
      <c r="C63" s="21"/>
      <c r="D63" s="112" t="s">
        <v>598</v>
      </c>
      <c r="E63" s="111"/>
      <c r="F63" s="110"/>
      <c r="G63" s="283" t="s">
        <v>563</v>
      </c>
      <c r="H63" s="284"/>
      <c r="I63" s="217">
        <v>1</v>
      </c>
      <c r="J63" s="108"/>
      <c r="K63" s="92" t="s">
        <v>781</v>
      </c>
      <c r="L63" s="28"/>
    </row>
    <row r="64" spans="2:12" ht="43.5" thickTop="1">
      <c r="B64" s="20"/>
      <c r="C64" s="141"/>
      <c r="D64" s="120" t="s">
        <v>845</v>
      </c>
      <c r="E64" s="121"/>
      <c r="F64" s="122"/>
      <c r="G64" s="123"/>
      <c r="H64" s="123"/>
      <c r="I64" s="244" t="s">
        <v>645</v>
      </c>
      <c r="J64" s="245">
        <f>SUM(I66:I71)</f>
        <v>6</v>
      </c>
      <c r="K64" s="246" t="s">
        <v>629</v>
      </c>
      <c r="L64" s="28"/>
    </row>
    <row r="65" spans="2:12" ht="30.75" thickBot="1">
      <c r="B65" s="20"/>
      <c r="C65" s="142"/>
      <c r="D65" s="125" t="s">
        <v>599</v>
      </c>
      <c r="E65" s="126"/>
      <c r="F65" s="127"/>
      <c r="G65" s="128"/>
      <c r="H65" s="128"/>
      <c r="I65" s="247"/>
      <c r="J65" s="248"/>
      <c r="K65" s="249"/>
      <c r="L65" s="28"/>
    </row>
    <row r="66" spans="2:12" ht="30.75" thickTop="1">
      <c r="B66" s="20">
        <v>48</v>
      </c>
      <c r="C66" s="21"/>
      <c r="D66" s="112" t="s">
        <v>206</v>
      </c>
      <c r="E66" s="111"/>
      <c r="F66" s="110"/>
      <c r="G66" s="283" t="s">
        <v>205</v>
      </c>
      <c r="H66" s="284"/>
      <c r="I66" s="217">
        <v>1</v>
      </c>
      <c r="J66" s="108"/>
      <c r="K66" s="92" t="s">
        <v>781</v>
      </c>
      <c r="L66" s="28"/>
    </row>
    <row r="67" spans="2:12">
      <c r="B67" s="20">
        <f>B66+1</f>
        <v>49</v>
      </c>
      <c r="C67" s="21"/>
      <c r="D67" s="112" t="s">
        <v>600</v>
      </c>
      <c r="E67" s="111"/>
      <c r="F67" s="110"/>
      <c r="G67" s="283" t="s">
        <v>205</v>
      </c>
      <c r="H67" s="284"/>
      <c r="I67" s="217">
        <v>1</v>
      </c>
      <c r="J67" s="108"/>
      <c r="K67" s="92" t="s">
        <v>781</v>
      </c>
      <c r="L67" s="28"/>
    </row>
    <row r="68" spans="2:12">
      <c r="B68" s="20">
        <f>B67+1</f>
        <v>50</v>
      </c>
      <c r="C68" s="21"/>
      <c r="D68" s="112" t="s">
        <v>601</v>
      </c>
      <c r="E68" s="111"/>
      <c r="F68" s="110"/>
      <c r="G68" s="283" t="s">
        <v>205</v>
      </c>
      <c r="H68" s="284"/>
      <c r="I68" s="217">
        <v>1</v>
      </c>
      <c r="J68" s="108"/>
      <c r="K68" s="92" t="s">
        <v>781</v>
      </c>
      <c r="L68" s="28"/>
    </row>
    <row r="69" spans="2:12">
      <c r="B69" s="20">
        <f>B68+1</f>
        <v>51</v>
      </c>
      <c r="C69" s="21"/>
      <c r="D69" s="112" t="s">
        <v>602</v>
      </c>
      <c r="E69" s="111"/>
      <c r="F69" s="110"/>
      <c r="G69" s="283" t="s">
        <v>205</v>
      </c>
      <c r="H69" s="284"/>
      <c r="I69" s="217">
        <v>1</v>
      </c>
      <c r="J69" s="108"/>
      <c r="K69" s="92" t="s">
        <v>781</v>
      </c>
      <c r="L69" s="28"/>
    </row>
    <row r="70" spans="2:12">
      <c r="B70" s="20">
        <f>B69+1</f>
        <v>52</v>
      </c>
      <c r="C70" s="21"/>
      <c r="D70" s="112" t="s">
        <v>603</v>
      </c>
      <c r="E70" s="111"/>
      <c r="F70" s="110"/>
      <c r="G70" s="283" t="s">
        <v>205</v>
      </c>
      <c r="H70" s="284"/>
      <c r="I70" s="217">
        <v>1</v>
      </c>
      <c r="J70" s="108"/>
      <c r="K70" s="92" t="s">
        <v>781</v>
      </c>
      <c r="L70" s="28"/>
    </row>
    <row r="71" spans="2:12" ht="30.75" thickBot="1">
      <c r="B71" s="20">
        <f>B70+1</f>
        <v>53</v>
      </c>
      <c r="C71" s="21"/>
      <c r="D71" s="112" t="s">
        <v>604</v>
      </c>
      <c r="E71" s="111"/>
      <c r="F71" s="110"/>
      <c r="G71" s="283" t="s">
        <v>205</v>
      </c>
      <c r="H71" s="284"/>
      <c r="I71" s="217">
        <v>1</v>
      </c>
      <c r="J71" s="108"/>
      <c r="K71" s="92" t="s">
        <v>781</v>
      </c>
      <c r="L71" s="28"/>
    </row>
    <row r="72" spans="2:12" ht="44.25" thickTop="1" thickBot="1">
      <c r="B72" s="20"/>
      <c r="C72" s="136"/>
      <c r="D72" s="137" t="s">
        <v>846</v>
      </c>
      <c r="E72" s="138"/>
      <c r="F72" s="139"/>
      <c r="G72" s="140"/>
      <c r="H72" s="140"/>
      <c r="I72" s="222" t="s">
        <v>645</v>
      </c>
      <c r="J72" s="216">
        <f>SUM(I73:I82)</f>
        <v>10</v>
      </c>
      <c r="K72" s="220" t="s">
        <v>629</v>
      </c>
      <c r="L72" s="28"/>
    </row>
    <row r="73" spans="2:12" ht="30.75" thickTop="1">
      <c r="B73" s="20">
        <v>54</v>
      </c>
      <c r="C73" s="21"/>
      <c r="D73" s="112" t="s">
        <v>605</v>
      </c>
      <c r="E73" s="111"/>
      <c r="F73" s="110"/>
      <c r="G73" s="283" t="s">
        <v>538</v>
      </c>
      <c r="H73" s="284"/>
      <c r="I73" s="217">
        <v>1</v>
      </c>
      <c r="J73" s="108"/>
      <c r="K73" s="92" t="s">
        <v>781</v>
      </c>
      <c r="L73" s="28"/>
    </row>
    <row r="74" spans="2:12">
      <c r="B74" s="20">
        <f t="shared" ref="B74:B82" si="1">B73+1</f>
        <v>55</v>
      </c>
      <c r="C74" s="21"/>
      <c r="D74" s="112" t="s">
        <v>606</v>
      </c>
      <c r="E74" s="111"/>
      <c r="F74" s="110"/>
      <c r="G74" s="283" t="s">
        <v>538</v>
      </c>
      <c r="H74" s="284"/>
      <c r="I74" s="217">
        <v>1</v>
      </c>
      <c r="J74" s="108"/>
      <c r="K74" s="92" t="s">
        <v>781</v>
      </c>
      <c r="L74" s="28"/>
    </row>
    <row r="75" spans="2:12">
      <c r="B75" s="20">
        <f t="shared" si="1"/>
        <v>56</v>
      </c>
      <c r="C75" s="21"/>
      <c r="D75" s="112" t="s">
        <v>607</v>
      </c>
      <c r="E75" s="111"/>
      <c r="F75" s="110"/>
      <c r="G75" s="283" t="s">
        <v>538</v>
      </c>
      <c r="H75" s="284"/>
      <c r="I75" s="217">
        <v>1</v>
      </c>
      <c r="J75" s="108"/>
      <c r="K75" s="92" t="s">
        <v>781</v>
      </c>
      <c r="L75" s="28"/>
    </row>
    <row r="76" spans="2:12">
      <c r="B76" s="20">
        <f t="shared" si="1"/>
        <v>57</v>
      </c>
      <c r="C76" s="21"/>
      <c r="D76" s="112" t="s">
        <v>608</v>
      </c>
      <c r="E76" s="111"/>
      <c r="F76" s="110"/>
      <c r="G76" s="283" t="s">
        <v>538</v>
      </c>
      <c r="H76" s="284"/>
      <c r="I76" s="217">
        <v>1</v>
      </c>
      <c r="J76" s="108"/>
      <c r="K76" s="92" t="s">
        <v>781</v>
      </c>
      <c r="L76" s="28"/>
    </row>
    <row r="77" spans="2:12">
      <c r="B77" s="20">
        <f t="shared" si="1"/>
        <v>58</v>
      </c>
      <c r="C77" s="21"/>
      <c r="D77" s="112" t="s">
        <v>609</v>
      </c>
      <c r="E77" s="111"/>
      <c r="F77" s="110"/>
      <c r="G77" s="283" t="s">
        <v>236</v>
      </c>
      <c r="H77" s="284"/>
      <c r="I77" s="217">
        <v>1</v>
      </c>
      <c r="J77" s="108"/>
      <c r="K77" s="92" t="s">
        <v>781</v>
      </c>
      <c r="L77" s="28"/>
    </row>
    <row r="78" spans="2:12">
      <c r="B78" s="20">
        <f t="shared" si="1"/>
        <v>59</v>
      </c>
      <c r="C78" s="21"/>
      <c r="D78" s="112" t="s">
        <v>610</v>
      </c>
      <c r="E78" s="111"/>
      <c r="F78" s="110"/>
      <c r="G78" s="283" t="s">
        <v>372</v>
      </c>
      <c r="H78" s="284"/>
      <c r="I78" s="217">
        <v>1</v>
      </c>
      <c r="J78" s="108"/>
      <c r="K78" s="92" t="s">
        <v>781</v>
      </c>
      <c r="L78" s="28"/>
    </row>
    <row r="79" spans="2:12">
      <c r="B79" s="20">
        <f t="shared" si="1"/>
        <v>60</v>
      </c>
      <c r="C79" s="21"/>
      <c r="D79" s="112" t="s">
        <v>611</v>
      </c>
      <c r="E79" s="111"/>
      <c r="F79" s="110"/>
      <c r="G79" s="283" t="s">
        <v>372</v>
      </c>
      <c r="H79" s="284"/>
      <c r="I79" s="217">
        <v>1</v>
      </c>
      <c r="J79" s="108"/>
      <c r="K79" s="92" t="s">
        <v>781</v>
      </c>
      <c r="L79" s="28"/>
    </row>
    <row r="80" spans="2:12">
      <c r="B80" s="20">
        <f t="shared" si="1"/>
        <v>61</v>
      </c>
      <c r="C80" s="21"/>
      <c r="D80" s="112" t="s">
        <v>612</v>
      </c>
      <c r="E80" s="111"/>
      <c r="F80" s="110"/>
      <c r="G80" s="283" t="s">
        <v>372</v>
      </c>
      <c r="H80" s="284"/>
      <c r="I80" s="217">
        <v>1</v>
      </c>
      <c r="J80" s="108"/>
      <c r="K80" s="92" t="s">
        <v>781</v>
      </c>
      <c r="L80" s="28"/>
    </row>
    <row r="81" spans="2:13">
      <c r="B81" s="20">
        <f t="shared" si="1"/>
        <v>62</v>
      </c>
      <c r="C81" s="21"/>
      <c r="D81" s="112" t="s">
        <v>613</v>
      </c>
      <c r="E81" s="111"/>
      <c r="F81" s="110"/>
      <c r="G81" s="283" t="s">
        <v>372</v>
      </c>
      <c r="H81" s="284"/>
      <c r="I81" s="217">
        <v>1</v>
      </c>
      <c r="J81" s="108"/>
      <c r="K81" s="92" t="s">
        <v>781</v>
      </c>
      <c r="L81" s="28"/>
    </row>
    <row r="82" spans="2:13" ht="30.75" thickBot="1">
      <c r="B82" s="20">
        <f t="shared" si="1"/>
        <v>63</v>
      </c>
      <c r="C82" s="21"/>
      <c r="D82" s="112" t="s">
        <v>614</v>
      </c>
      <c r="E82" s="111"/>
      <c r="F82" s="110"/>
      <c r="G82" s="283" t="s">
        <v>367</v>
      </c>
      <c r="H82" s="284"/>
      <c r="I82" s="217">
        <v>1</v>
      </c>
      <c r="J82" s="108"/>
      <c r="K82" s="92" t="s">
        <v>781</v>
      </c>
      <c r="L82" s="28"/>
    </row>
    <row r="83" spans="2:13" ht="44.25" thickTop="1" thickBot="1">
      <c r="B83" s="20"/>
      <c r="C83" s="17"/>
      <c r="D83" s="137" t="s">
        <v>615</v>
      </c>
      <c r="E83" s="138"/>
      <c r="F83" s="139"/>
      <c r="G83" s="140"/>
      <c r="H83" s="140"/>
      <c r="I83" s="222" t="s">
        <v>645</v>
      </c>
      <c r="J83" s="216">
        <f>SUM(I84:I85)</f>
        <v>2</v>
      </c>
      <c r="K83" s="220" t="s">
        <v>629</v>
      </c>
      <c r="L83" s="28"/>
    </row>
    <row r="84" spans="2:13" ht="30.75" thickTop="1">
      <c r="B84" s="20">
        <v>64</v>
      </c>
      <c r="C84" s="21"/>
      <c r="D84" s="112" t="s">
        <v>616</v>
      </c>
      <c r="E84" s="111"/>
      <c r="F84" s="110"/>
      <c r="G84" s="283" t="s">
        <v>780</v>
      </c>
      <c r="H84" s="284"/>
      <c r="I84" s="217">
        <v>1</v>
      </c>
      <c r="J84" s="108"/>
      <c r="K84" s="92" t="s">
        <v>781</v>
      </c>
      <c r="L84" s="28"/>
    </row>
    <row r="85" spans="2:13" ht="30.75" thickBot="1">
      <c r="B85" s="20">
        <f>B84+1</f>
        <v>65</v>
      </c>
      <c r="C85" s="21"/>
      <c r="D85" s="112" t="s">
        <v>617</v>
      </c>
      <c r="E85" s="111"/>
      <c r="F85" s="110"/>
      <c r="G85" s="283" t="s">
        <v>780</v>
      </c>
      <c r="H85" s="284"/>
      <c r="I85" s="217">
        <v>1</v>
      </c>
      <c r="J85" s="108"/>
      <c r="K85" s="92" t="s">
        <v>781</v>
      </c>
      <c r="L85" s="28"/>
    </row>
    <row r="86" spans="2:13" ht="44.25" thickTop="1" thickBot="1">
      <c r="B86" s="20"/>
      <c r="C86" s="136"/>
      <c r="D86" s="137" t="s">
        <v>618</v>
      </c>
      <c r="E86" s="138"/>
      <c r="F86" s="139"/>
      <c r="G86" s="140"/>
      <c r="H86" s="140"/>
      <c r="I86" s="222" t="s">
        <v>645</v>
      </c>
      <c r="J86" s="216">
        <f>SUM(I87:I89)</f>
        <v>3</v>
      </c>
      <c r="K86" s="220" t="s">
        <v>629</v>
      </c>
      <c r="L86" s="28"/>
    </row>
    <row r="87" spans="2:13" ht="30.75" thickTop="1">
      <c r="B87" s="20">
        <v>66</v>
      </c>
      <c r="C87" s="21"/>
      <c r="D87" s="112" t="s">
        <v>619</v>
      </c>
      <c r="E87" s="111"/>
      <c r="F87" s="110"/>
      <c r="G87" s="283" t="s">
        <v>131</v>
      </c>
      <c r="H87" s="284"/>
      <c r="I87" s="217">
        <v>1</v>
      </c>
      <c r="J87" s="108"/>
      <c r="K87" s="92" t="s">
        <v>781</v>
      </c>
      <c r="L87" s="28"/>
    </row>
    <row r="88" spans="2:13">
      <c r="B88" s="20">
        <f>B87+1</f>
        <v>67</v>
      </c>
      <c r="C88" s="21"/>
      <c r="D88" s="112" t="s">
        <v>620</v>
      </c>
      <c r="E88" s="111"/>
      <c r="F88" s="110"/>
      <c r="G88" s="283" t="s">
        <v>131</v>
      </c>
      <c r="H88" s="284"/>
      <c r="I88" s="217">
        <v>1</v>
      </c>
      <c r="J88" s="108"/>
      <c r="K88" s="92" t="s">
        <v>781</v>
      </c>
      <c r="L88" s="28"/>
    </row>
    <row r="89" spans="2:13" ht="30.75" thickBot="1">
      <c r="B89" s="20">
        <f>B88+1</f>
        <v>68</v>
      </c>
      <c r="C89" s="21"/>
      <c r="D89" s="112" t="s">
        <v>133</v>
      </c>
      <c r="E89" s="111"/>
      <c r="F89" s="110"/>
      <c r="G89" s="283" t="s">
        <v>131</v>
      </c>
      <c r="H89" s="284"/>
      <c r="I89" s="217">
        <v>1</v>
      </c>
      <c r="J89" s="108"/>
      <c r="K89" s="92" t="s">
        <v>781</v>
      </c>
      <c r="L89" s="28"/>
    </row>
    <row r="90" spans="2:13" ht="44.25" thickTop="1" thickBot="1">
      <c r="B90" s="20"/>
      <c r="C90" s="136"/>
      <c r="D90" s="137" t="s">
        <v>755</v>
      </c>
      <c r="E90" s="138"/>
      <c r="F90" s="139"/>
      <c r="G90" s="140"/>
      <c r="H90" s="140"/>
      <c r="I90" s="222" t="s">
        <v>645</v>
      </c>
      <c r="J90" s="216">
        <f>SUM(I91:I96)</f>
        <v>6</v>
      </c>
      <c r="K90" s="220" t="s">
        <v>629</v>
      </c>
      <c r="L90" s="28"/>
      <c r="M90" s="46"/>
    </row>
    <row r="91" spans="2:13" ht="30.75" thickTop="1">
      <c r="B91" s="20">
        <v>69</v>
      </c>
      <c r="C91" s="21"/>
      <c r="D91" s="112" t="s">
        <v>621</v>
      </c>
      <c r="E91" s="111"/>
      <c r="F91" s="110"/>
      <c r="G91" s="283" t="s">
        <v>622</v>
      </c>
      <c r="H91" s="284"/>
      <c r="I91" s="217">
        <v>1</v>
      </c>
      <c r="J91" s="108"/>
      <c r="K91" s="92" t="s">
        <v>781</v>
      </c>
      <c r="L91" s="28"/>
      <c r="M91" s="47"/>
    </row>
    <row r="92" spans="2:13">
      <c r="B92" s="20">
        <f>B91+1</f>
        <v>70</v>
      </c>
      <c r="C92" s="21"/>
      <c r="D92" s="112" t="s">
        <v>623</v>
      </c>
      <c r="E92" s="111"/>
      <c r="F92" s="110"/>
      <c r="G92" s="283" t="s">
        <v>622</v>
      </c>
      <c r="H92" s="284"/>
      <c r="I92" s="217">
        <v>1</v>
      </c>
      <c r="J92" s="108"/>
      <c r="K92" s="92" t="s">
        <v>781</v>
      </c>
      <c r="L92" s="28"/>
      <c r="M92" s="47"/>
    </row>
    <row r="93" spans="2:13">
      <c r="B93" s="20">
        <f>B92+1</f>
        <v>71</v>
      </c>
      <c r="C93" s="21"/>
      <c r="D93" s="112" t="s">
        <v>624</v>
      </c>
      <c r="E93" s="111"/>
      <c r="F93" s="110"/>
      <c r="G93" s="283" t="s">
        <v>622</v>
      </c>
      <c r="H93" s="284"/>
      <c r="I93" s="217">
        <v>1</v>
      </c>
      <c r="J93" s="108"/>
      <c r="K93" s="92" t="s">
        <v>781</v>
      </c>
      <c r="L93" s="28"/>
      <c r="M93" s="47"/>
    </row>
    <row r="94" spans="2:13">
      <c r="B94" s="20">
        <f>B93+1</f>
        <v>72</v>
      </c>
      <c r="C94" s="21"/>
      <c r="D94" s="112" t="s">
        <v>625</v>
      </c>
      <c r="E94" s="111"/>
      <c r="F94" s="110"/>
      <c r="G94" s="283" t="s">
        <v>174</v>
      </c>
      <c r="H94" s="284"/>
      <c r="I94" s="217">
        <v>1</v>
      </c>
      <c r="J94" s="108"/>
      <c r="K94" s="92" t="s">
        <v>781</v>
      </c>
      <c r="L94" s="28"/>
      <c r="M94" s="47"/>
    </row>
    <row r="95" spans="2:13" ht="32.25" customHeight="1">
      <c r="B95" s="20">
        <f>B94+1</f>
        <v>73</v>
      </c>
      <c r="C95" s="21"/>
      <c r="D95" s="112" t="s">
        <v>626</v>
      </c>
      <c r="E95" s="111"/>
      <c r="F95" s="110"/>
      <c r="G95" s="283" t="s">
        <v>174</v>
      </c>
      <c r="H95" s="284"/>
      <c r="I95" s="217">
        <v>1</v>
      </c>
      <c r="J95" s="108"/>
      <c r="K95" s="92" t="s">
        <v>781</v>
      </c>
      <c r="L95" s="28"/>
      <c r="M95" s="47"/>
    </row>
    <row r="96" spans="2:13" ht="30.75" thickBot="1">
      <c r="B96" s="20">
        <f>B95+1</f>
        <v>74</v>
      </c>
      <c r="C96" s="21"/>
      <c r="D96" s="112" t="s">
        <v>627</v>
      </c>
      <c r="E96" s="111"/>
      <c r="F96" s="110"/>
      <c r="G96" s="283" t="s">
        <v>174</v>
      </c>
      <c r="H96" s="284"/>
      <c r="I96" s="217">
        <v>1</v>
      </c>
      <c r="J96" s="108"/>
      <c r="K96" s="92" t="s">
        <v>781</v>
      </c>
      <c r="L96" s="28"/>
      <c r="M96" s="47"/>
    </row>
    <row r="97" spans="2:13" ht="43.5" thickTop="1">
      <c r="B97" s="20"/>
      <c r="C97" s="141"/>
      <c r="D97" s="251" t="s">
        <v>646</v>
      </c>
      <c r="E97" s="121"/>
      <c r="F97" s="122"/>
      <c r="G97" s="123"/>
      <c r="H97" s="123"/>
      <c r="I97" s="244" t="s">
        <v>645</v>
      </c>
      <c r="J97" s="245">
        <f>SUM(I99:I109)</f>
        <v>11</v>
      </c>
      <c r="K97" s="246" t="s">
        <v>629</v>
      </c>
      <c r="L97" s="28"/>
      <c r="M97" s="47"/>
    </row>
    <row r="98" spans="2:13" ht="30.75" thickBot="1">
      <c r="B98" s="20"/>
      <c r="C98" s="142"/>
      <c r="D98" s="125" t="s">
        <v>859</v>
      </c>
      <c r="E98" s="126"/>
      <c r="F98" s="127"/>
      <c r="G98" s="128"/>
      <c r="H98" s="128"/>
      <c r="I98" s="247"/>
      <c r="J98" s="248"/>
      <c r="K98" s="249"/>
      <c r="L98" s="28"/>
      <c r="M98" s="47"/>
    </row>
    <row r="99" spans="2:13" ht="30.75" thickTop="1">
      <c r="B99" s="20">
        <v>75</v>
      </c>
      <c r="C99" s="21"/>
      <c r="D99" s="112" t="s">
        <v>628</v>
      </c>
      <c r="E99" s="111"/>
      <c r="F99" s="110"/>
      <c r="G99" s="283" t="s">
        <v>122</v>
      </c>
      <c r="H99" s="284"/>
      <c r="I99" s="217">
        <v>1</v>
      </c>
      <c r="J99" s="108"/>
      <c r="K99" s="92" t="s">
        <v>781</v>
      </c>
      <c r="L99" s="28"/>
      <c r="M99" s="47"/>
    </row>
    <row r="100" spans="2:13">
      <c r="B100" s="20">
        <f t="shared" ref="B100:B109" si="2">B99+1</f>
        <v>76</v>
      </c>
      <c r="C100" s="21"/>
      <c r="D100" s="112" t="s">
        <v>650</v>
      </c>
      <c r="E100" s="111"/>
      <c r="F100" s="110"/>
      <c r="G100" s="283" t="s">
        <v>122</v>
      </c>
      <c r="H100" s="284"/>
      <c r="I100" s="217">
        <v>1</v>
      </c>
      <c r="J100" s="108"/>
      <c r="K100" s="92" t="s">
        <v>781</v>
      </c>
      <c r="L100" s="28"/>
      <c r="M100" s="47"/>
    </row>
    <row r="101" spans="2:13">
      <c r="B101" s="20">
        <f t="shared" si="2"/>
        <v>77</v>
      </c>
      <c r="C101" s="21"/>
      <c r="D101" s="112" t="s">
        <v>651</v>
      </c>
      <c r="E101" s="111"/>
      <c r="F101" s="110"/>
      <c r="G101" s="283" t="s">
        <v>122</v>
      </c>
      <c r="H101" s="284"/>
      <c r="I101" s="217">
        <v>1</v>
      </c>
      <c r="J101" s="108"/>
      <c r="K101" s="92" t="s">
        <v>781</v>
      </c>
      <c r="L101" s="28"/>
      <c r="M101" s="47"/>
    </row>
    <row r="102" spans="2:13">
      <c r="B102" s="20">
        <f t="shared" si="2"/>
        <v>78</v>
      </c>
      <c r="C102" s="21"/>
      <c r="D102" s="112" t="s">
        <v>652</v>
      </c>
      <c r="E102" s="111"/>
      <c r="F102" s="110"/>
      <c r="G102" s="283" t="s">
        <v>303</v>
      </c>
      <c r="H102" s="284"/>
      <c r="I102" s="217">
        <v>1</v>
      </c>
      <c r="J102" s="108"/>
      <c r="K102" s="92" t="s">
        <v>781</v>
      </c>
      <c r="L102" s="28"/>
      <c r="M102" s="47"/>
    </row>
    <row r="103" spans="2:13">
      <c r="B103" s="20">
        <f t="shared" si="2"/>
        <v>79</v>
      </c>
      <c r="C103" s="21"/>
      <c r="D103" s="112" t="s">
        <v>653</v>
      </c>
      <c r="E103" s="111"/>
      <c r="F103" s="110"/>
      <c r="G103" s="283" t="s">
        <v>303</v>
      </c>
      <c r="H103" s="284"/>
      <c r="I103" s="217">
        <v>1</v>
      </c>
      <c r="J103" s="108"/>
      <c r="K103" s="92" t="s">
        <v>781</v>
      </c>
      <c r="L103" s="28"/>
      <c r="M103" s="47"/>
    </row>
    <row r="104" spans="2:13">
      <c r="B104" s="20">
        <f t="shared" si="2"/>
        <v>80</v>
      </c>
      <c r="C104" s="21"/>
      <c r="D104" s="112" t="s">
        <v>654</v>
      </c>
      <c r="E104" s="111"/>
      <c r="F104" s="110"/>
      <c r="G104" s="283" t="s">
        <v>303</v>
      </c>
      <c r="H104" s="284"/>
      <c r="I104" s="217">
        <v>1</v>
      </c>
      <c r="J104" s="108"/>
      <c r="K104" s="92" t="s">
        <v>781</v>
      </c>
      <c r="L104" s="28"/>
      <c r="M104" s="47"/>
    </row>
    <row r="105" spans="2:13">
      <c r="B105" s="20">
        <f t="shared" si="2"/>
        <v>81</v>
      </c>
      <c r="C105" s="21"/>
      <c r="D105" s="112" t="s">
        <v>655</v>
      </c>
      <c r="E105" s="111"/>
      <c r="F105" s="110"/>
      <c r="G105" s="283" t="s">
        <v>303</v>
      </c>
      <c r="H105" s="284"/>
      <c r="I105" s="217">
        <v>1</v>
      </c>
      <c r="J105" s="108"/>
      <c r="K105" s="92" t="s">
        <v>781</v>
      </c>
      <c r="L105" s="28"/>
      <c r="M105" s="48"/>
    </row>
    <row r="106" spans="2:13">
      <c r="B106" s="20">
        <f t="shared" si="2"/>
        <v>82</v>
      </c>
      <c r="C106" s="21"/>
      <c r="D106" s="112" t="s">
        <v>656</v>
      </c>
      <c r="E106" s="111"/>
      <c r="F106" s="110"/>
      <c r="G106" s="283" t="s">
        <v>303</v>
      </c>
      <c r="H106" s="284"/>
      <c r="I106" s="217">
        <v>1</v>
      </c>
      <c r="J106" s="108"/>
      <c r="K106" s="92" t="s">
        <v>781</v>
      </c>
      <c r="L106" s="28"/>
      <c r="M106" s="47"/>
    </row>
    <row r="107" spans="2:13">
      <c r="B107" s="20">
        <f t="shared" si="2"/>
        <v>83</v>
      </c>
      <c r="C107" s="21"/>
      <c r="D107" s="112" t="s">
        <v>657</v>
      </c>
      <c r="E107" s="111"/>
      <c r="F107" s="110"/>
      <c r="G107" s="283" t="s">
        <v>185</v>
      </c>
      <c r="H107" s="284"/>
      <c r="I107" s="217">
        <v>1</v>
      </c>
      <c r="J107" s="108"/>
      <c r="K107" s="92" t="s">
        <v>781</v>
      </c>
      <c r="L107" s="28"/>
      <c r="M107" s="47"/>
    </row>
    <row r="108" spans="2:13">
      <c r="B108" s="20">
        <f t="shared" si="2"/>
        <v>84</v>
      </c>
      <c r="C108" s="21"/>
      <c r="D108" s="112" t="s">
        <v>186</v>
      </c>
      <c r="E108" s="111"/>
      <c r="F108" s="110"/>
      <c r="G108" s="283" t="s">
        <v>185</v>
      </c>
      <c r="H108" s="284"/>
      <c r="I108" s="217">
        <v>1</v>
      </c>
      <c r="J108" s="108"/>
      <c r="K108" s="92" t="s">
        <v>781</v>
      </c>
      <c r="L108" s="28"/>
      <c r="M108" s="47"/>
    </row>
    <row r="109" spans="2:13" ht="30.75" thickBot="1">
      <c r="B109" s="20">
        <f t="shared" si="2"/>
        <v>85</v>
      </c>
      <c r="C109" s="21"/>
      <c r="D109" s="112" t="s">
        <v>658</v>
      </c>
      <c r="E109" s="111"/>
      <c r="F109" s="110"/>
      <c r="G109" s="283" t="s">
        <v>185</v>
      </c>
      <c r="H109" s="284"/>
      <c r="I109" s="217">
        <v>1</v>
      </c>
      <c r="J109" s="108"/>
      <c r="K109" s="92" t="s">
        <v>781</v>
      </c>
      <c r="L109" s="28"/>
      <c r="M109" s="47"/>
    </row>
    <row r="110" spans="2:13" ht="43.5" thickTop="1">
      <c r="B110" s="20"/>
      <c r="C110" s="141"/>
      <c r="D110" s="120" t="s">
        <v>886</v>
      </c>
      <c r="E110" s="121"/>
      <c r="F110" s="122"/>
      <c r="G110" s="37"/>
      <c r="H110" s="37"/>
      <c r="I110" s="244" t="s">
        <v>645</v>
      </c>
      <c r="J110" s="245">
        <f>SUM(I112:I116)</f>
        <v>5</v>
      </c>
      <c r="K110" s="246" t="s">
        <v>629</v>
      </c>
      <c r="L110" s="28"/>
    </row>
    <row r="111" spans="2:13" ht="30.75" thickBot="1">
      <c r="B111" s="20"/>
      <c r="C111" s="142"/>
      <c r="D111" s="125" t="s">
        <v>887</v>
      </c>
      <c r="E111" s="126"/>
      <c r="F111" s="127"/>
      <c r="G111" s="42"/>
      <c r="H111" s="42"/>
      <c r="I111" s="247"/>
      <c r="J111" s="248"/>
      <c r="K111" s="249"/>
      <c r="L111" s="28"/>
    </row>
    <row r="112" spans="2:13" ht="30.75" thickTop="1">
      <c r="B112" s="20">
        <v>86</v>
      </c>
      <c r="C112" s="21"/>
      <c r="D112" s="112" t="s">
        <v>659</v>
      </c>
      <c r="E112" s="111"/>
      <c r="F112" s="110"/>
      <c r="G112" s="283" t="s">
        <v>229</v>
      </c>
      <c r="H112" s="284"/>
      <c r="I112" s="217">
        <v>1</v>
      </c>
      <c r="J112" s="108"/>
      <c r="K112" s="92" t="s">
        <v>781</v>
      </c>
      <c r="L112" s="28"/>
    </row>
    <row r="113" spans="2:12">
      <c r="B113" s="20">
        <f>B112+1</f>
        <v>87</v>
      </c>
      <c r="C113" s="21"/>
      <c r="D113" s="112" t="s">
        <v>660</v>
      </c>
      <c r="E113" s="111"/>
      <c r="F113" s="110"/>
      <c r="G113" s="283" t="s">
        <v>229</v>
      </c>
      <c r="H113" s="284"/>
      <c r="I113" s="217">
        <v>1</v>
      </c>
      <c r="J113" s="108"/>
      <c r="K113" s="92" t="s">
        <v>781</v>
      </c>
      <c r="L113" s="28"/>
    </row>
    <row r="114" spans="2:12">
      <c r="B114" s="20">
        <f>B113+1</f>
        <v>88</v>
      </c>
      <c r="C114" s="21"/>
      <c r="D114" s="112" t="s">
        <v>661</v>
      </c>
      <c r="E114" s="111"/>
      <c r="F114" s="110"/>
      <c r="G114" s="283" t="s">
        <v>229</v>
      </c>
      <c r="H114" s="284"/>
      <c r="I114" s="217">
        <v>1</v>
      </c>
      <c r="J114" s="108"/>
      <c r="K114" s="92" t="s">
        <v>781</v>
      </c>
      <c r="L114" s="28"/>
    </row>
    <row r="115" spans="2:12">
      <c r="B115" s="20">
        <f>B114+1</f>
        <v>89</v>
      </c>
      <c r="C115" s="21"/>
      <c r="D115" s="112" t="s">
        <v>662</v>
      </c>
      <c r="E115" s="111"/>
      <c r="F115" s="110"/>
      <c r="G115" s="283" t="s">
        <v>229</v>
      </c>
      <c r="H115" s="284"/>
      <c r="I115" s="217">
        <v>1</v>
      </c>
      <c r="J115" s="108"/>
      <c r="K115" s="92" t="s">
        <v>781</v>
      </c>
      <c r="L115" s="28"/>
    </row>
    <row r="116" spans="2:12" ht="30.75" thickBot="1">
      <c r="B116" s="20">
        <f>B115+1</f>
        <v>90</v>
      </c>
      <c r="C116" s="21"/>
      <c r="D116" s="112" t="s">
        <v>663</v>
      </c>
      <c r="E116" s="111"/>
      <c r="F116" s="110"/>
      <c r="G116" s="283" t="s">
        <v>229</v>
      </c>
      <c r="H116" s="284"/>
      <c r="I116" s="217">
        <v>1</v>
      </c>
      <c r="J116" s="108"/>
      <c r="K116" s="92" t="s">
        <v>781</v>
      </c>
      <c r="L116" s="28"/>
    </row>
    <row r="117" spans="2:12" ht="44.25" thickTop="1" thickBot="1">
      <c r="B117" s="20"/>
      <c r="C117" s="136"/>
      <c r="D117" s="137" t="s">
        <v>892</v>
      </c>
      <c r="E117" s="138"/>
      <c r="F117" s="139"/>
      <c r="G117" s="19"/>
      <c r="H117" s="19"/>
      <c r="I117" s="222" t="s">
        <v>645</v>
      </c>
      <c r="J117" s="216">
        <f>SUM(I118:I122)</f>
        <v>5</v>
      </c>
      <c r="K117" s="220" t="s">
        <v>629</v>
      </c>
      <c r="L117" s="28"/>
    </row>
    <row r="118" spans="2:12" ht="30.75" thickTop="1">
      <c r="B118" s="20">
        <v>91</v>
      </c>
      <c r="C118" s="21"/>
      <c r="D118" s="112" t="s">
        <v>664</v>
      </c>
      <c r="E118" s="111"/>
      <c r="F118" s="110"/>
      <c r="G118" s="283" t="s">
        <v>904</v>
      </c>
      <c r="H118" s="284"/>
      <c r="I118" s="217">
        <v>1</v>
      </c>
      <c r="J118" s="108"/>
      <c r="K118" s="92" t="s">
        <v>781</v>
      </c>
      <c r="L118" s="28"/>
    </row>
    <row r="119" spans="2:12">
      <c r="B119" s="20">
        <f>B118+1</f>
        <v>92</v>
      </c>
      <c r="C119" s="21"/>
      <c r="D119" s="112" t="s">
        <v>665</v>
      </c>
      <c r="E119" s="111"/>
      <c r="F119" s="110"/>
      <c r="G119" s="283" t="s">
        <v>904</v>
      </c>
      <c r="H119" s="284"/>
      <c r="I119" s="217">
        <v>1</v>
      </c>
      <c r="J119" s="108"/>
      <c r="K119" s="92" t="s">
        <v>781</v>
      </c>
      <c r="L119" s="28"/>
    </row>
    <row r="120" spans="2:12">
      <c r="B120" s="20">
        <f>B119+1</f>
        <v>93</v>
      </c>
      <c r="C120" s="21"/>
      <c r="D120" s="112" t="s">
        <v>666</v>
      </c>
      <c r="E120" s="111"/>
      <c r="F120" s="110"/>
      <c r="G120" s="283" t="s">
        <v>904</v>
      </c>
      <c r="H120" s="284"/>
      <c r="I120" s="217">
        <v>1</v>
      </c>
      <c r="J120" s="108"/>
      <c r="K120" s="92" t="s">
        <v>781</v>
      </c>
      <c r="L120" s="28"/>
    </row>
    <row r="121" spans="2:12">
      <c r="B121" s="20">
        <f>B120+1</f>
        <v>94</v>
      </c>
      <c r="C121" s="21"/>
      <c r="D121" s="112" t="s">
        <v>667</v>
      </c>
      <c r="E121" s="111"/>
      <c r="F121" s="110"/>
      <c r="G121" s="283" t="s">
        <v>904</v>
      </c>
      <c r="H121" s="284"/>
      <c r="I121" s="217">
        <v>1</v>
      </c>
      <c r="J121" s="108"/>
      <c r="K121" s="92" t="s">
        <v>781</v>
      </c>
      <c r="L121" s="28"/>
    </row>
    <row r="122" spans="2:12" ht="30.75" thickBot="1">
      <c r="B122" s="20">
        <f>B121+1</f>
        <v>95</v>
      </c>
      <c r="C122" s="21"/>
      <c r="D122" s="112" t="s">
        <v>757</v>
      </c>
      <c r="E122" s="111"/>
      <c r="F122" s="110"/>
      <c r="G122" s="283" t="s">
        <v>904</v>
      </c>
      <c r="H122" s="284"/>
      <c r="I122" s="217">
        <v>1</v>
      </c>
      <c r="J122" s="108"/>
      <c r="K122" s="92" t="s">
        <v>781</v>
      </c>
      <c r="L122" s="28"/>
    </row>
    <row r="123" spans="2:12" ht="44.25" thickTop="1" thickBot="1">
      <c r="B123" s="20"/>
      <c r="C123" s="136"/>
      <c r="D123" s="137" t="s">
        <v>717</v>
      </c>
      <c r="E123" s="138"/>
      <c r="F123" s="139"/>
      <c r="G123" s="140"/>
      <c r="H123" s="140"/>
      <c r="I123" s="222" t="s">
        <v>645</v>
      </c>
      <c r="J123" s="216">
        <f>SUM(I124:I128)</f>
        <v>5</v>
      </c>
      <c r="K123" s="220" t="s">
        <v>629</v>
      </c>
      <c r="L123" s="28"/>
    </row>
    <row r="124" spans="2:12" ht="30.75" thickTop="1">
      <c r="B124" s="20">
        <v>96</v>
      </c>
      <c r="C124" s="21"/>
      <c r="D124" s="112" t="s">
        <v>668</v>
      </c>
      <c r="E124" s="111"/>
      <c r="F124" s="110"/>
      <c r="G124" s="283" t="s">
        <v>381</v>
      </c>
      <c r="H124" s="284"/>
      <c r="I124" s="217">
        <v>1</v>
      </c>
      <c r="J124" s="108"/>
      <c r="K124" s="92" t="s">
        <v>781</v>
      </c>
      <c r="L124" s="28"/>
    </row>
    <row r="125" spans="2:12">
      <c r="B125" s="20">
        <f>B124+1</f>
        <v>97</v>
      </c>
      <c r="C125" s="21"/>
      <c r="D125" s="112" t="s">
        <v>669</v>
      </c>
      <c r="E125" s="111"/>
      <c r="F125" s="110"/>
      <c r="G125" s="283" t="s">
        <v>381</v>
      </c>
      <c r="H125" s="284"/>
      <c r="I125" s="217">
        <v>1</v>
      </c>
      <c r="J125" s="108"/>
      <c r="K125" s="92" t="s">
        <v>781</v>
      </c>
      <c r="L125" s="28"/>
    </row>
    <row r="126" spans="2:12">
      <c r="B126" s="20">
        <f>B125+1</f>
        <v>98</v>
      </c>
      <c r="C126" s="21"/>
      <c r="D126" s="112" t="s">
        <v>670</v>
      </c>
      <c r="E126" s="111"/>
      <c r="F126" s="110"/>
      <c r="G126" s="283" t="s">
        <v>110</v>
      </c>
      <c r="H126" s="284"/>
      <c r="I126" s="217">
        <v>1</v>
      </c>
      <c r="J126" s="108"/>
      <c r="K126" s="92" t="s">
        <v>781</v>
      </c>
      <c r="L126" s="28"/>
    </row>
    <row r="127" spans="2:12">
      <c r="B127" s="20">
        <f>B126+1</f>
        <v>99</v>
      </c>
      <c r="C127" s="21"/>
      <c r="D127" s="112" t="s">
        <v>671</v>
      </c>
      <c r="E127" s="111"/>
      <c r="F127" s="110"/>
      <c r="G127" s="283" t="s">
        <v>110</v>
      </c>
      <c r="H127" s="284"/>
      <c r="I127" s="217">
        <v>1</v>
      </c>
      <c r="J127" s="108"/>
      <c r="K127" s="92" t="s">
        <v>781</v>
      </c>
      <c r="L127" s="28"/>
    </row>
    <row r="128" spans="2:12" ht="30.75" thickBot="1">
      <c r="B128" s="20">
        <f>B127+1</f>
        <v>100</v>
      </c>
      <c r="C128" s="21"/>
      <c r="D128" s="112" t="s">
        <v>672</v>
      </c>
      <c r="E128" s="111"/>
      <c r="F128" s="110"/>
      <c r="G128" s="283" t="s">
        <v>110</v>
      </c>
      <c r="H128" s="284"/>
      <c r="I128" s="217">
        <v>1</v>
      </c>
      <c r="J128" s="108"/>
      <c r="K128" s="92" t="s">
        <v>781</v>
      </c>
      <c r="L128" s="28"/>
    </row>
    <row r="129" spans="2:12" ht="44.25" thickTop="1" thickBot="1">
      <c r="B129" s="20"/>
      <c r="C129" s="136"/>
      <c r="D129" s="137" t="s">
        <v>673</v>
      </c>
      <c r="E129" s="138"/>
      <c r="F129" s="18"/>
      <c r="G129" s="19"/>
      <c r="H129" s="19"/>
      <c r="I129" s="222" t="s">
        <v>645</v>
      </c>
      <c r="J129" s="216">
        <f>SUM(I130:I134)</f>
        <v>5</v>
      </c>
      <c r="K129" s="220" t="s">
        <v>629</v>
      </c>
      <c r="L129" s="28"/>
    </row>
    <row r="130" spans="2:12" ht="30.75" thickTop="1">
      <c r="B130" s="20">
        <v>102</v>
      </c>
      <c r="C130" s="21"/>
      <c r="D130" s="112" t="s">
        <v>674</v>
      </c>
      <c r="E130" s="111"/>
      <c r="F130" s="110"/>
      <c r="G130" s="283" t="s">
        <v>675</v>
      </c>
      <c r="H130" s="284"/>
      <c r="I130" s="217">
        <v>1</v>
      </c>
      <c r="J130" s="108"/>
      <c r="K130" s="92" t="s">
        <v>781</v>
      </c>
      <c r="L130" s="28"/>
    </row>
    <row r="131" spans="2:12">
      <c r="B131" s="20">
        <f>B130+1</f>
        <v>103</v>
      </c>
      <c r="C131" s="21"/>
      <c r="D131" s="112" t="s">
        <v>676</v>
      </c>
      <c r="E131" s="111"/>
      <c r="F131" s="110"/>
      <c r="G131" s="283" t="s">
        <v>675</v>
      </c>
      <c r="H131" s="284"/>
      <c r="I131" s="217">
        <v>1</v>
      </c>
      <c r="J131" s="108"/>
      <c r="K131" s="92" t="s">
        <v>781</v>
      </c>
      <c r="L131" s="28"/>
    </row>
    <row r="132" spans="2:12">
      <c r="B132" s="20">
        <f>B131+1</f>
        <v>104</v>
      </c>
      <c r="C132" s="21"/>
      <c r="D132" s="112" t="s">
        <v>677</v>
      </c>
      <c r="E132" s="111"/>
      <c r="F132" s="110"/>
      <c r="G132" s="283" t="s">
        <v>675</v>
      </c>
      <c r="H132" s="284"/>
      <c r="I132" s="217">
        <v>1</v>
      </c>
      <c r="J132" s="108"/>
      <c r="K132" s="92" t="s">
        <v>781</v>
      </c>
      <c r="L132" s="28"/>
    </row>
    <row r="133" spans="2:12">
      <c r="B133" s="20">
        <f>B132+1</f>
        <v>105</v>
      </c>
      <c r="C133" s="21"/>
      <c r="D133" s="112" t="s">
        <v>678</v>
      </c>
      <c r="E133" s="111"/>
      <c r="F133" s="110"/>
      <c r="G133" s="283" t="s">
        <v>675</v>
      </c>
      <c r="H133" s="284"/>
      <c r="I133" s="217">
        <v>1</v>
      </c>
      <c r="J133" s="108"/>
      <c r="K133" s="92"/>
      <c r="L133" s="28"/>
    </row>
    <row r="134" spans="2:12" ht="30.75" thickBot="1">
      <c r="B134" s="20">
        <f>B133+1</f>
        <v>106</v>
      </c>
      <c r="C134" s="21"/>
      <c r="D134" s="112" t="s">
        <v>679</v>
      </c>
      <c r="E134" s="111"/>
      <c r="F134" s="110"/>
      <c r="G134" s="283" t="s">
        <v>675</v>
      </c>
      <c r="H134" s="284"/>
      <c r="I134" s="217">
        <v>1</v>
      </c>
      <c r="J134" s="108"/>
      <c r="K134" s="92" t="s">
        <v>781</v>
      </c>
      <c r="L134" s="28"/>
    </row>
    <row r="135" spans="2:12" ht="44.25" thickTop="1" thickBot="1">
      <c r="B135" s="20"/>
      <c r="C135" s="136"/>
      <c r="D135" s="137" t="s">
        <v>946</v>
      </c>
      <c r="E135" s="138"/>
      <c r="F135" s="18"/>
      <c r="G135" s="19"/>
      <c r="H135" s="19"/>
      <c r="I135" s="222" t="s">
        <v>645</v>
      </c>
      <c r="J135" s="216">
        <f>SUM(I136:I140)</f>
        <v>4</v>
      </c>
      <c r="K135" s="220" t="s">
        <v>629</v>
      </c>
      <c r="L135" s="28"/>
    </row>
    <row r="136" spans="2:12" ht="30.75" thickTop="1">
      <c r="B136" s="20">
        <v>107</v>
      </c>
      <c r="C136" s="21"/>
      <c r="D136" s="112" t="s">
        <v>680</v>
      </c>
      <c r="E136" s="111"/>
      <c r="F136" s="110"/>
      <c r="G136" s="283" t="s">
        <v>681</v>
      </c>
      <c r="H136" s="284"/>
      <c r="I136" s="217">
        <v>1</v>
      </c>
      <c r="J136" s="108"/>
      <c r="K136" s="92" t="s">
        <v>781</v>
      </c>
      <c r="L136" s="28"/>
    </row>
    <row r="137" spans="2:12">
      <c r="B137" s="20">
        <f>B136+1</f>
        <v>108</v>
      </c>
      <c r="C137" s="21"/>
      <c r="D137" s="112" t="s">
        <v>682</v>
      </c>
      <c r="E137" s="111"/>
      <c r="F137" s="110"/>
      <c r="G137" s="283" t="s">
        <v>348</v>
      </c>
      <c r="H137" s="284"/>
      <c r="I137" s="217">
        <v>1</v>
      </c>
      <c r="J137" s="108"/>
      <c r="K137" s="92" t="s">
        <v>781</v>
      </c>
      <c r="L137" s="28"/>
    </row>
    <row r="138" spans="2:12">
      <c r="B138" s="20">
        <f>B137+1</f>
        <v>109</v>
      </c>
      <c r="C138" s="21"/>
      <c r="D138" s="112" t="s">
        <v>683</v>
      </c>
      <c r="E138" s="111"/>
      <c r="F138" s="110"/>
      <c r="G138" s="283" t="s">
        <v>348</v>
      </c>
      <c r="H138" s="284"/>
      <c r="I138" s="217">
        <v>1</v>
      </c>
      <c r="J138" s="108"/>
      <c r="K138" s="92" t="s">
        <v>781</v>
      </c>
      <c r="L138" s="28"/>
    </row>
    <row r="139" spans="2:12">
      <c r="B139" s="20">
        <f>B138+1</f>
        <v>110</v>
      </c>
      <c r="C139" s="21"/>
      <c r="D139" s="112" t="s">
        <v>684</v>
      </c>
      <c r="E139" s="111"/>
      <c r="F139" s="110"/>
      <c r="G139" s="283" t="s">
        <v>348</v>
      </c>
      <c r="H139" s="284"/>
      <c r="I139" s="217">
        <v>1</v>
      </c>
      <c r="J139" s="108"/>
      <c r="K139" s="92" t="s">
        <v>781</v>
      </c>
      <c r="L139" s="28"/>
    </row>
    <row r="140" spans="2:12" ht="30.75" thickBot="1">
      <c r="B140" s="20"/>
      <c r="D140" s="112"/>
      <c r="E140" s="111"/>
      <c r="F140" s="110"/>
      <c r="G140" s="107"/>
      <c r="H140" s="107"/>
      <c r="I140" s="217"/>
      <c r="J140" s="108"/>
      <c r="K140" s="92"/>
    </row>
    <row r="141" spans="2:12" ht="44.25" thickTop="1" thickBot="1">
      <c r="B141" s="20"/>
      <c r="C141" s="136"/>
      <c r="D141" s="137" t="s">
        <v>685</v>
      </c>
      <c r="E141" s="138"/>
      <c r="F141" s="18"/>
      <c r="G141" s="19"/>
      <c r="H141" s="19"/>
      <c r="I141" s="222" t="s">
        <v>645</v>
      </c>
      <c r="J141" s="216">
        <f>SUM(I142:I148)</f>
        <v>7</v>
      </c>
      <c r="K141" s="220" t="s">
        <v>629</v>
      </c>
      <c r="L141" s="28"/>
    </row>
    <row r="142" spans="2:12" ht="30.75" thickTop="1">
      <c r="B142" s="20">
        <v>111</v>
      </c>
      <c r="C142" s="21"/>
      <c r="D142" s="112" t="s">
        <v>274</v>
      </c>
      <c r="E142" s="111"/>
      <c r="F142" s="110"/>
      <c r="G142" s="283" t="s">
        <v>273</v>
      </c>
      <c r="H142" s="284"/>
      <c r="I142" s="217">
        <v>1</v>
      </c>
      <c r="J142" s="108"/>
      <c r="K142" s="92" t="s">
        <v>781</v>
      </c>
      <c r="L142" s="28"/>
    </row>
    <row r="143" spans="2:12">
      <c r="B143" s="20">
        <f t="shared" ref="B143:B148" si="3">B142+1</f>
        <v>112</v>
      </c>
      <c r="C143" s="21"/>
      <c r="D143" s="112" t="s">
        <v>686</v>
      </c>
      <c r="E143" s="111"/>
      <c r="F143" s="110"/>
      <c r="G143" s="283" t="s">
        <v>273</v>
      </c>
      <c r="H143" s="284"/>
      <c r="I143" s="217">
        <v>1</v>
      </c>
      <c r="J143" s="108"/>
      <c r="K143" s="92" t="s">
        <v>781</v>
      </c>
      <c r="L143" s="28"/>
    </row>
    <row r="144" spans="2:12">
      <c r="B144" s="20">
        <f t="shared" si="3"/>
        <v>113</v>
      </c>
      <c r="C144" s="21"/>
      <c r="D144" s="112" t="s">
        <v>687</v>
      </c>
      <c r="E144" s="111"/>
      <c r="F144" s="110"/>
      <c r="G144" s="283" t="s">
        <v>273</v>
      </c>
      <c r="H144" s="284"/>
      <c r="I144" s="217">
        <v>1</v>
      </c>
      <c r="J144" s="108"/>
      <c r="K144" s="92" t="s">
        <v>781</v>
      </c>
      <c r="L144" s="28"/>
    </row>
    <row r="145" spans="2:12">
      <c r="B145" s="20">
        <f t="shared" si="3"/>
        <v>114</v>
      </c>
      <c r="C145" s="21"/>
      <c r="D145" s="112" t="s">
        <v>688</v>
      </c>
      <c r="E145" s="111"/>
      <c r="F145" s="110"/>
      <c r="G145" s="283" t="s">
        <v>504</v>
      </c>
      <c r="H145" s="284"/>
      <c r="I145" s="217">
        <v>1</v>
      </c>
      <c r="J145" s="108"/>
      <c r="K145" s="92" t="s">
        <v>781</v>
      </c>
      <c r="L145" s="28"/>
    </row>
    <row r="146" spans="2:12">
      <c r="B146" s="20">
        <f t="shared" si="3"/>
        <v>115</v>
      </c>
      <c r="C146" s="21"/>
      <c r="D146" s="112" t="s">
        <v>689</v>
      </c>
      <c r="E146" s="111"/>
      <c r="F146" s="110"/>
      <c r="G146" s="283" t="s">
        <v>504</v>
      </c>
      <c r="H146" s="284"/>
      <c r="I146" s="217">
        <v>1</v>
      </c>
      <c r="J146" s="108"/>
      <c r="K146" s="92" t="s">
        <v>781</v>
      </c>
      <c r="L146" s="28"/>
    </row>
    <row r="147" spans="2:12">
      <c r="B147" s="20">
        <f t="shared" si="3"/>
        <v>116</v>
      </c>
      <c r="C147" s="21"/>
      <c r="D147" s="112" t="s">
        <v>690</v>
      </c>
      <c r="E147" s="111"/>
      <c r="F147" s="110"/>
      <c r="G147" s="283" t="s">
        <v>504</v>
      </c>
      <c r="H147" s="284"/>
      <c r="I147" s="217">
        <v>1</v>
      </c>
      <c r="J147" s="108"/>
      <c r="K147" s="92" t="s">
        <v>781</v>
      </c>
      <c r="L147" s="28"/>
    </row>
    <row r="148" spans="2:12" ht="30.75" thickBot="1">
      <c r="B148" s="20">
        <f t="shared" si="3"/>
        <v>117</v>
      </c>
      <c r="C148" s="21"/>
      <c r="D148" s="112" t="s">
        <v>691</v>
      </c>
      <c r="E148" s="111"/>
      <c r="F148" s="110"/>
      <c r="G148" s="283" t="s">
        <v>504</v>
      </c>
      <c r="H148" s="284"/>
      <c r="I148" s="217">
        <v>1</v>
      </c>
      <c r="J148" s="108"/>
      <c r="K148" s="92" t="s">
        <v>781</v>
      </c>
      <c r="L148" s="28"/>
    </row>
    <row r="149" spans="2:12" ht="44.25" thickTop="1" thickBot="1">
      <c r="B149" s="20"/>
      <c r="C149" s="136"/>
      <c r="D149" s="252" t="s">
        <v>692</v>
      </c>
      <c r="E149" s="138"/>
      <c r="F149" s="18"/>
      <c r="G149" s="19"/>
      <c r="H149" s="19"/>
      <c r="I149" s="222" t="s">
        <v>645</v>
      </c>
      <c r="J149" s="216">
        <f>SUM(I150:I156)</f>
        <v>7</v>
      </c>
      <c r="K149" s="220" t="s">
        <v>629</v>
      </c>
      <c r="L149" s="28"/>
    </row>
    <row r="150" spans="2:12" ht="30.75" thickTop="1">
      <c r="B150" s="20">
        <v>118</v>
      </c>
      <c r="C150" s="21"/>
      <c r="D150" s="112" t="s">
        <v>693</v>
      </c>
      <c r="E150" s="111"/>
      <c r="F150" s="110"/>
      <c r="G150" s="283" t="s">
        <v>265</v>
      </c>
      <c r="H150" s="284"/>
      <c r="I150" s="217">
        <v>1</v>
      </c>
      <c r="J150" s="108"/>
      <c r="K150" s="92" t="s">
        <v>781</v>
      </c>
      <c r="L150" s="28"/>
    </row>
    <row r="151" spans="2:12">
      <c r="B151" s="20">
        <f t="shared" ref="B151:B156" si="4">B150+1</f>
        <v>119</v>
      </c>
      <c r="C151" s="21"/>
      <c r="D151" s="112" t="s">
        <v>266</v>
      </c>
      <c r="E151" s="111"/>
      <c r="F151" s="110"/>
      <c r="G151" s="283" t="s">
        <v>265</v>
      </c>
      <c r="H151" s="284"/>
      <c r="I151" s="217">
        <v>1</v>
      </c>
      <c r="J151" s="108"/>
      <c r="K151" s="92" t="s">
        <v>781</v>
      </c>
      <c r="L151" s="28"/>
    </row>
    <row r="152" spans="2:12">
      <c r="B152" s="20">
        <f t="shared" si="4"/>
        <v>120</v>
      </c>
      <c r="C152" s="21"/>
      <c r="D152" s="112" t="s">
        <v>314</v>
      </c>
      <c r="E152" s="111"/>
      <c r="F152" s="110"/>
      <c r="G152" s="283" t="s">
        <v>265</v>
      </c>
      <c r="H152" s="284"/>
      <c r="I152" s="217">
        <v>1</v>
      </c>
      <c r="J152" s="108"/>
      <c r="K152" s="92" t="s">
        <v>781</v>
      </c>
      <c r="L152" s="28"/>
    </row>
    <row r="153" spans="2:12">
      <c r="B153" s="20">
        <f t="shared" si="4"/>
        <v>121</v>
      </c>
      <c r="C153" s="21"/>
      <c r="D153" s="112" t="s">
        <v>694</v>
      </c>
      <c r="E153" s="111"/>
      <c r="F153" s="110"/>
      <c r="G153" s="283" t="s">
        <v>265</v>
      </c>
      <c r="H153" s="284"/>
      <c r="I153" s="217">
        <v>1</v>
      </c>
      <c r="J153" s="108"/>
      <c r="K153" s="92" t="s">
        <v>781</v>
      </c>
      <c r="L153" s="28"/>
    </row>
    <row r="154" spans="2:12">
      <c r="B154" s="20">
        <f t="shared" si="4"/>
        <v>122</v>
      </c>
      <c r="C154" s="21"/>
      <c r="D154" s="112" t="s">
        <v>695</v>
      </c>
      <c r="E154" s="111"/>
      <c r="F154" s="110"/>
      <c r="G154" s="283" t="s">
        <v>307</v>
      </c>
      <c r="H154" s="284"/>
      <c r="I154" s="217">
        <v>1</v>
      </c>
      <c r="J154" s="108"/>
      <c r="K154" s="92" t="s">
        <v>781</v>
      </c>
      <c r="L154" s="28"/>
    </row>
    <row r="155" spans="2:12">
      <c r="B155" s="20">
        <f t="shared" si="4"/>
        <v>123</v>
      </c>
      <c r="C155" s="21"/>
      <c r="D155" s="112" t="s">
        <v>696</v>
      </c>
      <c r="E155" s="111"/>
      <c r="F155" s="110"/>
      <c r="G155" s="283" t="s">
        <v>307</v>
      </c>
      <c r="H155" s="284"/>
      <c r="I155" s="217">
        <v>1</v>
      </c>
      <c r="J155" s="108"/>
      <c r="K155" s="92" t="s">
        <v>781</v>
      </c>
      <c r="L155" s="28"/>
    </row>
    <row r="156" spans="2:12" ht="30.75" thickBot="1">
      <c r="B156" s="20">
        <f t="shared" si="4"/>
        <v>124</v>
      </c>
      <c r="C156" s="21"/>
      <c r="D156" s="112" t="s">
        <v>697</v>
      </c>
      <c r="E156" s="111"/>
      <c r="F156" s="110"/>
      <c r="G156" s="283" t="s">
        <v>307</v>
      </c>
      <c r="H156" s="284"/>
      <c r="I156" s="217">
        <v>1</v>
      </c>
      <c r="J156" s="108"/>
      <c r="K156" s="92" t="s">
        <v>781</v>
      </c>
      <c r="L156" s="28"/>
    </row>
    <row r="157" spans="2:12" ht="44.25" thickTop="1" thickBot="1">
      <c r="B157" s="20"/>
      <c r="C157" s="136"/>
      <c r="D157" s="137" t="s">
        <v>936</v>
      </c>
      <c r="E157" s="138"/>
      <c r="F157" s="139"/>
      <c r="G157" s="19"/>
      <c r="H157" s="19"/>
      <c r="I157" s="222" t="s">
        <v>645</v>
      </c>
      <c r="J157" s="216">
        <f>SUM(I158:I161)</f>
        <v>4</v>
      </c>
      <c r="K157" s="220" t="s">
        <v>629</v>
      </c>
      <c r="L157" s="28"/>
    </row>
    <row r="158" spans="2:12" ht="30.75" thickTop="1">
      <c r="B158" s="20">
        <v>125</v>
      </c>
      <c r="C158" s="21"/>
      <c r="D158" s="112" t="s">
        <v>698</v>
      </c>
      <c r="E158" s="111"/>
      <c r="F158" s="110"/>
      <c r="G158" s="283" t="s">
        <v>938</v>
      </c>
      <c r="H158" s="284"/>
      <c r="I158" s="217">
        <v>1</v>
      </c>
      <c r="J158" s="108"/>
      <c r="K158" s="92" t="s">
        <v>781</v>
      </c>
      <c r="L158" s="28"/>
    </row>
    <row r="159" spans="2:12">
      <c r="B159" s="20">
        <f>B158+1</f>
        <v>126</v>
      </c>
      <c r="C159" s="21"/>
      <c r="D159" s="112" t="s">
        <v>699</v>
      </c>
      <c r="E159" s="111"/>
      <c r="F159" s="110"/>
      <c r="G159" s="283" t="s">
        <v>938</v>
      </c>
      <c r="H159" s="284"/>
      <c r="I159" s="217">
        <v>1</v>
      </c>
      <c r="J159" s="108"/>
      <c r="K159" s="92" t="s">
        <v>781</v>
      </c>
      <c r="L159" s="28"/>
    </row>
    <row r="160" spans="2:12">
      <c r="B160" s="20">
        <f>B159+1</f>
        <v>127</v>
      </c>
      <c r="C160" s="21"/>
      <c r="D160" s="112" t="s">
        <v>700</v>
      </c>
      <c r="E160" s="111"/>
      <c r="F160" s="110"/>
      <c r="G160" s="283" t="s">
        <v>938</v>
      </c>
      <c r="H160" s="284"/>
      <c r="I160" s="217">
        <v>1</v>
      </c>
      <c r="J160" s="108"/>
      <c r="K160" s="92" t="s">
        <v>781</v>
      </c>
      <c r="L160" s="28"/>
    </row>
    <row r="161" spans="2:12" ht="30.75" thickBot="1">
      <c r="B161" s="20">
        <f>B160+1</f>
        <v>128</v>
      </c>
      <c r="C161" s="21"/>
      <c r="D161" s="112" t="s">
        <v>701</v>
      </c>
      <c r="E161" s="111"/>
      <c r="F161" s="110"/>
      <c r="G161" s="283" t="s">
        <v>938</v>
      </c>
      <c r="H161" s="284"/>
      <c r="I161" s="217">
        <v>1</v>
      </c>
      <c r="J161" s="108"/>
      <c r="K161" s="92" t="s">
        <v>781</v>
      </c>
      <c r="L161" s="28"/>
    </row>
    <row r="162" spans="2:12" ht="31.5" thickTop="1" thickBot="1">
      <c r="B162" s="20"/>
      <c r="C162" s="52"/>
      <c r="D162" s="99" t="s">
        <v>951</v>
      </c>
      <c r="E162" s="53"/>
      <c r="F162" s="54"/>
      <c r="G162" s="55"/>
      <c r="H162" s="55"/>
      <c r="I162" s="55"/>
      <c r="J162" s="55"/>
      <c r="K162" s="56"/>
      <c r="L162" s="28"/>
    </row>
    <row r="163" spans="2:12" ht="17.25" customHeight="1" thickTop="1" thickBot="1">
      <c r="B163" s="20"/>
      <c r="C163" s="57"/>
      <c r="D163" s="100"/>
      <c r="E163" s="59"/>
      <c r="F163" s="60"/>
      <c r="G163" s="61"/>
      <c r="H163" s="61"/>
      <c r="I163" s="61"/>
      <c r="J163" s="61"/>
      <c r="K163" s="61"/>
      <c r="L163" s="28"/>
    </row>
    <row r="164" spans="2:12" ht="30.75" thickTop="1">
      <c r="B164" s="20"/>
      <c r="C164" s="34"/>
      <c r="D164" s="120" t="s">
        <v>952</v>
      </c>
      <c r="E164" s="121"/>
      <c r="F164" s="122"/>
      <c r="G164" s="123"/>
      <c r="H164" s="123"/>
      <c r="I164" s="123"/>
      <c r="J164" s="123"/>
      <c r="K164" s="124"/>
      <c r="L164" s="28"/>
    </row>
    <row r="165" spans="2:12" ht="30.75" thickBot="1">
      <c r="B165" s="20"/>
      <c r="C165" s="39"/>
      <c r="D165" s="125" t="s">
        <v>953</v>
      </c>
      <c r="E165" s="126"/>
      <c r="F165" s="127"/>
      <c r="G165" s="128"/>
      <c r="H165" s="128"/>
      <c r="I165" s="128"/>
      <c r="J165" s="128"/>
      <c r="K165" s="129"/>
      <c r="L165" s="28"/>
    </row>
    <row r="166" spans="2:12" ht="21" customHeight="1" thickTop="1">
      <c r="B166" s="20"/>
      <c r="C166" s="57"/>
      <c r="D166" s="100"/>
      <c r="E166" s="59"/>
      <c r="F166" s="60"/>
      <c r="G166" s="61"/>
      <c r="H166" s="61"/>
      <c r="I166" s="61"/>
      <c r="J166" s="61"/>
      <c r="K166" s="61"/>
      <c r="L166" s="28"/>
    </row>
    <row r="167" spans="2:12">
      <c r="B167" s="20"/>
      <c r="C167" s="130"/>
      <c r="D167" s="131" t="s">
        <v>954</v>
      </c>
      <c r="E167" s="132"/>
      <c r="F167" s="133"/>
      <c r="G167" s="134"/>
      <c r="H167" s="134"/>
      <c r="I167" s="134"/>
      <c r="J167" s="134"/>
      <c r="K167" s="135"/>
      <c r="L167" s="28"/>
    </row>
    <row r="168" spans="2:12">
      <c r="B168" s="20"/>
      <c r="C168" s="67"/>
      <c r="D168" s="100" t="s">
        <v>955</v>
      </c>
      <c r="E168" s="59"/>
      <c r="F168" s="60"/>
      <c r="G168" s="61"/>
      <c r="H168" s="61"/>
      <c r="I168" s="61"/>
      <c r="J168" s="61"/>
      <c r="K168" s="68"/>
      <c r="L168" s="28"/>
    </row>
    <row r="169" spans="2:12">
      <c r="B169" s="20"/>
      <c r="C169" s="69"/>
      <c r="D169" s="101"/>
      <c r="E169" s="114" t="s">
        <v>702</v>
      </c>
      <c r="F169" s="114" t="s">
        <v>703</v>
      </c>
      <c r="G169" s="114" t="s">
        <v>704</v>
      </c>
      <c r="H169" s="114"/>
      <c r="I169" s="114"/>
      <c r="J169" s="115"/>
      <c r="K169" s="116"/>
      <c r="L169" s="28"/>
    </row>
    <row r="170" spans="2:12">
      <c r="B170" s="20">
        <v>129</v>
      </c>
      <c r="C170" s="21"/>
      <c r="D170" s="112" t="s">
        <v>705</v>
      </c>
      <c r="E170" s="113" t="s">
        <v>960</v>
      </c>
      <c r="F170" s="113"/>
      <c r="G170" s="117"/>
      <c r="H170" s="117"/>
      <c r="I170" s="117"/>
      <c r="J170" s="118"/>
      <c r="K170" s="119"/>
      <c r="L170" s="28"/>
    </row>
    <row r="171" spans="2:12">
      <c r="B171" s="20">
        <f>B170+1</f>
        <v>130</v>
      </c>
      <c r="C171" s="21"/>
      <c r="D171" s="112" t="s">
        <v>9</v>
      </c>
      <c r="E171" s="113" t="s">
        <v>960</v>
      </c>
      <c r="F171" s="113" t="s">
        <v>960</v>
      </c>
      <c r="G171" s="117" t="s">
        <v>960</v>
      </c>
      <c r="H171" s="117"/>
      <c r="I171" s="117"/>
      <c r="J171" s="118"/>
      <c r="K171" s="119"/>
      <c r="L171" s="28"/>
    </row>
    <row r="172" spans="2:12">
      <c r="B172" s="20">
        <f>B171+1</f>
        <v>131</v>
      </c>
      <c r="C172" s="21"/>
      <c r="D172" s="112" t="s">
        <v>706</v>
      </c>
      <c r="E172" s="113" t="s">
        <v>960</v>
      </c>
      <c r="F172" s="113"/>
      <c r="G172" s="117"/>
      <c r="H172" s="117"/>
      <c r="I172" s="117"/>
      <c r="J172" s="118"/>
      <c r="K172" s="119"/>
      <c r="L172" s="28"/>
    </row>
    <row r="173" spans="2:12">
      <c r="B173" s="20">
        <f>B172+1</f>
        <v>132</v>
      </c>
      <c r="C173" s="21"/>
      <c r="D173" s="112" t="s">
        <v>964</v>
      </c>
      <c r="E173" s="113" t="s">
        <v>960</v>
      </c>
      <c r="F173" s="113" t="s">
        <v>960</v>
      </c>
      <c r="G173" s="117"/>
      <c r="H173" s="117"/>
      <c r="I173" s="117"/>
      <c r="J173" s="118"/>
      <c r="K173" s="119"/>
      <c r="L173" s="28"/>
    </row>
    <row r="174" spans="2:12">
      <c r="B174" s="20">
        <f>B173+1</f>
        <v>133</v>
      </c>
      <c r="C174" s="21"/>
      <c r="D174" s="112" t="s">
        <v>969</v>
      </c>
      <c r="E174" s="113" t="s">
        <v>960</v>
      </c>
      <c r="F174" s="113"/>
      <c r="G174" s="117"/>
      <c r="H174" s="117"/>
      <c r="I174" s="117"/>
      <c r="J174" s="118"/>
      <c r="K174" s="119"/>
      <c r="L174" s="28"/>
    </row>
    <row r="175" spans="2:12">
      <c r="B175" s="20">
        <f>B174+1</f>
        <v>134</v>
      </c>
      <c r="C175" s="21"/>
      <c r="D175" s="112" t="s">
        <v>971</v>
      </c>
      <c r="E175" s="113" t="s">
        <v>960</v>
      </c>
      <c r="F175" s="113" t="s">
        <v>960</v>
      </c>
      <c r="G175" s="117" t="s">
        <v>960</v>
      </c>
      <c r="H175" s="117"/>
      <c r="I175" s="117"/>
      <c r="J175" s="118"/>
      <c r="K175" s="119"/>
      <c r="L175" s="28"/>
    </row>
    <row r="176" spans="2:12">
      <c r="B176" s="20"/>
      <c r="C176" s="21"/>
      <c r="D176" s="112"/>
      <c r="E176" s="113"/>
      <c r="F176" s="113"/>
      <c r="G176" s="117"/>
      <c r="H176" s="117"/>
      <c r="I176" s="117"/>
      <c r="J176" s="118"/>
      <c r="K176" s="119"/>
      <c r="L176" s="28"/>
    </row>
    <row r="177" spans="2:12">
      <c r="B177" s="20"/>
      <c r="C177" s="143"/>
      <c r="D177" s="144" t="s">
        <v>972</v>
      </c>
      <c r="E177" s="145"/>
      <c r="F177" s="146"/>
      <c r="G177" s="147"/>
      <c r="H177" s="147"/>
      <c r="I177" s="147"/>
      <c r="J177" s="65"/>
      <c r="K177" s="66"/>
      <c r="L177" s="28"/>
    </row>
    <row r="178" spans="2:12" ht="60">
      <c r="B178" s="20"/>
      <c r="C178" s="67"/>
      <c r="D178" s="148" t="s">
        <v>0</v>
      </c>
      <c r="E178" s="149"/>
      <c r="F178" s="150"/>
      <c r="G178" s="151"/>
      <c r="H178" s="151"/>
      <c r="I178" s="151"/>
      <c r="J178" s="151"/>
      <c r="K178" s="68"/>
      <c r="L178" s="28"/>
    </row>
    <row r="179" spans="2:12">
      <c r="B179" s="20"/>
      <c r="C179" s="69"/>
      <c r="D179" s="101"/>
      <c r="E179" s="114" t="s">
        <v>702</v>
      </c>
      <c r="F179" s="114" t="s">
        <v>703</v>
      </c>
      <c r="G179" s="114" t="s">
        <v>704</v>
      </c>
      <c r="H179" s="114"/>
      <c r="I179" s="114"/>
      <c r="J179" s="115"/>
      <c r="K179" s="116"/>
      <c r="L179" s="28"/>
    </row>
    <row r="180" spans="2:12">
      <c r="B180" s="20">
        <v>135</v>
      </c>
      <c r="C180" s="21"/>
      <c r="D180" s="112" t="s">
        <v>16</v>
      </c>
      <c r="E180" s="113"/>
      <c r="F180" s="113" t="s">
        <v>960</v>
      </c>
      <c r="G180" s="117" t="s">
        <v>960</v>
      </c>
      <c r="H180" s="117"/>
      <c r="I180" s="117"/>
      <c r="J180" s="118"/>
      <c r="K180" s="119"/>
      <c r="L180" s="28"/>
    </row>
    <row r="181" spans="2:12">
      <c r="B181" s="20">
        <f>B180+1</f>
        <v>136</v>
      </c>
      <c r="C181" s="21"/>
      <c r="D181" s="112" t="s">
        <v>5</v>
      </c>
      <c r="E181" s="113"/>
      <c r="F181" s="113" t="s">
        <v>960</v>
      </c>
      <c r="G181" s="117" t="s">
        <v>960</v>
      </c>
      <c r="H181" s="117"/>
      <c r="I181" s="117"/>
      <c r="J181" s="118"/>
      <c r="K181" s="119"/>
      <c r="L181" s="28"/>
    </row>
    <row r="182" spans="2:12">
      <c r="B182" s="20">
        <f>B181+1</f>
        <v>137</v>
      </c>
      <c r="C182" s="21"/>
      <c r="D182" s="112" t="s">
        <v>7</v>
      </c>
      <c r="E182" s="113"/>
      <c r="F182" s="113"/>
      <c r="G182" s="117" t="s">
        <v>960</v>
      </c>
      <c r="H182" s="117"/>
      <c r="I182" s="117"/>
      <c r="J182" s="118"/>
      <c r="K182" s="119"/>
      <c r="L182" s="28"/>
    </row>
    <row r="183" spans="2:12" ht="30.75" thickBot="1">
      <c r="B183" s="20"/>
      <c r="C183" s="21"/>
      <c r="D183" s="112"/>
      <c r="E183" s="113"/>
      <c r="F183" s="113"/>
      <c r="G183" s="117"/>
      <c r="H183" s="117"/>
      <c r="I183" s="117"/>
      <c r="J183" s="118"/>
      <c r="K183" s="119"/>
      <c r="L183" s="28"/>
    </row>
    <row r="184" spans="2:12" ht="30.75" thickTop="1">
      <c r="B184" s="20"/>
      <c r="C184" s="34"/>
      <c r="D184" s="97" t="s">
        <v>952</v>
      </c>
      <c r="E184" s="35"/>
      <c r="F184" s="36"/>
      <c r="G184" s="37"/>
      <c r="H184" s="37"/>
      <c r="I184" s="37"/>
      <c r="J184" s="37"/>
      <c r="K184" s="38"/>
      <c r="L184" s="28"/>
    </row>
    <row r="185" spans="2:12" ht="30.75" thickBot="1">
      <c r="B185" s="20"/>
      <c r="C185" s="39"/>
      <c r="D185" s="98" t="s">
        <v>8</v>
      </c>
      <c r="E185" s="40"/>
      <c r="F185" s="41"/>
      <c r="G185" s="42"/>
      <c r="H185" s="42"/>
      <c r="I185" s="42"/>
      <c r="J185" s="42"/>
      <c r="K185" s="43"/>
      <c r="L185" s="28"/>
    </row>
    <row r="186" spans="2:12" ht="30.75" thickTop="1">
      <c r="B186" s="20"/>
      <c r="C186" s="57"/>
      <c r="D186" s="100"/>
      <c r="E186" s="59"/>
      <c r="F186" s="60"/>
      <c r="G186" s="61"/>
      <c r="H186" s="61"/>
      <c r="I186" s="61"/>
      <c r="J186" s="61"/>
      <c r="K186" s="61"/>
      <c r="L186" s="28"/>
    </row>
    <row r="187" spans="2:12">
      <c r="B187" s="20"/>
      <c r="C187" s="62"/>
      <c r="D187" s="131" t="s">
        <v>954</v>
      </c>
      <c r="E187" s="63"/>
      <c r="F187" s="64"/>
      <c r="G187" s="65"/>
      <c r="H187" s="65"/>
      <c r="I187" s="65"/>
      <c r="J187" s="65"/>
      <c r="K187" s="66"/>
      <c r="L187" s="28"/>
    </row>
    <row r="188" spans="2:12">
      <c r="B188" s="20"/>
      <c r="C188" s="67"/>
      <c r="D188" s="148" t="s">
        <v>955</v>
      </c>
      <c r="E188" s="149"/>
      <c r="F188" s="150"/>
      <c r="G188" s="151"/>
      <c r="H188" s="151"/>
      <c r="I188" s="151"/>
      <c r="J188" s="151"/>
      <c r="K188" s="68"/>
      <c r="L188" s="28"/>
    </row>
    <row r="189" spans="2:12">
      <c r="B189" s="20"/>
      <c r="C189" s="69"/>
      <c r="D189" s="101"/>
      <c r="E189" s="114" t="s">
        <v>702</v>
      </c>
      <c r="F189" s="114" t="s">
        <v>703</v>
      </c>
      <c r="G189" s="114" t="s">
        <v>704</v>
      </c>
      <c r="H189" s="114"/>
      <c r="I189" s="114"/>
      <c r="J189" s="115"/>
      <c r="K189" s="116"/>
      <c r="L189" s="28"/>
    </row>
    <row r="190" spans="2:12">
      <c r="B190" s="20">
        <v>138</v>
      </c>
      <c r="C190" s="21"/>
      <c r="D190" s="112" t="s">
        <v>705</v>
      </c>
      <c r="E190" s="113" t="s">
        <v>960</v>
      </c>
      <c r="F190" s="113"/>
      <c r="G190" s="117"/>
      <c r="H190" s="117"/>
      <c r="I190" s="117"/>
      <c r="J190" s="118"/>
      <c r="K190" s="119"/>
      <c r="L190" s="28"/>
    </row>
    <row r="191" spans="2:12">
      <c r="B191" s="20">
        <f>B190+1</f>
        <v>139</v>
      </c>
      <c r="C191" s="21"/>
      <c r="D191" s="112" t="s">
        <v>964</v>
      </c>
      <c r="E191" s="113"/>
      <c r="F191" s="113" t="s">
        <v>960</v>
      </c>
      <c r="G191" s="117"/>
      <c r="H191" s="117"/>
      <c r="I191" s="117"/>
      <c r="J191" s="118"/>
      <c r="K191" s="119"/>
      <c r="L191" s="28"/>
    </row>
    <row r="192" spans="2:12">
      <c r="B192" s="20">
        <f>B191+1</f>
        <v>140</v>
      </c>
      <c r="C192" s="21"/>
      <c r="D192" s="112" t="s">
        <v>707</v>
      </c>
      <c r="E192" s="113"/>
      <c r="F192" s="113"/>
      <c r="G192" s="117" t="s">
        <v>960</v>
      </c>
      <c r="H192" s="117"/>
      <c r="I192" s="117"/>
      <c r="J192" s="118"/>
      <c r="K192" s="119"/>
      <c r="L192" s="28"/>
    </row>
    <row r="193" spans="2:12">
      <c r="B193" s="20">
        <f>B192+1</f>
        <v>141</v>
      </c>
      <c r="C193" s="21"/>
      <c r="D193" s="112" t="s">
        <v>10</v>
      </c>
      <c r="E193" s="113"/>
      <c r="F193" s="113" t="s">
        <v>960</v>
      </c>
      <c r="G193" s="117"/>
      <c r="H193" s="117"/>
      <c r="I193" s="117"/>
      <c r="J193" s="118"/>
      <c r="K193" s="119"/>
      <c r="L193" s="28"/>
    </row>
    <row r="194" spans="2:12">
      <c r="B194" s="20">
        <f>B193+1</f>
        <v>142</v>
      </c>
      <c r="C194" s="21"/>
      <c r="D194" s="112" t="s">
        <v>969</v>
      </c>
      <c r="E194" s="113" t="s">
        <v>960</v>
      </c>
      <c r="F194" s="113"/>
      <c r="G194" s="117"/>
      <c r="H194" s="117"/>
      <c r="I194" s="117"/>
      <c r="J194" s="118"/>
      <c r="K194" s="119"/>
      <c r="L194" s="28"/>
    </row>
    <row r="195" spans="2:12">
      <c r="B195" s="20"/>
      <c r="C195" s="44"/>
      <c r="D195" s="102"/>
      <c r="E195" s="113"/>
      <c r="F195" s="113"/>
      <c r="G195" s="117"/>
      <c r="H195" s="117"/>
      <c r="I195" s="117"/>
      <c r="J195" s="118"/>
      <c r="K195" s="119"/>
      <c r="L195" s="28"/>
    </row>
    <row r="196" spans="2:12">
      <c r="B196" s="20"/>
      <c r="C196" s="62"/>
      <c r="D196" s="144" t="s">
        <v>972</v>
      </c>
      <c r="E196" s="145"/>
      <c r="F196" s="146"/>
      <c r="G196" s="147"/>
      <c r="H196" s="147"/>
      <c r="I196" s="147"/>
      <c r="J196" s="65"/>
      <c r="K196" s="66"/>
      <c r="L196" s="28"/>
    </row>
    <row r="197" spans="2:12" ht="60">
      <c r="B197" s="20"/>
      <c r="C197" s="67"/>
      <c r="D197" s="148" t="s">
        <v>0</v>
      </c>
      <c r="E197" s="149"/>
      <c r="F197" s="150"/>
      <c r="G197" s="151"/>
      <c r="H197" s="151"/>
      <c r="I197" s="151"/>
      <c r="J197" s="61"/>
      <c r="K197" s="68"/>
      <c r="L197" s="28"/>
    </row>
    <row r="198" spans="2:12">
      <c r="B198" s="20"/>
      <c r="C198" s="69"/>
      <c r="D198" s="101"/>
      <c r="E198" s="114" t="s">
        <v>702</v>
      </c>
      <c r="F198" s="114" t="s">
        <v>703</v>
      </c>
      <c r="G198" s="114" t="s">
        <v>704</v>
      </c>
      <c r="H198" s="114"/>
      <c r="I198" s="114"/>
      <c r="J198" s="115"/>
      <c r="K198" s="116"/>
      <c r="L198" s="28"/>
    </row>
    <row r="199" spans="2:12">
      <c r="B199" s="20">
        <v>143</v>
      </c>
      <c r="C199" s="21"/>
      <c r="D199" s="112" t="s">
        <v>708</v>
      </c>
      <c r="E199" s="113"/>
      <c r="F199" s="113"/>
      <c r="G199" s="117" t="s">
        <v>960</v>
      </c>
      <c r="H199" s="117"/>
      <c r="I199" s="117"/>
      <c r="J199" s="118"/>
      <c r="K199" s="119"/>
      <c r="L199" s="28"/>
    </row>
    <row r="200" spans="2:12">
      <c r="B200" s="20">
        <f t="shared" ref="B200:B206" si="5">B199+1</f>
        <v>144</v>
      </c>
      <c r="C200" s="21"/>
      <c r="D200" s="112" t="s">
        <v>709</v>
      </c>
      <c r="E200" s="113"/>
      <c r="F200" s="113"/>
      <c r="G200" s="117" t="s">
        <v>960</v>
      </c>
      <c r="H200" s="117"/>
      <c r="I200" s="117"/>
      <c r="J200" s="118"/>
      <c r="K200" s="119"/>
      <c r="L200" s="28"/>
    </row>
    <row r="201" spans="2:12">
      <c r="B201" s="20">
        <f t="shared" si="5"/>
        <v>145</v>
      </c>
      <c r="C201" s="21"/>
      <c r="D201" s="112" t="s">
        <v>20</v>
      </c>
      <c r="E201" s="113"/>
      <c r="F201" s="113" t="s">
        <v>960</v>
      </c>
      <c r="G201" s="117"/>
      <c r="H201" s="117"/>
      <c r="I201" s="117"/>
      <c r="J201" s="118"/>
      <c r="K201" s="119"/>
      <c r="L201" s="28"/>
    </row>
    <row r="202" spans="2:12">
      <c r="B202" s="20">
        <f t="shared" si="5"/>
        <v>146</v>
      </c>
      <c r="C202" s="21"/>
      <c r="D202" s="112" t="s">
        <v>710</v>
      </c>
      <c r="E202" s="113"/>
      <c r="F202" s="113" t="s">
        <v>960</v>
      </c>
      <c r="G202" s="117"/>
      <c r="H202" s="117"/>
      <c r="I202" s="117"/>
      <c r="J202" s="118"/>
      <c r="K202" s="119"/>
      <c r="L202" s="28"/>
    </row>
    <row r="203" spans="2:12">
      <c r="B203" s="20">
        <f t="shared" si="5"/>
        <v>147</v>
      </c>
      <c r="C203" s="21"/>
      <c r="D203" s="112" t="s">
        <v>21</v>
      </c>
      <c r="E203" s="113"/>
      <c r="F203" s="113"/>
      <c r="G203" s="117" t="s">
        <v>960</v>
      </c>
      <c r="H203" s="117"/>
      <c r="I203" s="117"/>
      <c r="J203" s="118"/>
      <c r="K203" s="119"/>
      <c r="L203" s="28"/>
    </row>
    <row r="204" spans="2:12">
      <c r="B204" s="20">
        <f t="shared" si="5"/>
        <v>148</v>
      </c>
      <c r="C204" s="21"/>
      <c r="D204" s="112" t="s">
        <v>12</v>
      </c>
      <c r="E204" s="113" t="s">
        <v>960</v>
      </c>
      <c r="F204" s="113" t="s">
        <v>960</v>
      </c>
      <c r="G204" s="117"/>
      <c r="H204" s="117"/>
      <c r="I204" s="117"/>
      <c r="J204" s="118"/>
      <c r="K204" s="119"/>
      <c r="L204" s="28"/>
    </row>
    <row r="205" spans="2:12">
      <c r="B205" s="20">
        <f t="shared" si="5"/>
        <v>149</v>
      </c>
      <c r="C205" s="21"/>
      <c r="D205" s="112" t="s">
        <v>711</v>
      </c>
      <c r="E205" s="113" t="s">
        <v>960</v>
      </c>
      <c r="F205" s="113"/>
      <c r="G205" s="117"/>
      <c r="H205" s="117"/>
      <c r="I205" s="117"/>
      <c r="J205" s="118"/>
      <c r="K205" s="119"/>
      <c r="L205" s="28"/>
    </row>
    <row r="206" spans="2:12">
      <c r="B206" s="20">
        <f t="shared" si="5"/>
        <v>150</v>
      </c>
      <c r="C206" s="21"/>
      <c r="D206" s="112" t="s">
        <v>712</v>
      </c>
      <c r="E206" s="113" t="s">
        <v>960</v>
      </c>
      <c r="F206" s="113"/>
      <c r="G206" s="117"/>
      <c r="H206" s="117"/>
      <c r="I206" s="117"/>
      <c r="J206" s="118"/>
      <c r="K206" s="119"/>
      <c r="L206" s="28"/>
    </row>
    <row r="207" spans="2:12" ht="30.75" thickBot="1">
      <c r="B207" s="20"/>
      <c r="C207" s="21"/>
      <c r="D207" s="95"/>
      <c r="E207" s="113"/>
      <c r="F207" s="113"/>
      <c r="G207" s="117"/>
      <c r="H207" s="117"/>
      <c r="I207" s="117"/>
      <c r="J207" s="118"/>
      <c r="K207" s="119"/>
      <c r="L207" s="28"/>
    </row>
    <row r="208" spans="2:12" ht="30.75" thickTop="1">
      <c r="B208" s="20"/>
      <c r="C208" s="34"/>
      <c r="D208" s="120" t="s">
        <v>952</v>
      </c>
      <c r="E208" s="121"/>
      <c r="F208" s="122"/>
      <c r="G208" s="37"/>
      <c r="H208" s="37"/>
      <c r="I208" s="37"/>
      <c r="J208" s="37"/>
      <c r="K208" s="38"/>
      <c r="L208" s="28"/>
    </row>
    <row r="209" spans="2:12" ht="30.75" thickBot="1">
      <c r="B209" s="20"/>
      <c r="C209" s="39"/>
      <c r="D209" s="125" t="s">
        <v>18</v>
      </c>
      <c r="E209" s="126"/>
      <c r="F209" s="127"/>
      <c r="G209" s="42"/>
      <c r="H209" s="42"/>
      <c r="I209" s="42"/>
      <c r="J209" s="42"/>
      <c r="K209" s="43"/>
      <c r="L209" s="28"/>
    </row>
    <row r="210" spans="2:12" ht="30.75" thickTop="1">
      <c r="B210" s="20"/>
      <c r="C210" s="57"/>
      <c r="D210" s="100"/>
      <c r="E210" s="59"/>
      <c r="F210" s="60"/>
      <c r="G210" s="61"/>
      <c r="H210" s="61"/>
      <c r="I210" s="61"/>
      <c r="J210" s="61"/>
      <c r="K210" s="61"/>
      <c r="L210" s="28"/>
    </row>
    <row r="211" spans="2:12">
      <c r="B211" s="20"/>
      <c r="C211" s="62"/>
      <c r="D211" s="131" t="s">
        <v>954</v>
      </c>
      <c r="E211" s="132"/>
      <c r="F211" s="64"/>
      <c r="G211" s="65"/>
      <c r="H211" s="65"/>
      <c r="I211" s="65"/>
      <c r="J211" s="65"/>
      <c r="K211" s="66"/>
      <c r="L211" s="28"/>
    </row>
    <row r="212" spans="2:12">
      <c r="B212" s="20"/>
      <c r="C212" s="67"/>
      <c r="D212" s="100" t="s">
        <v>955</v>
      </c>
      <c r="E212" s="59"/>
      <c r="F212" s="60"/>
      <c r="G212" s="61"/>
      <c r="H212" s="61"/>
      <c r="I212" s="61"/>
      <c r="J212" s="61"/>
      <c r="K212" s="68"/>
      <c r="L212" s="28"/>
    </row>
    <row r="213" spans="2:12">
      <c r="B213" s="20"/>
      <c r="C213" s="69"/>
      <c r="D213" s="101"/>
      <c r="E213" s="114" t="s">
        <v>702</v>
      </c>
      <c r="F213" s="114" t="s">
        <v>703</v>
      </c>
      <c r="G213" s="114" t="s">
        <v>704</v>
      </c>
      <c r="H213" s="114"/>
      <c r="I213" s="114"/>
      <c r="J213" s="115"/>
      <c r="K213" s="116"/>
      <c r="L213" s="28"/>
    </row>
    <row r="214" spans="2:12">
      <c r="B214" s="20">
        <v>151</v>
      </c>
      <c r="C214" s="21"/>
      <c r="D214" s="112" t="s">
        <v>959</v>
      </c>
      <c r="E214" s="113"/>
      <c r="F214" s="113" t="s">
        <v>960</v>
      </c>
      <c r="G214" s="117"/>
      <c r="H214" s="117"/>
      <c r="I214" s="117"/>
      <c r="J214" s="118"/>
      <c r="K214" s="119"/>
      <c r="L214" s="28"/>
    </row>
    <row r="215" spans="2:12">
      <c r="B215" s="20">
        <f>B214+1</f>
        <v>152</v>
      </c>
      <c r="C215" s="21"/>
      <c r="D215" s="112" t="s">
        <v>19</v>
      </c>
      <c r="E215" s="113"/>
      <c r="F215" s="113" t="s">
        <v>960</v>
      </c>
      <c r="G215" s="117"/>
      <c r="H215" s="117"/>
      <c r="I215" s="117"/>
      <c r="J215" s="118"/>
      <c r="K215" s="119"/>
      <c r="L215" s="28"/>
    </row>
    <row r="216" spans="2:12">
      <c r="B216" s="20">
        <f>B215+1</f>
        <v>153</v>
      </c>
      <c r="C216" s="21"/>
      <c r="D216" s="112" t="s">
        <v>966</v>
      </c>
      <c r="E216" s="113"/>
      <c r="F216" s="113" t="s">
        <v>960</v>
      </c>
      <c r="G216" s="117"/>
      <c r="H216" s="117"/>
      <c r="I216" s="117"/>
      <c r="J216" s="118"/>
      <c r="K216" s="119"/>
      <c r="L216" s="28"/>
    </row>
    <row r="217" spans="2:12">
      <c r="B217" s="20"/>
      <c r="C217" s="44"/>
      <c r="D217" s="102"/>
      <c r="E217" s="113"/>
      <c r="F217" s="113"/>
      <c r="G217" s="117"/>
      <c r="H217" s="117"/>
      <c r="I217" s="117"/>
      <c r="J217" s="118"/>
      <c r="K217" s="119"/>
      <c r="L217" s="28"/>
    </row>
    <row r="218" spans="2:12">
      <c r="B218" s="20"/>
      <c r="C218" s="62"/>
      <c r="D218" s="144" t="s">
        <v>972</v>
      </c>
      <c r="E218" s="145"/>
      <c r="F218" s="146"/>
      <c r="G218" s="65"/>
      <c r="H218" s="65"/>
      <c r="I218" s="65"/>
      <c r="J218" s="65"/>
      <c r="K218" s="66"/>
      <c r="L218" s="28"/>
    </row>
    <row r="219" spans="2:12" ht="60">
      <c r="B219" s="20"/>
      <c r="C219" s="67"/>
      <c r="D219" s="148" t="s">
        <v>0</v>
      </c>
      <c r="E219" s="149"/>
      <c r="F219" s="150"/>
      <c r="G219" s="151"/>
      <c r="H219" s="151"/>
      <c r="I219" s="151"/>
      <c r="J219" s="61"/>
      <c r="K219" s="68"/>
      <c r="L219" s="28"/>
    </row>
    <row r="220" spans="2:12">
      <c r="B220" s="20"/>
      <c r="C220" s="69"/>
      <c r="D220" s="101"/>
      <c r="E220" s="114" t="s">
        <v>702</v>
      </c>
      <c r="F220" s="114" t="s">
        <v>703</v>
      </c>
      <c r="G220" s="114" t="s">
        <v>704</v>
      </c>
      <c r="H220" s="114"/>
      <c r="I220" s="114"/>
      <c r="J220" s="115"/>
      <c r="K220" s="116"/>
      <c r="L220" s="28"/>
    </row>
    <row r="221" spans="2:12">
      <c r="B221" s="20">
        <v>154</v>
      </c>
      <c r="C221" s="21"/>
      <c r="D221" s="112" t="s">
        <v>20</v>
      </c>
      <c r="E221" s="113"/>
      <c r="F221" s="113" t="s">
        <v>960</v>
      </c>
      <c r="G221" s="117"/>
      <c r="H221" s="117"/>
      <c r="I221" s="117"/>
      <c r="J221" s="118"/>
      <c r="K221" s="119"/>
      <c r="L221" s="28"/>
    </row>
    <row r="222" spans="2:12">
      <c r="B222" s="20">
        <f t="shared" ref="B222:B232" si="6">B221+1</f>
        <v>155</v>
      </c>
      <c r="C222" s="21"/>
      <c r="D222" s="112" t="s">
        <v>713</v>
      </c>
      <c r="E222" s="113" t="s">
        <v>960</v>
      </c>
      <c r="F222" s="113"/>
      <c r="G222" s="117"/>
      <c r="H222" s="117"/>
      <c r="I222" s="117"/>
      <c r="J222" s="118"/>
      <c r="K222" s="119"/>
      <c r="L222" s="28"/>
    </row>
    <row r="223" spans="2:12">
      <c r="B223" s="20">
        <f t="shared" si="6"/>
        <v>156</v>
      </c>
      <c r="C223" s="21"/>
      <c r="D223" s="112" t="s">
        <v>714</v>
      </c>
      <c r="E223" s="113"/>
      <c r="F223" s="113" t="s">
        <v>960</v>
      </c>
      <c r="G223" s="117"/>
      <c r="H223" s="117"/>
      <c r="I223" s="117"/>
      <c r="J223" s="118"/>
      <c r="K223" s="119"/>
      <c r="L223" s="28"/>
    </row>
    <row r="224" spans="2:12">
      <c r="B224" s="20">
        <f t="shared" si="6"/>
        <v>157</v>
      </c>
      <c r="C224" s="21"/>
      <c r="D224" s="112" t="s">
        <v>21</v>
      </c>
      <c r="E224" s="113"/>
      <c r="F224" s="113" t="s">
        <v>960</v>
      </c>
      <c r="G224" s="117" t="s">
        <v>960</v>
      </c>
      <c r="H224" s="117"/>
      <c r="I224" s="117"/>
      <c r="J224" s="118"/>
      <c r="K224" s="119"/>
      <c r="L224" s="28"/>
    </row>
    <row r="225" spans="2:12">
      <c r="B225" s="20">
        <f t="shared" si="6"/>
        <v>158</v>
      </c>
      <c r="C225" s="21"/>
      <c r="D225" s="112" t="s">
        <v>12</v>
      </c>
      <c r="E225" s="113" t="s">
        <v>960</v>
      </c>
      <c r="F225" s="113" t="s">
        <v>960</v>
      </c>
      <c r="G225" s="117"/>
      <c r="H225" s="117"/>
      <c r="I225" s="117"/>
      <c r="J225" s="118"/>
      <c r="K225" s="119"/>
      <c r="L225" s="28"/>
    </row>
    <row r="226" spans="2:12">
      <c r="B226" s="20">
        <f t="shared" si="6"/>
        <v>159</v>
      </c>
      <c r="C226" s="21"/>
      <c r="D226" s="112" t="s">
        <v>22</v>
      </c>
      <c r="E226" s="113" t="s">
        <v>960</v>
      </c>
      <c r="F226" s="113"/>
      <c r="G226" s="117"/>
      <c r="H226" s="117"/>
      <c r="I226" s="117"/>
      <c r="J226" s="118"/>
      <c r="K226" s="119"/>
      <c r="L226" s="28"/>
    </row>
    <row r="227" spans="2:12">
      <c r="B227" s="20">
        <f t="shared" si="6"/>
        <v>160</v>
      </c>
      <c r="C227" s="21"/>
      <c r="D227" s="112" t="s">
        <v>23</v>
      </c>
      <c r="E227" s="113" t="s">
        <v>960</v>
      </c>
      <c r="F227" s="113" t="s">
        <v>960</v>
      </c>
      <c r="G227" s="117"/>
      <c r="H227" s="117"/>
      <c r="I227" s="117"/>
      <c r="J227" s="118"/>
      <c r="K227" s="119"/>
      <c r="L227" s="28"/>
    </row>
    <row r="228" spans="2:12">
      <c r="B228" s="20">
        <f t="shared" si="6"/>
        <v>161</v>
      </c>
      <c r="C228" s="21"/>
      <c r="D228" s="112" t="s">
        <v>24</v>
      </c>
      <c r="E228" s="113" t="s">
        <v>960</v>
      </c>
      <c r="F228" s="113" t="s">
        <v>960</v>
      </c>
      <c r="G228" s="117"/>
      <c r="H228" s="117"/>
      <c r="I228" s="117"/>
      <c r="J228" s="118"/>
      <c r="K228" s="119"/>
      <c r="L228" s="28"/>
    </row>
    <row r="229" spans="2:12">
      <c r="B229" s="20">
        <f t="shared" si="6"/>
        <v>162</v>
      </c>
      <c r="C229" s="21"/>
      <c r="D229" s="112" t="s">
        <v>25</v>
      </c>
      <c r="E229" s="113" t="s">
        <v>960</v>
      </c>
      <c r="F229" s="113"/>
      <c r="G229" s="117"/>
      <c r="H229" s="117"/>
      <c r="I229" s="117"/>
      <c r="J229" s="118"/>
      <c r="K229" s="119"/>
      <c r="L229" s="28"/>
    </row>
    <row r="230" spans="2:12">
      <c r="B230" s="20">
        <f t="shared" si="6"/>
        <v>163</v>
      </c>
      <c r="C230" s="21"/>
      <c r="D230" s="112" t="s">
        <v>26</v>
      </c>
      <c r="E230" s="113" t="s">
        <v>960</v>
      </c>
      <c r="F230" s="113"/>
      <c r="G230" s="117" t="s">
        <v>960</v>
      </c>
      <c r="H230" s="117"/>
      <c r="I230" s="117"/>
      <c r="J230" s="118"/>
      <c r="K230" s="119"/>
      <c r="L230" s="28"/>
    </row>
    <row r="231" spans="2:12">
      <c r="B231" s="20">
        <f t="shared" si="6"/>
        <v>164</v>
      </c>
      <c r="C231" s="21"/>
      <c r="D231" s="112" t="s">
        <v>27</v>
      </c>
      <c r="E231" s="113" t="s">
        <v>960</v>
      </c>
      <c r="F231" s="113"/>
      <c r="G231" s="117"/>
      <c r="H231" s="117"/>
      <c r="I231" s="117"/>
      <c r="J231" s="118"/>
      <c r="K231" s="119"/>
      <c r="L231" s="28"/>
    </row>
    <row r="232" spans="2:12">
      <c r="B232" s="20">
        <f t="shared" si="6"/>
        <v>165</v>
      </c>
      <c r="C232" s="21"/>
      <c r="D232" s="112" t="s">
        <v>715</v>
      </c>
      <c r="E232" s="113"/>
      <c r="F232" s="113"/>
      <c r="G232" s="117" t="s">
        <v>960</v>
      </c>
      <c r="H232" s="117"/>
      <c r="I232" s="117"/>
      <c r="J232" s="118"/>
      <c r="K232" s="119"/>
      <c r="L232" s="28"/>
    </row>
    <row r="233" spans="2:12" ht="30.75" thickBot="1">
      <c r="B233" s="20"/>
      <c r="C233" s="21"/>
      <c r="D233" s="112"/>
      <c r="E233" s="113"/>
      <c r="F233" s="113"/>
      <c r="G233" s="117"/>
      <c r="H233" s="117"/>
      <c r="I233" s="117"/>
      <c r="J233" s="118"/>
      <c r="K233" s="119"/>
      <c r="L233" s="28"/>
    </row>
    <row r="234" spans="2:12" ht="31.5" thickTop="1" thickBot="1">
      <c r="B234" s="20"/>
      <c r="C234" s="52"/>
      <c r="D234" s="99" t="s">
        <v>28</v>
      </c>
      <c r="E234" s="53"/>
      <c r="F234" s="54"/>
      <c r="G234" s="55"/>
      <c r="H234" s="55"/>
      <c r="I234" s="55"/>
      <c r="J234" s="55"/>
      <c r="K234" s="56"/>
      <c r="L234" s="28"/>
    </row>
    <row r="235" spans="2:12" ht="31.5" thickTop="1" thickBot="1">
      <c r="B235" s="20"/>
      <c r="C235" s="21"/>
      <c r="D235" s="95"/>
      <c r="E235" s="23"/>
      <c r="F235" s="24"/>
      <c r="G235" s="25"/>
      <c r="H235" s="25"/>
      <c r="I235" s="25"/>
      <c r="J235" s="26"/>
      <c r="K235" s="24"/>
      <c r="L235" s="28"/>
    </row>
    <row r="236" spans="2:12" ht="43.5" thickTop="1">
      <c r="B236" s="20"/>
      <c r="C236" s="34"/>
      <c r="D236" s="120" t="s">
        <v>29</v>
      </c>
      <c r="E236" s="121"/>
      <c r="F236" s="122"/>
      <c r="G236" s="123"/>
      <c r="H236" s="123"/>
      <c r="I236" s="244" t="s">
        <v>645</v>
      </c>
      <c r="J236" s="245">
        <f>SUM(I238:I247)</f>
        <v>10</v>
      </c>
      <c r="K236" s="246" t="s">
        <v>629</v>
      </c>
      <c r="L236" s="28"/>
    </row>
    <row r="237" spans="2:12" ht="30.75" thickBot="1">
      <c r="B237" s="20"/>
      <c r="C237" s="39"/>
      <c r="D237" s="125" t="s">
        <v>30</v>
      </c>
      <c r="E237" s="126"/>
      <c r="F237" s="127"/>
      <c r="G237" s="128"/>
      <c r="H237" s="128"/>
      <c r="I237" s="247"/>
      <c r="J237" s="248"/>
      <c r="K237" s="249"/>
      <c r="L237" s="28"/>
    </row>
    <row r="238" spans="2:12" ht="30.75" thickTop="1">
      <c r="B238" s="20">
        <v>166</v>
      </c>
      <c r="C238" s="21"/>
      <c r="D238" s="112" t="s">
        <v>31</v>
      </c>
      <c r="E238" s="111"/>
      <c r="F238" s="110"/>
      <c r="G238" s="283" t="s">
        <v>32</v>
      </c>
      <c r="H238" s="284"/>
      <c r="I238" s="217">
        <v>1</v>
      </c>
      <c r="J238" s="108"/>
      <c r="K238" s="92" t="s">
        <v>781</v>
      </c>
      <c r="L238" s="28"/>
    </row>
    <row r="239" spans="2:12">
      <c r="B239" s="20">
        <f t="shared" ref="B239:B247" si="7">B238+1</f>
        <v>167</v>
      </c>
      <c r="C239" s="21"/>
      <c r="D239" s="112" t="s">
        <v>33</v>
      </c>
      <c r="E239" s="111"/>
      <c r="F239" s="110"/>
      <c r="G239" s="283" t="s">
        <v>32</v>
      </c>
      <c r="H239" s="284"/>
      <c r="I239" s="217">
        <v>1</v>
      </c>
      <c r="J239" s="108"/>
      <c r="K239" s="92" t="s">
        <v>781</v>
      </c>
      <c r="L239" s="28"/>
    </row>
    <row r="240" spans="2:12">
      <c r="B240" s="20">
        <f t="shared" si="7"/>
        <v>168</v>
      </c>
      <c r="C240" s="21"/>
      <c r="D240" s="112" t="s">
        <v>34</v>
      </c>
      <c r="E240" s="111"/>
      <c r="F240" s="110"/>
      <c r="G240" s="283" t="s">
        <v>32</v>
      </c>
      <c r="H240" s="284"/>
      <c r="I240" s="217">
        <v>1</v>
      </c>
      <c r="J240" s="108"/>
      <c r="K240" s="92" t="s">
        <v>781</v>
      </c>
      <c r="L240" s="28"/>
    </row>
    <row r="241" spans="1:13">
      <c r="B241" s="20">
        <f t="shared" si="7"/>
        <v>169</v>
      </c>
      <c r="C241" s="21"/>
      <c r="D241" s="112" t="s">
        <v>35</v>
      </c>
      <c r="E241" s="111"/>
      <c r="F241" s="110"/>
      <c r="G241" s="283" t="s">
        <v>32</v>
      </c>
      <c r="H241" s="284"/>
      <c r="I241" s="217">
        <v>1</v>
      </c>
      <c r="J241" s="108"/>
      <c r="K241" s="92" t="s">
        <v>781</v>
      </c>
      <c r="L241" s="28"/>
    </row>
    <row r="242" spans="1:13">
      <c r="B242" s="20">
        <f t="shared" si="7"/>
        <v>170</v>
      </c>
      <c r="C242" s="21"/>
      <c r="D242" s="112" t="s">
        <v>36</v>
      </c>
      <c r="E242" s="111"/>
      <c r="F242" s="110"/>
      <c r="G242" s="283" t="s">
        <v>32</v>
      </c>
      <c r="H242" s="284"/>
      <c r="I242" s="217">
        <v>1</v>
      </c>
      <c r="J242" s="108"/>
      <c r="K242" s="92" t="s">
        <v>781</v>
      </c>
      <c r="L242" s="28"/>
    </row>
    <row r="243" spans="1:13">
      <c r="B243" s="20">
        <f t="shared" si="7"/>
        <v>171</v>
      </c>
      <c r="C243" s="21"/>
      <c r="D243" s="112" t="s">
        <v>37</v>
      </c>
      <c r="E243" s="111"/>
      <c r="F243" s="110"/>
      <c r="G243" s="283" t="s">
        <v>38</v>
      </c>
      <c r="H243" s="284"/>
      <c r="I243" s="217">
        <v>1</v>
      </c>
      <c r="J243" s="108"/>
      <c r="K243" s="92" t="s">
        <v>781</v>
      </c>
      <c r="L243" s="28"/>
    </row>
    <row r="244" spans="1:13">
      <c r="B244" s="20">
        <f t="shared" si="7"/>
        <v>172</v>
      </c>
      <c r="C244" s="21"/>
      <c r="D244" s="112" t="s">
        <v>39</v>
      </c>
      <c r="E244" s="111"/>
      <c r="F244" s="110"/>
      <c r="G244" s="283" t="s">
        <v>38</v>
      </c>
      <c r="H244" s="284"/>
      <c r="I244" s="217">
        <v>1</v>
      </c>
      <c r="J244" s="108"/>
      <c r="K244" s="92" t="s">
        <v>781</v>
      </c>
      <c r="L244" s="28"/>
    </row>
    <row r="245" spans="1:13">
      <c r="B245" s="20">
        <f t="shared" si="7"/>
        <v>173</v>
      </c>
      <c r="C245" s="21"/>
      <c r="D245" s="112" t="s">
        <v>40</v>
      </c>
      <c r="E245" s="111"/>
      <c r="F245" s="110"/>
      <c r="G245" s="283" t="s">
        <v>38</v>
      </c>
      <c r="H245" s="284"/>
      <c r="I245" s="217">
        <v>1</v>
      </c>
      <c r="J245" s="108"/>
      <c r="K245" s="92" t="s">
        <v>781</v>
      </c>
      <c r="L245" s="28"/>
    </row>
    <row r="246" spans="1:13">
      <c r="B246" s="20">
        <f t="shared" si="7"/>
        <v>174</v>
      </c>
      <c r="C246" s="21"/>
      <c r="D246" s="112" t="s">
        <v>41</v>
      </c>
      <c r="E246" s="111"/>
      <c r="F246" s="110"/>
      <c r="G246" s="283" t="s">
        <v>42</v>
      </c>
      <c r="H246" s="284"/>
      <c r="I246" s="217">
        <v>1</v>
      </c>
      <c r="J246" s="108"/>
      <c r="K246" s="92" t="s">
        <v>781</v>
      </c>
      <c r="L246" s="28"/>
    </row>
    <row r="247" spans="1:13" ht="30.75" thickBot="1">
      <c r="B247" s="20">
        <f t="shared" si="7"/>
        <v>175</v>
      </c>
      <c r="C247" s="21"/>
      <c r="D247" s="112" t="s">
        <v>43</v>
      </c>
      <c r="E247" s="111"/>
      <c r="F247" s="110"/>
      <c r="G247" s="283" t="s">
        <v>42</v>
      </c>
      <c r="H247" s="284"/>
      <c r="I247" s="217">
        <v>1</v>
      </c>
      <c r="J247" s="108"/>
      <c r="K247" s="92" t="s">
        <v>781</v>
      </c>
      <c r="L247" s="28"/>
    </row>
    <row r="248" spans="1:13" ht="44.25" thickTop="1" thickBot="1">
      <c r="B248" s="20"/>
      <c r="C248" s="17"/>
      <c r="D248" s="137" t="s">
        <v>44</v>
      </c>
      <c r="E248" s="138"/>
      <c r="F248" s="139"/>
      <c r="G248" s="19"/>
      <c r="H248" s="19"/>
      <c r="I248" s="222" t="s">
        <v>645</v>
      </c>
      <c r="J248" s="216">
        <f>SUM(I249:I250)</f>
        <v>2</v>
      </c>
      <c r="K248" s="220" t="s">
        <v>629</v>
      </c>
      <c r="L248" s="28"/>
    </row>
    <row r="249" spans="1:13" ht="30.75" thickTop="1">
      <c r="B249" s="20">
        <v>176</v>
      </c>
      <c r="C249" s="21"/>
      <c r="D249" s="112" t="s">
        <v>45</v>
      </c>
      <c r="E249" s="111"/>
      <c r="F249" s="110"/>
      <c r="G249" s="283" t="s">
        <v>46</v>
      </c>
      <c r="H249" s="284"/>
      <c r="I249" s="217">
        <v>1</v>
      </c>
      <c r="J249" s="108"/>
      <c r="K249" s="92" t="s">
        <v>781</v>
      </c>
      <c r="L249" s="28"/>
    </row>
    <row r="250" spans="1:13">
      <c r="B250" s="20">
        <f>B249+1</f>
        <v>177</v>
      </c>
      <c r="C250" s="21"/>
      <c r="D250" s="112" t="s">
        <v>47</v>
      </c>
      <c r="E250" s="111"/>
      <c r="F250" s="110"/>
      <c r="G250" s="283" t="s">
        <v>46</v>
      </c>
      <c r="H250" s="284"/>
      <c r="I250" s="217">
        <v>1</v>
      </c>
      <c r="J250" s="108"/>
      <c r="K250" s="92" t="s">
        <v>781</v>
      </c>
      <c r="L250" s="28"/>
    </row>
    <row r="251" spans="1:13" ht="30.75" thickBot="1">
      <c r="B251" s="72"/>
      <c r="C251" s="73"/>
      <c r="D251" s="103"/>
      <c r="E251" s="75"/>
      <c r="F251" s="76"/>
      <c r="G251" s="73"/>
      <c r="H251" s="73"/>
      <c r="I251" s="73"/>
      <c r="J251" s="76"/>
      <c r="K251" s="76"/>
      <c r="L251" s="77"/>
    </row>
    <row r="252" spans="1:13" ht="9" customHeight="1">
      <c r="A252" s="2"/>
      <c r="B252" s="2"/>
      <c r="C252" s="2"/>
      <c r="M252" s="78"/>
    </row>
    <row r="253" spans="1:13">
      <c r="A253" s="2"/>
      <c r="B253" s="2"/>
      <c r="C253" s="2"/>
    </row>
    <row r="254" spans="1:13">
      <c r="A254" s="2"/>
      <c r="B254" s="2"/>
      <c r="C254" s="2"/>
    </row>
    <row r="255" spans="1:13">
      <c r="A255" s="2"/>
      <c r="B255" s="2"/>
      <c r="C255" s="2"/>
    </row>
    <row r="256" spans="1:13">
      <c r="A256" s="2"/>
      <c r="B256" s="2"/>
      <c r="C256" s="2"/>
    </row>
    <row r="257" spans="1:3">
      <c r="A257" s="2"/>
      <c r="B257" s="2"/>
      <c r="C257" s="2"/>
    </row>
    <row r="258" spans="1:3">
      <c r="A258" s="2"/>
      <c r="B258" s="2"/>
      <c r="C258" s="2"/>
    </row>
    <row r="259" spans="1:3">
      <c r="A259" s="2"/>
      <c r="B259" s="2"/>
      <c r="C259" s="2"/>
    </row>
    <row r="260" spans="1:3">
      <c r="A260" s="2"/>
      <c r="B260" s="2"/>
      <c r="C260" s="2"/>
    </row>
    <row r="261" spans="1:3">
      <c r="A261" s="2"/>
      <c r="B261" s="2"/>
      <c r="C261" s="2"/>
    </row>
    <row r="262" spans="1:3">
      <c r="A262" s="2"/>
      <c r="B262" s="2"/>
      <c r="C262" s="2"/>
    </row>
    <row r="263" spans="1:3">
      <c r="A263" s="2"/>
      <c r="B263" s="2"/>
      <c r="C263" s="2"/>
    </row>
    <row r="264" spans="1:3">
      <c r="A264" s="2"/>
      <c r="B264" s="2"/>
      <c r="C264" s="2"/>
    </row>
    <row r="265" spans="1:3">
      <c r="A265" s="2"/>
      <c r="B265" s="2"/>
      <c r="C265" s="2"/>
    </row>
    <row r="266" spans="1:3">
      <c r="A266" s="2"/>
      <c r="B266" s="2"/>
      <c r="C266" s="2"/>
    </row>
  </sheetData>
  <phoneticPr fontId="0" type="noConversion"/>
  <printOptions horizontalCentered="1"/>
  <pageMargins left="0" right="0" top="0" bottom="0" header="0" footer="0"/>
  <pageSetup paperSize="9" scale="55" orientation="portrait" r:id="rId1"/>
  <headerFooter alignWithMargins="0">
    <oddFooter>&amp;R&amp;8&amp;F-&amp;A-&amp;D</oddFooter>
  </headerFooter>
  <rowBreaks count="6" manualBreakCount="6">
    <brk id="39" max="11" man="1"/>
    <brk id="82" max="11" man="1"/>
    <brk id="122" max="11" man="1"/>
    <brk id="162" max="10" man="1"/>
    <brk id="195" max="11" man="1"/>
    <brk id="234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B1:O369"/>
  <sheetViews>
    <sheetView showZeros="0" topLeftCell="A28" zoomScale="75" zoomScaleNormal="75" workbookViewId="0">
      <selection activeCell="J31" sqref="J31"/>
    </sheetView>
  </sheetViews>
  <sheetFormatPr baseColWidth="10" defaultRowHeight="12.75"/>
  <cols>
    <col min="1" max="1" width="1.5703125" style="1" customWidth="1"/>
    <col min="2" max="2" width="3.7109375" style="1" customWidth="1"/>
    <col min="3" max="3" width="4.42578125" style="1" customWidth="1"/>
    <col min="4" max="4" width="63.7109375" style="1" customWidth="1"/>
    <col min="5" max="5" width="16.42578125" style="1" customWidth="1"/>
    <col min="6" max="6" width="11.5703125" style="1" customWidth="1"/>
    <col min="7" max="9" width="13.5703125" style="1" customWidth="1"/>
    <col min="10" max="10" width="16.85546875" style="80" customWidth="1"/>
    <col min="11" max="11" width="10.5703125" style="4" customWidth="1"/>
    <col min="12" max="12" width="23.85546875" style="1" customWidth="1"/>
    <col min="13" max="13" width="4.5703125" style="1" customWidth="1"/>
    <col min="14" max="15" width="1.42578125" style="1" customWidth="1"/>
    <col min="16" max="16384" width="11.42578125" style="1"/>
  </cols>
  <sheetData>
    <row r="1" spans="2:13" ht="13.5" thickBot="1"/>
    <row r="2" spans="2:13" ht="57" customHeight="1" thickBot="1">
      <c r="B2" s="323" t="s">
        <v>973</v>
      </c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5"/>
    </row>
    <row r="3" spans="2:13" ht="23.25">
      <c r="B3" s="158" t="s">
        <v>753</v>
      </c>
      <c r="C3" s="163"/>
      <c r="D3" s="163"/>
      <c r="E3" s="155"/>
      <c r="F3" s="153"/>
      <c r="G3" s="153"/>
      <c r="H3" s="153"/>
      <c r="I3" s="153"/>
      <c r="J3" s="164"/>
      <c r="K3" s="164"/>
      <c r="L3" s="165" t="s">
        <v>720</v>
      </c>
      <c r="M3" s="156"/>
    </row>
    <row r="4" spans="2:13" ht="71.25">
      <c r="B4" s="5"/>
      <c r="C4" s="81" t="s">
        <v>767</v>
      </c>
      <c r="D4" s="254" t="s">
        <v>768</v>
      </c>
      <c r="E4" s="255" t="s">
        <v>769</v>
      </c>
      <c r="F4" s="255" t="s">
        <v>770</v>
      </c>
      <c r="G4" s="282" t="s">
        <v>636</v>
      </c>
      <c r="H4" s="256" t="s">
        <v>771</v>
      </c>
      <c r="I4" s="218" t="s">
        <v>645</v>
      </c>
      <c r="J4" s="302" t="s">
        <v>773</v>
      </c>
      <c r="K4" s="298" t="s">
        <v>975</v>
      </c>
      <c r="L4" s="256" t="s">
        <v>772</v>
      </c>
      <c r="M4" s="9"/>
    </row>
    <row r="5" spans="2:13" ht="39.75" customHeight="1">
      <c r="B5" s="5"/>
      <c r="C5" s="321" t="s">
        <v>64</v>
      </c>
      <c r="D5" s="322"/>
      <c r="E5" s="322"/>
      <c r="F5" s="322"/>
      <c r="G5" s="322"/>
      <c r="H5" s="322"/>
      <c r="I5" s="322"/>
      <c r="J5" s="322"/>
      <c r="K5" s="322"/>
      <c r="L5" s="322"/>
      <c r="M5" s="28">
        <v>0</v>
      </c>
    </row>
    <row r="6" spans="2:13" ht="24" customHeight="1">
      <c r="B6" s="5"/>
      <c r="C6" s="224"/>
      <c r="D6" s="225"/>
      <c r="E6" s="225"/>
      <c r="F6" s="225"/>
      <c r="G6" s="234"/>
      <c r="H6" s="234"/>
      <c r="I6" s="235"/>
      <c r="J6" s="234" t="s">
        <v>645</v>
      </c>
      <c r="K6" s="236">
        <f>K8+K12+K18+K22+K30+K75+K86+K88+K107+K150+K185+K217+K269+K289+K300+K303</f>
        <v>314</v>
      </c>
      <c r="L6" s="237" t="s">
        <v>629</v>
      </c>
      <c r="M6" s="28"/>
    </row>
    <row r="7" spans="2:13" ht="24" customHeight="1" thickBot="1">
      <c r="B7" s="5"/>
      <c r="C7" s="226"/>
      <c r="D7" s="227" t="s">
        <v>818</v>
      </c>
      <c r="E7" s="228"/>
      <c r="F7" s="228"/>
      <c r="G7" s="229"/>
      <c r="H7" s="230"/>
      <c r="I7" s="230"/>
      <c r="J7" s="231"/>
      <c r="K7" s="232"/>
      <c r="L7" s="233"/>
      <c r="M7" s="28">
        <v>0</v>
      </c>
    </row>
    <row r="8" spans="2:13" ht="27" customHeight="1" thickTop="1" thickBot="1">
      <c r="B8" s="5"/>
      <c r="C8" s="159"/>
      <c r="D8" s="160" t="s">
        <v>66</v>
      </c>
      <c r="E8" s="18"/>
      <c r="F8" s="18"/>
      <c r="G8" s="19"/>
      <c r="H8" s="19"/>
      <c r="I8" s="223"/>
      <c r="J8" s="222" t="s">
        <v>645</v>
      </c>
      <c r="K8" s="216">
        <f>SUM(I9:I11)</f>
        <v>3</v>
      </c>
      <c r="L8" s="220" t="s">
        <v>629</v>
      </c>
      <c r="M8" s="28">
        <v>0</v>
      </c>
    </row>
    <row r="9" spans="2:13" ht="30.75" thickTop="1">
      <c r="B9" s="20">
        <v>1</v>
      </c>
      <c r="C9" s="82"/>
      <c r="D9" s="112" t="s">
        <v>70</v>
      </c>
      <c r="E9" s="109"/>
      <c r="F9" s="111"/>
      <c r="G9" s="283" t="s">
        <v>821</v>
      </c>
      <c r="H9" s="284" t="s">
        <v>728</v>
      </c>
      <c r="I9" s="217">
        <v>1</v>
      </c>
      <c r="J9" s="27" t="s">
        <v>96</v>
      </c>
      <c r="K9" s="299">
        <v>3</v>
      </c>
      <c r="L9" s="301">
        <v>40221</v>
      </c>
      <c r="M9" s="28">
        <v>0</v>
      </c>
    </row>
    <row r="10" spans="2:13" ht="30">
      <c r="B10" s="20"/>
      <c r="C10" s="82"/>
      <c r="D10" s="112" t="s">
        <v>71</v>
      </c>
      <c r="E10" s="109"/>
      <c r="F10" s="111"/>
      <c r="G10" s="283" t="s">
        <v>821</v>
      </c>
      <c r="H10" s="284" t="s">
        <v>728</v>
      </c>
      <c r="I10" s="217">
        <v>1</v>
      </c>
      <c r="J10" s="27"/>
      <c r="K10" s="299"/>
      <c r="L10" s="301"/>
      <c r="M10" s="28"/>
    </row>
    <row r="11" spans="2:13" ht="30.75" thickBot="1">
      <c r="B11" s="20"/>
      <c r="C11" s="82"/>
      <c r="D11" s="112" t="s">
        <v>72</v>
      </c>
      <c r="E11" s="109"/>
      <c r="F11" s="111"/>
      <c r="G11" s="283" t="s">
        <v>821</v>
      </c>
      <c r="H11" s="284" t="s">
        <v>728</v>
      </c>
      <c r="I11" s="217">
        <v>1</v>
      </c>
      <c r="J11" s="27"/>
      <c r="K11" s="299"/>
      <c r="L11" s="301"/>
      <c r="M11" s="28"/>
    </row>
    <row r="12" spans="2:13" ht="30" thickTop="1" thickBot="1">
      <c r="B12" s="5"/>
      <c r="C12" s="159"/>
      <c r="D12" s="160" t="s">
        <v>73</v>
      </c>
      <c r="E12" s="18"/>
      <c r="F12" s="18"/>
      <c r="G12" s="19"/>
      <c r="H12" s="19"/>
      <c r="I12" s="223"/>
      <c r="J12" s="222" t="s">
        <v>645</v>
      </c>
      <c r="K12" s="216">
        <f>SUM(I13:I17)</f>
        <v>5</v>
      </c>
      <c r="L12" s="220" t="s">
        <v>629</v>
      </c>
      <c r="M12" s="28">
        <v>0</v>
      </c>
    </row>
    <row r="13" spans="2:13" ht="30.75" thickTop="1">
      <c r="B13" s="20"/>
      <c r="C13" s="82"/>
      <c r="D13" s="112" t="s">
        <v>74</v>
      </c>
      <c r="E13" s="109"/>
      <c r="F13" s="111"/>
      <c r="G13" s="283" t="s">
        <v>827</v>
      </c>
      <c r="H13" s="284" t="s">
        <v>729</v>
      </c>
      <c r="I13" s="217">
        <v>1</v>
      </c>
      <c r="J13" s="27"/>
      <c r="K13" s="299"/>
      <c r="L13" s="301"/>
      <c r="M13" s="28"/>
    </row>
    <row r="14" spans="2:13" ht="30" customHeight="1">
      <c r="B14" s="20"/>
      <c r="C14" s="82"/>
      <c r="D14" s="112" t="s">
        <v>75</v>
      </c>
      <c r="E14" s="109"/>
      <c r="F14" s="111"/>
      <c r="G14" s="283" t="s">
        <v>827</v>
      </c>
      <c r="H14" s="284" t="s">
        <v>730</v>
      </c>
      <c r="I14" s="217">
        <v>1</v>
      </c>
      <c r="J14" s="27"/>
      <c r="K14" s="299"/>
      <c r="L14" s="301"/>
      <c r="M14" s="28"/>
    </row>
    <row r="15" spans="2:13" ht="30">
      <c r="B15" s="20"/>
      <c r="C15" s="82"/>
      <c r="D15" s="112" t="s">
        <v>76</v>
      </c>
      <c r="E15" s="109"/>
      <c r="F15" s="111"/>
      <c r="G15" s="283" t="s">
        <v>827</v>
      </c>
      <c r="H15" s="284" t="s">
        <v>731</v>
      </c>
      <c r="I15" s="217">
        <v>1</v>
      </c>
      <c r="J15" s="27"/>
      <c r="K15" s="299"/>
      <c r="L15" s="301"/>
      <c r="M15" s="28"/>
    </row>
    <row r="16" spans="2:13" ht="30">
      <c r="B16" s="20"/>
      <c r="C16" s="82"/>
      <c r="D16" s="112" t="s">
        <v>77</v>
      </c>
      <c r="E16" s="109"/>
      <c r="F16" s="111"/>
      <c r="G16" s="283" t="s">
        <v>827</v>
      </c>
      <c r="H16" s="284"/>
      <c r="I16" s="217">
        <v>1</v>
      </c>
      <c r="J16" s="27"/>
      <c r="K16" s="299"/>
      <c r="L16" s="301"/>
      <c r="M16" s="28"/>
    </row>
    <row r="17" spans="2:13" ht="30.75" thickBot="1">
      <c r="B17" s="20"/>
      <c r="C17" s="82"/>
      <c r="D17" s="112" t="s">
        <v>78</v>
      </c>
      <c r="E17" s="109"/>
      <c r="F17" s="111"/>
      <c r="G17" s="283" t="s">
        <v>827</v>
      </c>
      <c r="H17" s="284"/>
      <c r="I17" s="217">
        <v>1</v>
      </c>
      <c r="J17" s="27"/>
      <c r="K17" s="299"/>
      <c r="L17" s="301"/>
      <c r="M17" s="28"/>
    </row>
    <row r="18" spans="2:13" ht="30" thickTop="1" thickBot="1">
      <c r="B18" s="20"/>
      <c r="C18" s="159"/>
      <c r="D18" s="160" t="s">
        <v>80</v>
      </c>
      <c r="E18" s="18"/>
      <c r="F18" s="18"/>
      <c r="G18" s="19"/>
      <c r="H18" s="19"/>
      <c r="I18" s="223"/>
      <c r="J18" s="222" t="s">
        <v>645</v>
      </c>
      <c r="K18" s="216">
        <f>SUM(I19:I21)</f>
        <v>3</v>
      </c>
      <c r="L18" s="220" t="s">
        <v>629</v>
      </c>
      <c r="M18" s="28"/>
    </row>
    <row r="19" spans="2:13" ht="21.75" customHeight="1" thickTop="1">
      <c r="B19" s="20"/>
      <c r="C19" s="82"/>
      <c r="D19" s="112" t="s">
        <v>81</v>
      </c>
      <c r="E19" s="109"/>
      <c r="F19" s="111"/>
      <c r="G19" s="283" t="s">
        <v>805</v>
      </c>
      <c r="H19" s="284"/>
      <c r="I19" s="217">
        <v>1</v>
      </c>
      <c r="J19" s="27"/>
      <c r="K19" s="299"/>
      <c r="L19" s="301"/>
      <c r="M19" s="28"/>
    </row>
    <row r="20" spans="2:13" ht="30">
      <c r="B20" s="20"/>
      <c r="C20" s="82"/>
      <c r="D20" s="112" t="s">
        <v>82</v>
      </c>
      <c r="E20" s="109"/>
      <c r="F20" s="111"/>
      <c r="G20" s="283" t="s">
        <v>805</v>
      </c>
      <c r="H20" s="284"/>
      <c r="I20" s="217">
        <v>1</v>
      </c>
      <c r="J20" s="27"/>
      <c r="K20" s="299"/>
      <c r="L20" s="301"/>
      <c r="M20" s="28"/>
    </row>
    <row r="21" spans="2:13" ht="30.75" thickBot="1">
      <c r="B21" s="20"/>
      <c r="C21" s="82"/>
      <c r="D21" s="112" t="s">
        <v>83</v>
      </c>
      <c r="E21" s="109"/>
      <c r="F21" s="111"/>
      <c r="G21" s="283" t="s">
        <v>835</v>
      </c>
      <c r="H21" s="284"/>
      <c r="I21" s="217">
        <v>1</v>
      </c>
      <c r="J21" s="27"/>
      <c r="K21" s="299"/>
      <c r="L21" s="301"/>
      <c r="M21" s="28"/>
    </row>
    <row r="22" spans="2:13" ht="30" thickTop="1" thickBot="1">
      <c r="B22" s="5"/>
      <c r="C22" s="159"/>
      <c r="D22" s="160" t="s">
        <v>84</v>
      </c>
      <c r="E22" s="18"/>
      <c r="F22" s="18"/>
      <c r="G22" s="19"/>
      <c r="H22" s="19"/>
      <c r="I22" s="223"/>
      <c r="J22" s="222" t="s">
        <v>645</v>
      </c>
      <c r="K22" s="216">
        <f>SUM(I23:I28)</f>
        <v>6</v>
      </c>
      <c r="L22" s="220" t="s">
        <v>629</v>
      </c>
      <c r="M22" s="28">
        <v>0</v>
      </c>
    </row>
    <row r="23" spans="2:13" ht="30" customHeight="1" thickTop="1">
      <c r="B23" s="20"/>
      <c r="C23" s="82"/>
      <c r="D23" s="112" t="s">
        <v>837</v>
      </c>
      <c r="E23" s="109"/>
      <c r="F23" s="111"/>
      <c r="G23" s="283" t="s">
        <v>838</v>
      </c>
      <c r="H23" s="284"/>
      <c r="I23" s="217">
        <v>1</v>
      </c>
      <c r="J23" s="27"/>
      <c r="K23" s="299"/>
      <c r="L23" s="301"/>
      <c r="M23" s="28"/>
    </row>
    <row r="24" spans="2:13" ht="30" customHeight="1">
      <c r="B24" s="20"/>
      <c r="C24" s="82"/>
      <c r="D24" s="112" t="s">
        <v>839</v>
      </c>
      <c r="E24" s="109"/>
      <c r="F24" s="111"/>
      <c r="G24" s="283" t="s">
        <v>838</v>
      </c>
      <c r="H24" s="284"/>
      <c r="I24" s="217">
        <v>1</v>
      </c>
      <c r="J24" s="27"/>
      <c r="K24" s="299"/>
      <c r="L24" s="301"/>
      <c r="M24" s="28"/>
    </row>
    <row r="25" spans="2:13" ht="30" customHeight="1">
      <c r="B25" s="20"/>
      <c r="C25" s="82"/>
      <c r="D25" s="112" t="s">
        <v>840</v>
      </c>
      <c r="E25" s="109"/>
      <c r="F25" s="111"/>
      <c r="G25" s="283" t="s">
        <v>838</v>
      </c>
      <c r="H25" s="284"/>
      <c r="I25" s="217">
        <v>1</v>
      </c>
      <c r="J25" s="27"/>
      <c r="K25" s="299"/>
      <c r="L25" s="301"/>
      <c r="M25" s="28"/>
    </row>
    <row r="26" spans="2:13" ht="30" customHeight="1">
      <c r="B26" s="20"/>
      <c r="C26" s="82"/>
      <c r="D26" s="112" t="s">
        <v>841</v>
      </c>
      <c r="E26" s="109"/>
      <c r="F26" s="111"/>
      <c r="G26" s="283" t="s">
        <v>838</v>
      </c>
      <c r="H26" s="284"/>
      <c r="I26" s="217">
        <v>1</v>
      </c>
      <c r="J26" s="27"/>
      <c r="K26" s="299"/>
      <c r="L26" s="301"/>
      <c r="M26" s="28"/>
    </row>
    <row r="27" spans="2:13" ht="30" customHeight="1">
      <c r="B27" s="20"/>
      <c r="C27" s="82"/>
      <c r="D27" s="112" t="s">
        <v>842</v>
      </c>
      <c r="E27" s="109"/>
      <c r="F27" s="111"/>
      <c r="G27" s="283" t="s">
        <v>838</v>
      </c>
      <c r="H27" s="284"/>
      <c r="I27" s="217">
        <v>1</v>
      </c>
      <c r="J27" s="27"/>
      <c r="K27" s="299"/>
      <c r="L27" s="301"/>
      <c r="M27" s="28"/>
    </row>
    <row r="28" spans="2:13" ht="30" customHeight="1">
      <c r="B28" s="20"/>
      <c r="C28" s="82"/>
      <c r="D28" s="112" t="s">
        <v>844</v>
      </c>
      <c r="E28" s="109"/>
      <c r="F28" s="111"/>
      <c r="G28" s="283" t="s">
        <v>811</v>
      </c>
      <c r="H28" s="284"/>
      <c r="I28" s="217">
        <v>1</v>
      </c>
      <c r="J28" s="27"/>
      <c r="K28" s="299"/>
      <c r="L28" s="301"/>
      <c r="M28" s="28"/>
    </row>
    <row r="29" spans="2:13" ht="30" customHeight="1" thickBot="1">
      <c r="B29" s="5"/>
      <c r="C29" s="82"/>
      <c r="D29" s="161" t="s">
        <v>85</v>
      </c>
      <c r="E29" s="161"/>
      <c r="F29" s="161"/>
      <c r="G29" s="162"/>
      <c r="H29" s="214"/>
      <c r="I29" s="214"/>
      <c r="J29" s="27"/>
      <c r="K29" s="303">
        <f>LARGE(B32:B352,1)</f>
        <v>298</v>
      </c>
      <c r="L29" s="304" t="s">
        <v>976</v>
      </c>
      <c r="M29" s="28">
        <v>0</v>
      </c>
    </row>
    <row r="30" spans="2:13" ht="54" customHeight="1" thickTop="1" thickBot="1">
      <c r="B30" s="5"/>
      <c r="C30" s="159"/>
      <c r="D30" s="219" t="s">
        <v>86</v>
      </c>
      <c r="E30" s="18"/>
      <c r="F30" s="18"/>
      <c r="G30" s="19"/>
      <c r="H30" s="19"/>
      <c r="I30" s="223"/>
      <c r="J30" s="222" t="s">
        <v>645</v>
      </c>
      <c r="K30" s="216">
        <f>SUM(I31:I74)</f>
        <v>43</v>
      </c>
      <c r="L30" s="220" t="s">
        <v>629</v>
      </c>
      <c r="M30" s="28">
        <v>0</v>
      </c>
    </row>
    <row r="31" spans="2:13" ht="45.75" thickTop="1">
      <c r="B31" s="20"/>
      <c r="C31" s="168" t="s">
        <v>767</v>
      </c>
      <c r="D31" s="166" t="s">
        <v>768</v>
      </c>
      <c r="E31" s="167" t="s">
        <v>769</v>
      </c>
      <c r="F31" s="167" t="s">
        <v>770</v>
      </c>
      <c r="G31" s="285" t="s">
        <v>642</v>
      </c>
      <c r="H31" s="286" t="s">
        <v>643</v>
      </c>
      <c r="I31" s="218" t="s">
        <v>645</v>
      </c>
      <c r="J31" s="302" t="s">
        <v>773</v>
      </c>
      <c r="K31" s="298" t="s">
        <v>975</v>
      </c>
      <c r="L31" s="256" t="s">
        <v>772</v>
      </c>
      <c r="M31" s="28">
        <v>0</v>
      </c>
    </row>
    <row r="32" spans="2:13" ht="30" customHeight="1">
      <c r="B32" s="20">
        <v>1</v>
      </c>
      <c r="C32" s="86" t="s">
        <v>776</v>
      </c>
      <c r="D32" s="112" t="s">
        <v>89</v>
      </c>
      <c r="E32" s="109" t="s">
        <v>87</v>
      </c>
      <c r="F32" s="111"/>
      <c r="G32" s="283" t="s">
        <v>90</v>
      </c>
      <c r="H32" s="284"/>
      <c r="I32" s="217">
        <v>1</v>
      </c>
      <c r="J32" s="27"/>
      <c r="K32" s="299"/>
      <c r="L32" s="301"/>
      <c r="M32" s="28">
        <v>0</v>
      </c>
    </row>
    <row r="33" spans="2:13" ht="30" customHeight="1">
      <c r="B33" s="20">
        <f>LARGE(B$32:B32,1)+1</f>
        <v>2</v>
      </c>
      <c r="C33" s="86" t="s">
        <v>776</v>
      </c>
      <c r="D33" s="112" t="s">
        <v>91</v>
      </c>
      <c r="E33" s="109" t="s">
        <v>87</v>
      </c>
      <c r="F33" s="111"/>
      <c r="G33" s="283" t="s">
        <v>88</v>
      </c>
      <c r="H33" s="284"/>
      <c r="I33" s="217">
        <v>1</v>
      </c>
      <c r="J33" s="27"/>
      <c r="K33" s="299"/>
      <c r="L33" s="301"/>
      <c r="M33" s="28">
        <v>0</v>
      </c>
    </row>
    <row r="34" spans="2:13" ht="30" customHeight="1">
      <c r="B34" s="20">
        <f>LARGE(B$32:B33,1)+1</f>
        <v>3</v>
      </c>
      <c r="C34" s="86" t="s">
        <v>776</v>
      </c>
      <c r="D34" s="112" t="s">
        <v>92</v>
      </c>
      <c r="E34" s="109" t="s">
        <v>87</v>
      </c>
      <c r="F34" s="111"/>
      <c r="G34" s="283" t="s">
        <v>93</v>
      </c>
      <c r="H34" s="284"/>
      <c r="I34" s="217">
        <v>1</v>
      </c>
      <c r="J34" s="27"/>
      <c r="K34" s="299"/>
      <c r="L34" s="301"/>
      <c r="M34" s="28">
        <v>0</v>
      </c>
    </row>
    <row r="35" spans="2:13" ht="30" customHeight="1">
      <c r="B35" s="20">
        <f>LARGE(B$32:B34,1)+1</f>
        <v>4</v>
      </c>
      <c r="C35" s="86" t="s">
        <v>776</v>
      </c>
      <c r="D35" s="112" t="s">
        <v>94</v>
      </c>
      <c r="E35" s="109" t="s">
        <v>87</v>
      </c>
      <c r="F35" s="111"/>
      <c r="G35" s="283" t="s">
        <v>95</v>
      </c>
      <c r="H35" s="284"/>
      <c r="I35" s="217">
        <v>1</v>
      </c>
      <c r="J35" s="27" t="s">
        <v>96</v>
      </c>
      <c r="K35" s="299"/>
      <c r="L35" s="301"/>
      <c r="M35" s="28">
        <v>0</v>
      </c>
    </row>
    <row r="36" spans="2:13" ht="30" customHeight="1">
      <c r="B36" s="20">
        <f>LARGE(B$32:B35,1)+1</f>
        <v>5</v>
      </c>
      <c r="C36" s="86" t="s">
        <v>776</v>
      </c>
      <c r="D36" s="112" t="s">
        <v>97</v>
      </c>
      <c r="E36" s="109" t="s">
        <v>87</v>
      </c>
      <c r="F36" s="111"/>
      <c r="G36" s="283" t="s">
        <v>93</v>
      </c>
      <c r="H36" s="284"/>
      <c r="I36" s="217">
        <v>1</v>
      </c>
      <c r="J36" s="27"/>
      <c r="K36" s="299"/>
      <c r="L36" s="301"/>
      <c r="M36" s="28">
        <v>0</v>
      </c>
    </row>
    <row r="37" spans="2:13" ht="30" customHeight="1">
      <c r="B37" s="20">
        <f>LARGE(B$32:B36,1)+1</f>
        <v>6</v>
      </c>
      <c r="C37" s="86" t="s">
        <v>776</v>
      </c>
      <c r="D37" s="112" t="s">
        <v>97</v>
      </c>
      <c r="E37" s="109" t="s">
        <v>87</v>
      </c>
      <c r="F37" s="111"/>
      <c r="G37" s="283" t="s">
        <v>98</v>
      </c>
      <c r="H37" s="284"/>
      <c r="I37" s="217">
        <v>1</v>
      </c>
      <c r="J37" s="27" t="s">
        <v>99</v>
      </c>
      <c r="K37" s="299"/>
      <c r="L37" s="301"/>
      <c r="M37" s="28">
        <v>0</v>
      </c>
    </row>
    <row r="38" spans="2:13" ht="30" customHeight="1">
      <c r="B38" s="20">
        <f>LARGE(B$32:B37,1)+1</f>
        <v>7</v>
      </c>
      <c r="C38" s="86" t="s">
        <v>776</v>
      </c>
      <c r="D38" s="112" t="s">
        <v>100</v>
      </c>
      <c r="E38" s="109" t="s">
        <v>87</v>
      </c>
      <c r="F38" s="111"/>
      <c r="G38" s="283" t="s">
        <v>101</v>
      </c>
      <c r="H38" s="284"/>
      <c r="I38" s="217">
        <v>1</v>
      </c>
      <c r="J38" s="27"/>
      <c r="K38" s="299"/>
      <c r="L38" s="301"/>
      <c r="M38" s="28">
        <v>0</v>
      </c>
    </row>
    <row r="39" spans="2:13" ht="30" customHeight="1">
      <c r="B39" s="20">
        <f>LARGE(B$32:B38,1)+1</f>
        <v>8</v>
      </c>
      <c r="C39" s="86" t="s">
        <v>776</v>
      </c>
      <c r="D39" s="112" t="s">
        <v>102</v>
      </c>
      <c r="E39" s="109" t="s">
        <v>87</v>
      </c>
      <c r="F39" s="111"/>
      <c r="G39" s="283" t="s">
        <v>93</v>
      </c>
      <c r="H39" s="284"/>
      <c r="I39" s="217">
        <v>1</v>
      </c>
      <c r="J39" s="27"/>
      <c r="K39" s="299"/>
      <c r="L39" s="301"/>
      <c r="M39" s="28">
        <v>0</v>
      </c>
    </row>
    <row r="40" spans="2:13" ht="30" customHeight="1">
      <c r="B40" s="20">
        <f>LARGE(B$32:B39,1)+1</f>
        <v>9</v>
      </c>
      <c r="C40" s="86" t="s">
        <v>776</v>
      </c>
      <c r="D40" s="112" t="s">
        <v>102</v>
      </c>
      <c r="E40" s="109" t="s">
        <v>87</v>
      </c>
      <c r="F40" s="111"/>
      <c r="G40" s="283" t="s">
        <v>103</v>
      </c>
      <c r="H40" s="284"/>
      <c r="I40" s="217">
        <v>1</v>
      </c>
      <c r="J40" s="27" t="s">
        <v>104</v>
      </c>
      <c r="K40" s="299"/>
      <c r="L40" s="301"/>
      <c r="M40" s="28">
        <v>0</v>
      </c>
    </row>
    <row r="41" spans="2:13" ht="30" customHeight="1">
      <c r="B41" s="20">
        <f>LARGE(B$32:B40,1)+1</f>
        <v>10</v>
      </c>
      <c r="C41" s="86" t="s">
        <v>776</v>
      </c>
      <c r="D41" s="112" t="s">
        <v>105</v>
      </c>
      <c r="E41" s="109" t="s">
        <v>87</v>
      </c>
      <c r="F41" s="111"/>
      <c r="G41" s="283" t="s">
        <v>106</v>
      </c>
      <c r="H41" s="284"/>
      <c r="I41" s="217">
        <v>1</v>
      </c>
      <c r="J41" s="27"/>
      <c r="K41" s="299"/>
      <c r="L41" s="301"/>
      <c r="M41" s="28">
        <v>0</v>
      </c>
    </row>
    <row r="42" spans="2:13" ht="30" customHeight="1">
      <c r="B42" s="20">
        <f>LARGE(B$32:B41,1)+1</f>
        <v>11</v>
      </c>
      <c r="C42" s="86" t="s">
        <v>776</v>
      </c>
      <c r="D42" s="112" t="s">
        <v>105</v>
      </c>
      <c r="E42" s="109" t="s">
        <v>87</v>
      </c>
      <c r="F42" s="111"/>
      <c r="G42" s="283" t="s">
        <v>107</v>
      </c>
      <c r="H42" s="284"/>
      <c r="I42" s="217">
        <v>1</v>
      </c>
      <c r="J42" s="27" t="s">
        <v>108</v>
      </c>
      <c r="K42" s="299"/>
      <c r="L42" s="301"/>
      <c r="M42" s="28">
        <v>0</v>
      </c>
    </row>
    <row r="43" spans="2:13" ht="30">
      <c r="B43" s="20">
        <f>LARGE(B$32:B42,1)+1</f>
        <v>12</v>
      </c>
      <c r="C43" s="86" t="s">
        <v>776</v>
      </c>
      <c r="D43" s="112" t="s">
        <v>109</v>
      </c>
      <c r="E43" s="109" t="s">
        <v>87</v>
      </c>
      <c r="F43" s="111"/>
      <c r="G43" s="283" t="s">
        <v>110</v>
      </c>
      <c r="H43" s="284"/>
      <c r="I43" s="217">
        <v>1</v>
      </c>
      <c r="J43" s="27" t="s">
        <v>111</v>
      </c>
      <c r="K43" s="299"/>
      <c r="L43" s="301"/>
      <c r="M43" s="28">
        <v>0</v>
      </c>
    </row>
    <row r="44" spans="2:13" ht="30">
      <c r="B44" s="20">
        <f>LARGE(B$32:B43,1)+1</f>
        <v>13</v>
      </c>
      <c r="C44" s="86" t="s">
        <v>776</v>
      </c>
      <c r="D44" s="112" t="s">
        <v>112</v>
      </c>
      <c r="E44" s="109" t="s">
        <v>87</v>
      </c>
      <c r="F44" s="111"/>
      <c r="G44" s="283" t="s">
        <v>113</v>
      </c>
      <c r="H44" s="284"/>
      <c r="I44" s="217">
        <v>1</v>
      </c>
      <c r="J44" s="27" t="s">
        <v>114</v>
      </c>
      <c r="K44" s="299"/>
      <c r="L44" s="301"/>
      <c r="M44" s="28">
        <v>0</v>
      </c>
    </row>
    <row r="45" spans="2:13" ht="30">
      <c r="B45" s="20">
        <f>LARGE(B$32:B44,1)+1</f>
        <v>14</v>
      </c>
      <c r="C45" s="86" t="s">
        <v>776</v>
      </c>
      <c r="D45" s="112" t="s">
        <v>115</v>
      </c>
      <c r="E45" s="109" t="s">
        <v>87</v>
      </c>
      <c r="F45" s="111"/>
      <c r="G45" s="283" t="s">
        <v>98</v>
      </c>
      <c r="H45" s="284"/>
      <c r="I45" s="217">
        <v>1</v>
      </c>
      <c r="J45" s="27" t="s">
        <v>99</v>
      </c>
      <c r="K45" s="299"/>
      <c r="L45" s="301"/>
      <c r="M45" s="28">
        <v>0</v>
      </c>
    </row>
    <row r="46" spans="2:13" ht="30" customHeight="1">
      <c r="B46" s="20">
        <f>LARGE(B$32:B45,1)+1</f>
        <v>15</v>
      </c>
      <c r="C46" s="86" t="s">
        <v>776</v>
      </c>
      <c r="D46" s="112" t="s">
        <v>116</v>
      </c>
      <c r="E46" s="109" t="s">
        <v>87</v>
      </c>
      <c r="F46" s="111"/>
      <c r="G46" s="283" t="s">
        <v>106</v>
      </c>
      <c r="H46" s="284"/>
      <c r="I46" s="217">
        <v>1</v>
      </c>
      <c r="J46" s="27"/>
      <c r="K46" s="299"/>
      <c r="L46" s="301"/>
      <c r="M46" s="28">
        <v>0</v>
      </c>
    </row>
    <row r="47" spans="2:13" ht="30" customHeight="1">
      <c r="B47" s="20">
        <f>LARGE(B$32:B46,1)+1</f>
        <v>16</v>
      </c>
      <c r="C47" s="86" t="s">
        <v>776</v>
      </c>
      <c r="D47" s="112" t="s">
        <v>117</v>
      </c>
      <c r="E47" s="109" t="s">
        <v>87</v>
      </c>
      <c r="F47" s="111"/>
      <c r="G47" s="283" t="s">
        <v>107</v>
      </c>
      <c r="H47" s="284"/>
      <c r="I47" s="217">
        <v>1</v>
      </c>
      <c r="J47" s="27" t="s">
        <v>108</v>
      </c>
      <c r="K47" s="299"/>
      <c r="L47" s="301"/>
      <c r="M47" s="28">
        <v>0</v>
      </c>
    </row>
    <row r="48" spans="2:13" ht="30" customHeight="1">
      <c r="B48" s="20">
        <f>LARGE(B$32:B47,1)+1</f>
        <v>17</v>
      </c>
      <c r="C48" s="86" t="s">
        <v>776</v>
      </c>
      <c r="D48" s="112" t="s">
        <v>118</v>
      </c>
      <c r="E48" s="109" t="s">
        <v>87</v>
      </c>
      <c r="F48" s="111"/>
      <c r="G48" s="283" t="s">
        <v>88</v>
      </c>
      <c r="H48" s="284"/>
      <c r="I48" s="217">
        <v>1</v>
      </c>
      <c r="J48" s="27"/>
      <c r="K48" s="299"/>
      <c r="L48" s="301"/>
      <c r="M48" s="28">
        <v>0</v>
      </c>
    </row>
    <row r="49" spans="2:13" ht="30" customHeight="1">
      <c r="B49" s="20">
        <f>LARGE(B$32:B48,1)+1</f>
        <v>18</v>
      </c>
      <c r="C49" s="86" t="s">
        <v>776</v>
      </c>
      <c r="D49" s="112" t="s">
        <v>119</v>
      </c>
      <c r="E49" s="109" t="s">
        <v>87</v>
      </c>
      <c r="F49" s="111"/>
      <c r="G49" s="283" t="s">
        <v>798</v>
      </c>
      <c r="H49" s="284"/>
      <c r="I49" s="217">
        <v>1</v>
      </c>
      <c r="J49" s="27" t="s">
        <v>120</v>
      </c>
      <c r="K49" s="299"/>
      <c r="L49" s="301"/>
      <c r="M49" s="28">
        <v>0</v>
      </c>
    </row>
    <row r="50" spans="2:13" ht="30" customHeight="1">
      <c r="B50" s="20">
        <f>LARGE(B$32:B49,1)+1</f>
        <v>19</v>
      </c>
      <c r="C50" s="86" t="s">
        <v>776</v>
      </c>
      <c r="D50" s="112" t="s">
        <v>121</v>
      </c>
      <c r="E50" s="109" t="s">
        <v>87</v>
      </c>
      <c r="F50" s="111"/>
      <c r="G50" s="283" t="s">
        <v>122</v>
      </c>
      <c r="H50" s="284"/>
      <c r="I50" s="217">
        <v>1</v>
      </c>
      <c r="J50" s="27" t="s">
        <v>123</v>
      </c>
      <c r="K50" s="299"/>
      <c r="L50" s="301"/>
      <c r="M50" s="28">
        <v>0</v>
      </c>
    </row>
    <row r="51" spans="2:13" ht="30" customHeight="1">
      <c r="B51" s="20">
        <f>LARGE(B$32:B50,1)+1</f>
        <v>20</v>
      </c>
      <c r="C51" s="86" t="s">
        <v>776</v>
      </c>
      <c r="D51" s="112" t="s">
        <v>124</v>
      </c>
      <c r="E51" s="109" t="s">
        <v>87</v>
      </c>
      <c r="F51" s="111"/>
      <c r="G51" s="283" t="s">
        <v>101</v>
      </c>
      <c r="H51" s="284"/>
      <c r="I51" s="217">
        <v>1</v>
      </c>
      <c r="J51" s="27"/>
      <c r="K51" s="299"/>
      <c r="L51" s="301"/>
      <c r="M51" s="28">
        <v>0</v>
      </c>
    </row>
    <row r="52" spans="2:13" ht="30" customHeight="1">
      <c r="B52" s="20">
        <f>LARGE(B$32:B51,1)+1</f>
        <v>21</v>
      </c>
      <c r="C52" s="86" t="s">
        <v>776</v>
      </c>
      <c r="D52" s="112" t="s">
        <v>125</v>
      </c>
      <c r="E52" s="109" t="s">
        <v>65</v>
      </c>
      <c r="F52" s="111"/>
      <c r="G52" s="283" t="s">
        <v>126</v>
      </c>
      <c r="H52" s="284"/>
      <c r="I52" s="217">
        <v>1</v>
      </c>
      <c r="J52" s="27" t="s">
        <v>127</v>
      </c>
      <c r="K52" s="299"/>
      <c r="L52" s="301"/>
      <c r="M52" s="28">
        <v>0</v>
      </c>
    </row>
    <row r="53" spans="2:13" ht="30" customHeight="1">
      <c r="B53" s="20">
        <f>LARGE(B$32:B52,1)+1</f>
        <v>22</v>
      </c>
      <c r="C53" s="86" t="s">
        <v>776</v>
      </c>
      <c r="D53" s="112" t="s">
        <v>125</v>
      </c>
      <c r="E53" s="109" t="s">
        <v>65</v>
      </c>
      <c r="F53" s="111"/>
      <c r="G53" s="283" t="s">
        <v>126</v>
      </c>
      <c r="H53" s="284"/>
      <c r="I53" s="217">
        <v>1</v>
      </c>
      <c r="J53" s="27" t="s">
        <v>128</v>
      </c>
      <c r="K53" s="299"/>
      <c r="L53" s="301"/>
      <c r="M53" s="28">
        <v>0</v>
      </c>
    </row>
    <row r="54" spans="2:13" ht="30" customHeight="1">
      <c r="B54" s="20">
        <f>LARGE(B$32:B53,1)+1</f>
        <v>23</v>
      </c>
      <c r="C54" s="86" t="s">
        <v>776</v>
      </c>
      <c r="D54" s="112" t="s">
        <v>125</v>
      </c>
      <c r="E54" s="109" t="s">
        <v>65</v>
      </c>
      <c r="F54" s="111"/>
      <c r="G54" s="283" t="s">
        <v>126</v>
      </c>
      <c r="H54" s="284"/>
      <c r="I54" s="217">
        <v>1</v>
      </c>
      <c r="J54" s="27" t="s">
        <v>129</v>
      </c>
      <c r="K54" s="299"/>
      <c r="L54" s="301"/>
      <c r="M54" s="28">
        <v>0</v>
      </c>
    </row>
    <row r="55" spans="2:13" ht="30" customHeight="1">
      <c r="B55" s="20">
        <f>LARGE(B$32:B54,1)+1</f>
        <v>24</v>
      </c>
      <c r="C55" s="86" t="s">
        <v>776</v>
      </c>
      <c r="D55" s="112" t="s">
        <v>125</v>
      </c>
      <c r="E55" s="109" t="s">
        <v>65</v>
      </c>
      <c r="F55" s="111"/>
      <c r="G55" s="283" t="s">
        <v>827</v>
      </c>
      <c r="H55" s="284"/>
      <c r="I55" s="217">
        <v>1</v>
      </c>
      <c r="J55" s="27" t="s">
        <v>826</v>
      </c>
      <c r="K55" s="299"/>
      <c r="L55" s="301"/>
      <c r="M55" s="28">
        <v>0</v>
      </c>
    </row>
    <row r="56" spans="2:13" ht="30">
      <c r="B56" s="20">
        <f>LARGE(B$32:B55,1)+1</f>
        <v>25</v>
      </c>
      <c r="C56" s="86" t="s">
        <v>776</v>
      </c>
      <c r="D56" s="112" t="s">
        <v>125</v>
      </c>
      <c r="E56" s="109" t="s">
        <v>65</v>
      </c>
      <c r="F56" s="111"/>
      <c r="G56" s="283" t="s">
        <v>827</v>
      </c>
      <c r="H56" s="284"/>
      <c r="I56" s="217">
        <v>1</v>
      </c>
      <c r="J56" s="27" t="s">
        <v>127</v>
      </c>
      <c r="K56" s="299"/>
      <c r="L56" s="301"/>
      <c r="M56" s="28">
        <v>0</v>
      </c>
    </row>
    <row r="57" spans="2:13" ht="30" customHeight="1">
      <c r="B57" s="20">
        <f>LARGE(B$32:B56,1)+1</f>
        <v>26</v>
      </c>
      <c r="C57" s="86" t="s">
        <v>776</v>
      </c>
      <c r="D57" s="112" t="s">
        <v>130</v>
      </c>
      <c r="E57" s="109" t="s">
        <v>65</v>
      </c>
      <c r="F57" s="111"/>
      <c r="G57" s="283" t="s">
        <v>848</v>
      </c>
      <c r="H57" s="284"/>
      <c r="I57" s="217">
        <v>1</v>
      </c>
      <c r="J57" s="27" t="s">
        <v>849</v>
      </c>
      <c r="K57" s="299"/>
      <c r="L57" s="301"/>
      <c r="M57" s="28">
        <v>0</v>
      </c>
    </row>
    <row r="58" spans="2:13" ht="30" customHeight="1">
      <c r="B58" s="20">
        <f>LARGE(B$32:B57,1)+1</f>
        <v>27</v>
      </c>
      <c r="C58" s="86" t="s">
        <v>776</v>
      </c>
      <c r="D58" s="112" t="s">
        <v>130</v>
      </c>
      <c r="E58" s="109" t="s">
        <v>65</v>
      </c>
      <c r="F58" s="111"/>
      <c r="G58" s="283" t="s">
        <v>131</v>
      </c>
      <c r="H58" s="284"/>
      <c r="I58" s="217">
        <v>1</v>
      </c>
      <c r="J58" s="27" t="s">
        <v>132</v>
      </c>
      <c r="K58" s="299"/>
      <c r="L58" s="301"/>
      <c r="M58" s="28">
        <v>0</v>
      </c>
    </row>
    <row r="59" spans="2:13" ht="30" customHeight="1">
      <c r="B59" s="20">
        <f>LARGE(B$32:B58,1)+1</f>
        <v>28</v>
      </c>
      <c r="C59" s="86" t="s">
        <v>776</v>
      </c>
      <c r="D59" s="112" t="s">
        <v>130</v>
      </c>
      <c r="E59" s="109" t="s">
        <v>65</v>
      </c>
      <c r="F59" s="111"/>
      <c r="G59" s="283" t="s">
        <v>131</v>
      </c>
      <c r="H59" s="284"/>
      <c r="I59" s="217">
        <v>1</v>
      </c>
      <c r="J59" s="27" t="s">
        <v>133</v>
      </c>
      <c r="K59" s="299"/>
      <c r="L59" s="301"/>
      <c r="M59" s="28">
        <v>0</v>
      </c>
    </row>
    <row r="60" spans="2:13" ht="30" customHeight="1">
      <c r="B60" s="20">
        <f>LARGE(B$32:B59,1)+1</f>
        <v>29</v>
      </c>
      <c r="C60" s="86" t="s">
        <v>776</v>
      </c>
      <c r="D60" s="112" t="s">
        <v>134</v>
      </c>
      <c r="E60" s="109" t="s">
        <v>87</v>
      </c>
      <c r="F60" s="111"/>
      <c r="G60" s="283" t="s">
        <v>93</v>
      </c>
      <c r="H60" s="284"/>
      <c r="I60" s="217">
        <v>1</v>
      </c>
      <c r="J60" s="27"/>
      <c r="K60" s="299"/>
      <c r="L60" s="301"/>
      <c r="M60" s="28">
        <v>0</v>
      </c>
    </row>
    <row r="61" spans="2:13" ht="30" customHeight="1">
      <c r="B61" s="20">
        <f>LARGE(B$32:B60,1)+1</f>
        <v>30</v>
      </c>
      <c r="C61" s="86" t="s">
        <v>776</v>
      </c>
      <c r="D61" s="112" t="s">
        <v>134</v>
      </c>
      <c r="E61" s="109" t="s">
        <v>87</v>
      </c>
      <c r="F61" s="111"/>
      <c r="G61" s="283" t="s">
        <v>135</v>
      </c>
      <c r="H61" s="284"/>
      <c r="I61" s="217">
        <v>1</v>
      </c>
      <c r="J61" s="27" t="s">
        <v>136</v>
      </c>
      <c r="K61" s="299"/>
      <c r="L61" s="301"/>
      <c r="M61" s="28">
        <v>0</v>
      </c>
    </row>
    <row r="62" spans="2:13" ht="30" customHeight="1">
      <c r="B62" s="20">
        <f>LARGE(B$32:B61,1)+1</f>
        <v>31</v>
      </c>
      <c r="C62" s="86" t="s">
        <v>776</v>
      </c>
      <c r="D62" s="112" t="s">
        <v>137</v>
      </c>
      <c r="E62" s="109" t="s">
        <v>87</v>
      </c>
      <c r="F62" s="111"/>
      <c r="G62" s="283" t="s">
        <v>101</v>
      </c>
      <c r="H62" s="284"/>
      <c r="I62" s="217">
        <v>1</v>
      </c>
      <c r="J62" s="27"/>
      <c r="K62" s="299"/>
      <c r="L62" s="301"/>
      <c r="M62" s="28">
        <v>0</v>
      </c>
    </row>
    <row r="63" spans="2:13" ht="30">
      <c r="B63" s="20">
        <f>LARGE(B$32:B62,1)+1</f>
        <v>32</v>
      </c>
      <c r="C63" s="86" t="s">
        <v>776</v>
      </c>
      <c r="D63" s="112" t="s">
        <v>138</v>
      </c>
      <c r="E63" s="109" t="s">
        <v>87</v>
      </c>
      <c r="F63" s="111"/>
      <c r="G63" s="283" t="s">
        <v>88</v>
      </c>
      <c r="H63" s="284"/>
      <c r="I63" s="217">
        <v>1</v>
      </c>
      <c r="J63" s="27"/>
      <c r="K63" s="299"/>
      <c r="L63" s="301"/>
      <c r="M63" s="28">
        <v>0</v>
      </c>
    </row>
    <row r="64" spans="2:13" ht="30" customHeight="1">
      <c r="B64" s="20">
        <f>LARGE(B$32:B63,1)+1</f>
        <v>33</v>
      </c>
      <c r="C64" s="86" t="s">
        <v>776</v>
      </c>
      <c r="D64" s="112" t="s">
        <v>139</v>
      </c>
      <c r="E64" s="109" t="s">
        <v>87</v>
      </c>
      <c r="F64" s="111"/>
      <c r="G64" s="283" t="s">
        <v>90</v>
      </c>
      <c r="H64" s="284"/>
      <c r="I64" s="217">
        <v>1</v>
      </c>
      <c r="J64" s="27"/>
      <c r="K64" s="299"/>
      <c r="L64" s="301"/>
      <c r="M64" s="28">
        <v>0</v>
      </c>
    </row>
    <row r="65" spans="2:13" ht="30">
      <c r="B65" s="20">
        <f>LARGE(B$32:B64,1)+1</f>
        <v>34</v>
      </c>
      <c r="C65" s="86" t="s">
        <v>776</v>
      </c>
      <c r="D65" s="112" t="s">
        <v>140</v>
      </c>
      <c r="E65" s="109" t="s">
        <v>87</v>
      </c>
      <c r="F65" s="111"/>
      <c r="G65" s="283" t="s">
        <v>141</v>
      </c>
      <c r="H65" s="284"/>
      <c r="I65" s="217">
        <v>1</v>
      </c>
      <c r="J65" s="27"/>
      <c r="K65" s="299"/>
      <c r="L65" s="301"/>
      <c r="M65" s="28">
        <v>0</v>
      </c>
    </row>
    <row r="66" spans="2:13" ht="30">
      <c r="B66" s="20">
        <f>LARGE(B$32:B65,1)+1</f>
        <v>35</v>
      </c>
      <c r="C66" s="86" t="s">
        <v>776</v>
      </c>
      <c r="D66" s="112" t="s">
        <v>140</v>
      </c>
      <c r="E66" s="109" t="s">
        <v>87</v>
      </c>
      <c r="F66" s="111"/>
      <c r="G66" s="283" t="s">
        <v>948</v>
      </c>
      <c r="H66" s="284"/>
      <c r="I66" s="217">
        <v>1</v>
      </c>
      <c r="J66" s="27" t="s">
        <v>142</v>
      </c>
      <c r="K66" s="299"/>
      <c r="L66" s="301"/>
      <c r="M66" s="28">
        <v>0</v>
      </c>
    </row>
    <row r="67" spans="2:13" ht="30">
      <c r="B67" s="20">
        <f>LARGE(B$32:B66,1)+1</f>
        <v>36</v>
      </c>
      <c r="C67" s="86" t="s">
        <v>776</v>
      </c>
      <c r="D67" s="112" t="s">
        <v>143</v>
      </c>
      <c r="E67" s="109" t="s">
        <v>87</v>
      </c>
      <c r="F67" s="111"/>
      <c r="G67" s="283" t="s">
        <v>141</v>
      </c>
      <c r="H67" s="284"/>
      <c r="I67" s="217">
        <v>1</v>
      </c>
      <c r="J67" s="27"/>
      <c r="K67" s="299"/>
      <c r="L67" s="301"/>
      <c r="M67" s="28">
        <v>0</v>
      </c>
    </row>
    <row r="68" spans="2:13" ht="30">
      <c r="B68" s="20">
        <f>LARGE(B$32:B67,1)+1</f>
        <v>37</v>
      </c>
      <c r="C68" s="86" t="s">
        <v>776</v>
      </c>
      <c r="D68" s="112" t="s">
        <v>144</v>
      </c>
      <c r="E68" s="109" t="s">
        <v>87</v>
      </c>
      <c r="F68" s="111"/>
      <c r="G68" s="283" t="s">
        <v>141</v>
      </c>
      <c r="H68" s="284"/>
      <c r="I68" s="217">
        <v>1</v>
      </c>
      <c r="J68" s="27"/>
      <c r="K68" s="299"/>
      <c r="L68" s="301"/>
      <c r="M68" s="28">
        <v>0</v>
      </c>
    </row>
    <row r="69" spans="2:13" ht="30">
      <c r="B69" s="20">
        <f>LARGE(B$32:B68,1)+1</f>
        <v>38</v>
      </c>
      <c r="C69" s="86" t="s">
        <v>776</v>
      </c>
      <c r="D69" s="112" t="s">
        <v>145</v>
      </c>
      <c r="E69" s="109" t="s">
        <v>87</v>
      </c>
      <c r="F69" s="111"/>
      <c r="G69" s="283" t="s">
        <v>141</v>
      </c>
      <c r="H69" s="284"/>
      <c r="I69" s="217">
        <v>1</v>
      </c>
      <c r="J69" s="27"/>
      <c r="K69" s="299"/>
      <c r="L69" s="301"/>
      <c r="M69" s="28">
        <v>0</v>
      </c>
    </row>
    <row r="70" spans="2:13" ht="30">
      <c r="B70" s="20">
        <f>LARGE(B$32:B69,1)+1</f>
        <v>39</v>
      </c>
      <c r="C70" s="86" t="s">
        <v>776</v>
      </c>
      <c r="D70" s="112" t="s">
        <v>146</v>
      </c>
      <c r="E70" s="109" t="s">
        <v>87</v>
      </c>
      <c r="F70" s="111"/>
      <c r="G70" s="283" t="s">
        <v>93</v>
      </c>
      <c r="H70" s="284"/>
      <c r="I70" s="217">
        <v>1</v>
      </c>
      <c r="J70" s="27"/>
      <c r="K70" s="299"/>
      <c r="L70" s="301"/>
      <c r="M70" s="28">
        <v>0</v>
      </c>
    </row>
    <row r="71" spans="2:13" ht="30">
      <c r="B71" s="20">
        <f>LARGE(B$32:B70,1)+1</f>
        <v>40</v>
      </c>
      <c r="C71" s="86" t="s">
        <v>776</v>
      </c>
      <c r="D71" s="112" t="s">
        <v>147</v>
      </c>
      <c r="E71" s="109" t="s">
        <v>87</v>
      </c>
      <c r="F71" s="111"/>
      <c r="G71" s="283" t="s">
        <v>88</v>
      </c>
      <c r="H71" s="284"/>
      <c r="I71" s="217">
        <v>1</v>
      </c>
      <c r="J71" s="27"/>
      <c r="K71" s="299"/>
      <c r="L71" s="301"/>
      <c r="M71" s="28">
        <v>0</v>
      </c>
    </row>
    <row r="72" spans="2:13" ht="30">
      <c r="B72" s="20">
        <f>LARGE(B$32:B71,1)+1</f>
        <v>41</v>
      </c>
      <c r="C72" s="86" t="s">
        <v>776</v>
      </c>
      <c r="D72" s="112" t="s">
        <v>148</v>
      </c>
      <c r="E72" s="109" t="s">
        <v>87</v>
      </c>
      <c r="F72" s="111"/>
      <c r="G72" s="283" t="s">
        <v>90</v>
      </c>
      <c r="H72" s="284"/>
      <c r="I72" s="217">
        <v>1</v>
      </c>
      <c r="J72" s="27"/>
      <c r="K72" s="299"/>
      <c r="L72" s="301"/>
      <c r="M72" s="28">
        <v>0</v>
      </c>
    </row>
    <row r="73" spans="2:13" ht="30">
      <c r="B73" s="20">
        <f>LARGE(B$32:B72,1)+1</f>
        <v>42</v>
      </c>
      <c r="C73" s="86" t="s">
        <v>776</v>
      </c>
      <c r="D73" s="112" t="s">
        <v>149</v>
      </c>
      <c r="E73" s="109" t="s">
        <v>87</v>
      </c>
      <c r="F73" s="111"/>
      <c r="G73" s="283" t="s">
        <v>90</v>
      </c>
      <c r="H73" s="284"/>
      <c r="I73" s="217">
        <v>1</v>
      </c>
      <c r="J73" s="27"/>
      <c r="K73" s="299"/>
      <c r="L73" s="301"/>
      <c r="M73" s="28">
        <v>0</v>
      </c>
    </row>
    <row r="74" spans="2:13" ht="30.75" thickBot="1">
      <c r="B74" s="20">
        <f>LARGE(B$32:B73,1)+1</f>
        <v>43</v>
      </c>
      <c r="C74" s="86" t="s">
        <v>776</v>
      </c>
      <c r="D74" s="112" t="s">
        <v>150</v>
      </c>
      <c r="E74" s="109" t="s">
        <v>87</v>
      </c>
      <c r="F74" s="111"/>
      <c r="G74" s="283" t="s">
        <v>107</v>
      </c>
      <c r="H74" s="284"/>
      <c r="I74" s="217">
        <v>1</v>
      </c>
      <c r="J74" s="27" t="s">
        <v>108</v>
      </c>
      <c r="K74" s="299"/>
      <c r="L74" s="301"/>
      <c r="M74" s="28">
        <v>0</v>
      </c>
    </row>
    <row r="75" spans="2:13" ht="30" thickTop="1" thickBot="1">
      <c r="B75" s="20"/>
      <c r="C75" s="159"/>
      <c r="D75" s="160" t="s">
        <v>151</v>
      </c>
      <c r="E75" s="18"/>
      <c r="F75" s="18"/>
      <c r="G75" s="19"/>
      <c r="H75" s="19"/>
      <c r="I75" s="223"/>
      <c r="J75" s="222" t="s">
        <v>645</v>
      </c>
      <c r="K75" s="216">
        <f>SUM(I76:I85)</f>
        <v>9</v>
      </c>
      <c r="L75" s="220" t="s">
        <v>629</v>
      </c>
      <c r="M75" s="28">
        <v>0</v>
      </c>
    </row>
    <row r="76" spans="2:13" ht="45.75" thickTop="1">
      <c r="B76" s="20"/>
      <c r="C76" s="168" t="s">
        <v>767</v>
      </c>
      <c r="D76" s="166" t="s">
        <v>768</v>
      </c>
      <c r="E76" s="167" t="s">
        <v>769</v>
      </c>
      <c r="F76" s="167" t="s">
        <v>770</v>
      </c>
      <c r="G76" s="285" t="s">
        <v>642</v>
      </c>
      <c r="H76" s="286" t="s">
        <v>643</v>
      </c>
      <c r="I76" s="218" t="s">
        <v>645</v>
      </c>
      <c r="J76" s="302" t="s">
        <v>773</v>
      </c>
      <c r="K76" s="298" t="s">
        <v>975</v>
      </c>
      <c r="L76" s="256" t="s">
        <v>772</v>
      </c>
      <c r="M76" s="28">
        <v>0</v>
      </c>
    </row>
    <row r="77" spans="2:13" ht="30">
      <c r="B77" s="20">
        <f>LARGE(B$32:B76,1)+1</f>
        <v>44</v>
      </c>
      <c r="C77" s="86" t="s">
        <v>776</v>
      </c>
      <c r="D77" s="112" t="s">
        <v>153</v>
      </c>
      <c r="E77" s="109" t="s">
        <v>87</v>
      </c>
      <c r="F77" s="111"/>
      <c r="G77" s="283" t="s">
        <v>154</v>
      </c>
      <c r="H77" s="284"/>
      <c r="I77" s="217">
        <v>1</v>
      </c>
      <c r="J77" s="27" t="s">
        <v>155</v>
      </c>
      <c r="K77" s="299"/>
      <c r="L77" s="301"/>
      <c r="M77" s="28">
        <v>0</v>
      </c>
    </row>
    <row r="78" spans="2:13" ht="30">
      <c r="B78" s="20">
        <f>LARGE(B$32:B77,1)+1</f>
        <v>45</v>
      </c>
      <c r="C78" s="86" t="s">
        <v>776</v>
      </c>
      <c r="D78" s="112" t="s">
        <v>156</v>
      </c>
      <c r="E78" s="109" t="s">
        <v>87</v>
      </c>
      <c r="F78" s="111"/>
      <c r="G78" s="283" t="s">
        <v>152</v>
      </c>
      <c r="H78" s="284"/>
      <c r="I78" s="217">
        <v>1</v>
      </c>
      <c r="J78" s="27"/>
      <c r="K78" s="299"/>
      <c r="L78" s="301"/>
      <c r="M78" s="28">
        <v>0</v>
      </c>
    </row>
    <row r="79" spans="2:13" ht="30">
      <c r="B79" s="20">
        <f>LARGE(B$32:B78,1)+1</f>
        <v>46</v>
      </c>
      <c r="C79" s="86" t="s">
        <v>776</v>
      </c>
      <c r="D79" s="112" t="s">
        <v>157</v>
      </c>
      <c r="E79" s="109" t="s">
        <v>87</v>
      </c>
      <c r="F79" s="111"/>
      <c r="G79" s="283" t="s">
        <v>880</v>
      </c>
      <c r="H79" s="284"/>
      <c r="I79" s="217">
        <v>1</v>
      </c>
      <c r="J79" s="27" t="s">
        <v>158</v>
      </c>
      <c r="K79" s="299"/>
      <c r="L79" s="301"/>
      <c r="M79" s="28">
        <v>0</v>
      </c>
    </row>
    <row r="80" spans="2:13" ht="30">
      <c r="B80" s="20">
        <f>LARGE(B$32:B79,1)+1</f>
        <v>47</v>
      </c>
      <c r="C80" s="86" t="s">
        <v>776</v>
      </c>
      <c r="D80" s="112" t="s">
        <v>157</v>
      </c>
      <c r="E80" s="109" t="s">
        <v>87</v>
      </c>
      <c r="F80" s="111"/>
      <c r="G80" s="283" t="s">
        <v>807</v>
      </c>
      <c r="H80" s="284"/>
      <c r="I80" s="217">
        <v>1</v>
      </c>
      <c r="J80" s="27" t="s">
        <v>159</v>
      </c>
      <c r="K80" s="299"/>
      <c r="L80" s="301"/>
      <c r="M80" s="28">
        <v>0</v>
      </c>
    </row>
    <row r="81" spans="2:13" ht="30">
      <c r="B81" s="20">
        <f>LARGE(B$32:B80,1)+1</f>
        <v>48</v>
      </c>
      <c r="C81" s="86" t="s">
        <v>776</v>
      </c>
      <c r="D81" s="112" t="s">
        <v>160</v>
      </c>
      <c r="E81" s="109" t="s">
        <v>87</v>
      </c>
      <c r="F81" s="111"/>
      <c r="G81" s="283" t="s">
        <v>152</v>
      </c>
      <c r="H81" s="284"/>
      <c r="I81" s="217">
        <v>1</v>
      </c>
      <c r="J81" s="27"/>
      <c r="K81" s="299"/>
      <c r="L81" s="301"/>
      <c r="M81" s="28">
        <v>0</v>
      </c>
    </row>
    <row r="82" spans="2:13" ht="30">
      <c r="B82" s="20">
        <f>LARGE(B$32:B81,1)+1</f>
        <v>49</v>
      </c>
      <c r="C82" s="86" t="s">
        <v>776</v>
      </c>
      <c r="D82" s="112" t="s">
        <v>161</v>
      </c>
      <c r="E82" s="109" t="s">
        <v>87</v>
      </c>
      <c r="F82" s="111"/>
      <c r="G82" s="283" t="s">
        <v>152</v>
      </c>
      <c r="H82" s="284"/>
      <c r="I82" s="217">
        <v>1</v>
      </c>
      <c r="J82" s="27"/>
      <c r="K82" s="299"/>
      <c r="L82" s="301"/>
      <c r="M82" s="28">
        <v>0</v>
      </c>
    </row>
    <row r="83" spans="2:13" ht="30">
      <c r="B83" s="20">
        <f>LARGE(B$32:B82,1)+1</f>
        <v>50</v>
      </c>
      <c r="C83" s="86" t="s">
        <v>776</v>
      </c>
      <c r="D83" s="112" t="s">
        <v>162</v>
      </c>
      <c r="E83" s="109" t="s">
        <v>87</v>
      </c>
      <c r="F83" s="111"/>
      <c r="G83" s="283" t="s">
        <v>152</v>
      </c>
      <c r="H83" s="284"/>
      <c r="I83" s="217">
        <v>1</v>
      </c>
      <c r="J83" s="27"/>
      <c r="K83" s="299"/>
      <c r="L83" s="301"/>
      <c r="M83" s="28">
        <v>0</v>
      </c>
    </row>
    <row r="84" spans="2:13" ht="30">
      <c r="B84" s="20">
        <f>LARGE(B$32:B83,1)+1</f>
        <v>51</v>
      </c>
      <c r="C84" s="86" t="s">
        <v>776</v>
      </c>
      <c r="D84" s="112" t="s">
        <v>163</v>
      </c>
      <c r="E84" s="109" t="s">
        <v>87</v>
      </c>
      <c r="F84" s="111"/>
      <c r="G84" s="283" t="s">
        <v>164</v>
      </c>
      <c r="H84" s="284"/>
      <c r="I84" s="217">
        <v>1</v>
      </c>
      <c r="J84" s="27" t="s">
        <v>165</v>
      </c>
      <c r="K84" s="299"/>
      <c r="L84" s="301"/>
      <c r="M84" s="28">
        <v>0</v>
      </c>
    </row>
    <row r="85" spans="2:13" ht="30.75" thickBot="1">
      <c r="B85" s="20">
        <f>LARGE(B$32:B84,1)+1</f>
        <v>52</v>
      </c>
      <c r="C85" s="86" t="s">
        <v>776</v>
      </c>
      <c r="D85" s="112" t="s">
        <v>166</v>
      </c>
      <c r="E85" s="109" t="s">
        <v>87</v>
      </c>
      <c r="F85" s="111"/>
      <c r="G85" s="283" t="s">
        <v>152</v>
      </c>
      <c r="H85" s="284"/>
      <c r="I85" s="217">
        <v>1</v>
      </c>
      <c r="J85" s="27"/>
      <c r="K85" s="299"/>
      <c r="L85" s="301"/>
      <c r="M85" s="28">
        <v>0</v>
      </c>
    </row>
    <row r="86" spans="2:13" ht="30" thickTop="1" thickBot="1">
      <c r="B86" s="20"/>
      <c r="C86" s="159"/>
      <c r="D86" s="160" t="s">
        <v>167</v>
      </c>
      <c r="E86" s="18"/>
      <c r="F86" s="18"/>
      <c r="G86" s="19"/>
      <c r="H86" s="19"/>
      <c r="I86" s="223"/>
      <c r="J86" s="222" t="s">
        <v>645</v>
      </c>
      <c r="K86" s="216">
        <f>SUM(I87)</f>
        <v>1</v>
      </c>
      <c r="L86" s="220" t="s">
        <v>459</v>
      </c>
      <c r="M86" s="28">
        <v>0</v>
      </c>
    </row>
    <row r="87" spans="2:13" ht="31.5" thickTop="1" thickBot="1">
      <c r="B87" s="20">
        <f>LARGE(B$32:B86,1)+1</f>
        <v>53</v>
      </c>
      <c r="C87" s="89"/>
      <c r="D87" s="112" t="s">
        <v>168</v>
      </c>
      <c r="E87" s="109" t="s">
        <v>65</v>
      </c>
      <c r="F87" s="111"/>
      <c r="G87" s="283" t="s">
        <v>169</v>
      </c>
      <c r="H87" s="284"/>
      <c r="I87" s="221">
        <v>1</v>
      </c>
      <c r="J87" s="27" t="s">
        <v>170</v>
      </c>
      <c r="K87" s="299"/>
      <c r="L87" s="301"/>
      <c r="M87" s="28">
        <v>0</v>
      </c>
    </row>
    <row r="88" spans="2:13" ht="30" thickTop="1" thickBot="1">
      <c r="B88" s="20"/>
      <c r="C88" s="159"/>
      <c r="D88" s="160" t="s">
        <v>171</v>
      </c>
      <c r="E88" s="18"/>
      <c r="F88" s="18"/>
      <c r="G88" s="19"/>
      <c r="H88" s="19"/>
      <c r="I88" s="223"/>
      <c r="J88" s="222" t="s">
        <v>645</v>
      </c>
      <c r="K88" s="216">
        <f>SUM(I89:I106)</f>
        <v>17</v>
      </c>
      <c r="L88" s="220" t="s">
        <v>629</v>
      </c>
      <c r="M88" s="28">
        <v>0</v>
      </c>
    </row>
    <row r="89" spans="2:13" ht="45.75" thickTop="1">
      <c r="B89" s="20">
        <f>LARGE(B$32:B88,1)+1</f>
        <v>54</v>
      </c>
      <c r="C89" s="168" t="s">
        <v>767</v>
      </c>
      <c r="D89" s="166" t="s">
        <v>768</v>
      </c>
      <c r="E89" s="167" t="s">
        <v>769</v>
      </c>
      <c r="F89" s="167" t="s">
        <v>770</v>
      </c>
      <c r="G89" s="285" t="s">
        <v>642</v>
      </c>
      <c r="H89" s="286" t="s">
        <v>643</v>
      </c>
      <c r="I89" s="218" t="s">
        <v>645</v>
      </c>
      <c r="J89" s="302" t="s">
        <v>773</v>
      </c>
      <c r="K89" s="298" t="s">
        <v>975</v>
      </c>
      <c r="L89" s="256" t="s">
        <v>772</v>
      </c>
      <c r="M89" s="28">
        <v>0</v>
      </c>
    </row>
    <row r="90" spans="2:13" ht="30" customHeight="1">
      <c r="B90" s="20">
        <f>LARGE(B$32:B89,1)+1</f>
        <v>55</v>
      </c>
      <c r="C90" s="85" t="s">
        <v>68</v>
      </c>
      <c r="D90" s="112" t="s">
        <v>172</v>
      </c>
      <c r="E90" s="109" t="s">
        <v>173</v>
      </c>
      <c r="F90" s="111"/>
      <c r="G90" s="283" t="s">
        <v>175</v>
      </c>
      <c r="H90" s="284"/>
      <c r="I90" s="217">
        <v>1</v>
      </c>
      <c r="J90" s="27" t="s">
        <v>176</v>
      </c>
      <c r="K90" s="299"/>
      <c r="L90" s="301"/>
      <c r="M90" s="28">
        <v>0</v>
      </c>
    </row>
    <row r="91" spans="2:13" ht="30" customHeight="1">
      <c r="B91" s="20">
        <f>LARGE(B$32:B90,1)+1</f>
        <v>56</v>
      </c>
      <c r="C91" s="85" t="s">
        <v>68</v>
      </c>
      <c r="D91" s="112" t="s">
        <v>177</v>
      </c>
      <c r="E91" s="109" t="s">
        <v>173</v>
      </c>
      <c r="F91" s="111"/>
      <c r="G91" s="283" t="s">
        <v>869</v>
      </c>
      <c r="H91" s="284"/>
      <c r="I91" s="217">
        <v>1</v>
      </c>
      <c r="J91" s="27" t="s">
        <v>178</v>
      </c>
      <c r="K91" s="299"/>
      <c r="L91" s="301"/>
      <c r="M91" s="28">
        <v>0</v>
      </c>
    </row>
    <row r="92" spans="2:13" ht="30" customHeight="1">
      <c r="B92" s="20">
        <f>LARGE(B$32:B91,1)+1</f>
        <v>57</v>
      </c>
      <c r="C92" s="85" t="s">
        <v>68</v>
      </c>
      <c r="D92" s="112" t="s">
        <v>179</v>
      </c>
      <c r="E92" s="109" t="s">
        <v>173</v>
      </c>
      <c r="F92" s="111"/>
      <c r="G92" s="283" t="s">
        <v>180</v>
      </c>
      <c r="H92" s="284"/>
      <c r="I92" s="217">
        <v>1</v>
      </c>
      <c r="J92" s="27" t="s">
        <v>181</v>
      </c>
      <c r="K92" s="299"/>
      <c r="L92" s="301"/>
      <c r="M92" s="28">
        <v>0</v>
      </c>
    </row>
    <row r="93" spans="2:13" ht="30" customHeight="1">
      <c r="B93" s="20">
        <f>LARGE(B$32:B92,1)+1</f>
        <v>58</v>
      </c>
      <c r="C93" s="85" t="s">
        <v>68</v>
      </c>
      <c r="D93" s="112" t="s">
        <v>182</v>
      </c>
      <c r="E93" s="109" t="s">
        <v>173</v>
      </c>
      <c r="F93" s="111"/>
      <c r="G93" s="283" t="s">
        <v>98</v>
      </c>
      <c r="H93" s="284"/>
      <c r="I93" s="217">
        <v>1</v>
      </c>
      <c r="J93" s="27" t="s">
        <v>183</v>
      </c>
      <c r="K93" s="299"/>
      <c r="L93" s="301"/>
      <c r="M93" s="28">
        <v>0</v>
      </c>
    </row>
    <row r="94" spans="2:13" ht="30" customHeight="1">
      <c r="B94" s="20">
        <f>LARGE(B$32:B93,1)+1</f>
        <v>59</v>
      </c>
      <c r="C94" s="85" t="s">
        <v>68</v>
      </c>
      <c r="D94" s="112" t="s">
        <v>184</v>
      </c>
      <c r="E94" s="109" t="s">
        <v>173</v>
      </c>
      <c r="F94" s="111"/>
      <c r="G94" s="283" t="s">
        <v>185</v>
      </c>
      <c r="H94" s="284"/>
      <c r="I94" s="217">
        <v>1</v>
      </c>
      <c r="J94" s="27" t="s">
        <v>186</v>
      </c>
      <c r="K94" s="299"/>
      <c r="L94" s="301"/>
      <c r="M94" s="28">
        <v>0</v>
      </c>
    </row>
    <row r="95" spans="2:13" ht="30" customHeight="1">
      <c r="B95" s="20">
        <f>LARGE(B$32:B94,1)+1</f>
        <v>60</v>
      </c>
      <c r="C95" s="85" t="s">
        <v>68</v>
      </c>
      <c r="D95" s="112" t="s">
        <v>187</v>
      </c>
      <c r="E95" s="109" t="s">
        <v>173</v>
      </c>
      <c r="F95" s="111"/>
      <c r="G95" s="283" t="s">
        <v>188</v>
      </c>
      <c r="H95" s="284"/>
      <c r="I95" s="217">
        <v>1</v>
      </c>
      <c r="J95" s="27" t="s">
        <v>189</v>
      </c>
      <c r="K95" s="299"/>
      <c r="L95" s="301"/>
      <c r="M95" s="28">
        <v>0</v>
      </c>
    </row>
    <row r="96" spans="2:13" ht="30" customHeight="1">
      <c r="B96" s="20">
        <f>LARGE(B$32:B95,1)+1</f>
        <v>61</v>
      </c>
      <c r="C96" s="85" t="s">
        <v>68</v>
      </c>
      <c r="D96" s="112" t="s">
        <v>187</v>
      </c>
      <c r="E96" s="109" t="s">
        <v>173</v>
      </c>
      <c r="F96" s="111"/>
      <c r="G96" s="283" t="s">
        <v>190</v>
      </c>
      <c r="H96" s="284"/>
      <c r="I96" s="217">
        <v>1</v>
      </c>
      <c r="J96" s="27" t="s">
        <v>191</v>
      </c>
      <c r="K96" s="299"/>
      <c r="L96" s="301"/>
      <c r="M96" s="28">
        <v>0</v>
      </c>
    </row>
    <row r="97" spans="2:13" ht="30" customHeight="1">
      <c r="B97" s="20">
        <f>LARGE(B$32:B96,1)+1</f>
        <v>62</v>
      </c>
      <c r="C97" s="85" t="s">
        <v>68</v>
      </c>
      <c r="D97" s="112" t="s">
        <v>192</v>
      </c>
      <c r="E97" s="109" t="s">
        <v>173</v>
      </c>
      <c r="F97" s="111"/>
      <c r="G97" s="283" t="s">
        <v>880</v>
      </c>
      <c r="H97" s="284"/>
      <c r="I97" s="217">
        <v>1</v>
      </c>
      <c r="J97" s="27" t="s">
        <v>193</v>
      </c>
      <c r="K97" s="299"/>
      <c r="L97" s="301"/>
      <c r="M97" s="28">
        <v>0</v>
      </c>
    </row>
    <row r="98" spans="2:13" ht="30" customHeight="1">
      <c r="B98" s="20">
        <f>LARGE(B$32:B97,1)+1</f>
        <v>63</v>
      </c>
      <c r="C98" s="85" t="s">
        <v>68</v>
      </c>
      <c r="D98" s="112" t="s">
        <v>194</v>
      </c>
      <c r="E98" s="109" t="s">
        <v>173</v>
      </c>
      <c r="F98" s="111"/>
      <c r="G98" s="283" t="s">
        <v>195</v>
      </c>
      <c r="H98" s="284"/>
      <c r="I98" s="217">
        <v>1</v>
      </c>
      <c r="J98" s="27" t="s">
        <v>196</v>
      </c>
      <c r="K98" s="299"/>
      <c r="L98" s="301"/>
      <c r="M98" s="28">
        <v>0</v>
      </c>
    </row>
    <row r="99" spans="2:13" ht="30" customHeight="1">
      <c r="B99" s="20">
        <f>LARGE(B$32:B98,1)+1</f>
        <v>64</v>
      </c>
      <c r="C99" s="85" t="s">
        <v>68</v>
      </c>
      <c r="D99" s="112" t="s">
        <v>197</v>
      </c>
      <c r="E99" s="109" t="s">
        <v>65</v>
      </c>
      <c r="F99" s="111"/>
      <c r="G99" s="283" t="s">
        <v>198</v>
      </c>
      <c r="H99" s="284"/>
      <c r="I99" s="217">
        <v>1</v>
      </c>
      <c r="J99" s="27" t="s">
        <v>199</v>
      </c>
      <c r="K99" s="299"/>
      <c r="L99" s="301"/>
      <c r="M99" s="28">
        <v>0</v>
      </c>
    </row>
    <row r="100" spans="2:13" ht="30" customHeight="1">
      <c r="B100" s="20">
        <f>LARGE(B$32:B99,1)+1</f>
        <v>65</v>
      </c>
      <c r="C100" s="85" t="s">
        <v>68</v>
      </c>
      <c r="D100" s="112" t="s">
        <v>197</v>
      </c>
      <c r="E100" s="109" t="s">
        <v>65</v>
      </c>
      <c r="F100" s="111"/>
      <c r="G100" s="283" t="s">
        <v>126</v>
      </c>
      <c r="H100" s="284"/>
      <c r="I100" s="217">
        <v>1</v>
      </c>
      <c r="J100" s="27" t="s">
        <v>200</v>
      </c>
      <c r="K100" s="299"/>
      <c r="L100" s="301"/>
      <c r="M100" s="28">
        <v>0</v>
      </c>
    </row>
    <row r="101" spans="2:13" ht="30" customHeight="1">
      <c r="B101" s="20">
        <f>LARGE(B$32:B100,1)+1</f>
        <v>66</v>
      </c>
      <c r="C101" s="85" t="s">
        <v>68</v>
      </c>
      <c r="D101" s="112" t="s">
        <v>197</v>
      </c>
      <c r="E101" s="109" t="s">
        <v>65</v>
      </c>
      <c r="F101" s="111"/>
      <c r="G101" s="283" t="s">
        <v>201</v>
      </c>
      <c r="H101" s="284"/>
      <c r="I101" s="217">
        <v>1</v>
      </c>
      <c r="J101" s="27" t="s">
        <v>202</v>
      </c>
      <c r="K101" s="299"/>
      <c r="L101" s="301"/>
      <c r="M101" s="28">
        <v>0</v>
      </c>
    </row>
    <row r="102" spans="2:13" ht="30" customHeight="1">
      <c r="B102" s="20">
        <f>LARGE(B$32:B101,1)+1</f>
        <v>67</v>
      </c>
      <c r="C102" s="85" t="s">
        <v>68</v>
      </c>
      <c r="D102" s="112" t="s">
        <v>197</v>
      </c>
      <c r="E102" s="109" t="s">
        <v>65</v>
      </c>
      <c r="F102" s="111"/>
      <c r="G102" s="283" t="s">
        <v>838</v>
      </c>
      <c r="H102" s="284"/>
      <c r="I102" s="217">
        <v>1</v>
      </c>
      <c r="J102" s="27" t="s">
        <v>841</v>
      </c>
      <c r="K102" s="299"/>
      <c r="L102" s="301"/>
      <c r="M102" s="28">
        <v>0</v>
      </c>
    </row>
    <row r="103" spans="2:13" ht="30" customHeight="1">
      <c r="B103" s="20">
        <f>LARGE(B$32:B102,1)+1</f>
        <v>68</v>
      </c>
      <c r="C103" s="83" t="s">
        <v>754</v>
      </c>
      <c r="D103" s="112" t="s">
        <v>203</v>
      </c>
      <c r="E103" s="109" t="s">
        <v>65</v>
      </c>
      <c r="F103" s="111"/>
      <c r="G103" s="283" t="s">
        <v>848</v>
      </c>
      <c r="H103" s="284"/>
      <c r="I103" s="217">
        <v>1</v>
      </c>
      <c r="J103" s="27" t="s">
        <v>204</v>
      </c>
      <c r="K103" s="299"/>
      <c r="L103" s="301"/>
      <c r="M103" s="28">
        <v>0</v>
      </c>
    </row>
    <row r="104" spans="2:13" ht="30" customHeight="1">
      <c r="B104" s="20">
        <f>LARGE(B$32:B103,1)+1</f>
        <v>69</v>
      </c>
      <c r="C104" s="83" t="s">
        <v>754</v>
      </c>
      <c r="D104" s="112" t="s">
        <v>203</v>
      </c>
      <c r="E104" s="109" t="s">
        <v>65</v>
      </c>
      <c r="F104" s="111"/>
      <c r="G104" s="283" t="s">
        <v>131</v>
      </c>
      <c r="H104" s="284"/>
      <c r="I104" s="217">
        <v>1</v>
      </c>
      <c r="J104" s="27" t="s">
        <v>133</v>
      </c>
      <c r="K104" s="299"/>
      <c r="L104" s="301"/>
      <c r="M104" s="28">
        <v>0</v>
      </c>
    </row>
    <row r="105" spans="2:13" ht="30" customHeight="1">
      <c r="B105" s="20">
        <f>LARGE(B$32:B104,1)+1</f>
        <v>70</v>
      </c>
      <c r="C105" s="83" t="s">
        <v>754</v>
      </c>
      <c r="D105" s="112" t="s">
        <v>203</v>
      </c>
      <c r="E105" s="109" t="s">
        <v>65</v>
      </c>
      <c r="F105" s="111"/>
      <c r="G105" s="283" t="s">
        <v>205</v>
      </c>
      <c r="H105" s="284"/>
      <c r="I105" s="217">
        <v>1</v>
      </c>
      <c r="J105" s="27" t="s">
        <v>206</v>
      </c>
      <c r="K105" s="299"/>
      <c r="L105" s="301"/>
      <c r="M105" s="28">
        <v>0</v>
      </c>
    </row>
    <row r="106" spans="2:13" ht="30" customHeight="1" thickBot="1">
      <c r="B106" s="20">
        <f>LARGE(B$32:B105,1)+1</f>
        <v>71</v>
      </c>
      <c r="C106" s="85" t="s">
        <v>68</v>
      </c>
      <c r="D106" s="112" t="s">
        <v>207</v>
      </c>
      <c r="E106" s="109" t="s">
        <v>173</v>
      </c>
      <c r="F106" s="111"/>
      <c r="G106" s="283" t="s">
        <v>798</v>
      </c>
      <c r="H106" s="284"/>
      <c r="I106" s="217">
        <v>1</v>
      </c>
      <c r="J106" s="27" t="s">
        <v>208</v>
      </c>
      <c r="K106" s="299"/>
      <c r="L106" s="301"/>
      <c r="M106" s="28">
        <v>0</v>
      </c>
    </row>
    <row r="107" spans="2:13" ht="54" thickTop="1" thickBot="1">
      <c r="B107" s="20"/>
      <c r="C107" s="159"/>
      <c r="D107" s="219" t="s">
        <v>209</v>
      </c>
      <c r="E107" s="18"/>
      <c r="F107" s="18"/>
      <c r="G107" s="19"/>
      <c r="H107" s="19"/>
      <c r="I107" s="19"/>
      <c r="J107" s="222" t="s">
        <v>645</v>
      </c>
      <c r="K107" s="216">
        <f>SUM(I108:I149)</f>
        <v>41</v>
      </c>
      <c r="L107" s="220" t="s">
        <v>629</v>
      </c>
      <c r="M107" s="28">
        <v>0</v>
      </c>
    </row>
    <row r="108" spans="2:13" ht="45.75" thickTop="1">
      <c r="B108" s="20"/>
      <c r="C108" s="168" t="s">
        <v>767</v>
      </c>
      <c r="D108" s="166" t="s">
        <v>768</v>
      </c>
      <c r="E108" s="167" t="s">
        <v>769</v>
      </c>
      <c r="F108" s="167" t="s">
        <v>770</v>
      </c>
      <c r="G108" s="285" t="s">
        <v>642</v>
      </c>
      <c r="H108" s="286" t="s">
        <v>643</v>
      </c>
      <c r="I108" s="218" t="s">
        <v>645</v>
      </c>
      <c r="J108" s="302" t="s">
        <v>773</v>
      </c>
      <c r="K108" s="298" t="s">
        <v>975</v>
      </c>
      <c r="L108" s="256" t="s">
        <v>772</v>
      </c>
      <c r="M108" s="28">
        <v>0</v>
      </c>
    </row>
    <row r="109" spans="2:13" ht="30" customHeight="1">
      <c r="B109" s="20">
        <f>LARGE(B$32:B108,1)+1</f>
        <v>72</v>
      </c>
      <c r="C109" s="85" t="s">
        <v>68</v>
      </c>
      <c r="D109" s="112" t="s">
        <v>211</v>
      </c>
      <c r="E109" s="109" t="s">
        <v>173</v>
      </c>
      <c r="F109" s="111"/>
      <c r="G109" s="283" t="s">
        <v>212</v>
      </c>
      <c r="H109" s="284"/>
      <c r="I109" s="217">
        <v>1</v>
      </c>
      <c r="J109" s="27" t="s">
        <v>213</v>
      </c>
      <c r="K109" s="299"/>
      <c r="L109" s="301"/>
      <c r="M109" s="28">
        <v>0</v>
      </c>
    </row>
    <row r="110" spans="2:13" ht="30" customHeight="1">
      <c r="B110" s="20">
        <f>LARGE(B$32:B109,1)+1</f>
        <v>73</v>
      </c>
      <c r="C110" s="85" t="s">
        <v>68</v>
      </c>
      <c r="D110" s="112" t="s">
        <v>214</v>
      </c>
      <c r="E110" s="109" t="s">
        <v>173</v>
      </c>
      <c r="F110" s="111"/>
      <c r="G110" s="283" t="s">
        <v>215</v>
      </c>
      <c r="H110" s="284"/>
      <c r="I110" s="217">
        <v>1</v>
      </c>
      <c r="J110" s="27" t="s">
        <v>216</v>
      </c>
      <c r="K110" s="299"/>
      <c r="L110" s="301"/>
      <c r="M110" s="28">
        <v>0</v>
      </c>
    </row>
    <row r="111" spans="2:13" ht="30" customHeight="1">
      <c r="B111" s="20">
        <f>LARGE(B$32:B110,1)+1</f>
        <v>74</v>
      </c>
      <c r="C111" s="85" t="s">
        <v>68</v>
      </c>
      <c r="D111" s="112" t="s">
        <v>217</v>
      </c>
      <c r="E111" s="109" t="s">
        <v>173</v>
      </c>
      <c r="F111" s="111"/>
      <c r="G111" s="283" t="s">
        <v>866</v>
      </c>
      <c r="H111" s="284"/>
      <c r="I111" s="217">
        <v>1</v>
      </c>
      <c r="J111" s="27" t="s">
        <v>218</v>
      </c>
      <c r="K111" s="299"/>
      <c r="L111" s="301"/>
      <c r="M111" s="28">
        <v>0</v>
      </c>
    </row>
    <row r="112" spans="2:13" ht="30" customHeight="1">
      <c r="B112" s="20">
        <f>LARGE(B$32:B111,1)+1</f>
        <v>75</v>
      </c>
      <c r="C112" s="85" t="s">
        <v>68</v>
      </c>
      <c r="D112" s="112" t="s">
        <v>217</v>
      </c>
      <c r="E112" s="109" t="s">
        <v>173</v>
      </c>
      <c r="F112" s="111"/>
      <c r="G112" s="283" t="s">
        <v>219</v>
      </c>
      <c r="H112" s="284"/>
      <c r="I112" s="217">
        <v>1</v>
      </c>
      <c r="J112" s="27" t="s">
        <v>220</v>
      </c>
      <c r="K112" s="299"/>
      <c r="L112" s="301"/>
      <c r="M112" s="28">
        <v>0</v>
      </c>
    </row>
    <row r="113" spans="2:13" ht="30" customHeight="1">
      <c r="B113" s="20">
        <f>LARGE(B$32:B112,1)+1</f>
        <v>76</v>
      </c>
      <c r="C113" s="85" t="s">
        <v>68</v>
      </c>
      <c r="D113" s="112" t="s">
        <v>221</v>
      </c>
      <c r="E113" s="109" t="s">
        <v>173</v>
      </c>
      <c r="F113" s="111"/>
      <c r="G113" s="283" t="s">
        <v>180</v>
      </c>
      <c r="H113" s="284"/>
      <c r="I113" s="217">
        <v>1</v>
      </c>
      <c r="J113" s="27" t="s">
        <v>222</v>
      </c>
      <c r="K113" s="299"/>
      <c r="L113" s="301"/>
      <c r="M113" s="28">
        <v>0</v>
      </c>
    </row>
    <row r="114" spans="2:13" ht="30" customHeight="1">
      <c r="B114" s="20">
        <f>LARGE(B$32:B113,1)+1</f>
        <v>77</v>
      </c>
      <c r="C114" s="85" t="s">
        <v>68</v>
      </c>
      <c r="D114" s="112" t="s">
        <v>223</v>
      </c>
      <c r="E114" s="109" t="s">
        <v>87</v>
      </c>
      <c r="F114" s="111"/>
      <c r="G114" s="283" t="s">
        <v>909</v>
      </c>
      <c r="H114" s="284"/>
      <c r="I114" s="217">
        <v>1</v>
      </c>
      <c r="J114" s="27" t="s">
        <v>224</v>
      </c>
      <c r="K114" s="299"/>
      <c r="L114" s="301"/>
      <c r="M114" s="28">
        <v>0</v>
      </c>
    </row>
    <row r="115" spans="2:13" ht="30" customHeight="1">
      <c r="B115" s="20">
        <f>LARGE(B$32:B114,1)+1</f>
        <v>78</v>
      </c>
      <c r="C115" s="85" t="s">
        <v>68</v>
      </c>
      <c r="D115" s="112" t="s">
        <v>225</v>
      </c>
      <c r="E115" s="109" t="s">
        <v>173</v>
      </c>
      <c r="F115" s="111"/>
      <c r="G115" s="283" t="s">
        <v>122</v>
      </c>
      <c r="H115" s="284"/>
      <c r="I115" s="217">
        <v>1</v>
      </c>
      <c r="J115" s="27" t="s">
        <v>226</v>
      </c>
      <c r="K115" s="299"/>
      <c r="L115" s="301"/>
      <c r="M115" s="28">
        <v>0</v>
      </c>
    </row>
    <row r="116" spans="2:13" ht="30" customHeight="1">
      <c r="B116" s="20">
        <f>LARGE(B$32:B115,1)+1</f>
        <v>79</v>
      </c>
      <c r="C116" s="85" t="s">
        <v>68</v>
      </c>
      <c r="D116" s="112" t="s">
        <v>227</v>
      </c>
      <c r="E116" s="109" t="s">
        <v>87</v>
      </c>
      <c r="F116" s="111"/>
      <c r="G116" s="283" t="s">
        <v>210</v>
      </c>
      <c r="H116" s="284"/>
      <c r="I116" s="217">
        <v>1</v>
      </c>
      <c r="J116" s="27"/>
      <c r="K116" s="299"/>
      <c r="L116" s="301"/>
      <c r="M116" s="28">
        <v>0</v>
      </c>
    </row>
    <row r="117" spans="2:13" ht="30" customHeight="1">
      <c r="B117" s="20">
        <f>LARGE(B$32:B116,1)+1</f>
        <v>80</v>
      </c>
      <c r="C117" s="85" t="s">
        <v>68</v>
      </c>
      <c r="D117" s="112" t="s">
        <v>228</v>
      </c>
      <c r="E117" s="109" t="s">
        <v>173</v>
      </c>
      <c r="F117" s="111"/>
      <c r="G117" s="283" t="s">
        <v>229</v>
      </c>
      <c r="H117" s="284"/>
      <c r="I117" s="217">
        <v>1</v>
      </c>
      <c r="J117" s="27" t="s">
        <v>230</v>
      </c>
      <c r="K117" s="299"/>
      <c r="L117" s="301"/>
      <c r="M117" s="28">
        <v>0</v>
      </c>
    </row>
    <row r="118" spans="2:13" ht="30" customHeight="1">
      <c r="B118" s="20">
        <f>LARGE(B$32:B117,1)+1</f>
        <v>81</v>
      </c>
      <c r="C118" s="85" t="s">
        <v>68</v>
      </c>
      <c r="D118" s="112" t="s">
        <v>231</v>
      </c>
      <c r="E118" s="109" t="s">
        <v>173</v>
      </c>
      <c r="F118" s="111"/>
      <c r="G118" s="283" t="s">
        <v>866</v>
      </c>
      <c r="H118" s="284"/>
      <c r="I118" s="217">
        <v>1</v>
      </c>
      <c r="J118" s="27" t="s">
        <v>218</v>
      </c>
      <c r="K118" s="299"/>
      <c r="L118" s="301"/>
      <c r="M118" s="28">
        <v>0</v>
      </c>
    </row>
    <row r="119" spans="2:13" ht="30" customHeight="1">
      <c r="B119" s="20">
        <f>LARGE(B$32:B118,1)+1</f>
        <v>82</v>
      </c>
      <c r="C119" s="85" t="s">
        <v>68</v>
      </c>
      <c r="D119" s="112" t="s">
        <v>231</v>
      </c>
      <c r="E119" s="109" t="s">
        <v>173</v>
      </c>
      <c r="F119" s="111"/>
      <c r="G119" s="283" t="s">
        <v>232</v>
      </c>
      <c r="H119" s="284"/>
      <c r="I119" s="217">
        <v>1</v>
      </c>
      <c r="J119" s="27" t="s">
        <v>233</v>
      </c>
      <c r="K119" s="299"/>
      <c r="L119" s="301"/>
      <c r="M119" s="28">
        <v>0</v>
      </c>
    </row>
    <row r="120" spans="2:13" ht="30" customHeight="1">
      <c r="B120" s="20">
        <f>LARGE(B$32:B119,1)+1</f>
        <v>83</v>
      </c>
      <c r="C120" s="85" t="s">
        <v>68</v>
      </c>
      <c r="D120" s="112" t="s">
        <v>58</v>
      </c>
      <c r="E120" s="109" t="s">
        <v>87</v>
      </c>
      <c r="F120" s="111"/>
      <c r="G120" s="283" t="s">
        <v>210</v>
      </c>
      <c r="H120" s="284"/>
      <c r="I120" s="217">
        <v>1</v>
      </c>
      <c r="J120" s="27"/>
      <c r="K120" s="299"/>
      <c r="L120" s="301"/>
      <c r="M120" s="28">
        <v>0</v>
      </c>
    </row>
    <row r="121" spans="2:13" ht="30" customHeight="1">
      <c r="B121" s="20">
        <f>LARGE(B$32:B120,1)+1</f>
        <v>84</v>
      </c>
      <c r="C121" s="85" t="s">
        <v>68</v>
      </c>
      <c r="D121" s="112" t="s">
        <v>234</v>
      </c>
      <c r="E121" s="109" t="s">
        <v>65</v>
      </c>
      <c r="F121" s="111"/>
      <c r="G121" s="283" t="s">
        <v>838</v>
      </c>
      <c r="H121" s="284"/>
      <c r="I121" s="217">
        <v>1</v>
      </c>
      <c r="J121" s="27" t="s">
        <v>840</v>
      </c>
      <c r="K121" s="299"/>
      <c r="L121" s="301"/>
      <c r="M121" s="28">
        <v>0</v>
      </c>
    </row>
    <row r="122" spans="2:13" ht="30" customHeight="1">
      <c r="B122" s="20">
        <f>LARGE(B$32:B121,1)+1</f>
        <v>85</v>
      </c>
      <c r="C122" s="85" t="s">
        <v>68</v>
      </c>
      <c r="D122" s="112" t="s">
        <v>235</v>
      </c>
      <c r="E122" s="109" t="s">
        <v>65</v>
      </c>
      <c r="F122" s="111"/>
      <c r="G122" s="283" t="s">
        <v>236</v>
      </c>
      <c r="H122" s="284"/>
      <c r="I122" s="217">
        <v>1</v>
      </c>
      <c r="J122" s="27" t="s">
        <v>237</v>
      </c>
      <c r="K122" s="299"/>
      <c r="L122" s="301"/>
      <c r="M122" s="28">
        <v>0</v>
      </c>
    </row>
    <row r="123" spans="2:13" ht="30" customHeight="1">
      <c r="B123" s="20">
        <f>LARGE(B$32:B122,1)+1</f>
        <v>86</v>
      </c>
      <c r="C123" s="85" t="s">
        <v>68</v>
      </c>
      <c r="D123" s="112" t="s">
        <v>238</v>
      </c>
      <c r="E123" s="109" t="s">
        <v>173</v>
      </c>
      <c r="F123" s="111"/>
      <c r="G123" s="283" t="s">
        <v>239</v>
      </c>
      <c r="H123" s="284"/>
      <c r="I123" s="217">
        <v>1</v>
      </c>
      <c r="J123" s="27" t="s">
        <v>240</v>
      </c>
      <c r="K123" s="299"/>
      <c r="L123" s="301"/>
      <c r="M123" s="28">
        <v>0</v>
      </c>
    </row>
    <row r="124" spans="2:13" ht="30" customHeight="1">
      <c r="B124" s="20">
        <f>LARGE(B$32:B123,1)+1</f>
        <v>87</v>
      </c>
      <c r="C124" s="85" t="s">
        <v>68</v>
      </c>
      <c r="D124" s="112" t="s">
        <v>241</v>
      </c>
      <c r="E124" s="109" t="s">
        <v>173</v>
      </c>
      <c r="F124" s="111"/>
      <c r="G124" s="283" t="s">
        <v>195</v>
      </c>
      <c r="H124" s="284"/>
      <c r="I124" s="217">
        <v>1</v>
      </c>
      <c r="J124" s="27" t="s">
        <v>242</v>
      </c>
      <c r="K124" s="299"/>
      <c r="L124" s="301"/>
      <c r="M124" s="28">
        <v>0</v>
      </c>
    </row>
    <row r="125" spans="2:13" ht="30" customHeight="1">
      <c r="B125" s="20">
        <f>LARGE(B$32:B124,1)+1</f>
        <v>88</v>
      </c>
      <c r="C125" s="85" t="s">
        <v>68</v>
      </c>
      <c r="D125" s="112" t="s">
        <v>243</v>
      </c>
      <c r="E125" s="109" t="s">
        <v>65</v>
      </c>
      <c r="F125" s="111"/>
      <c r="G125" s="283" t="s">
        <v>244</v>
      </c>
      <c r="H125" s="284"/>
      <c r="I125" s="217">
        <v>1</v>
      </c>
      <c r="J125" s="27" t="s">
        <v>245</v>
      </c>
      <c r="K125" s="299"/>
      <c r="L125" s="301"/>
      <c r="M125" s="28">
        <v>0</v>
      </c>
    </row>
    <row r="126" spans="2:13" ht="30" customHeight="1">
      <c r="B126" s="20">
        <f>LARGE(B$32:B125,1)+1</f>
        <v>89</v>
      </c>
      <c r="C126" s="85" t="s">
        <v>68</v>
      </c>
      <c r="D126" s="112" t="s">
        <v>246</v>
      </c>
      <c r="E126" s="109"/>
      <c r="F126" s="111"/>
      <c r="G126" s="283" t="s">
        <v>229</v>
      </c>
      <c r="H126" s="284"/>
      <c r="I126" s="217">
        <v>1</v>
      </c>
      <c r="J126" s="27" t="s">
        <v>247</v>
      </c>
      <c r="K126" s="299"/>
      <c r="L126" s="301"/>
      <c r="M126" s="28">
        <v>0</v>
      </c>
    </row>
    <row r="127" spans="2:13" ht="30">
      <c r="B127" s="20">
        <f>LARGE(B$32:B126,1)+1</f>
        <v>90</v>
      </c>
      <c r="C127" s="85" t="s">
        <v>68</v>
      </c>
      <c r="D127" s="112" t="s">
        <v>248</v>
      </c>
      <c r="E127" s="109" t="s">
        <v>173</v>
      </c>
      <c r="F127" s="111"/>
      <c r="G127" s="283"/>
      <c r="H127" s="284"/>
      <c r="I127" s="217">
        <v>1</v>
      </c>
      <c r="J127" s="27"/>
      <c r="K127" s="299"/>
      <c r="L127" s="301"/>
      <c r="M127" s="28">
        <v>0</v>
      </c>
    </row>
    <row r="128" spans="2:13" ht="30">
      <c r="B128" s="20">
        <f>LARGE(B$32:B127,1)+1</f>
        <v>91</v>
      </c>
      <c r="C128" s="83" t="s">
        <v>754</v>
      </c>
      <c r="D128" s="112" t="s">
        <v>51</v>
      </c>
      <c r="E128" s="109" t="s">
        <v>65</v>
      </c>
      <c r="F128" s="111"/>
      <c r="G128" s="283" t="s">
        <v>210</v>
      </c>
      <c r="H128" s="284"/>
      <c r="I128" s="217">
        <v>1</v>
      </c>
      <c r="J128" s="27"/>
      <c r="K128" s="299"/>
      <c r="L128" s="301"/>
      <c r="M128" s="28">
        <v>0</v>
      </c>
    </row>
    <row r="129" spans="2:13" ht="30">
      <c r="B129" s="20">
        <f>LARGE(B$32:B128,1)+1</f>
        <v>92</v>
      </c>
      <c r="C129" s="85" t="s">
        <v>68</v>
      </c>
      <c r="D129" s="112" t="s">
        <v>52</v>
      </c>
      <c r="E129" s="109" t="s">
        <v>87</v>
      </c>
      <c r="F129" s="111"/>
      <c r="G129" s="283" t="s">
        <v>210</v>
      </c>
      <c r="H129" s="284"/>
      <c r="I129" s="217">
        <v>1</v>
      </c>
      <c r="J129" s="27"/>
      <c r="K129" s="299"/>
      <c r="L129" s="301"/>
      <c r="M129" s="28">
        <v>0</v>
      </c>
    </row>
    <row r="130" spans="2:13" ht="30">
      <c r="B130" s="20">
        <f>LARGE(B$32:B129,1)+1</f>
        <v>93</v>
      </c>
      <c r="C130" s="85" t="s">
        <v>68</v>
      </c>
      <c r="D130" s="112" t="s">
        <v>249</v>
      </c>
      <c r="E130" s="109" t="s">
        <v>173</v>
      </c>
      <c r="F130" s="111"/>
      <c r="G130" s="283" t="s">
        <v>212</v>
      </c>
      <c r="H130" s="284"/>
      <c r="I130" s="217">
        <v>1</v>
      </c>
      <c r="J130" s="27" t="s">
        <v>250</v>
      </c>
      <c r="K130" s="299"/>
      <c r="L130" s="301"/>
      <c r="M130" s="28">
        <v>0</v>
      </c>
    </row>
    <row r="131" spans="2:13" ht="36">
      <c r="B131" s="20">
        <f>LARGE(B$32:B130,1)+1</f>
        <v>94</v>
      </c>
      <c r="C131" s="85" t="s">
        <v>68</v>
      </c>
      <c r="D131" s="112" t="s">
        <v>249</v>
      </c>
      <c r="E131" s="109" t="s">
        <v>173</v>
      </c>
      <c r="F131" s="111"/>
      <c r="G131" s="283" t="s">
        <v>816</v>
      </c>
      <c r="H131" s="284"/>
      <c r="I131" s="217">
        <v>1</v>
      </c>
      <c r="J131" s="27" t="s">
        <v>251</v>
      </c>
      <c r="K131" s="299"/>
      <c r="L131" s="301"/>
      <c r="M131" s="28">
        <v>0</v>
      </c>
    </row>
    <row r="132" spans="2:13" ht="36">
      <c r="B132" s="20">
        <f>LARGE(B$32:B131,1)+1</f>
        <v>95</v>
      </c>
      <c r="C132" s="85" t="s">
        <v>68</v>
      </c>
      <c r="D132" s="112" t="s">
        <v>249</v>
      </c>
      <c r="E132" s="109" t="s">
        <v>173</v>
      </c>
      <c r="F132" s="111"/>
      <c r="G132" s="283" t="s">
        <v>164</v>
      </c>
      <c r="H132" s="284"/>
      <c r="I132" s="217">
        <v>1</v>
      </c>
      <c r="J132" s="27" t="s">
        <v>252</v>
      </c>
      <c r="K132" s="299"/>
      <c r="L132" s="301"/>
      <c r="M132" s="28">
        <v>0</v>
      </c>
    </row>
    <row r="133" spans="2:13" ht="30">
      <c r="B133" s="20">
        <f>LARGE(B$32:B132,1)+1</f>
        <v>96</v>
      </c>
      <c r="C133" s="85" t="s">
        <v>68</v>
      </c>
      <c r="D133" s="112" t="s">
        <v>253</v>
      </c>
      <c r="E133" s="109" t="s">
        <v>173</v>
      </c>
      <c r="F133" s="111"/>
      <c r="G133" s="283" t="s">
        <v>180</v>
      </c>
      <c r="H133" s="284"/>
      <c r="I133" s="217">
        <v>1</v>
      </c>
      <c r="J133" s="27" t="s">
        <v>254</v>
      </c>
      <c r="K133" s="299"/>
      <c r="L133" s="301"/>
      <c r="M133" s="28">
        <v>0</v>
      </c>
    </row>
    <row r="134" spans="2:13" ht="30">
      <c r="B134" s="20">
        <f>LARGE(B$32:B133,1)+1</f>
        <v>97</v>
      </c>
      <c r="C134" s="85" t="s">
        <v>68</v>
      </c>
      <c r="D134" s="112" t="s">
        <v>253</v>
      </c>
      <c r="E134" s="109" t="s">
        <v>173</v>
      </c>
      <c r="F134" s="111"/>
      <c r="G134" s="283" t="s">
        <v>869</v>
      </c>
      <c r="H134" s="284"/>
      <c r="I134" s="217">
        <v>1</v>
      </c>
      <c r="J134" s="27" t="s">
        <v>255</v>
      </c>
      <c r="K134" s="299"/>
      <c r="L134" s="301"/>
      <c r="M134" s="28">
        <v>0</v>
      </c>
    </row>
    <row r="135" spans="2:13" ht="30">
      <c r="B135" s="20">
        <f>LARGE(B$32:B134,1)+1</f>
        <v>98</v>
      </c>
      <c r="C135" s="85" t="s">
        <v>68</v>
      </c>
      <c r="D135" s="112" t="s">
        <v>256</v>
      </c>
      <c r="E135" s="109" t="s">
        <v>173</v>
      </c>
      <c r="F135" s="111"/>
      <c r="G135" s="283" t="s">
        <v>866</v>
      </c>
      <c r="H135" s="284"/>
      <c r="I135" s="217">
        <v>1</v>
      </c>
      <c r="J135" s="27" t="s">
        <v>218</v>
      </c>
      <c r="K135" s="299"/>
      <c r="L135" s="301"/>
      <c r="M135" s="28">
        <v>0</v>
      </c>
    </row>
    <row r="136" spans="2:13" ht="30">
      <c r="B136" s="20">
        <f>LARGE(B$32:B135,1)+1</f>
        <v>99</v>
      </c>
      <c r="C136" s="85" t="s">
        <v>68</v>
      </c>
      <c r="D136" s="112" t="s">
        <v>256</v>
      </c>
      <c r="E136" s="109" t="s">
        <v>173</v>
      </c>
      <c r="F136" s="111"/>
      <c r="G136" s="283" t="s">
        <v>219</v>
      </c>
      <c r="H136" s="284"/>
      <c r="I136" s="217">
        <v>1</v>
      </c>
      <c r="J136" s="27" t="s">
        <v>220</v>
      </c>
      <c r="K136" s="299"/>
      <c r="L136" s="301"/>
      <c r="M136" s="28">
        <v>0</v>
      </c>
    </row>
    <row r="137" spans="2:13" ht="30">
      <c r="B137" s="20">
        <f>LARGE(B$32:B136,1)+1</f>
        <v>100</v>
      </c>
      <c r="C137" s="85" t="s">
        <v>68</v>
      </c>
      <c r="D137" s="112" t="s">
        <v>257</v>
      </c>
      <c r="E137" s="109" t="s">
        <v>173</v>
      </c>
      <c r="F137" s="111"/>
      <c r="G137" s="283" t="s">
        <v>180</v>
      </c>
      <c r="H137" s="284"/>
      <c r="I137" s="217">
        <v>1</v>
      </c>
      <c r="J137" s="27" t="s">
        <v>258</v>
      </c>
      <c r="K137" s="299"/>
      <c r="L137" s="301"/>
      <c r="M137" s="28">
        <v>0</v>
      </c>
    </row>
    <row r="138" spans="2:13" ht="36">
      <c r="B138" s="20">
        <f>LARGE(B$32:B137,1)+1</f>
        <v>101</v>
      </c>
      <c r="C138" s="85" t="s">
        <v>68</v>
      </c>
      <c r="D138" s="112" t="s">
        <v>259</v>
      </c>
      <c r="E138" s="109" t="s">
        <v>87</v>
      </c>
      <c r="F138" s="111"/>
      <c r="G138" s="283" t="s">
        <v>229</v>
      </c>
      <c r="H138" s="284"/>
      <c r="I138" s="217">
        <v>1</v>
      </c>
      <c r="J138" s="27" t="s">
        <v>260</v>
      </c>
      <c r="K138" s="299"/>
      <c r="L138" s="301"/>
      <c r="M138" s="28">
        <v>0</v>
      </c>
    </row>
    <row r="139" spans="2:13" ht="30">
      <c r="B139" s="20">
        <f>LARGE(B$32:B138,1)+1</f>
        <v>102</v>
      </c>
      <c r="C139" s="85" t="s">
        <v>68</v>
      </c>
      <c r="D139" s="112" t="s">
        <v>259</v>
      </c>
      <c r="E139" s="109" t="s">
        <v>87</v>
      </c>
      <c r="F139" s="111"/>
      <c r="G139" s="283" t="s">
        <v>154</v>
      </c>
      <c r="H139" s="284"/>
      <c r="I139" s="217">
        <v>1</v>
      </c>
      <c r="J139" s="27" t="s">
        <v>261</v>
      </c>
      <c r="K139" s="299"/>
      <c r="L139" s="301"/>
      <c r="M139" s="28">
        <v>0</v>
      </c>
    </row>
    <row r="140" spans="2:13" ht="30">
      <c r="B140" s="20">
        <f>LARGE(B$32:B139,1)+1</f>
        <v>103</v>
      </c>
      <c r="C140" s="85" t="s">
        <v>68</v>
      </c>
      <c r="D140" s="112" t="s">
        <v>262</v>
      </c>
      <c r="E140" s="109" t="s">
        <v>65</v>
      </c>
      <c r="F140" s="111"/>
      <c r="G140" s="283" t="s">
        <v>838</v>
      </c>
      <c r="H140" s="284"/>
      <c r="I140" s="217">
        <v>1</v>
      </c>
      <c r="J140" s="27" t="s">
        <v>841</v>
      </c>
      <c r="K140" s="299"/>
      <c r="L140" s="301"/>
      <c r="M140" s="28">
        <v>0</v>
      </c>
    </row>
    <row r="141" spans="2:13" ht="30">
      <c r="B141" s="20">
        <f>LARGE(B$32:B140,1)+1</f>
        <v>104</v>
      </c>
      <c r="C141" s="85" t="s">
        <v>68</v>
      </c>
      <c r="D141" s="112" t="s">
        <v>263</v>
      </c>
      <c r="E141" s="109" t="s">
        <v>65</v>
      </c>
      <c r="F141" s="111"/>
      <c r="G141" s="283" t="s">
        <v>236</v>
      </c>
      <c r="H141" s="284"/>
      <c r="I141" s="217">
        <v>1</v>
      </c>
      <c r="J141" s="27" t="s">
        <v>237</v>
      </c>
      <c r="K141" s="299"/>
      <c r="L141" s="301"/>
      <c r="M141" s="28">
        <v>0</v>
      </c>
    </row>
    <row r="142" spans="2:13" ht="30">
      <c r="B142" s="20">
        <f>LARGE(B$32:B141,1)+1</f>
        <v>105</v>
      </c>
      <c r="C142" s="85" t="s">
        <v>68</v>
      </c>
      <c r="D142" s="112" t="s">
        <v>264</v>
      </c>
      <c r="E142" s="109" t="s">
        <v>87</v>
      </c>
      <c r="F142" s="111"/>
      <c r="G142" s="283" t="s">
        <v>265</v>
      </c>
      <c r="H142" s="284"/>
      <c r="I142" s="217">
        <v>1</v>
      </c>
      <c r="J142" s="27" t="s">
        <v>266</v>
      </c>
      <c r="K142" s="299"/>
      <c r="L142" s="301"/>
      <c r="M142" s="28">
        <v>0</v>
      </c>
    </row>
    <row r="143" spans="2:13" ht="30">
      <c r="B143" s="20">
        <f>LARGE(B$32:B142,1)+1</f>
        <v>106</v>
      </c>
      <c r="C143" s="85" t="s">
        <v>68</v>
      </c>
      <c r="D143" s="112" t="s">
        <v>267</v>
      </c>
      <c r="E143" s="109" t="s">
        <v>173</v>
      </c>
      <c r="F143" s="111"/>
      <c r="G143" s="283" t="s">
        <v>869</v>
      </c>
      <c r="H143" s="284"/>
      <c r="I143" s="217">
        <v>1</v>
      </c>
      <c r="J143" s="27" t="s">
        <v>178</v>
      </c>
      <c r="K143" s="299"/>
      <c r="L143" s="301"/>
      <c r="M143" s="28">
        <v>0</v>
      </c>
    </row>
    <row r="144" spans="2:13" ht="30">
      <c r="B144" s="20">
        <f>LARGE(B$32:B143,1)+1</f>
        <v>107</v>
      </c>
      <c r="C144" s="85" t="s">
        <v>68</v>
      </c>
      <c r="D144" s="112" t="s">
        <v>268</v>
      </c>
      <c r="E144" s="109" t="s">
        <v>173</v>
      </c>
      <c r="F144" s="111"/>
      <c r="G144" s="283" t="s">
        <v>229</v>
      </c>
      <c r="H144" s="284"/>
      <c r="I144" s="217">
        <v>1</v>
      </c>
      <c r="J144" s="27" t="s">
        <v>247</v>
      </c>
      <c r="K144" s="299"/>
      <c r="L144" s="301"/>
      <c r="M144" s="28">
        <v>0</v>
      </c>
    </row>
    <row r="145" spans="2:13" ht="30">
      <c r="B145" s="20">
        <f>LARGE(B$32:B144,1)+1</f>
        <v>108</v>
      </c>
      <c r="C145" s="85" t="s">
        <v>68</v>
      </c>
      <c r="D145" s="112" t="s">
        <v>269</v>
      </c>
      <c r="E145" s="109" t="s">
        <v>87</v>
      </c>
      <c r="F145" s="111"/>
      <c r="G145" s="283" t="s">
        <v>210</v>
      </c>
      <c r="H145" s="284"/>
      <c r="I145" s="217">
        <v>1</v>
      </c>
      <c r="J145" s="27"/>
      <c r="K145" s="299"/>
      <c r="L145" s="301"/>
      <c r="M145" s="28">
        <v>0</v>
      </c>
    </row>
    <row r="146" spans="2:13" ht="30">
      <c r="B146" s="20">
        <f>LARGE(B$32:B145,1)+1</f>
        <v>109</v>
      </c>
      <c r="C146" s="85" t="s">
        <v>68</v>
      </c>
      <c r="D146" s="112" t="s">
        <v>61</v>
      </c>
      <c r="E146" s="109" t="s">
        <v>87</v>
      </c>
      <c r="F146" s="111"/>
      <c r="G146" s="283" t="s">
        <v>210</v>
      </c>
      <c r="H146" s="284"/>
      <c r="I146" s="217">
        <v>1</v>
      </c>
      <c r="J146" s="27"/>
      <c r="K146" s="299"/>
      <c r="L146" s="301"/>
      <c r="M146" s="28">
        <v>0</v>
      </c>
    </row>
    <row r="147" spans="2:13" ht="30">
      <c r="B147" s="20">
        <f>LARGE(B$32:B146,1)+1</f>
        <v>110</v>
      </c>
      <c r="C147" s="85" t="s">
        <v>68</v>
      </c>
      <c r="D147" s="112" t="s">
        <v>270</v>
      </c>
      <c r="E147" s="109" t="s">
        <v>173</v>
      </c>
      <c r="F147" s="111"/>
      <c r="G147" s="283" t="s">
        <v>215</v>
      </c>
      <c r="H147" s="284"/>
      <c r="I147" s="217">
        <v>1</v>
      </c>
      <c r="J147" s="27" t="s">
        <v>216</v>
      </c>
      <c r="K147" s="299"/>
      <c r="L147" s="301"/>
      <c r="M147" s="28">
        <v>0</v>
      </c>
    </row>
    <row r="148" spans="2:13" ht="36">
      <c r="B148" s="20">
        <f>LARGE(B$32:B147,1)+1</f>
        <v>111</v>
      </c>
      <c r="C148" s="85" t="s">
        <v>68</v>
      </c>
      <c r="D148" s="112" t="s">
        <v>271</v>
      </c>
      <c r="E148" s="109" t="s">
        <v>173</v>
      </c>
      <c r="F148" s="111"/>
      <c r="G148" s="283" t="s">
        <v>229</v>
      </c>
      <c r="H148" s="284"/>
      <c r="I148" s="217">
        <v>1</v>
      </c>
      <c r="J148" s="27" t="s">
        <v>272</v>
      </c>
      <c r="K148" s="299"/>
      <c r="L148" s="301"/>
      <c r="M148" s="28">
        <v>0</v>
      </c>
    </row>
    <row r="149" spans="2:13" ht="30.75" thickBot="1">
      <c r="B149" s="20">
        <f>LARGE(B$32:B148,1)+1</f>
        <v>112</v>
      </c>
      <c r="C149" s="85" t="s">
        <v>68</v>
      </c>
      <c r="D149" s="112" t="s">
        <v>271</v>
      </c>
      <c r="E149" s="109" t="s">
        <v>173</v>
      </c>
      <c r="F149" s="111"/>
      <c r="G149" s="283" t="s">
        <v>273</v>
      </c>
      <c r="H149" s="284"/>
      <c r="I149" s="217">
        <v>1</v>
      </c>
      <c r="J149" s="27" t="s">
        <v>274</v>
      </c>
      <c r="K149" s="299"/>
      <c r="L149" s="301"/>
      <c r="M149" s="28">
        <v>0</v>
      </c>
    </row>
    <row r="150" spans="2:13" ht="57" thickTop="1" thickBot="1">
      <c r="B150" s="20"/>
      <c r="C150" s="159"/>
      <c r="D150" s="160" t="s">
        <v>275</v>
      </c>
      <c r="E150" s="18"/>
      <c r="F150" s="18"/>
      <c r="G150" s="19"/>
      <c r="H150" s="19"/>
      <c r="I150" s="19"/>
      <c r="J150" s="222" t="s">
        <v>645</v>
      </c>
      <c r="K150" s="216">
        <f>SUM(I152:I184)</f>
        <v>33</v>
      </c>
      <c r="L150" s="220" t="s">
        <v>629</v>
      </c>
      <c r="M150" s="28">
        <v>0</v>
      </c>
    </row>
    <row r="151" spans="2:13" ht="45.75" thickTop="1">
      <c r="B151" s="20"/>
      <c r="C151" s="168" t="s">
        <v>767</v>
      </c>
      <c r="D151" s="166" t="s">
        <v>768</v>
      </c>
      <c r="E151" s="167" t="s">
        <v>769</v>
      </c>
      <c r="F151" s="167" t="s">
        <v>770</v>
      </c>
      <c r="G151" s="285" t="s">
        <v>642</v>
      </c>
      <c r="H151" s="286" t="s">
        <v>643</v>
      </c>
      <c r="I151" s="218" t="s">
        <v>645</v>
      </c>
      <c r="J151" s="302" t="s">
        <v>773</v>
      </c>
      <c r="K151" s="298" t="s">
        <v>975</v>
      </c>
      <c r="L151" s="256" t="s">
        <v>772</v>
      </c>
      <c r="M151" s="28">
        <v>0</v>
      </c>
    </row>
    <row r="152" spans="2:13" ht="30">
      <c r="B152" s="20">
        <f>LARGE(B$32:B151,1)+1</f>
        <v>113</v>
      </c>
      <c r="C152" s="85" t="s">
        <v>68</v>
      </c>
      <c r="D152" s="112" t="s">
        <v>276</v>
      </c>
      <c r="E152" s="109" t="s">
        <v>173</v>
      </c>
      <c r="F152" s="111"/>
      <c r="G152" s="283" t="s">
        <v>869</v>
      </c>
      <c r="H152" s="284"/>
      <c r="I152" s="217">
        <v>1</v>
      </c>
      <c r="J152" s="27" t="s">
        <v>178</v>
      </c>
      <c r="K152" s="299"/>
      <c r="L152" s="301"/>
      <c r="M152" s="28">
        <v>0</v>
      </c>
    </row>
    <row r="153" spans="2:13" ht="30">
      <c r="B153" s="20">
        <f>LARGE(B$32:B152,1)+1</f>
        <v>114</v>
      </c>
      <c r="C153" s="85" t="s">
        <v>68</v>
      </c>
      <c r="D153" s="112" t="s">
        <v>277</v>
      </c>
      <c r="E153" s="109" t="s">
        <v>173</v>
      </c>
      <c r="F153" s="111"/>
      <c r="G153" s="283" t="s">
        <v>135</v>
      </c>
      <c r="H153" s="284"/>
      <c r="I153" s="217">
        <v>1</v>
      </c>
      <c r="J153" s="27" t="s">
        <v>278</v>
      </c>
      <c r="K153" s="299"/>
      <c r="L153" s="301"/>
      <c r="M153" s="28">
        <v>0</v>
      </c>
    </row>
    <row r="154" spans="2:13" ht="30">
      <c r="B154" s="20">
        <f>LARGE(B$32:B153,1)+1</f>
        <v>115</v>
      </c>
      <c r="C154" s="85" t="s">
        <v>68</v>
      </c>
      <c r="D154" s="112" t="s">
        <v>279</v>
      </c>
      <c r="E154" s="109" t="s">
        <v>173</v>
      </c>
      <c r="F154" s="111"/>
      <c r="G154" s="283" t="s">
        <v>174</v>
      </c>
      <c r="H154" s="284"/>
      <c r="I154" s="217">
        <v>1</v>
      </c>
      <c r="J154" s="27" t="s">
        <v>280</v>
      </c>
      <c r="K154" s="299"/>
      <c r="L154" s="301"/>
      <c r="M154" s="28">
        <v>0</v>
      </c>
    </row>
    <row r="155" spans="2:13" ht="30">
      <c r="B155" s="20">
        <f>LARGE(B$32:B154,1)+1</f>
        <v>116</v>
      </c>
      <c r="C155" s="85" t="s">
        <v>68</v>
      </c>
      <c r="D155" s="112" t="s">
        <v>279</v>
      </c>
      <c r="E155" s="109" t="s">
        <v>173</v>
      </c>
      <c r="F155" s="111"/>
      <c r="G155" s="283" t="s">
        <v>195</v>
      </c>
      <c r="H155" s="284"/>
      <c r="I155" s="217">
        <v>1</v>
      </c>
      <c r="J155" s="27" t="s">
        <v>281</v>
      </c>
      <c r="K155" s="299"/>
      <c r="L155" s="301"/>
      <c r="M155" s="28">
        <v>0</v>
      </c>
    </row>
    <row r="156" spans="2:13" ht="30">
      <c r="B156" s="20">
        <f>LARGE(B$32:B155,1)+1</f>
        <v>117</v>
      </c>
      <c r="C156" s="85" t="s">
        <v>68</v>
      </c>
      <c r="D156" s="112" t="s">
        <v>282</v>
      </c>
      <c r="E156" s="109" t="s">
        <v>173</v>
      </c>
      <c r="F156" s="111"/>
      <c r="G156" s="283" t="s">
        <v>869</v>
      </c>
      <c r="H156" s="284"/>
      <c r="I156" s="217">
        <v>1</v>
      </c>
      <c r="J156" s="27" t="s">
        <v>283</v>
      </c>
      <c r="K156" s="299"/>
      <c r="L156" s="301"/>
      <c r="M156" s="28">
        <v>0</v>
      </c>
    </row>
    <row r="157" spans="2:13" ht="30">
      <c r="B157" s="20">
        <f>LARGE(B$32:B156,1)+1</f>
        <v>118</v>
      </c>
      <c r="C157" s="85" t="s">
        <v>68</v>
      </c>
      <c r="D157" s="112" t="s">
        <v>284</v>
      </c>
      <c r="E157" s="109" t="s">
        <v>173</v>
      </c>
      <c r="F157" s="111"/>
      <c r="G157" s="283" t="s">
        <v>210</v>
      </c>
      <c r="H157" s="284"/>
      <c r="I157" s="217">
        <v>1</v>
      </c>
      <c r="J157" s="27"/>
      <c r="K157" s="299"/>
      <c r="L157" s="301"/>
      <c r="M157" s="28">
        <v>0</v>
      </c>
    </row>
    <row r="158" spans="2:13" ht="30">
      <c r="B158" s="20">
        <f>LARGE(B$32:B157,1)+1</f>
        <v>119</v>
      </c>
      <c r="C158" s="85" t="s">
        <v>68</v>
      </c>
      <c r="D158" s="112" t="s">
        <v>285</v>
      </c>
      <c r="E158" s="109" t="s">
        <v>65</v>
      </c>
      <c r="F158" s="111"/>
      <c r="G158" s="283" t="s">
        <v>286</v>
      </c>
      <c r="H158" s="284"/>
      <c r="I158" s="217">
        <v>1</v>
      </c>
      <c r="J158" s="27" t="s">
        <v>287</v>
      </c>
      <c r="K158" s="299"/>
      <c r="L158" s="301"/>
      <c r="M158" s="28">
        <v>0</v>
      </c>
    </row>
    <row r="159" spans="2:13" ht="30">
      <c r="B159" s="20">
        <f>LARGE(B$32:B158,1)+1</f>
        <v>120</v>
      </c>
      <c r="C159" s="85" t="s">
        <v>68</v>
      </c>
      <c r="D159" s="112" t="s">
        <v>285</v>
      </c>
      <c r="E159" s="109" t="s">
        <v>65</v>
      </c>
      <c r="F159" s="111"/>
      <c r="G159" s="283" t="s">
        <v>286</v>
      </c>
      <c r="H159" s="284"/>
      <c r="I159" s="217">
        <v>1</v>
      </c>
      <c r="J159" s="27" t="s">
        <v>288</v>
      </c>
      <c r="K159" s="299"/>
      <c r="L159" s="301"/>
      <c r="M159" s="28">
        <v>0</v>
      </c>
    </row>
    <row r="160" spans="2:13" ht="30">
      <c r="B160" s="20">
        <f>LARGE(B$32:B159,1)+1</f>
        <v>121</v>
      </c>
      <c r="C160" s="85" t="s">
        <v>68</v>
      </c>
      <c r="D160" s="112" t="s">
        <v>285</v>
      </c>
      <c r="E160" s="109" t="s">
        <v>65</v>
      </c>
      <c r="F160" s="111"/>
      <c r="G160" s="283" t="s">
        <v>286</v>
      </c>
      <c r="H160" s="284"/>
      <c r="I160" s="217">
        <v>1</v>
      </c>
      <c r="J160" s="27" t="s">
        <v>289</v>
      </c>
      <c r="K160" s="299"/>
      <c r="L160" s="301"/>
      <c r="M160" s="28">
        <v>0</v>
      </c>
    </row>
    <row r="161" spans="2:13" ht="30">
      <c r="B161" s="20">
        <f>LARGE(B$32:B160,1)+1</f>
        <v>122</v>
      </c>
      <c r="C161" s="85" t="s">
        <v>68</v>
      </c>
      <c r="D161" s="112" t="s">
        <v>285</v>
      </c>
      <c r="E161" s="109" t="s">
        <v>65</v>
      </c>
      <c r="F161" s="111"/>
      <c r="G161" s="283" t="s">
        <v>286</v>
      </c>
      <c r="H161" s="284"/>
      <c r="I161" s="217">
        <v>1</v>
      </c>
      <c r="J161" s="27" t="s">
        <v>290</v>
      </c>
      <c r="K161" s="299"/>
      <c r="L161" s="301"/>
      <c r="M161" s="28">
        <v>0</v>
      </c>
    </row>
    <row r="162" spans="2:13" ht="30">
      <c r="B162" s="20">
        <f>LARGE(B$32:B161,1)+1</f>
        <v>123</v>
      </c>
      <c r="C162" s="85" t="s">
        <v>68</v>
      </c>
      <c r="D162" s="112" t="s">
        <v>285</v>
      </c>
      <c r="E162" s="109" t="s">
        <v>65</v>
      </c>
      <c r="F162" s="111"/>
      <c r="G162" s="283" t="s">
        <v>838</v>
      </c>
      <c r="H162" s="284"/>
      <c r="I162" s="217">
        <v>1</v>
      </c>
      <c r="J162" s="27" t="s">
        <v>837</v>
      </c>
      <c r="K162" s="299"/>
      <c r="L162" s="301"/>
      <c r="M162" s="28">
        <v>0</v>
      </c>
    </row>
    <row r="163" spans="2:13" ht="30">
      <c r="B163" s="20">
        <f>LARGE(B$32:B162,1)+1</f>
        <v>124</v>
      </c>
      <c r="C163" s="85" t="s">
        <v>68</v>
      </c>
      <c r="D163" s="112" t="s">
        <v>291</v>
      </c>
      <c r="E163" s="109" t="s">
        <v>65</v>
      </c>
      <c r="F163" s="111"/>
      <c r="G163" s="283" t="s">
        <v>236</v>
      </c>
      <c r="H163" s="284"/>
      <c r="I163" s="217">
        <v>1</v>
      </c>
      <c r="J163" s="27" t="s">
        <v>237</v>
      </c>
      <c r="K163" s="299"/>
      <c r="L163" s="301"/>
      <c r="M163" s="28">
        <v>0</v>
      </c>
    </row>
    <row r="164" spans="2:13" ht="30">
      <c r="B164" s="20">
        <f>LARGE(B$32:B163,1)+1</f>
        <v>125</v>
      </c>
      <c r="C164" s="85" t="s">
        <v>68</v>
      </c>
      <c r="D164" s="112" t="s">
        <v>292</v>
      </c>
      <c r="E164" s="109" t="s">
        <v>173</v>
      </c>
      <c r="F164" s="111"/>
      <c r="G164" s="283" t="s">
        <v>229</v>
      </c>
      <c r="H164" s="284"/>
      <c r="I164" s="217">
        <v>1</v>
      </c>
      <c r="J164" s="27" t="s">
        <v>293</v>
      </c>
      <c r="K164" s="299"/>
      <c r="L164" s="301"/>
      <c r="M164" s="28">
        <v>0</v>
      </c>
    </row>
    <row r="165" spans="2:13" ht="30">
      <c r="B165" s="20">
        <f>LARGE(B$32:B164,1)+1</f>
        <v>126</v>
      </c>
      <c r="C165" s="85" t="s">
        <v>68</v>
      </c>
      <c r="D165" s="112" t="s">
        <v>294</v>
      </c>
      <c r="E165" s="109" t="s">
        <v>173</v>
      </c>
      <c r="F165" s="111"/>
      <c r="G165" s="283" t="s">
        <v>295</v>
      </c>
      <c r="H165" s="284"/>
      <c r="I165" s="217">
        <v>1</v>
      </c>
      <c r="J165" s="27" t="s">
        <v>296</v>
      </c>
      <c r="K165" s="299"/>
      <c r="L165" s="301"/>
      <c r="M165" s="28">
        <v>0</v>
      </c>
    </row>
    <row r="166" spans="2:13" ht="30">
      <c r="B166" s="20">
        <f>LARGE(B$32:B165,1)+1</f>
        <v>127</v>
      </c>
      <c r="C166" s="85" t="s">
        <v>68</v>
      </c>
      <c r="D166" s="112" t="s">
        <v>297</v>
      </c>
      <c r="E166" s="109" t="s">
        <v>173</v>
      </c>
      <c r="F166" s="111"/>
      <c r="G166" s="283" t="s">
        <v>874</v>
      </c>
      <c r="H166" s="284"/>
      <c r="I166" s="217">
        <v>1</v>
      </c>
      <c r="J166" s="27" t="s">
        <v>298</v>
      </c>
      <c r="K166" s="299"/>
      <c r="L166" s="301"/>
      <c r="M166" s="28">
        <v>0</v>
      </c>
    </row>
    <row r="167" spans="2:13" ht="31.5" customHeight="1">
      <c r="B167" s="20">
        <f>LARGE(B$32:B166,1)+1</f>
        <v>128</v>
      </c>
      <c r="C167" s="85" t="s">
        <v>68</v>
      </c>
      <c r="D167" s="112" t="s">
        <v>299</v>
      </c>
      <c r="E167" s="109" t="s">
        <v>173</v>
      </c>
      <c r="F167" s="111"/>
      <c r="G167" s="283" t="s">
        <v>295</v>
      </c>
      <c r="H167" s="284"/>
      <c r="I167" s="217">
        <v>1</v>
      </c>
      <c r="J167" s="27" t="s">
        <v>296</v>
      </c>
      <c r="K167" s="299"/>
      <c r="L167" s="301"/>
      <c r="M167" s="28">
        <v>0</v>
      </c>
    </row>
    <row r="168" spans="2:13" ht="31.5" customHeight="1">
      <c r="B168" s="20">
        <f>LARGE(B$32:B167,1)+1</f>
        <v>129</v>
      </c>
      <c r="C168" s="85" t="s">
        <v>68</v>
      </c>
      <c r="D168" s="112" t="s">
        <v>300</v>
      </c>
      <c r="E168" s="109" t="s">
        <v>173</v>
      </c>
      <c r="F168" s="111"/>
      <c r="G168" s="283" t="s">
        <v>190</v>
      </c>
      <c r="H168" s="284"/>
      <c r="I168" s="217">
        <v>1</v>
      </c>
      <c r="J168" s="27" t="s">
        <v>301</v>
      </c>
      <c r="K168" s="299"/>
      <c r="L168" s="301"/>
      <c r="M168" s="28">
        <v>0</v>
      </c>
    </row>
    <row r="169" spans="2:13" ht="30">
      <c r="B169" s="20">
        <f>LARGE(B$32:B168,1)+1</f>
        <v>130</v>
      </c>
      <c r="C169" s="85" t="s">
        <v>68</v>
      </c>
      <c r="D169" s="112" t="s">
        <v>302</v>
      </c>
      <c r="E169" s="109" t="s">
        <v>173</v>
      </c>
      <c r="F169" s="111"/>
      <c r="G169" s="283" t="s">
        <v>303</v>
      </c>
      <c r="H169" s="284"/>
      <c r="I169" s="217">
        <v>1</v>
      </c>
      <c r="J169" s="27" t="s">
        <v>304</v>
      </c>
      <c r="K169" s="299"/>
      <c r="L169" s="301"/>
      <c r="M169" s="28">
        <v>0</v>
      </c>
    </row>
    <row r="170" spans="2:13" ht="30">
      <c r="B170" s="20">
        <f>LARGE(B$32:B169,1)+1</f>
        <v>131</v>
      </c>
      <c r="C170" s="85" t="s">
        <v>68</v>
      </c>
      <c r="D170" s="112" t="s">
        <v>305</v>
      </c>
      <c r="E170" s="109" t="s">
        <v>173</v>
      </c>
      <c r="F170" s="111"/>
      <c r="G170" s="283" t="s">
        <v>866</v>
      </c>
      <c r="H170" s="284"/>
      <c r="I170" s="217">
        <v>1</v>
      </c>
      <c r="J170" s="27" t="s">
        <v>218</v>
      </c>
      <c r="K170" s="299"/>
      <c r="L170" s="301"/>
      <c r="M170" s="28">
        <v>0</v>
      </c>
    </row>
    <row r="171" spans="2:13" ht="30">
      <c r="B171" s="20">
        <f>LARGE(B$32:B170,1)+1</f>
        <v>132</v>
      </c>
      <c r="C171" s="85" t="s">
        <v>68</v>
      </c>
      <c r="D171" s="112" t="s">
        <v>305</v>
      </c>
      <c r="E171" s="109" t="s">
        <v>173</v>
      </c>
      <c r="F171" s="111"/>
      <c r="G171" s="283" t="s">
        <v>219</v>
      </c>
      <c r="H171" s="284"/>
      <c r="I171" s="217">
        <v>1</v>
      </c>
      <c r="J171" s="27" t="s">
        <v>220</v>
      </c>
      <c r="K171" s="299"/>
      <c r="L171" s="301"/>
      <c r="M171" s="28">
        <v>0</v>
      </c>
    </row>
    <row r="172" spans="2:13" ht="30">
      <c r="B172" s="20">
        <f>LARGE(B$32:B171,1)+1</f>
        <v>133</v>
      </c>
      <c r="C172" s="85" t="s">
        <v>68</v>
      </c>
      <c r="D172" s="112" t="s">
        <v>306</v>
      </c>
      <c r="E172" s="109" t="s">
        <v>173</v>
      </c>
      <c r="F172" s="111"/>
      <c r="G172" s="283" t="s">
        <v>307</v>
      </c>
      <c r="H172" s="284"/>
      <c r="I172" s="217">
        <v>1</v>
      </c>
      <c r="J172" s="27" t="s">
        <v>308</v>
      </c>
      <c r="K172" s="299"/>
      <c r="L172" s="301"/>
      <c r="M172" s="28">
        <v>0</v>
      </c>
    </row>
    <row r="173" spans="2:13" ht="30">
      <c r="B173" s="20">
        <f>LARGE(B$32:B172,1)+1</f>
        <v>134</v>
      </c>
      <c r="C173" s="85" t="s">
        <v>68</v>
      </c>
      <c r="D173" s="112" t="s">
        <v>309</v>
      </c>
      <c r="E173" s="109" t="s">
        <v>173</v>
      </c>
      <c r="F173" s="111"/>
      <c r="G173" s="283" t="s">
        <v>816</v>
      </c>
      <c r="H173" s="284"/>
      <c r="I173" s="217">
        <v>1</v>
      </c>
      <c r="J173" s="27" t="s">
        <v>898</v>
      </c>
      <c r="K173" s="299"/>
      <c r="L173" s="301"/>
      <c r="M173" s="28">
        <v>0</v>
      </c>
    </row>
    <row r="174" spans="2:13" ht="30">
      <c r="B174" s="20">
        <f>LARGE(B$32:B173,1)+1</f>
        <v>135</v>
      </c>
      <c r="C174" s="85" t="s">
        <v>68</v>
      </c>
      <c r="D174" s="112" t="s">
        <v>309</v>
      </c>
      <c r="E174" s="109" t="s">
        <v>173</v>
      </c>
      <c r="F174" s="111"/>
      <c r="G174" s="283" t="s">
        <v>816</v>
      </c>
      <c r="H174" s="284"/>
      <c r="I174" s="217">
        <v>1</v>
      </c>
      <c r="J174" s="27" t="s">
        <v>902</v>
      </c>
      <c r="K174" s="299"/>
      <c r="L174" s="301"/>
      <c r="M174" s="28">
        <v>0</v>
      </c>
    </row>
    <row r="175" spans="2:13" ht="30">
      <c r="B175" s="20">
        <f>LARGE(B$32:B174,1)+1</f>
        <v>136</v>
      </c>
      <c r="C175" s="85" t="s">
        <v>68</v>
      </c>
      <c r="D175" s="112" t="s">
        <v>310</v>
      </c>
      <c r="E175" s="109" t="s">
        <v>173</v>
      </c>
      <c r="F175" s="111"/>
      <c r="G175" s="283" t="s">
        <v>938</v>
      </c>
      <c r="H175" s="284"/>
      <c r="I175" s="217">
        <v>1</v>
      </c>
      <c r="J175" s="27" t="s">
        <v>311</v>
      </c>
      <c r="K175" s="299"/>
      <c r="L175" s="301"/>
      <c r="M175" s="28">
        <v>0</v>
      </c>
    </row>
    <row r="176" spans="2:13" ht="30">
      <c r="B176" s="20">
        <f>LARGE(B$32:B175,1)+1</f>
        <v>137</v>
      </c>
      <c r="C176" s="85" t="s">
        <v>68</v>
      </c>
      <c r="D176" s="112" t="s">
        <v>312</v>
      </c>
      <c r="E176" s="109" t="s">
        <v>173</v>
      </c>
      <c r="F176" s="111"/>
      <c r="G176" s="283" t="s">
        <v>212</v>
      </c>
      <c r="H176" s="284"/>
      <c r="I176" s="217">
        <v>1</v>
      </c>
      <c r="J176" s="27" t="s">
        <v>213</v>
      </c>
      <c r="K176" s="299"/>
      <c r="L176" s="301"/>
      <c r="M176" s="28">
        <v>0</v>
      </c>
    </row>
    <row r="177" spans="2:13" ht="30">
      <c r="B177" s="20">
        <f>LARGE(B$32:B176,1)+1</f>
        <v>138</v>
      </c>
      <c r="C177" s="85" t="s">
        <v>68</v>
      </c>
      <c r="D177" s="112" t="s">
        <v>312</v>
      </c>
      <c r="E177" s="109" t="s">
        <v>173</v>
      </c>
      <c r="F177" s="111"/>
      <c r="G177" s="283" t="s">
        <v>229</v>
      </c>
      <c r="H177" s="284"/>
      <c r="I177" s="217">
        <v>1</v>
      </c>
      <c r="J177" s="27" t="s">
        <v>313</v>
      </c>
      <c r="K177" s="299"/>
      <c r="L177" s="301"/>
      <c r="M177" s="28">
        <v>0</v>
      </c>
    </row>
    <row r="178" spans="2:13" ht="30">
      <c r="B178" s="20">
        <f>LARGE(B$32:B177,1)+1</f>
        <v>139</v>
      </c>
      <c r="C178" s="85" t="s">
        <v>68</v>
      </c>
      <c r="D178" s="112" t="s">
        <v>312</v>
      </c>
      <c r="E178" s="109" t="s">
        <v>173</v>
      </c>
      <c r="F178" s="111"/>
      <c r="G178" s="283" t="s">
        <v>265</v>
      </c>
      <c r="H178" s="284"/>
      <c r="I178" s="217">
        <v>1</v>
      </c>
      <c r="J178" s="27" t="s">
        <v>266</v>
      </c>
      <c r="K178" s="299"/>
      <c r="L178" s="301"/>
      <c r="M178" s="28">
        <v>0</v>
      </c>
    </row>
    <row r="179" spans="2:13" ht="30">
      <c r="B179" s="20">
        <f>LARGE(B$32:B178,1)+1</f>
        <v>140</v>
      </c>
      <c r="C179" s="85" t="s">
        <v>68</v>
      </c>
      <c r="D179" s="112" t="s">
        <v>312</v>
      </c>
      <c r="E179" s="109" t="s">
        <v>173</v>
      </c>
      <c r="F179" s="111"/>
      <c r="G179" s="283" t="s">
        <v>265</v>
      </c>
      <c r="H179" s="284"/>
      <c r="I179" s="217">
        <v>1</v>
      </c>
      <c r="J179" s="27" t="s">
        <v>314</v>
      </c>
      <c r="K179" s="299"/>
      <c r="L179" s="301"/>
      <c r="M179" s="28">
        <v>0</v>
      </c>
    </row>
    <row r="180" spans="2:13" ht="30">
      <c r="B180" s="20">
        <f>LARGE(B$32:B179,1)+1</f>
        <v>141</v>
      </c>
      <c r="C180" s="85" t="s">
        <v>68</v>
      </c>
      <c r="D180" s="112" t="s">
        <v>315</v>
      </c>
      <c r="E180" s="109" t="s">
        <v>173</v>
      </c>
      <c r="F180" s="111"/>
      <c r="G180" s="283" t="s">
        <v>195</v>
      </c>
      <c r="H180" s="284"/>
      <c r="I180" s="217">
        <v>1</v>
      </c>
      <c r="J180" s="27" t="s">
        <v>281</v>
      </c>
      <c r="K180" s="299"/>
      <c r="L180" s="301"/>
      <c r="M180" s="28">
        <v>0</v>
      </c>
    </row>
    <row r="181" spans="2:13" ht="30">
      <c r="B181" s="20">
        <f>LARGE(B$32:B180,1)+1</f>
        <v>142</v>
      </c>
      <c r="C181" s="85" t="s">
        <v>68</v>
      </c>
      <c r="D181" s="112" t="s">
        <v>316</v>
      </c>
      <c r="E181" s="109" t="s">
        <v>65</v>
      </c>
      <c r="F181" s="111"/>
      <c r="G181" s="283" t="s">
        <v>838</v>
      </c>
      <c r="H181" s="284"/>
      <c r="I181" s="217">
        <v>1</v>
      </c>
      <c r="J181" s="27" t="s">
        <v>841</v>
      </c>
      <c r="K181" s="299"/>
      <c r="L181" s="301"/>
      <c r="M181" s="28">
        <v>0</v>
      </c>
    </row>
    <row r="182" spans="2:13" ht="30">
      <c r="B182" s="20">
        <f>LARGE(B$32:B181,1)+1</f>
        <v>143</v>
      </c>
      <c r="C182" s="85" t="s">
        <v>68</v>
      </c>
      <c r="D182" s="112" t="s">
        <v>317</v>
      </c>
      <c r="E182" s="109" t="s">
        <v>65</v>
      </c>
      <c r="F182" s="111"/>
      <c r="G182" s="283" t="s">
        <v>236</v>
      </c>
      <c r="H182" s="284"/>
      <c r="I182" s="217">
        <v>1</v>
      </c>
      <c r="J182" s="27" t="s">
        <v>237</v>
      </c>
      <c r="K182" s="299"/>
      <c r="L182" s="301"/>
      <c r="M182" s="28">
        <v>0</v>
      </c>
    </row>
    <row r="183" spans="2:13" ht="30">
      <c r="B183" s="20">
        <f>LARGE(B$32:B182,1)+1</f>
        <v>144</v>
      </c>
      <c r="C183" s="83" t="s">
        <v>754</v>
      </c>
      <c r="D183" s="112" t="s">
        <v>317</v>
      </c>
      <c r="E183" s="109" t="s">
        <v>65</v>
      </c>
      <c r="F183" s="111"/>
      <c r="G183" s="283" t="s">
        <v>131</v>
      </c>
      <c r="H183" s="284"/>
      <c r="I183" s="217">
        <v>1</v>
      </c>
      <c r="J183" s="27" t="s">
        <v>318</v>
      </c>
      <c r="K183" s="299"/>
      <c r="L183" s="301"/>
      <c r="M183" s="28">
        <v>0</v>
      </c>
    </row>
    <row r="184" spans="2:13" ht="30.75" thickBot="1">
      <c r="B184" s="20">
        <f>LARGE(B$32:B183,1)+1</f>
        <v>145</v>
      </c>
      <c r="C184" s="85" t="s">
        <v>68</v>
      </c>
      <c r="D184" s="112" t="s">
        <v>319</v>
      </c>
      <c r="E184" s="109" t="s">
        <v>65</v>
      </c>
      <c r="F184" s="111"/>
      <c r="G184" s="283" t="s">
        <v>185</v>
      </c>
      <c r="H184" s="284"/>
      <c r="I184" s="217">
        <v>1</v>
      </c>
      <c r="J184" s="27" t="s">
        <v>320</v>
      </c>
      <c r="K184" s="299"/>
      <c r="L184" s="301"/>
      <c r="M184" s="28">
        <v>0</v>
      </c>
    </row>
    <row r="185" spans="2:13" ht="57" thickTop="1" thickBot="1">
      <c r="B185" s="20"/>
      <c r="C185" s="159"/>
      <c r="D185" s="160" t="s">
        <v>321</v>
      </c>
      <c r="E185" s="18"/>
      <c r="F185" s="18"/>
      <c r="G185" s="19"/>
      <c r="H185" s="19"/>
      <c r="I185" s="19"/>
      <c r="J185" s="222" t="s">
        <v>645</v>
      </c>
      <c r="K185" s="216">
        <f>SUM(I187:I216)</f>
        <v>30</v>
      </c>
      <c r="L185" s="220" t="s">
        <v>629</v>
      </c>
      <c r="M185" s="28">
        <v>0</v>
      </c>
    </row>
    <row r="186" spans="2:13" ht="45.75" thickTop="1">
      <c r="B186" s="20"/>
      <c r="C186" s="168" t="s">
        <v>767</v>
      </c>
      <c r="D186" s="166" t="s">
        <v>768</v>
      </c>
      <c r="E186" s="167" t="s">
        <v>769</v>
      </c>
      <c r="F186" s="167" t="s">
        <v>770</v>
      </c>
      <c r="G186" s="285" t="s">
        <v>642</v>
      </c>
      <c r="H186" s="286" t="s">
        <v>643</v>
      </c>
      <c r="I186" s="218" t="s">
        <v>645</v>
      </c>
      <c r="J186" s="302" t="s">
        <v>773</v>
      </c>
      <c r="K186" s="298" t="s">
        <v>975</v>
      </c>
      <c r="L186" s="256" t="s">
        <v>772</v>
      </c>
      <c r="M186" s="28">
        <v>0</v>
      </c>
    </row>
    <row r="187" spans="2:13" ht="30">
      <c r="B187" s="20">
        <f>LARGE(B$32:B186,1)+1</f>
        <v>146</v>
      </c>
      <c r="C187" s="85" t="s">
        <v>68</v>
      </c>
      <c r="D187" s="112" t="s">
        <v>322</v>
      </c>
      <c r="E187" s="109" t="s">
        <v>173</v>
      </c>
      <c r="F187" s="111"/>
      <c r="G187" s="283" t="s">
        <v>113</v>
      </c>
      <c r="H187" s="284"/>
      <c r="I187" s="217">
        <v>1</v>
      </c>
      <c r="J187" s="27" t="s">
        <v>323</v>
      </c>
      <c r="K187" s="299"/>
      <c r="L187" s="301"/>
      <c r="M187" s="28">
        <v>0</v>
      </c>
    </row>
    <row r="188" spans="2:13" ht="30">
      <c r="B188" s="20">
        <f>LARGE(B$32:B187,1)+1</f>
        <v>147</v>
      </c>
      <c r="C188" s="85" t="s">
        <v>68</v>
      </c>
      <c r="D188" s="112" t="s">
        <v>324</v>
      </c>
      <c r="E188" s="109" t="s">
        <v>173</v>
      </c>
      <c r="F188" s="111"/>
      <c r="G188" s="283" t="s">
        <v>295</v>
      </c>
      <c r="H188" s="284"/>
      <c r="I188" s="217">
        <v>1</v>
      </c>
      <c r="J188" s="27" t="s">
        <v>296</v>
      </c>
      <c r="K188" s="299"/>
      <c r="L188" s="301"/>
      <c r="M188" s="28">
        <v>0</v>
      </c>
    </row>
    <row r="189" spans="2:13" ht="30">
      <c r="B189" s="20">
        <f>LARGE(B$32:B188,1)+1</f>
        <v>148</v>
      </c>
      <c r="C189" s="85" t="s">
        <v>68</v>
      </c>
      <c r="D189" s="112" t="s">
        <v>325</v>
      </c>
      <c r="E189" s="109" t="s">
        <v>173</v>
      </c>
      <c r="F189" s="111"/>
      <c r="G189" s="283" t="s">
        <v>113</v>
      </c>
      <c r="H189" s="284"/>
      <c r="I189" s="217">
        <v>1</v>
      </c>
      <c r="J189" s="27" t="s">
        <v>326</v>
      </c>
      <c r="K189" s="299"/>
      <c r="L189" s="301"/>
      <c r="M189" s="28">
        <v>0</v>
      </c>
    </row>
    <row r="190" spans="2:13" ht="30">
      <c r="B190" s="20">
        <f>LARGE(B$32:B189,1)+1</f>
        <v>149</v>
      </c>
      <c r="C190" s="85" t="s">
        <v>68</v>
      </c>
      <c r="D190" s="112" t="s">
        <v>327</v>
      </c>
      <c r="E190" s="109" t="s">
        <v>173</v>
      </c>
      <c r="F190" s="111"/>
      <c r="G190" s="283" t="s">
        <v>98</v>
      </c>
      <c r="H190" s="284"/>
      <c r="I190" s="217">
        <v>1</v>
      </c>
      <c r="J190" s="27" t="s">
        <v>555</v>
      </c>
      <c r="K190" s="299"/>
      <c r="L190" s="301"/>
      <c r="M190" s="28">
        <v>0</v>
      </c>
    </row>
    <row r="191" spans="2:13" ht="30">
      <c r="B191" s="20">
        <f>LARGE(B$32:B190,1)+1</f>
        <v>150</v>
      </c>
      <c r="C191" s="85" t="s">
        <v>68</v>
      </c>
      <c r="D191" s="112" t="s">
        <v>328</v>
      </c>
      <c r="E191" s="109" t="s">
        <v>65</v>
      </c>
      <c r="F191" s="111"/>
      <c r="G191" s="283" t="s">
        <v>236</v>
      </c>
      <c r="H191" s="284"/>
      <c r="I191" s="217">
        <v>1</v>
      </c>
      <c r="J191" s="27" t="s">
        <v>237</v>
      </c>
      <c r="K191" s="299"/>
      <c r="L191" s="301"/>
      <c r="M191" s="28">
        <v>0</v>
      </c>
    </row>
    <row r="192" spans="2:13" ht="30">
      <c r="B192" s="20">
        <f>LARGE(B$32:B191,1)+1</f>
        <v>151</v>
      </c>
      <c r="C192" s="85" t="s">
        <v>68</v>
      </c>
      <c r="D192" s="112" t="s">
        <v>328</v>
      </c>
      <c r="E192" s="109" t="s">
        <v>65</v>
      </c>
      <c r="F192" s="111"/>
      <c r="G192" s="283" t="s">
        <v>131</v>
      </c>
      <c r="H192" s="284"/>
      <c r="I192" s="217">
        <v>1</v>
      </c>
      <c r="J192" s="27" t="s">
        <v>132</v>
      </c>
      <c r="K192" s="299"/>
      <c r="L192" s="301"/>
      <c r="M192" s="28">
        <v>0</v>
      </c>
    </row>
    <row r="193" spans="2:13" ht="30">
      <c r="B193" s="20">
        <f>LARGE(B$32:B192,1)+1</f>
        <v>152</v>
      </c>
      <c r="C193" s="85" t="s">
        <v>68</v>
      </c>
      <c r="D193" s="112" t="s">
        <v>329</v>
      </c>
      <c r="E193" s="109" t="s">
        <v>173</v>
      </c>
      <c r="F193" s="111"/>
      <c r="G193" s="283" t="s">
        <v>798</v>
      </c>
      <c r="H193" s="284"/>
      <c r="I193" s="217">
        <v>1</v>
      </c>
      <c r="J193" s="27" t="s">
        <v>330</v>
      </c>
      <c r="K193" s="299"/>
      <c r="L193" s="301"/>
      <c r="M193" s="28">
        <v>0</v>
      </c>
    </row>
    <row r="194" spans="2:13" ht="30">
      <c r="B194" s="20">
        <f>LARGE(B$32:B193,1)+1</f>
        <v>153</v>
      </c>
      <c r="C194" s="85" t="s">
        <v>68</v>
      </c>
      <c r="D194" s="112" t="s">
        <v>329</v>
      </c>
      <c r="E194" s="109" t="s">
        <v>173</v>
      </c>
      <c r="F194" s="111"/>
      <c r="G194" s="283" t="s">
        <v>195</v>
      </c>
      <c r="H194" s="284"/>
      <c r="I194" s="217">
        <v>1</v>
      </c>
      <c r="J194" s="27" t="s">
        <v>196</v>
      </c>
      <c r="K194" s="299"/>
      <c r="L194" s="301"/>
      <c r="M194" s="28">
        <v>0</v>
      </c>
    </row>
    <row r="195" spans="2:13" ht="30">
      <c r="B195" s="20">
        <f>LARGE(B$32:B194,1)+1</f>
        <v>154</v>
      </c>
      <c r="C195" s="85" t="s">
        <v>68</v>
      </c>
      <c r="D195" s="112" t="s">
        <v>331</v>
      </c>
      <c r="E195" s="109" t="s">
        <v>173</v>
      </c>
      <c r="F195" s="111"/>
      <c r="G195" s="283" t="s">
        <v>135</v>
      </c>
      <c r="H195" s="284"/>
      <c r="I195" s="217">
        <v>1</v>
      </c>
      <c r="J195" s="27" t="s">
        <v>332</v>
      </c>
      <c r="K195" s="299"/>
      <c r="L195" s="301"/>
      <c r="M195" s="28">
        <v>0</v>
      </c>
    </row>
    <row r="196" spans="2:13" ht="30">
      <c r="B196" s="20">
        <f>LARGE(B$32:B195,1)+1</f>
        <v>155</v>
      </c>
      <c r="C196" s="85" t="s">
        <v>68</v>
      </c>
      <c r="D196" s="112" t="s">
        <v>331</v>
      </c>
      <c r="E196" s="109" t="s">
        <v>173</v>
      </c>
      <c r="F196" s="111"/>
      <c r="G196" s="283" t="s">
        <v>135</v>
      </c>
      <c r="H196" s="284"/>
      <c r="I196" s="217">
        <v>1</v>
      </c>
      <c r="J196" s="27" t="s">
        <v>556</v>
      </c>
      <c r="K196" s="299"/>
      <c r="L196" s="301"/>
      <c r="M196" s="28">
        <v>0</v>
      </c>
    </row>
    <row r="197" spans="2:13" ht="30">
      <c r="B197" s="20">
        <f>LARGE(B$32:B196,1)+1</f>
        <v>156</v>
      </c>
      <c r="C197" s="87" t="s">
        <v>79</v>
      </c>
      <c r="D197" s="112" t="s">
        <v>333</v>
      </c>
      <c r="E197" s="109" t="s">
        <v>173</v>
      </c>
      <c r="F197" s="111"/>
      <c r="G197" s="283" t="s">
        <v>113</v>
      </c>
      <c r="H197" s="284"/>
      <c r="I197" s="217">
        <v>1</v>
      </c>
      <c r="J197" s="27" t="s">
        <v>334</v>
      </c>
      <c r="K197" s="299"/>
      <c r="L197" s="301"/>
      <c r="M197" s="28">
        <v>0</v>
      </c>
    </row>
    <row r="198" spans="2:13" ht="30">
      <c r="B198" s="20">
        <f>LARGE(B$32:B197,1)+1</f>
        <v>157</v>
      </c>
      <c r="C198" s="87" t="s">
        <v>79</v>
      </c>
      <c r="D198" s="112" t="s">
        <v>335</v>
      </c>
      <c r="E198" s="109" t="s">
        <v>173</v>
      </c>
      <c r="F198" s="111"/>
      <c r="G198" s="283" t="s">
        <v>336</v>
      </c>
      <c r="H198" s="284"/>
      <c r="I198" s="217">
        <v>1</v>
      </c>
      <c r="J198" s="27"/>
      <c r="K198" s="299"/>
      <c r="L198" s="301"/>
      <c r="M198" s="28">
        <v>0</v>
      </c>
    </row>
    <row r="199" spans="2:13" ht="30">
      <c r="B199" s="20">
        <f>LARGE(B$32:B198,1)+1</f>
        <v>158</v>
      </c>
      <c r="C199" s="85" t="s">
        <v>68</v>
      </c>
      <c r="D199" s="112" t="s">
        <v>337</v>
      </c>
      <c r="E199" s="109" t="s">
        <v>87</v>
      </c>
      <c r="F199" s="111"/>
      <c r="G199" s="283" t="s">
        <v>336</v>
      </c>
      <c r="H199" s="284"/>
      <c r="I199" s="217">
        <v>1</v>
      </c>
      <c r="J199" s="27"/>
      <c r="K199" s="299"/>
      <c r="L199" s="301"/>
      <c r="M199" s="28">
        <v>0</v>
      </c>
    </row>
    <row r="200" spans="2:13" ht="30">
      <c r="B200" s="20">
        <f>LARGE(B$32:B199,1)+1</f>
        <v>159</v>
      </c>
      <c r="C200" s="85" t="s">
        <v>68</v>
      </c>
      <c r="D200" s="112" t="s">
        <v>59</v>
      </c>
      <c r="E200" s="109" t="s">
        <v>173</v>
      </c>
      <c r="F200" s="111"/>
      <c r="G200" s="283" t="s">
        <v>336</v>
      </c>
      <c r="H200" s="284"/>
      <c r="I200" s="217">
        <v>1</v>
      </c>
      <c r="J200" s="27"/>
      <c r="K200" s="299"/>
      <c r="L200" s="301"/>
      <c r="M200" s="28">
        <v>0</v>
      </c>
    </row>
    <row r="201" spans="2:13" ht="30">
      <c r="B201" s="20">
        <f>LARGE(B$32:B200,1)+1</f>
        <v>160</v>
      </c>
      <c r="C201" s="85" t="s">
        <v>68</v>
      </c>
      <c r="D201" s="112" t="s">
        <v>338</v>
      </c>
      <c r="E201" s="109" t="s">
        <v>173</v>
      </c>
      <c r="F201" s="111"/>
      <c r="G201" s="283" t="s">
        <v>212</v>
      </c>
      <c r="H201" s="284"/>
      <c r="I201" s="217">
        <v>1</v>
      </c>
      <c r="J201" s="27" t="s">
        <v>213</v>
      </c>
      <c r="K201" s="299"/>
      <c r="L201" s="301"/>
      <c r="M201" s="28">
        <v>0</v>
      </c>
    </row>
    <row r="202" spans="2:13" ht="30">
      <c r="B202" s="20">
        <f>LARGE(B$32:B201,1)+1</f>
        <v>161</v>
      </c>
      <c r="C202" s="87" t="s">
        <v>79</v>
      </c>
      <c r="D202" s="112" t="s">
        <v>339</v>
      </c>
      <c r="E202" s="109" t="s">
        <v>173</v>
      </c>
      <c r="F202" s="111"/>
      <c r="G202" s="283" t="s">
        <v>195</v>
      </c>
      <c r="H202" s="284"/>
      <c r="I202" s="217">
        <v>1</v>
      </c>
      <c r="J202" s="27" t="s">
        <v>340</v>
      </c>
      <c r="K202" s="299"/>
      <c r="L202" s="301"/>
      <c r="M202" s="28">
        <v>0</v>
      </c>
    </row>
    <row r="203" spans="2:13" ht="42.75" customHeight="1">
      <c r="B203" s="20">
        <f>LARGE(B$32:B202,1)+1</f>
        <v>162</v>
      </c>
      <c r="C203" s="85" t="s">
        <v>68</v>
      </c>
      <c r="D203" s="112" t="s">
        <v>341</v>
      </c>
      <c r="E203" s="109" t="s">
        <v>173</v>
      </c>
      <c r="F203" s="111"/>
      <c r="G203" s="283" t="s">
        <v>190</v>
      </c>
      <c r="H203" s="284"/>
      <c r="I203" s="217">
        <v>1</v>
      </c>
      <c r="J203" s="27" t="s">
        <v>301</v>
      </c>
      <c r="K203" s="299"/>
      <c r="L203" s="301"/>
      <c r="M203" s="28">
        <v>0</v>
      </c>
    </row>
    <row r="204" spans="2:13" ht="30">
      <c r="B204" s="20">
        <f>LARGE(B$32:B203,1)+1</f>
        <v>163</v>
      </c>
      <c r="C204" s="85" t="s">
        <v>68</v>
      </c>
      <c r="D204" s="112" t="s">
        <v>341</v>
      </c>
      <c r="E204" s="109" t="s">
        <v>173</v>
      </c>
      <c r="F204" s="111"/>
      <c r="G204" s="283" t="s">
        <v>95</v>
      </c>
      <c r="H204" s="284"/>
      <c r="I204" s="217">
        <v>1</v>
      </c>
      <c r="J204" s="27" t="s">
        <v>342</v>
      </c>
      <c r="K204" s="299"/>
      <c r="L204" s="301"/>
      <c r="M204" s="28">
        <v>0</v>
      </c>
    </row>
    <row r="205" spans="2:13" ht="30">
      <c r="B205" s="20">
        <f>LARGE(B$32:B204,1)+1</f>
        <v>164</v>
      </c>
      <c r="C205" s="85" t="s">
        <v>68</v>
      </c>
      <c r="D205" s="112" t="s">
        <v>341</v>
      </c>
      <c r="E205" s="109" t="s">
        <v>173</v>
      </c>
      <c r="F205" s="111"/>
      <c r="G205" s="283" t="s">
        <v>95</v>
      </c>
      <c r="H205" s="284"/>
      <c r="I205" s="217">
        <v>1</v>
      </c>
      <c r="J205" s="27" t="s">
        <v>343</v>
      </c>
      <c r="K205" s="299"/>
      <c r="L205" s="301"/>
      <c r="M205" s="28">
        <v>0</v>
      </c>
    </row>
    <row r="206" spans="2:13" ht="30">
      <c r="B206" s="20">
        <f>LARGE(B$32:B205,1)+1</f>
        <v>165</v>
      </c>
      <c r="C206" s="85" t="s">
        <v>68</v>
      </c>
      <c r="D206" s="112" t="s">
        <v>344</v>
      </c>
      <c r="E206" s="109" t="s">
        <v>173</v>
      </c>
      <c r="F206" s="111"/>
      <c r="G206" s="283" t="s">
        <v>345</v>
      </c>
      <c r="H206" s="284"/>
      <c r="I206" s="217">
        <v>1</v>
      </c>
      <c r="J206" s="27" t="s">
        <v>346</v>
      </c>
      <c r="K206" s="299"/>
      <c r="L206" s="301"/>
      <c r="M206" s="28">
        <v>0</v>
      </c>
    </row>
    <row r="207" spans="2:13" ht="36">
      <c r="B207" s="20">
        <f>LARGE(B$32:B206,1)+1</f>
        <v>166</v>
      </c>
      <c r="C207" s="85" t="s">
        <v>68</v>
      </c>
      <c r="D207" s="112" t="s">
        <v>347</v>
      </c>
      <c r="E207" s="109" t="s">
        <v>173</v>
      </c>
      <c r="F207" s="111"/>
      <c r="G207" s="283" t="s">
        <v>348</v>
      </c>
      <c r="H207" s="284"/>
      <c r="I207" s="217">
        <v>1</v>
      </c>
      <c r="J207" s="27" t="s">
        <v>349</v>
      </c>
      <c r="K207" s="299"/>
      <c r="L207" s="301"/>
      <c r="M207" s="28">
        <v>0</v>
      </c>
    </row>
    <row r="208" spans="2:13" ht="30">
      <c r="B208" s="20">
        <f>LARGE(B$32:B207,1)+1</f>
        <v>167</v>
      </c>
      <c r="C208" s="87" t="s">
        <v>79</v>
      </c>
      <c r="D208" s="112" t="s">
        <v>350</v>
      </c>
      <c r="E208" s="109" t="s">
        <v>173</v>
      </c>
      <c r="F208" s="111"/>
      <c r="G208" s="283" t="s">
        <v>229</v>
      </c>
      <c r="H208" s="284"/>
      <c r="I208" s="217">
        <v>1</v>
      </c>
      <c r="J208" s="27" t="s">
        <v>351</v>
      </c>
      <c r="K208" s="299"/>
      <c r="L208" s="301"/>
      <c r="M208" s="28">
        <v>0</v>
      </c>
    </row>
    <row r="209" spans="2:13" ht="30">
      <c r="B209" s="20">
        <f>LARGE(B$32:B208,1)+1</f>
        <v>168</v>
      </c>
      <c r="C209" s="85" t="s">
        <v>68</v>
      </c>
      <c r="D209" s="112" t="s">
        <v>352</v>
      </c>
      <c r="E209" s="109" t="s">
        <v>173</v>
      </c>
      <c r="F209" s="111"/>
      <c r="G209" s="283" t="s">
        <v>295</v>
      </c>
      <c r="H209" s="284"/>
      <c r="I209" s="217">
        <v>1</v>
      </c>
      <c r="J209" s="27" t="s">
        <v>557</v>
      </c>
      <c r="K209" s="299"/>
      <c r="L209" s="301"/>
      <c r="M209" s="28">
        <v>0</v>
      </c>
    </row>
    <row r="210" spans="2:13" ht="30">
      <c r="B210" s="20">
        <f>LARGE(B$32:B209,1)+1</f>
        <v>169</v>
      </c>
      <c r="C210" s="84" t="s">
        <v>67</v>
      </c>
      <c r="D210" s="112" t="s">
        <v>353</v>
      </c>
      <c r="E210" s="109" t="s">
        <v>173</v>
      </c>
      <c r="F210" s="111"/>
      <c r="G210" s="283" t="s">
        <v>354</v>
      </c>
      <c r="H210" s="284"/>
      <c r="I210" s="217">
        <v>1</v>
      </c>
      <c r="J210" s="27" t="s">
        <v>355</v>
      </c>
      <c r="K210" s="299"/>
      <c r="L210" s="301"/>
      <c r="M210" s="28">
        <v>0</v>
      </c>
    </row>
    <row r="211" spans="2:13" ht="30">
      <c r="B211" s="20">
        <f>LARGE(B$32:B210,1)+1</f>
        <v>170</v>
      </c>
      <c r="C211" s="87" t="s">
        <v>79</v>
      </c>
      <c r="D211" s="112" t="s">
        <v>356</v>
      </c>
      <c r="E211" s="109" t="s">
        <v>173</v>
      </c>
      <c r="F211" s="111"/>
      <c r="G211" s="283" t="s">
        <v>866</v>
      </c>
      <c r="H211" s="284"/>
      <c r="I211" s="217">
        <v>1</v>
      </c>
      <c r="J211" s="27" t="s">
        <v>218</v>
      </c>
      <c r="K211" s="299"/>
      <c r="L211" s="301"/>
      <c r="M211" s="28">
        <v>0</v>
      </c>
    </row>
    <row r="212" spans="2:13" ht="30">
      <c r="B212" s="20">
        <f>LARGE(B$32:B211,1)+1</f>
        <v>171</v>
      </c>
      <c r="C212" s="87" t="s">
        <v>79</v>
      </c>
      <c r="D212" s="112" t="s">
        <v>357</v>
      </c>
      <c r="E212" s="109" t="s">
        <v>173</v>
      </c>
      <c r="F212" s="111"/>
      <c r="G212" s="283" t="s">
        <v>164</v>
      </c>
      <c r="H212" s="284"/>
      <c r="I212" s="217">
        <v>1</v>
      </c>
      <c r="J212" s="27" t="s">
        <v>358</v>
      </c>
      <c r="K212" s="299"/>
      <c r="L212" s="301"/>
      <c r="M212" s="28">
        <v>0</v>
      </c>
    </row>
    <row r="213" spans="2:13" ht="30">
      <c r="B213" s="20">
        <f>LARGE(B$32:B212,1)+1</f>
        <v>172</v>
      </c>
      <c r="C213" s="85" t="s">
        <v>68</v>
      </c>
      <c r="D213" s="112" t="s">
        <v>359</v>
      </c>
      <c r="E213" s="109" t="s">
        <v>173</v>
      </c>
      <c r="F213" s="111"/>
      <c r="G213" s="283" t="s">
        <v>219</v>
      </c>
      <c r="H213" s="284"/>
      <c r="I213" s="217">
        <v>1</v>
      </c>
      <c r="J213" s="27" t="s">
        <v>220</v>
      </c>
      <c r="K213" s="299"/>
      <c r="L213" s="301"/>
      <c r="M213" s="28">
        <v>0</v>
      </c>
    </row>
    <row r="214" spans="2:13" ht="36">
      <c r="B214" s="20">
        <f>LARGE(B$32:B213,1)+1</f>
        <v>173</v>
      </c>
      <c r="C214" s="87" t="s">
        <v>79</v>
      </c>
      <c r="D214" s="112" t="s">
        <v>360</v>
      </c>
      <c r="E214" s="109" t="s">
        <v>173</v>
      </c>
      <c r="F214" s="111"/>
      <c r="G214" s="283" t="s">
        <v>880</v>
      </c>
      <c r="H214" s="284"/>
      <c r="I214" s="217">
        <v>1</v>
      </c>
      <c r="J214" s="27" t="s">
        <v>361</v>
      </c>
      <c r="K214" s="299"/>
      <c r="L214" s="301"/>
      <c r="M214" s="28">
        <v>0</v>
      </c>
    </row>
    <row r="215" spans="2:13" ht="30">
      <c r="B215" s="20">
        <f>LARGE(B$32:B214,1)+1</f>
        <v>174</v>
      </c>
      <c r="C215" s="85" t="s">
        <v>68</v>
      </c>
      <c r="D215" s="112" t="s">
        <v>60</v>
      </c>
      <c r="E215" s="109" t="s">
        <v>87</v>
      </c>
      <c r="F215" s="111"/>
      <c r="G215" s="283" t="s">
        <v>336</v>
      </c>
      <c r="H215" s="284"/>
      <c r="I215" s="217">
        <v>1</v>
      </c>
      <c r="J215" s="27"/>
      <c r="K215" s="299"/>
      <c r="L215" s="301"/>
      <c r="M215" s="28">
        <v>0</v>
      </c>
    </row>
    <row r="216" spans="2:13" ht="30.75" thickBot="1">
      <c r="B216" s="20">
        <f>LARGE(B$32:B215,1)+1</f>
        <v>175</v>
      </c>
      <c r="C216" s="85" t="s">
        <v>68</v>
      </c>
      <c r="D216" s="112" t="s">
        <v>62</v>
      </c>
      <c r="E216" s="109" t="s">
        <v>87</v>
      </c>
      <c r="F216" s="111"/>
      <c r="G216" s="283" t="s">
        <v>336</v>
      </c>
      <c r="H216" s="284"/>
      <c r="I216" s="217">
        <v>1</v>
      </c>
      <c r="J216" s="27"/>
      <c r="K216" s="299"/>
      <c r="L216" s="301"/>
      <c r="M216" s="28">
        <v>0</v>
      </c>
    </row>
    <row r="217" spans="2:13" ht="57" thickTop="1" thickBot="1">
      <c r="B217" s="20"/>
      <c r="C217" s="159"/>
      <c r="D217" s="160" t="s">
        <v>362</v>
      </c>
      <c r="E217" s="18"/>
      <c r="F217" s="18"/>
      <c r="G217" s="19"/>
      <c r="H217" s="19"/>
      <c r="I217" s="19"/>
      <c r="J217" s="222" t="s">
        <v>645</v>
      </c>
      <c r="K217" s="216">
        <f>SUM(I219:I268)</f>
        <v>50</v>
      </c>
      <c r="L217" s="220" t="s">
        <v>629</v>
      </c>
      <c r="M217" s="28">
        <v>0</v>
      </c>
    </row>
    <row r="218" spans="2:13" ht="45.75" thickTop="1">
      <c r="B218" s="20"/>
      <c r="C218" s="168" t="s">
        <v>767</v>
      </c>
      <c r="D218" s="166" t="s">
        <v>768</v>
      </c>
      <c r="E218" s="167" t="s">
        <v>769</v>
      </c>
      <c r="F218" s="167" t="s">
        <v>770</v>
      </c>
      <c r="G218" s="285" t="s">
        <v>642</v>
      </c>
      <c r="H218" s="286" t="s">
        <v>643</v>
      </c>
      <c r="I218" s="218" t="s">
        <v>645</v>
      </c>
      <c r="J218" s="302" t="s">
        <v>773</v>
      </c>
      <c r="K218" s="298" t="s">
        <v>975</v>
      </c>
      <c r="L218" s="256" t="s">
        <v>772</v>
      </c>
      <c r="M218" s="28">
        <v>0</v>
      </c>
    </row>
    <row r="219" spans="2:13" ht="30">
      <c r="B219" s="20">
        <f>LARGE(B$32:B218,1)+1</f>
        <v>176</v>
      </c>
      <c r="C219" s="85" t="s">
        <v>68</v>
      </c>
      <c r="D219" s="112" t="s">
        <v>363</v>
      </c>
      <c r="E219" s="109" t="s">
        <v>65</v>
      </c>
      <c r="F219" s="111"/>
      <c r="G219" s="283" t="s">
        <v>364</v>
      </c>
      <c r="H219" s="284"/>
      <c r="I219" s="217">
        <v>1</v>
      </c>
      <c r="J219" s="27"/>
      <c r="K219" s="299"/>
      <c r="L219" s="301"/>
      <c r="M219" s="28">
        <v>0</v>
      </c>
    </row>
    <row r="220" spans="2:13" ht="30">
      <c r="B220" s="20">
        <f>LARGE(B$32:B219,1)+1</f>
        <v>177</v>
      </c>
      <c r="C220" s="85" t="s">
        <v>68</v>
      </c>
      <c r="D220" s="112" t="s">
        <v>365</v>
      </c>
      <c r="E220" s="109" t="s">
        <v>173</v>
      </c>
      <c r="F220" s="111"/>
      <c r="G220" s="283" t="s">
        <v>295</v>
      </c>
      <c r="H220" s="284"/>
      <c r="I220" s="217">
        <v>1</v>
      </c>
      <c r="J220" s="27" t="s">
        <v>296</v>
      </c>
      <c r="K220" s="299"/>
      <c r="L220" s="301"/>
      <c r="M220" s="28">
        <v>0</v>
      </c>
    </row>
    <row r="221" spans="2:13" ht="30">
      <c r="B221" s="20">
        <f>LARGE(B$32:B220,1)+1</f>
        <v>178</v>
      </c>
      <c r="C221" s="85" t="s">
        <v>68</v>
      </c>
      <c r="D221" s="112" t="s">
        <v>366</v>
      </c>
      <c r="E221" s="109" t="s">
        <v>65</v>
      </c>
      <c r="F221" s="111"/>
      <c r="G221" s="283" t="s">
        <v>367</v>
      </c>
      <c r="H221" s="284"/>
      <c r="I221" s="217">
        <v>1</v>
      </c>
      <c r="J221" s="27" t="s">
        <v>368</v>
      </c>
      <c r="K221" s="299"/>
      <c r="L221" s="301"/>
      <c r="M221" s="28">
        <v>0</v>
      </c>
    </row>
    <row r="222" spans="2:13" ht="30">
      <c r="B222" s="20">
        <f>LARGE(B$32:B221,1)+1</f>
        <v>179</v>
      </c>
      <c r="C222" s="85" t="s">
        <v>68</v>
      </c>
      <c r="D222" s="112" t="s">
        <v>49</v>
      </c>
      <c r="E222" s="109" t="s">
        <v>87</v>
      </c>
      <c r="F222" s="111"/>
      <c r="G222" s="283" t="s">
        <v>364</v>
      </c>
      <c r="H222" s="284"/>
      <c r="I222" s="217">
        <v>1</v>
      </c>
      <c r="J222" s="27"/>
      <c r="K222" s="299"/>
      <c r="L222" s="301"/>
      <c r="M222" s="28">
        <v>0</v>
      </c>
    </row>
    <row r="223" spans="2:13" ht="30">
      <c r="B223" s="20">
        <f>LARGE(B$32:B222,1)+1</f>
        <v>180</v>
      </c>
      <c r="C223" s="85" t="s">
        <v>68</v>
      </c>
      <c r="D223" s="112" t="s">
        <v>369</v>
      </c>
      <c r="E223" s="109" t="s">
        <v>65</v>
      </c>
      <c r="F223" s="111"/>
      <c r="G223" s="283" t="s">
        <v>367</v>
      </c>
      <c r="H223" s="284"/>
      <c r="I223" s="217">
        <v>1</v>
      </c>
      <c r="J223" s="27" t="s">
        <v>370</v>
      </c>
      <c r="K223" s="299"/>
      <c r="L223" s="301"/>
      <c r="M223" s="28">
        <v>0</v>
      </c>
    </row>
    <row r="224" spans="2:13" ht="30">
      <c r="B224" s="20">
        <f>LARGE(B$32:B223,1)+1</f>
        <v>181</v>
      </c>
      <c r="C224" s="83" t="s">
        <v>754</v>
      </c>
      <c r="D224" s="112" t="s">
        <v>371</v>
      </c>
      <c r="E224" s="109" t="s">
        <v>65</v>
      </c>
      <c r="F224" s="111"/>
      <c r="G224" s="283" t="s">
        <v>372</v>
      </c>
      <c r="H224" s="284"/>
      <c r="I224" s="217">
        <v>1</v>
      </c>
      <c r="J224" s="27" t="s">
        <v>373</v>
      </c>
      <c r="K224" s="299"/>
      <c r="L224" s="301"/>
      <c r="M224" s="28">
        <v>0</v>
      </c>
    </row>
    <row r="225" spans="2:13" ht="36">
      <c r="B225" s="20">
        <f>LARGE(B$32:B224,1)+1</f>
        <v>182</v>
      </c>
      <c r="C225" s="85" t="s">
        <v>68</v>
      </c>
      <c r="D225" s="112" t="s">
        <v>374</v>
      </c>
      <c r="E225" s="109" t="s">
        <v>173</v>
      </c>
      <c r="F225" s="111"/>
      <c r="G225" s="283" t="s">
        <v>190</v>
      </c>
      <c r="H225" s="284"/>
      <c r="I225" s="217">
        <v>1</v>
      </c>
      <c r="J225" s="27" t="s">
        <v>375</v>
      </c>
      <c r="K225" s="299"/>
      <c r="L225" s="301"/>
      <c r="M225" s="28">
        <v>0</v>
      </c>
    </row>
    <row r="226" spans="2:13" ht="30">
      <c r="B226" s="20">
        <f>LARGE(B$32:B225,1)+1</f>
        <v>183</v>
      </c>
      <c r="C226" s="85" t="s">
        <v>68</v>
      </c>
      <c r="D226" s="112" t="s">
        <v>376</v>
      </c>
      <c r="E226" s="109" t="s">
        <v>65</v>
      </c>
      <c r="F226" s="111"/>
      <c r="G226" s="283" t="s">
        <v>244</v>
      </c>
      <c r="H226" s="284"/>
      <c r="I226" s="217">
        <v>1</v>
      </c>
      <c r="J226" s="27" t="s">
        <v>377</v>
      </c>
      <c r="K226" s="299"/>
      <c r="L226" s="301"/>
      <c r="M226" s="28">
        <v>0</v>
      </c>
    </row>
    <row r="227" spans="2:13" ht="30">
      <c r="B227" s="20">
        <f>LARGE(B$32:B226,1)+1</f>
        <v>184</v>
      </c>
      <c r="C227" s="83" t="s">
        <v>754</v>
      </c>
      <c r="D227" s="112" t="s">
        <v>378</v>
      </c>
      <c r="E227" s="109" t="s">
        <v>65</v>
      </c>
      <c r="F227" s="111"/>
      <c r="G227" s="283" t="s">
        <v>131</v>
      </c>
      <c r="H227" s="284"/>
      <c r="I227" s="217">
        <v>1</v>
      </c>
      <c r="J227" s="27" t="s">
        <v>133</v>
      </c>
      <c r="K227" s="299"/>
      <c r="L227" s="301"/>
      <c r="M227" s="28">
        <v>0</v>
      </c>
    </row>
    <row r="228" spans="2:13" ht="30">
      <c r="B228" s="20">
        <f>LARGE(B$32:B227,1)+1</f>
        <v>185</v>
      </c>
      <c r="C228" s="85" t="s">
        <v>68</v>
      </c>
      <c r="D228" s="112" t="s">
        <v>379</v>
      </c>
      <c r="E228" s="109" t="s">
        <v>87</v>
      </c>
      <c r="F228" s="111"/>
      <c r="G228" s="283" t="s">
        <v>364</v>
      </c>
      <c r="H228" s="284"/>
      <c r="I228" s="217">
        <v>1</v>
      </c>
      <c r="J228" s="27"/>
      <c r="K228" s="299"/>
      <c r="L228" s="301"/>
      <c r="M228" s="28">
        <v>0</v>
      </c>
    </row>
    <row r="229" spans="2:13" ht="30">
      <c r="B229" s="20">
        <f>LARGE(B$32:B228,1)+1</f>
        <v>186</v>
      </c>
      <c r="C229" s="85" t="s">
        <v>68</v>
      </c>
      <c r="D229" s="112" t="s">
        <v>380</v>
      </c>
      <c r="E229" s="109" t="s">
        <v>173</v>
      </c>
      <c r="F229" s="111"/>
      <c r="G229" s="283" t="s">
        <v>381</v>
      </c>
      <c r="H229" s="284"/>
      <c r="I229" s="217">
        <v>1</v>
      </c>
      <c r="J229" s="27" t="s">
        <v>382</v>
      </c>
      <c r="K229" s="299"/>
      <c r="L229" s="301"/>
      <c r="M229" s="28">
        <v>0</v>
      </c>
    </row>
    <row r="230" spans="2:13" ht="30">
      <c r="B230" s="20">
        <f>LARGE(B$32:B229,1)+1</f>
        <v>187</v>
      </c>
      <c r="C230" s="85" t="s">
        <v>68</v>
      </c>
      <c r="D230" s="112" t="s">
        <v>383</v>
      </c>
      <c r="E230" s="109" t="s">
        <v>65</v>
      </c>
      <c r="F230" s="111"/>
      <c r="G230" s="283" t="s">
        <v>827</v>
      </c>
      <c r="H230" s="284"/>
      <c r="I230" s="217">
        <v>1</v>
      </c>
      <c r="J230" s="27" t="s">
        <v>384</v>
      </c>
      <c r="K230" s="299"/>
      <c r="L230" s="301"/>
      <c r="M230" s="28">
        <v>0</v>
      </c>
    </row>
    <row r="231" spans="2:13" ht="30">
      <c r="B231" s="20">
        <f>LARGE(B$32:B230,1)+1</f>
        <v>188</v>
      </c>
      <c r="C231" s="85" t="s">
        <v>68</v>
      </c>
      <c r="D231" s="112" t="s">
        <v>385</v>
      </c>
      <c r="E231" s="109" t="s">
        <v>65</v>
      </c>
      <c r="F231" s="111"/>
      <c r="G231" s="283" t="s">
        <v>236</v>
      </c>
      <c r="H231" s="284"/>
      <c r="I231" s="217">
        <v>1</v>
      </c>
      <c r="J231" s="27" t="s">
        <v>237</v>
      </c>
      <c r="K231" s="299"/>
      <c r="L231" s="301"/>
      <c r="M231" s="28">
        <v>0</v>
      </c>
    </row>
    <row r="232" spans="2:13" ht="30">
      <c r="B232" s="20">
        <f>LARGE(B$32:B231,1)+1</f>
        <v>189</v>
      </c>
      <c r="C232" s="85" t="s">
        <v>68</v>
      </c>
      <c r="D232" s="112" t="s">
        <v>385</v>
      </c>
      <c r="E232" s="109" t="s">
        <v>65</v>
      </c>
      <c r="F232" s="111"/>
      <c r="G232" s="283" t="s">
        <v>236</v>
      </c>
      <c r="H232" s="284"/>
      <c r="I232" s="217">
        <v>1</v>
      </c>
      <c r="J232" s="27" t="s">
        <v>871</v>
      </c>
      <c r="K232" s="299"/>
      <c r="L232" s="301"/>
      <c r="M232" s="28">
        <v>0</v>
      </c>
    </row>
    <row r="233" spans="2:13" ht="30">
      <c r="B233" s="20">
        <f>LARGE(B$32:B232,1)+1</f>
        <v>190</v>
      </c>
      <c r="C233" s="85" t="s">
        <v>68</v>
      </c>
      <c r="D233" s="112" t="s">
        <v>50</v>
      </c>
      <c r="E233" s="109" t="s">
        <v>87</v>
      </c>
      <c r="F233" s="111"/>
      <c r="G233" s="283" t="s">
        <v>364</v>
      </c>
      <c r="H233" s="284"/>
      <c r="I233" s="217">
        <v>1</v>
      </c>
      <c r="J233" s="27"/>
      <c r="K233" s="299"/>
      <c r="L233" s="301"/>
      <c r="M233" s="28">
        <v>0</v>
      </c>
    </row>
    <row r="234" spans="2:13" ht="30">
      <c r="B234" s="20">
        <f>LARGE(B$32:B233,1)+1</f>
        <v>191</v>
      </c>
      <c r="C234" s="85" t="s">
        <v>68</v>
      </c>
      <c r="D234" s="112" t="s">
        <v>386</v>
      </c>
      <c r="E234" s="109" t="s">
        <v>173</v>
      </c>
      <c r="F234" s="111"/>
      <c r="G234" s="283" t="s">
        <v>98</v>
      </c>
      <c r="H234" s="284"/>
      <c r="I234" s="217">
        <v>1</v>
      </c>
      <c r="J234" s="27" t="s">
        <v>555</v>
      </c>
      <c r="K234" s="299"/>
      <c r="L234" s="301"/>
      <c r="M234" s="28">
        <v>0</v>
      </c>
    </row>
    <row r="235" spans="2:13" ht="30">
      <c r="B235" s="20">
        <f>LARGE(B$32:B234,1)+1</f>
        <v>192</v>
      </c>
      <c r="C235" s="85" t="s">
        <v>68</v>
      </c>
      <c r="D235" s="112" t="s">
        <v>387</v>
      </c>
      <c r="E235" s="109" t="s">
        <v>65</v>
      </c>
      <c r="F235" s="111"/>
      <c r="G235" s="283" t="s">
        <v>126</v>
      </c>
      <c r="H235" s="284"/>
      <c r="I235" s="217">
        <v>1</v>
      </c>
      <c r="J235" s="27" t="s">
        <v>129</v>
      </c>
      <c r="K235" s="299"/>
      <c r="L235" s="301"/>
      <c r="M235" s="28">
        <v>0</v>
      </c>
    </row>
    <row r="236" spans="2:13" ht="30">
      <c r="B236" s="20">
        <f>LARGE(B$32:B235,1)+1</f>
        <v>193</v>
      </c>
      <c r="C236" s="85" t="s">
        <v>68</v>
      </c>
      <c r="D236" s="112" t="s">
        <v>388</v>
      </c>
      <c r="E236" s="109" t="s">
        <v>173</v>
      </c>
      <c r="F236" s="111"/>
      <c r="G236" s="283" t="s">
        <v>180</v>
      </c>
      <c r="H236" s="284"/>
      <c r="I236" s="217">
        <v>1</v>
      </c>
      <c r="J236" s="27" t="s">
        <v>389</v>
      </c>
      <c r="K236" s="299"/>
      <c r="L236" s="301"/>
      <c r="M236" s="28">
        <v>0</v>
      </c>
    </row>
    <row r="237" spans="2:13" ht="30">
      <c r="B237" s="20">
        <f>LARGE(B$32:B236,1)+1</f>
        <v>194</v>
      </c>
      <c r="C237" s="85" t="s">
        <v>68</v>
      </c>
      <c r="D237" s="112" t="s">
        <v>388</v>
      </c>
      <c r="E237" s="109" t="s">
        <v>173</v>
      </c>
      <c r="F237" s="111"/>
      <c r="G237" s="283" t="s">
        <v>869</v>
      </c>
      <c r="H237" s="284"/>
      <c r="I237" s="217">
        <v>1</v>
      </c>
      <c r="J237" s="27" t="s">
        <v>390</v>
      </c>
      <c r="K237" s="299"/>
      <c r="L237" s="301"/>
      <c r="M237" s="28">
        <v>0</v>
      </c>
    </row>
    <row r="238" spans="2:13" ht="30">
      <c r="B238" s="20">
        <f>LARGE(B$32:B237,1)+1</f>
        <v>195</v>
      </c>
      <c r="C238" s="85" t="s">
        <v>68</v>
      </c>
      <c r="D238" s="112" t="s">
        <v>391</v>
      </c>
      <c r="E238" s="109" t="s">
        <v>87</v>
      </c>
      <c r="F238" s="111"/>
      <c r="G238" s="283" t="s">
        <v>364</v>
      </c>
      <c r="H238" s="284"/>
      <c r="I238" s="217">
        <v>1</v>
      </c>
      <c r="J238" s="27"/>
      <c r="K238" s="299"/>
      <c r="L238" s="301"/>
      <c r="M238" s="28">
        <v>0</v>
      </c>
    </row>
    <row r="239" spans="2:13" ht="30">
      <c r="B239" s="20">
        <f>LARGE(B$32:B238,1)+1</f>
        <v>196</v>
      </c>
      <c r="C239" s="85" t="s">
        <v>68</v>
      </c>
      <c r="D239" s="112" t="s">
        <v>391</v>
      </c>
      <c r="E239" s="109" t="s">
        <v>87</v>
      </c>
      <c r="F239" s="111"/>
      <c r="G239" s="283" t="s">
        <v>180</v>
      </c>
      <c r="H239" s="284"/>
      <c r="I239" s="217">
        <v>1</v>
      </c>
      <c r="J239" s="27" t="s">
        <v>392</v>
      </c>
      <c r="K239" s="299"/>
      <c r="L239" s="301"/>
      <c r="M239" s="28">
        <v>0</v>
      </c>
    </row>
    <row r="240" spans="2:13" ht="30">
      <c r="B240" s="20">
        <f>LARGE(B$32:B239,1)+1</f>
        <v>197</v>
      </c>
      <c r="C240" s="85" t="s">
        <v>68</v>
      </c>
      <c r="D240" s="112" t="s">
        <v>393</v>
      </c>
      <c r="E240" s="109" t="s">
        <v>173</v>
      </c>
      <c r="F240" s="111"/>
      <c r="G240" s="283" t="s">
        <v>98</v>
      </c>
      <c r="H240" s="284"/>
      <c r="I240" s="217">
        <v>1</v>
      </c>
      <c r="J240" s="27" t="s">
        <v>183</v>
      </c>
      <c r="K240" s="299"/>
      <c r="L240" s="301"/>
      <c r="M240" s="28">
        <v>0</v>
      </c>
    </row>
    <row r="241" spans="2:13" ht="30">
      <c r="B241" s="20">
        <f>LARGE(B$32:B240,1)+1</f>
        <v>198</v>
      </c>
      <c r="C241" s="85" t="s">
        <v>68</v>
      </c>
      <c r="D241" s="112" t="s">
        <v>394</v>
      </c>
      <c r="E241" s="109" t="s">
        <v>65</v>
      </c>
      <c r="F241" s="111"/>
      <c r="G241" s="283" t="s">
        <v>395</v>
      </c>
      <c r="H241" s="284"/>
      <c r="I241" s="217">
        <v>1</v>
      </c>
      <c r="J241" s="27" t="s">
        <v>396</v>
      </c>
      <c r="K241" s="299"/>
      <c r="L241" s="301"/>
      <c r="M241" s="28">
        <v>0</v>
      </c>
    </row>
    <row r="242" spans="2:13" ht="30">
      <c r="B242" s="20">
        <f>LARGE(B$32:B241,1)+1</f>
        <v>199</v>
      </c>
      <c r="C242" s="85" t="s">
        <v>68</v>
      </c>
      <c r="D242" s="112" t="s">
        <v>397</v>
      </c>
      <c r="E242" s="109" t="s">
        <v>173</v>
      </c>
      <c r="F242" s="111"/>
      <c r="G242" s="283" t="s">
        <v>190</v>
      </c>
      <c r="H242" s="284"/>
      <c r="I242" s="217">
        <v>1</v>
      </c>
      <c r="J242" s="27" t="s">
        <v>398</v>
      </c>
      <c r="K242" s="299"/>
      <c r="L242" s="301"/>
      <c r="M242" s="28">
        <v>0</v>
      </c>
    </row>
    <row r="243" spans="2:13" ht="30">
      <c r="B243" s="20">
        <f>LARGE(B$32:B242,1)+1</f>
        <v>200</v>
      </c>
      <c r="C243" s="85" t="s">
        <v>68</v>
      </c>
      <c r="D243" s="112" t="s">
        <v>399</v>
      </c>
      <c r="E243" s="109" t="s">
        <v>87</v>
      </c>
      <c r="F243" s="111"/>
      <c r="G243" s="283" t="s">
        <v>915</v>
      </c>
      <c r="H243" s="284"/>
      <c r="I243" s="217">
        <v>1</v>
      </c>
      <c r="J243" s="27" t="s">
        <v>400</v>
      </c>
      <c r="K243" s="299"/>
      <c r="L243" s="301"/>
      <c r="M243" s="28">
        <v>0</v>
      </c>
    </row>
    <row r="244" spans="2:13" ht="30">
      <c r="B244" s="20">
        <f>LARGE(B$32:B243,1)+1</f>
        <v>201</v>
      </c>
      <c r="C244" s="86" t="s">
        <v>776</v>
      </c>
      <c r="D244" s="112" t="s">
        <v>401</v>
      </c>
      <c r="E244" s="109" t="s">
        <v>173</v>
      </c>
      <c r="F244" s="111"/>
      <c r="G244" s="283" t="s">
        <v>95</v>
      </c>
      <c r="H244" s="284"/>
      <c r="I244" s="217">
        <v>1</v>
      </c>
      <c r="J244" s="27" t="s">
        <v>402</v>
      </c>
      <c r="K244" s="299"/>
      <c r="L244" s="301"/>
      <c r="M244" s="28">
        <v>0</v>
      </c>
    </row>
    <row r="245" spans="2:13" ht="30">
      <c r="B245" s="20">
        <f>LARGE(B$32:B244,1)+1</f>
        <v>202</v>
      </c>
      <c r="C245" s="86" t="s">
        <v>776</v>
      </c>
      <c r="D245" s="112" t="s">
        <v>403</v>
      </c>
      <c r="E245" s="109" t="s">
        <v>65</v>
      </c>
      <c r="F245" s="111"/>
      <c r="G245" s="283" t="s">
        <v>805</v>
      </c>
      <c r="H245" s="284"/>
      <c r="I245" s="217">
        <v>1</v>
      </c>
      <c r="J245" s="27" t="s">
        <v>832</v>
      </c>
      <c r="K245" s="299"/>
      <c r="L245" s="301"/>
      <c r="M245" s="28">
        <v>0</v>
      </c>
    </row>
    <row r="246" spans="2:13" ht="30">
      <c r="B246" s="20">
        <f>LARGE(B$32:B245,1)+1</f>
        <v>203</v>
      </c>
      <c r="C246" s="86" t="s">
        <v>776</v>
      </c>
      <c r="D246" s="112" t="s">
        <v>404</v>
      </c>
      <c r="E246" s="109" t="s">
        <v>65</v>
      </c>
      <c r="F246" s="111"/>
      <c r="G246" s="283" t="s">
        <v>848</v>
      </c>
      <c r="H246" s="284"/>
      <c r="I246" s="217">
        <v>1</v>
      </c>
      <c r="J246" s="27" t="s">
        <v>847</v>
      </c>
      <c r="K246" s="299"/>
      <c r="L246" s="301"/>
      <c r="M246" s="28">
        <v>0</v>
      </c>
    </row>
    <row r="247" spans="2:13" ht="30">
      <c r="B247" s="20">
        <f>LARGE(B$32:B246,1)+1</f>
        <v>204</v>
      </c>
      <c r="C247" s="86" t="s">
        <v>776</v>
      </c>
      <c r="D247" s="112" t="s">
        <v>405</v>
      </c>
      <c r="E247" s="109" t="s">
        <v>173</v>
      </c>
      <c r="F247" s="111"/>
      <c r="G247" s="283" t="s">
        <v>95</v>
      </c>
      <c r="H247" s="284"/>
      <c r="I247" s="217">
        <v>1</v>
      </c>
      <c r="J247" s="27" t="s">
        <v>402</v>
      </c>
      <c r="K247" s="299"/>
      <c r="L247" s="301"/>
      <c r="M247" s="28">
        <v>0</v>
      </c>
    </row>
    <row r="248" spans="2:13" ht="30">
      <c r="B248" s="20">
        <f>LARGE(B$32:B247,1)+1</f>
        <v>205</v>
      </c>
      <c r="C248" s="86" t="s">
        <v>776</v>
      </c>
      <c r="D248" s="112" t="s">
        <v>406</v>
      </c>
      <c r="E248" s="109" t="s">
        <v>87</v>
      </c>
      <c r="F248" s="111"/>
      <c r="G248" s="283"/>
      <c r="H248" s="284"/>
      <c r="I248" s="217">
        <v>1</v>
      </c>
      <c r="J248" s="27"/>
      <c r="K248" s="299"/>
      <c r="L248" s="301"/>
      <c r="M248" s="28">
        <v>0</v>
      </c>
    </row>
    <row r="249" spans="2:13" ht="30">
      <c r="B249" s="20">
        <f>LARGE(B$32:B248,1)+1</f>
        <v>206</v>
      </c>
      <c r="C249" s="85" t="s">
        <v>68</v>
      </c>
      <c r="D249" s="112" t="s">
        <v>53</v>
      </c>
      <c r="E249" s="109" t="s">
        <v>87</v>
      </c>
      <c r="F249" s="111"/>
      <c r="G249" s="283" t="s">
        <v>364</v>
      </c>
      <c r="H249" s="284"/>
      <c r="I249" s="217">
        <v>1</v>
      </c>
      <c r="J249" s="27"/>
      <c r="K249" s="299"/>
      <c r="L249" s="301"/>
      <c r="M249" s="28">
        <v>0</v>
      </c>
    </row>
    <row r="250" spans="2:13" ht="30">
      <c r="B250" s="20">
        <f>LARGE(B$32:B249,1)+1</f>
        <v>207</v>
      </c>
      <c r="C250" s="86" t="s">
        <v>776</v>
      </c>
      <c r="D250" s="112" t="s">
        <v>54</v>
      </c>
      <c r="E250" s="109" t="s">
        <v>87</v>
      </c>
      <c r="F250" s="111"/>
      <c r="G250" s="283"/>
      <c r="H250" s="284"/>
      <c r="I250" s="217">
        <v>1</v>
      </c>
      <c r="J250" s="27"/>
      <c r="K250" s="299"/>
      <c r="L250" s="301"/>
      <c r="M250" s="28">
        <v>0</v>
      </c>
    </row>
    <row r="251" spans="2:13" ht="30">
      <c r="B251" s="20">
        <f>LARGE(B$32:B250,1)+1</f>
        <v>208</v>
      </c>
      <c r="C251" s="86" t="s">
        <v>776</v>
      </c>
      <c r="D251" s="112" t="s">
        <v>407</v>
      </c>
      <c r="E251" s="109" t="s">
        <v>65</v>
      </c>
      <c r="F251" s="111"/>
      <c r="G251" s="283" t="s">
        <v>805</v>
      </c>
      <c r="H251" s="284"/>
      <c r="I251" s="217">
        <v>1</v>
      </c>
      <c r="J251" s="27" t="s">
        <v>408</v>
      </c>
      <c r="K251" s="299"/>
      <c r="L251" s="301"/>
      <c r="M251" s="28">
        <v>0</v>
      </c>
    </row>
    <row r="252" spans="2:13" ht="30">
      <c r="B252" s="20">
        <f>LARGE(B$32:B251,1)+1</f>
        <v>209</v>
      </c>
      <c r="C252" s="86" t="s">
        <v>776</v>
      </c>
      <c r="D252" s="112" t="s">
        <v>407</v>
      </c>
      <c r="E252" s="109" t="s">
        <v>65</v>
      </c>
      <c r="F252" s="111"/>
      <c r="G252" s="283" t="s">
        <v>805</v>
      </c>
      <c r="H252" s="284"/>
      <c r="I252" s="217">
        <v>1</v>
      </c>
      <c r="J252" s="27" t="s">
        <v>409</v>
      </c>
      <c r="K252" s="299"/>
      <c r="L252" s="301"/>
      <c r="M252" s="28">
        <v>0</v>
      </c>
    </row>
    <row r="253" spans="2:13" ht="30">
      <c r="B253" s="20">
        <f>LARGE(B$32:B252,1)+1</f>
        <v>210</v>
      </c>
      <c r="C253" s="86" t="s">
        <v>776</v>
      </c>
      <c r="D253" s="112" t="s">
        <v>407</v>
      </c>
      <c r="E253" s="109" t="s">
        <v>65</v>
      </c>
      <c r="F253" s="111"/>
      <c r="G253" s="283" t="s">
        <v>805</v>
      </c>
      <c r="H253" s="284"/>
      <c r="I253" s="217">
        <v>1</v>
      </c>
      <c r="J253" s="27" t="s">
        <v>410</v>
      </c>
      <c r="K253" s="299"/>
      <c r="L253" s="301"/>
      <c r="M253" s="28">
        <v>0</v>
      </c>
    </row>
    <row r="254" spans="2:13" ht="30">
      <c r="B254" s="20">
        <f>LARGE(B$32:B253,1)+1</f>
        <v>211</v>
      </c>
      <c r="C254" s="86" t="s">
        <v>776</v>
      </c>
      <c r="D254" s="112" t="s">
        <v>411</v>
      </c>
      <c r="E254" s="109" t="s">
        <v>65</v>
      </c>
      <c r="F254" s="111"/>
      <c r="G254" s="283" t="s">
        <v>848</v>
      </c>
      <c r="H254" s="284"/>
      <c r="I254" s="217">
        <v>1</v>
      </c>
      <c r="J254" s="27" t="s">
        <v>850</v>
      </c>
      <c r="K254" s="299"/>
      <c r="L254" s="301"/>
      <c r="M254" s="28">
        <v>0</v>
      </c>
    </row>
    <row r="255" spans="2:13" ht="30">
      <c r="B255" s="20">
        <f>LARGE(B$32:B254,1)+1</f>
        <v>212</v>
      </c>
      <c r="C255" s="85" t="s">
        <v>68</v>
      </c>
      <c r="D255" s="112" t="s">
        <v>412</v>
      </c>
      <c r="E255" s="109" t="s">
        <v>173</v>
      </c>
      <c r="F255" s="111"/>
      <c r="G255" s="283" t="s">
        <v>413</v>
      </c>
      <c r="H255" s="284"/>
      <c r="I255" s="217">
        <v>1</v>
      </c>
      <c r="J255" s="27" t="s">
        <v>414</v>
      </c>
      <c r="K255" s="299"/>
      <c r="L255" s="301"/>
      <c r="M255" s="28">
        <v>0</v>
      </c>
    </row>
    <row r="256" spans="2:13" ht="30">
      <c r="B256" s="20">
        <f>LARGE(B$32:B255,1)+1</f>
        <v>213</v>
      </c>
      <c r="C256" s="85" t="s">
        <v>68</v>
      </c>
      <c r="D256" s="112" t="s">
        <v>415</v>
      </c>
      <c r="E256" s="109" t="s">
        <v>65</v>
      </c>
      <c r="F256" s="111"/>
      <c r="G256" s="283" t="s">
        <v>126</v>
      </c>
      <c r="H256" s="284"/>
      <c r="I256" s="217">
        <v>1</v>
      </c>
      <c r="J256" s="27" t="s">
        <v>416</v>
      </c>
      <c r="K256" s="299"/>
      <c r="L256" s="301"/>
      <c r="M256" s="28">
        <v>0</v>
      </c>
    </row>
    <row r="257" spans="2:13" ht="30">
      <c r="B257" s="20">
        <f>LARGE(B$32:B256,1)+1</f>
        <v>214</v>
      </c>
      <c r="C257" s="86" t="s">
        <v>776</v>
      </c>
      <c r="D257" s="112" t="s">
        <v>56</v>
      </c>
      <c r="E257" s="109" t="s">
        <v>87</v>
      </c>
      <c r="F257" s="111"/>
      <c r="G257" s="283" t="s">
        <v>364</v>
      </c>
      <c r="H257" s="284"/>
      <c r="I257" s="217">
        <v>1</v>
      </c>
      <c r="J257" s="27"/>
      <c r="K257" s="299"/>
      <c r="L257" s="301"/>
      <c r="M257" s="28">
        <v>0</v>
      </c>
    </row>
    <row r="258" spans="2:13" ht="30">
      <c r="B258" s="20">
        <f>LARGE(B$32:B257,1)+1</f>
        <v>215</v>
      </c>
      <c r="C258" s="86" t="s">
        <v>776</v>
      </c>
      <c r="D258" s="112" t="s">
        <v>417</v>
      </c>
      <c r="E258" s="109" t="s">
        <v>65</v>
      </c>
      <c r="F258" s="111"/>
      <c r="G258" s="283" t="s">
        <v>835</v>
      </c>
      <c r="H258" s="284"/>
      <c r="I258" s="217">
        <v>1</v>
      </c>
      <c r="J258" s="27" t="s">
        <v>418</v>
      </c>
      <c r="K258" s="299"/>
      <c r="L258" s="301"/>
      <c r="M258" s="28">
        <v>0</v>
      </c>
    </row>
    <row r="259" spans="2:13" ht="30">
      <c r="B259" s="20">
        <f>LARGE(B$32:B258,1)+1</f>
        <v>216</v>
      </c>
      <c r="C259" s="86" t="s">
        <v>776</v>
      </c>
      <c r="D259" s="112" t="s">
        <v>417</v>
      </c>
      <c r="E259" s="109" t="s">
        <v>65</v>
      </c>
      <c r="F259" s="111"/>
      <c r="G259" s="283" t="s">
        <v>835</v>
      </c>
      <c r="H259" s="284"/>
      <c r="I259" s="217">
        <v>1</v>
      </c>
      <c r="J259" s="27" t="s">
        <v>419</v>
      </c>
      <c r="K259" s="299"/>
      <c r="L259" s="301"/>
      <c r="M259" s="28">
        <v>0</v>
      </c>
    </row>
    <row r="260" spans="2:13" ht="30">
      <c r="B260" s="20">
        <f>LARGE(B$32:B259,1)+1</f>
        <v>217</v>
      </c>
      <c r="C260" s="86" t="s">
        <v>776</v>
      </c>
      <c r="D260" s="112" t="s">
        <v>57</v>
      </c>
      <c r="E260" s="109" t="s">
        <v>87</v>
      </c>
      <c r="F260" s="111"/>
      <c r="G260" s="283"/>
      <c r="H260" s="284"/>
      <c r="I260" s="217">
        <v>1</v>
      </c>
      <c r="J260" s="27"/>
      <c r="K260" s="299"/>
      <c r="L260" s="301"/>
      <c r="M260" s="28">
        <v>0</v>
      </c>
    </row>
    <row r="261" spans="2:13" ht="30">
      <c r="B261" s="20">
        <f>LARGE(B$32:B260,1)+1</f>
        <v>218</v>
      </c>
      <c r="C261" s="86" t="s">
        <v>776</v>
      </c>
      <c r="D261" s="112" t="s">
        <v>420</v>
      </c>
      <c r="E261" s="109" t="s">
        <v>65</v>
      </c>
      <c r="F261" s="111"/>
      <c r="G261" s="283" t="s">
        <v>835</v>
      </c>
      <c r="H261" s="284"/>
      <c r="I261" s="217">
        <v>1</v>
      </c>
      <c r="J261" s="27" t="s">
        <v>421</v>
      </c>
      <c r="K261" s="299"/>
      <c r="L261" s="301"/>
      <c r="M261" s="28">
        <v>0</v>
      </c>
    </row>
    <row r="262" spans="2:13" ht="30">
      <c r="B262" s="20">
        <f>LARGE(B$32:B261,1)+1</f>
        <v>219</v>
      </c>
      <c r="C262" s="86" t="s">
        <v>776</v>
      </c>
      <c r="D262" s="112" t="s">
        <v>420</v>
      </c>
      <c r="E262" s="109" t="s">
        <v>65</v>
      </c>
      <c r="F262" s="111"/>
      <c r="G262" s="283" t="s">
        <v>835</v>
      </c>
      <c r="H262" s="284"/>
      <c r="I262" s="217">
        <v>1</v>
      </c>
      <c r="J262" s="27" t="s">
        <v>422</v>
      </c>
      <c r="K262" s="299"/>
      <c r="L262" s="301"/>
      <c r="M262" s="28">
        <v>0</v>
      </c>
    </row>
    <row r="263" spans="2:13" ht="30">
      <c r="B263" s="20">
        <f>LARGE(B$32:B262,1)+1</f>
        <v>220</v>
      </c>
      <c r="C263" s="86" t="s">
        <v>776</v>
      </c>
      <c r="D263" s="112" t="s">
        <v>420</v>
      </c>
      <c r="E263" s="109" t="s">
        <v>65</v>
      </c>
      <c r="F263" s="111"/>
      <c r="G263" s="283" t="s">
        <v>835</v>
      </c>
      <c r="H263" s="284"/>
      <c r="I263" s="217">
        <v>1</v>
      </c>
      <c r="J263" s="27" t="s">
        <v>423</v>
      </c>
      <c r="K263" s="299"/>
      <c r="L263" s="301"/>
      <c r="M263" s="28">
        <v>0</v>
      </c>
    </row>
    <row r="264" spans="2:13" ht="30">
      <c r="B264" s="20">
        <f>LARGE(B$32:B263,1)+1</f>
        <v>221</v>
      </c>
      <c r="C264" s="85" t="s">
        <v>68</v>
      </c>
      <c r="D264" s="112" t="s">
        <v>424</v>
      </c>
      <c r="E264" s="109" t="s">
        <v>173</v>
      </c>
      <c r="F264" s="111"/>
      <c r="G264" s="283" t="s">
        <v>364</v>
      </c>
      <c r="H264" s="284"/>
      <c r="I264" s="217">
        <v>1</v>
      </c>
      <c r="J264" s="27"/>
      <c r="K264" s="299"/>
      <c r="L264" s="301"/>
      <c r="M264" s="28">
        <v>0</v>
      </c>
    </row>
    <row r="265" spans="2:13" ht="30">
      <c r="B265" s="20">
        <f>LARGE(B$32:B264,1)+1</f>
        <v>222</v>
      </c>
      <c r="C265" s="85" t="s">
        <v>68</v>
      </c>
      <c r="D265" s="112" t="s">
        <v>425</v>
      </c>
      <c r="E265" s="109" t="s">
        <v>65</v>
      </c>
      <c r="F265" s="111"/>
      <c r="G265" s="283" t="s">
        <v>821</v>
      </c>
      <c r="H265" s="284"/>
      <c r="I265" s="217">
        <v>1</v>
      </c>
      <c r="J265" s="27" t="s">
        <v>426</v>
      </c>
      <c r="K265" s="299"/>
      <c r="L265" s="301"/>
      <c r="M265" s="28">
        <v>0</v>
      </c>
    </row>
    <row r="266" spans="2:13" ht="30">
      <c r="B266" s="20">
        <f>LARGE(B$32:B265,1)+1</f>
        <v>223</v>
      </c>
      <c r="C266" s="85" t="s">
        <v>68</v>
      </c>
      <c r="D266" s="112" t="s">
        <v>425</v>
      </c>
      <c r="E266" s="109" t="s">
        <v>65</v>
      </c>
      <c r="F266" s="111"/>
      <c r="G266" s="283" t="s">
        <v>126</v>
      </c>
      <c r="H266" s="284"/>
      <c r="I266" s="217">
        <v>1</v>
      </c>
      <c r="J266" s="27" t="s">
        <v>127</v>
      </c>
      <c r="K266" s="299"/>
      <c r="L266" s="301"/>
      <c r="M266" s="28">
        <v>0</v>
      </c>
    </row>
    <row r="267" spans="2:13" ht="30">
      <c r="B267" s="20">
        <f>LARGE(B$32:B266,1)+1</f>
        <v>224</v>
      </c>
      <c r="C267" s="85" t="s">
        <v>68</v>
      </c>
      <c r="D267" s="112" t="s">
        <v>425</v>
      </c>
      <c r="E267" s="109" t="s">
        <v>65</v>
      </c>
      <c r="F267" s="111"/>
      <c r="G267" s="283" t="s">
        <v>126</v>
      </c>
      <c r="H267" s="284"/>
      <c r="I267" s="217">
        <v>1</v>
      </c>
      <c r="J267" s="27" t="s">
        <v>129</v>
      </c>
      <c r="K267" s="299"/>
      <c r="L267" s="301"/>
      <c r="M267" s="28">
        <v>0</v>
      </c>
    </row>
    <row r="268" spans="2:13" ht="36.75" thickBot="1">
      <c r="B268" s="20">
        <f>LARGE(B$32:B267,1)+1</f>
        <v>225</v>
      </c>
      <c r="C268" s="85" t="s">
        <v>68</v>
      </c>
      <c r="D268" s="112" t="s">
        <v>305</v>
      </c>
      <c r="E268" s="109" t="s">
        <v>173</v>
      </c>
      <c r="F268" s="111"/>
      <c r="G268" s="283" t="s">
        <v>427</v>
      </c>
      <c r="H268" s="284"/>
      <c r="I268" s="217">
        <v>1</v>
      </c>
      <c r="J268" s="27" t="s">
        <v>428</v>
      </c>
      <c r="K268" s="299"/>
      <c r="L268" s="301"/>
      <c r="M268" s="28">
        <v>0</v>
      </c>
    </row>
    <row r="269" spans="2:13" ht="57" thickTop="1" thickBot="1">
      <c r="B269" s="20"/>
      <c r="C269" s="159"/>
      <c r="D269" s="160" t="s">
        <v>429</v>
      </c>
      <c r="E269" s="18"/>
      <c r="F269" s="18"/>
      <c r="G269" s="19"/>
      <c r="H269" s="19"/>
      <c r="I269" s="19"/>
      <c r="J269" s="222" t="s">
        <v>645</v>
      </c>
      <c r="K269" s="216">
        <f>SUM(I271:I288)</f>
        <v>18</v>
      </c>
      <c r="L269" s="220" t="s">
        <v>629</v>
      </c>
      <c r="M269" s="28">
        <v>0</v>
      </c>
    </row>
    <row r="270" spans="2:13" ht="45.75" thickTop="1">
      <c r="B270" s="20"/>
      <c r="C270" s="168" t="s">
        <v>767</v>
      </c>
      <c r="D270" s="166" t="s">
        <v>768</v>
      </c>
      <c r="E270" s="167" t="s">
        <v>769</v>
      </c>
      <c r="F270" s="167" t="s">
        <v>770</v>
      </c>
      <c r="G270" s="285" t="s">
        <v>642</v>
      </c>
      <c r="H270" s="286" t="s">
        <v>643</v>
      </c>
      <c r="I270" s="218" t="s">
        <v>645</v>
      </c>
      <c r="J270" s="302" t="s">
        <v>773</v>
      </c>
      <c r="K270" s="298" t="s">
        <v>975</v>
      </c>
      <c r="L270" s="256" t="s">
        <v>772</v>
      </c>
      <c r="M270" s="28">
        <v>0</v>
      </c>
    </row>
    <row r="271" spans="2:13" ht="30">
      <c r="B271" s="20">
        <f>LARGE(B$32:B270,1)+1</f>
        <v>226</v>
      </c>
      <c r="C271" s="85" t="s">
        <v>68</v>
      </c>
      <c r="D271" s="112" t="s">
        <v>430</v>
      </c>
      <c r="E271" s="109" t="s">
        <v>173</v>
      </c>
      <c r="F271" s="111"/>
      <c r="G271" s="283" t="s">
        <v>175</v>
      </c>
      <c r="H271" s="284"/>
      <c r="I271" s="217">
        <v>1</v>
      </c>
      <c r="J271" s="27" t="s">
        <v>431</v>
      </c>
      <c r="K271" s="299"/>
      <c r="L271" s="301"/>
      <c r="M271" s="28">
        <v>0</v>
      </c>
    </row>
    <row r="272" spans="2:13" ht="30">
      <c r="B272" s="20">
        <f>LARGE(B$32:B271,1)+1</f>
        <v>227</v>
      </c>
      <c r="C272" s="85" t="s">
        <v>68</v>
      </c>
      <c r="D272" s="112" t="s">
        <v>432</v>
      </c>
      <c r="E272" s="109" t="s">
        <v>173</v>
      </c>
      <c r="F272" s="111"/>
      <c r="G272" s="283" t="s">
        <v>816</v>
      </c>
      <c r="H272" s="284"/>
      <c r="I272" s="217">
        <v>1</v>
      </c>
      <c r="J272" s="27" t="s">
        <v>433</v>
      </c>
      <c r="K272" s="299"/>
      <c r="L272" s="301"/>
      <c r="M272" s="28">
        <v>0</v>
      </c>
    </row>
    <row r="273" spans="2:13" ht="30">
      <c r="B273" s="20">
        <f>LARGE(B$32:B272,1)+1</f>
        <v>228</v>
      </c>
      <c r="C273" s="85" t="s">
        <v>68</v>
      </c>
      <c r="D273" s="112" t="s">
        <v>434</v>
      </c>
      <c r="E273" s="109" t="s">
        <v>173</v>
      </c>
      <c r="F273" s="111"/>
      <c r="G273" s="283" t="s">
        <v>154</v>
      </c>
      <c r="H273" s="284"/>
      <c r="I273" s="217">
        <v>1</v>
      </c>
      <c r="J273" s="27" t="s">
        <v>261</v>
      </c>
      <c r="K273" s="299"/>
      <c r="L273" s="301"/>
      <c r="M273" s="28">
        <v>0</v>
      </c>
    </row>
    <row r="274" spans="2:13" ht="30">
      <c r="B274" s="20">
        <f>LARGE(B$32:B273,1)+1</f>
        <v>229</v>
      </c>
      <c r="C274" s="85" t="s">
        <v>68</v>
      </c>
      <c r="D274" s="112" t="s">
        <v>69</v>
      </c>
      <c r="E274" s="109" t="s">
        <v>87</v>
      </c>
      <c r="F274" s="111"/>
      <c r="G274" s="283" t="s">
        <v>435</v>
      </c>
      <c r="H274" s="284"/>
      <c r="I274" s="217">
        <v>1</v>
      </c>
      <c r="J274" s="27"/>
      <c r="K274" s="299"/>
      <c r="L274" s="301"/>
      <c r="M274" s="28">
        <v>0</v>
      </c>
    </row>
    <row r="275" spans="2:13" ht="30">
      <c r="B275" s="20">
        <f>LARGE(B$32:B274,1)+1</f>
        <v>230</v>
      </c>
      <c r="C275" s="85" t="s">
        <v>68</v>
      </c>
      <c r="D275" s="112" t="s">
        <v>436</v>
      </c>
      <c r="E275" s="109" t="s">
        <v>87</v>
      </c>
      <c r="F275" s="111"/>
      <c r="G275" s="283" t="s">
        <v>215</v>
      </c>
      <c r="H275" s="284"/>
      <c r="I275" s="217">
        <v>1</v>
      </c>
      <c r="J275" s="27" t="s">
        <v>437</v>
      </c>
      <c r="K275" s="299"/>
      <c r="L275" s="301"/>
      <c r="M275" s="28">
        <v>0</v>
      </c>
    </row>
    <row r="276" spans="2:13" ht="30">
      <c r="B276" s="20">
        <f>LARGE(B$32:B275,1)+1</f>
        <v>231</v>
      </c>
      <c r="C276" s="85" t="s">
        <v>68</v>
      </c>
      <c r="D276" s="112" t="s">
        <v>438</v>
      </c>
      <c r="E276" s="109" t="s">
        <v>173</v>
      </c>
      <c r="F276" s="24"/>
      <c r="G276" s="283" t="s">
        <v>435</v>
      </c>
      <c r="H276" s="284"/>
      <c r="I276" s="217">
        <v>1</v>
      </c>
      <c r="J276" s="27"/>
      <c r="K276" s="299"/>
      <c r="L276" s="301"/>
      <c r="M276" s="28">
        <v>0</v>
      </c>
    </row>
    <row r="277" spans="2:13" ht="30">
      <c r="B277" s="20">
        <f>LARGE(B$32:B276,1)+1</f>
        <v>232</v>
      </c>
      <c r="C277" s="85" t="s">
        <v>68</v>
      </c>
      <c r="D277" s="112" t="s">
        <v>439</v>
      </c>
      <c r="E277" s="109" t="s">
        <v>173</v>
      </c>
      <c r="F277" s="24"/>
      <c r="G277" s="283"/>
      <c r="H277" s="284"/>
      <c r="I277" s="217">
        <v>1</v>
      </c>
      <c r="J277" s="27"/>
      <c r="K277" s="299"/>
      <c r="L277" s="301"/>
      <c r="M277" s="28">
        <v>0</v>
      </c>
    </row>
    <row r="278" spans="2:13" ht="30">
      <c r="B278" s="20">
        <f>LARGE(B$32:B277,1)+1</f>
        <v>233</v>
      </c>
      <c r="C278" s="85" t="s">
        <v>68</v>
      </c>
      <c r="D278" s="112" t="s">
        <v>60</v>
      </c>
      <c r="E278" s="109" t="s">
        <v>87</v>
      </c>
      <c r="F278" s="111"/>
      <c r="G278" s="283" t="s">
        <v>435</v>
      </c>
      <c r="H278" s="284"/>
      <c r="I278" s="217">
        <v>1</v>
      </c>
      <c r="J278" s="27"/>
      <c r="K278" s="299"/>
      <c r="L278" s="301"/>
      <c r="M278" s="28">
        <v>0</v>
      </c>
    </row>
    <row r="279" spans="2:13" ht="30">
      <c r="B279" s="20">
        <f>LARGE(B$32:B278,1)+1</f>
        <v>234</v>
      </c>
      <c r="C279" s="85" t="s">
        <v>68</v>
      </c>
      <c r="D279" s="112" t="s">
        <v>440</v>
      </c>
      <c r="E279" s="109" t="s">
        <v>173</v>
      </c>
      <c r="F279" s="111"/>
      <c r="G279" s="283" t="s">
        <v>98</v>
      </c>
      <c r="H279" s="284"/>
      <c r="I279" s="217">
        <v>1</v>
      </c>
      <c r="J279" s="27" t="s">
        <v>441</v>
      </c>
      <c r="K279" s="299"/>
      <c r="L279" s="301"/>
      <c r="M279" s="28">
        <v>0</v>
      </c>
    </row>
    <row r="280" spans="2:13" ht="30">
      <c r="B280" s="20">
        <f>LARGE(B$32:B279,1)+1</f>
        <v>235</v>
      </c>
      <c r="C280" s="85" t="s">
        <v>68</v>
      </c>
      <c r="D280" s="112" t="s">
        <v>442</v>
      </c>
      <c r="E280" s="109" t="s">
        <v>87</v>
      </c>
      <c r="F280" s="111"/>
      <c r="G280" s="283" t="s">
        <v>190</v>
      </c>
      <c r="H280" s="284"/>
      <c r="I280" s="217">
        <v>1</v>
      </c>
      <c r="J280" s="27" t="s">
        <v>301</v>
      </c>
      <c r="K280" s="299"/>
      <c r="L280" s="301"/>
      <c r="M280" s="28">
        <v>0</v>
      </c>
    </row>
    <row r="281" spans="2:13" ht="30">
      <c r="B281" s="20">
        <f>LARGE(B$32:B280,1)+1</f>
        <v>236</v>
      </c>
      <c r="C281" s="85" t="s">
        <v>68</v>
      </c>
      <c r="D281" s="112" t="s">
        <v>443</v>
      </c>
      <c r="E281" s="109" t="s">
        <v>87</v>
      </c>
      <c r="F281" s="111"/>
      <c r="G281" s="283" t="s">
        <v>303</v>
      </c>
      <c r="H281" s="284"/>
      <c r="I281" s="217">
        <v>1</v>
      </c>
      <c r="J281" s="27" t="s">
        <v>444</v>
      </c>
      <c r="K281" s="299"/>
      <c r="L281" s="301"/>
      <c r="M281" s="28">
        <v>0</v>
      </c>
    </row>
    <row r="282" spans="2:13" ht="30">
      <c r="B282" s="20">
        <f>LARGE(B$32:B281,1)+1</f>
        <v>237</v>
      </c>
      <c r="C282" s="85" t="s">
        <v>68</v>
      </c>
      <c r="D282" s="112" t="s">
        <v>445</v>
      </c>
      <c r="E282" s="109" t="s">
        <v>173</v>
      </c>
      <c r="F282" s="111"/>
      <c r="G282" s="283" t="s">
        <v>435</v>
      </c>
      <c r="H282" s="284"/>
      <c r="I282" s="217">
        <v>1</v>
      </c>
      <c r="J282" s="27"/>
      <c r="K282" s="299"/>
      <c r="L282" s="301"/>
      <c r="M282" s="28">
        <v>0</v>
      </c>
    </row>
    <row r="283" spans="2:13" ht="30">
      <c r="B283" s="20">
        <f>LARGE(B$32:B282,1)+1</f>
        <v>238</v>
      </c>
      <c r="C283" s="85" t="s">
        <v>68</v>
      </c>
      <c r="D283" s="112" t="s">
        <v>446</v>
      </c>
      <c r="E283" s="109" t="s">
        <v>173</v>
      </c>
      <c r="F283" s="111"/>
      <c r="G283" s="283" t="s">
        <v>303</v>
      </c>
      <c r="H283" s="284"/>
      <c r="I283" s="217">
        <v>1</v>
      </c>
      <c r="J283" s="27" t="s">
        <v>447</v>
      </c>
      <c r="K283" s="299"/>
      <c r="L283" s="301"/>
      <c r="M283" s="28">
        <v>0</v>
      </c>
    </row>
    <row r="284" spans="2:13" ht="30">
      <c r="B284" s="20">
        <f>LARGE(B$32:B283,1)+1</f>
        <v>239</v>
      </c>
      <c r="C284" s="86" t="s">
        <v>776</v>
      </c>
      <c r="D284" s="112" t="s">
        <v>448</v>
      </c>
      <c r="E284" s="109" t="s">
        <v>87</v>
      </c>
      <c r="F284" s="111"/>
      <c r="G284" s="283" t="s">
        <v>904</v>
      </c>
      <c r="H284" s="284"/>
      <c r="I284" s="217">
        <v>1</v>
      </c>
      <c r="J284" s="27" t="s">
        <v>449</v>
      </c>
      <c r="K284" s="299"/>
      <c r="L284" s="301"/>
      <c r="M284" s="28">
        <v>0</v>
      </c>
    </row>
    <row r="285" spans="2:13" ht="30">
      <c r="B285" s="20">
        <f>LARGE(B$32:B284,1)+1</f>
        <v>240</v>
      </c>
      <c r="C285" s="86" t="s">
        <v>776</v>
      </c>
      <c r="D285" s="112" t="s">
        <v>448</v>
      </c>
      <c r="E285" s="109" t="s">
        <v>87</v>
      </c>
      <c r="F285" s="111"/>
      <c r="G285" s="283" t="s">
        <v>904</v>
      </c>
      <c r="H285" s="284"/>
      <c r="I285" s="217">
        <v>1</v>
      </c>
      <c r="J285" s="27" t="s">
        <v>757</v>
      </c>
      <c r="K285" s="299"/>
      <c r="L285" s="301"/>
      <c r="M285" s="28">
        <v>0</v>
      </c>
    </row>
    <row r="286" spans="2:13" ht="30">
      <c r="B286" s="20">
        <f>LARGE(B$32:B285,1)+1</f>
        <v>241</v>
      </c>
      <c r="C286" s="85" t="s">
        <v>68</v>
      </c>
      <c r="D286" s="112" t="s">
        <v>450</v>
      </c>
      <c r="E286" s="109" t="s">
        <v>173</v>
      </c>
      <c r="F286" s="111"/>
      <c r="G286" s="283" t="s">
        <v>435</v>
      </c>
      <c r="H286" s="284"/>
      <c r="I286" s="217">
        <v>1</v>
      </c>
      <c r="J286" s="27"/>
      <c r="K286" s="299"/>
      <c r="L286" s="301"/>
      <c r="M286" s="28">
        <v>0</v>
      </c>
    </row>
    <row r="287" spans="2:13" ht="30">
      <c r="B287" s="20">
        <f>LARGE(B$32:B286,1)+1</f>
        <v>242</v>
      </c>
      <c r="C287" s="85" t="s">
        <v>68</v>
      </c>
      <c r="D287" s="112" t="s">
        <v>451</v>
      </c>
      <c r="E287" s="109" t="s">
        <v>173</v>
      </c>
      <c r="F287" s="111"/>
      <c r="G287" s="283" t="s">
        <v>98</v>
      </c>
      <c r="H287" s="284"/>
      <c r="I287" s="217">
        <v>1</v>
      </c>
      <c r="J287" s="27" t="s">
        <v>183</v>
      </c>
      <c r="K287" s="299"/>
      <c r="L287" s="301"/>
      <c r="M287" s="28">
        <v>0</v>
      </c>
    </row>
    <row r="288" spans="2:13" ht="30.75" thickBot="1">
      <c r="B288" s="20">
        <f>LARGE(B$32:B287,1)+1</f>
        <v>243</v>
      </c>
      <c r="C288" s="86" t="s">
        <v>776</v>
      </c>
      <c r="D288" s="112" t="s">
        <v>55</v>
      </c>
      <c r="E288" s="109" t="s">
        <v>173</v>
      </c>
      <c r="F288" s="111"/>
      <c r="G288" s="283" t="s">
        <v>435</v>
      </c>
      <c r="H288" s="284"/>
      <c r="I288" s="217">
        <v>1</v>
      </c>
      <c r="J288" s="27"/>
      <c r="K288" s="299"/>
      <c r="L288" s="301"/>
      <c r="M288" s="28">
        <v>0</v>
      </c>
    </row>
    <row r="289" spans="2:13" ht="30" thickTop="1" thickBot="1">
      <c r="B289" s="20"/>
      <c r="C289" s="159"/>
      <c r="D289" s="160" t="s">
        <v>452</v>
      </c>
      <c r="E289" s="18"/>
      <c r="F289" s="18"/>
      <c r="G289" s="19"/>
      <c r="H289" s="19"/>
      <c r="I289" s="19"/>
      <c r="J289" s="222" t="s">
        <v>645</v>
      </c>
      <c r="K289" s="216">
        <f>SUM(I291:I299)</f>
        <v>9</v>
      </c>
      <c r="L289" s="220" t="s">
        <v>629</v>
      </c>
      <c r="M289" s="28">
        <v>0</v>
      </c>
    </row>
    <row r="290" spans="2:13" ht="45.75" thickTop="1">
      <c r="B290" s="20"/>
      <c r="C290" s="168" t="s">
        <v>767</v>
      </c>
      <c r="D290" s="166" t="s">
        <v>768</v>
      </c>
      <c r="E290" s="167" t="s">
        <v>769</v>
      </c>
      <c r="F290" s="167" t="s">
        <v>770</v>
      </c>
      <c r="G290" s="285" t="s">
        <v>642</v>
      </c>
      <c r="H290" s="286" t="s">
        <v>643</v>
      </c>
      <c r="I290" s="218" t="s">
        <v>645</v>
      </c>
      <c r="J290" s="302" t="s">
        <v>773</v>
      </c>
      <c r="K290" s="298" t="s">
        <v>975</v>
      </c>
      <c r="L290" s="256" t="s">
        <v>772</v>
      </c>
      <c r="M290" s="28">
        <v>0</v>
      </c>
    </row>
    <row r="291" spans="2:13" ht="30">
      <c r="B291" s="20">
        <f>LARGE(B$32:B290,1)+1</f>
        <v>244</v>
      </c>
      <c r="C291" s="86" t="s">
        <v>776</v>
      </c>
      <c r="D291" s="112" t="s">
        <v>453</v>
      </c>
      <c r="E291" s="109" t="s">
        <v>87</v>
      </c>
      <c r="F291" s="111"/>
      <c r="G291" s="283" t="s">
        <v>454</v>
      </c>
      <c r="H291" s="284"/>
      <c r="I291" s="217">
        <v>1</v>
      </c>
      <c r="J291" s="27" t="s">
        <v>455</v>
      </c>
      <c r="K291" s="299"/>
      <c r="L291" s="301"/>
      <c r="M291" s="28">
        <v>0</v>
      </c>
    </row>
    <row r="292" spans="2:13" ht="30">
      <c r="B292" s="20">
        <f>LARGE(B$32:B291,1)+1</f>
        <v>245</v>
      </c>
      <c r="C292" s="86" t="s">
        <v>776</v>
      </c>
      <c r="D292" s="112" t="s">
        <v>456</v>
      </c>
      <c r="E292" s="109" t="s">
        <v>87</v>
      </c>
      <c r="F292" s="111"/>
      <c r="G292" s="283" t="s">
        <v>457</v>
      </c>
      <c r="H292" s="284"/>
      <c r="I292" s="217">
        <v>1</v>
      </c>
      <c r="J292" s="27"/>
      <c r="K292" s="299"/>
      <c r="L292" s="301"/>
      <c r="M292" s="28">
        <v>0</v>
      </c>
    </row>
    <row r="293" spans="2:13" ht="30">
      <c r="B293" s="20">
        <f>LARGE(B$32:B292,1)+1</f>
        <v>246</v>
      </c>
      <c r="C293" s="86" t="s">
        <v>776</v>
      </c>
      <c r="D293" s="112" t="s">
        <v>458</v>
      </c>
      <c r="E293" s="109" t="s">
        <v>87</v>
      </c>
      <c r="F293" s="111"/>
      <c r="G293" s="283" t="s">
        <v>457</v>
      </c>
      <c r="H293" s="284"/>
      <c r="I293" s="217">
        <v>1</v>
      </c>
      <c r="J293" s="27"/>
      <c r="K293" s="299"/>
      <c r="L293" s="301"/>
      <c r="M293" s="28">
        <v>0</v>
      </c>
    </row>
    <row r="294" spans="2:13" ht="30">
      <c r="B294" s="20">
        <f>LARGE(B$32:B293,1)+1</f>
        <v>247</v>
      </c>
      <c r="C294" s="86" t="s">
        <v>776</v>
      </c>
      <c r="D294" s="112" t="s">
        <v>809</v>
      </c>
      <c r="E294" s="109" t="s">
        <v>459</v>
      </c>
      <c r="F294" s="111"/>
      <c r="G294" s="283" t="s">
        <v>454</v>
      </c>
      <c r="H294" s="284"/>
      <c r="I294" s="217">
        <v>1</v>
      </c>
      <c r="J294" s="27" t="s">
        <v>460</v>
      </c>
      <c r="K294" s="299"/>
      <c r="L294" s="301"/>
      <c r="M294" s="28">
        <v>0</v>
      </c>
    </row>
    <row r="295" spans="2:13" ht="30">
      <c r="B295" s="20">
        <f>LARGE(B$32:B294,1)+1</f>
        <v>248</v>
      </c>
      <c r="C295" s="86" t="s">
        <v>776</v>
      </c>
      <c r="D295" s="112" t="s">
        <v>461</v>
      </c>
      <c r="E295" s="109" t="s">
        <v>87</v>
      </c>
      <c r="F295" s="111"/>
      <c r="G295" s="283" t="s">
        <v>457</v>
      </c>
      <c r="H295" s="284"/>
      <c r="I295" s="217">
        <v>1</v>
      </c>
      <c r="J295" s="27"/>
      <c r="K295" s="299"/>
      <c r="L295" s="301"/>
      <c r="M295" s="28">
        <v>0</v>
      </c>
    </row>
    <row r="296" spans="2:13" ht="30">
      <c r="B296" s="20">
        <f>LARGE(B$32:B295,1)+1</f>
        <v>249</v>
      </c>
      <c r="C296" s="86" t="s">
        <v>776</v>
      </c>
      <c r="D296" s="112" t="s">
        <v>462</v>
      </c>
      <c r="E296" s="109" t="s">
        <v>87</v>
      </c>
      <c r="F296" s="111"/>
      <c r="G296" s="283" t="s">
        <v>457</v>
      </c>
      <c r="H296" s="284"/>
      <c r="I296" s="217">
        <v>1</v>
      </c>
      <c r="J296" s="27"/>
      <c r="K296" s="299"/>
      <c r="L296" s="301"/>
      <c r="M296" s="28">
        <v>0</v>
      </c>
    </row>
    <row r="297" spans="2:13" ht="30">
      <c r="B297" s="20">
        <f>LARGE(B$32:B296,1)+1</f>
        <v>250</v>
      </c>
      <c r="C297" s="86" t="s">
        <v>776</v>
      </c>
      <c r="D297" s="112" t="s">
        <v>463</v>
      </c>
      <c r="E297" s="109" t="s">
        <v>87</v>
      </c>
      <c r="F297" s="111"/>
      <c r="G297" s="283" t="s">
        <v>457</v>
      </c>
      <c r="H297" s="284"/>
      <c r="I297" s="217">
        <v>1</v>
      </c>
      <c r="J297" s="27"/>
      <c r="K297" s="299"/>
      <c r="L297" s="301"/>
      <c r="M297" s="28">
        <v>0</v>
      </c>
    </row>
    <row r="298" spans="2:13" ht="30">
      <c r="B298" s="20">
        <f>LARGE(B$32:B297,1)+1</f>
        <v>251</v>
      </c>
      <c r="C298" s="86" t="s">
        <v>776</v>
      </c>
      <c r="D298" s="112" t="s">
        <v>464</v>
      </c>
      <c r="E298" s="109" t="s">
        <v>87</v>
      </c>
      <c r="F298" s="111"/>
      <c r="G298" s="283" t="s">
        <v>454</v>
      </c>
      <c r="H298" s="284"/>
      <c r="I298" s="217">
        <v>1</v>
      </c>
      <c r="J298" s="27" t="s">
        <v>465</v>
      </c>
      <c r="K298" s="299"/>
      <c r="L298" s="301"/>
      <c r="M298" s="28">
        <v>0</v>
      </c>
    </row>
    <row r="299" spans="2:13" ht="30.75" thickBot="1">
      <c r="B299" s="20">
        <f>LARGE(B$32:B298,1)+1</f>
        <v>252</v>
      </c>
      <c r="C299" s="86" t="s">
        <v>776</v>
      </c>
      <c r="D299" s="112" t="s">
        <v>466</v>
      </c>
      <c r="E299" s="109" t="s">
        <v>87</v>
      </c>
      <c r="F299" s="111"/>
      <c r="G299" s="283" t="s">
        <v>454</v>
      </c>
      <c r="H299" s="284"/>
      <c r="I299" s="217">
        <v>1</v>
      </c>
      <c r="J299" s="27" t="s">
        <v>467</v>
      </c>
      <c r="K299" s="299"/>
      <c r="L299" s="301"/>
      <c r="M299" s="28">
        <v>0</v>
      </c>
    </row>
    <row r="300" spans="2:13" ht="57" thickTop="1" thickBot="1">
      <c r="B300" s="20"/>
      <c r="C300" s="159"/>
      <c r="D300" s="160" t="s">
        <v>468</v>
      </c>
      <c r="E300" s="18"/>
      <c r="F300" s="18"/>
      <c r="G300" s="19"/>
      <c r="H300" s="19"/>
      <c r="I300" s="19"/>
      <c r="J300" s="222" t="s">
        <v>645</v>
      </c>
      <c r="K300" s="216">
        <f>SUM(I301:I302)</f>
        <v>2</v>
      </c>
      <c r="L300" s="220" t="s">
        <v>629</v>
      </c>
      <c r="M300" s="28">
        <v>0</v>
      </c>
    </row>
    <row r="301" spans="2:13" ht="30.75" thickTop="1">
      <c r="B301" s="20">
        <f>LARGE(B$32:B300,1)+1</f>
        <v>253</v>
      </c>
      <c r="C301" s="86" t="s">
        <v>776</v>
      </c>
      <c r="D301" s="112" t="s">
        <v>469</v>
      </c>
      <c r="E301" s="109" t="s">
        <v>173</v>
      </c>
      <c r="F301" s="111"/>
      <c r="G301" s="283" t="s">
        <v>821</v>
      </c>
      <c r="H301" s="284"/>
      <c r="I301" s="217">
        <v>1</v>
      </c>
      <c r="J301" s="27" t="s">
        <v>470</v>
      </c>
      <c r="K301" s="299"/>
      <c r="L301" s="297"/>
      <c r="M301" s="28">
        <v>0</v>
      </c>
    </row>
    <row r="302" spans="2:13" ht="30.75" thickBot="1">
      <c r="B302" s="20">
        <f>LARGE(B$32:B301,1)+1</f>
        <v>254</v>
      </c>
      <c r="C302" s="86" t="s">
        <v>776</v>
      </c>
      <c r="D302" s="112" t="s">
        <v>471</v>
      </c>
      <c r="E302" s="109" t="s">
        <v>173</v>
      </c>
      <c r="F302" s="111"/>
      <c r="G302" s="283" t="s">
        <v>198</v>
      </c>
      <c r="H302" s="284"/>
      <c r="I302" s="217">
        <v>1</v>
      </c>
      <c r="J302" s="27" t="s">
        <v>472</v>
      </c>
      <c r="K302" s="299"/>
      <c r="L302" s="297"/>
      <c r="M302" s="28">
        <v>0</v>
      </c>
    </row>
    <row r="303" spans="2:13" ht="57" thickTop="1" thickBot="1">
      <c r="B303" s="20"/>
      <c r="C303" s="159"/>
      <c r="D303" s="160" t="s">
        <v>473</v>
      </c>
      <c r="E303" s="18"/>
      <c r="F303" s="18"/>
      <c r="G303" s="19"/>
      <c r="H303" s="19"/>
      <c r="I303" s="19"/>
      <c r="J303" s="222" t="s">
        <v>645</v>
      </c>
      <c r="K303" s="216">
        <f>SUM(I305:I348)</f>
        <v>44</v>
      </c>
      <c r="L303" s="220" t="s">
        <v>629</v>
      </c>
      <c r="M303" s="28">
        <v>0</v>
      </c>
    </row>
    <row r="304" spans="2:13" ht="45.75" thickTop="1">
      <c r="B304" s="20"/>
      <c r="C304" s="168" t="s">
        <v>767</v>
      </c>
      <c r="D304" s="166" t="s">
        <v>768</v>
      </c>
      <c r="E304" s="167" t="s">
        <v>769</v>
      </c>
      <c r="F304" s="167" t="s">
        <v>770</v>
      </c>
      <c r="G304" s="285" t="s">
        <v>642</v>
      </c>
      <c r="H304" s="286" t="s">
        <v>643</v>
      </c>
      <c r="I304" s="218" t="s">
        <v>645</v>
      </c>
      <c r="J304" s="302" t="s">
        <v>773</v>
      </c>
      <c r="K304" s="298" t="s">
        <v>975</v>
      </c>
      <c r="L304" s="256" t="s">
        <v>772</v>
      </c>
      <c r="M304" s="28">
        <v>0</v>
      </c>
    </row>
    <row r="305" spans="2:13" ht="30">
      <c r="B305" s="20">
        <f>LARGE(B$32:B304,1)+1</f>
        <v>255</v>
      </c>
      <c r="C305" s="87" t="s">
        <v>79</v>
      </c>
      <c r="D305" s="112" t="s">
        <v>474</v>
      </c>
      <c r="E305" s="109" t="s">
        <v>173</v>
      </c>
      <c r="F305" s="111"/>
      <c r="G305" s="283" t="s">
        <v>212</v>
      </c>
      <c r="H305" s="284"/>
      <c r="I305" s="217">
        <v>1</v>
      </c>
      <c r="J305" s="27" t="s">
        <v>475</v>
      </c>
      <c r="K305" s="299"/>
      <c r="L305" s="301"/>
      <c r="M305" s="28">
        <v>0</v>
      </c>
    </row>
    <row r="306" spans="2:13" ht="30">
      <c r="B306" s="20">
        <f>LARGE(B$32:B305,1)+1</f>
        <v>256</v>
      </c>
      <c r="C306" s="84" t="s">
        <v>67</v>
      </c>
      <c r="D306" s="112" t="s">
        <v>476</v>
      </c>
      <c r="E306" s="109" t="s">
        <v>173</v>
      </c>
      <c r="F306" s="111"/>
      <c r="G306" s="283" t="s">
        <v>265</v>
      </c>
      <c r="H306" s="284"/>
      <c r="I306" s="217">
        <v>1</v>
      </c>
      <c r="J306" s="27" t="s">
        <v>477</v>
      </c>
      <c r="K306" s="299"/>
      <c r="L306" s="301"/>
      <c r="M306" s="28">
        <v>0</v>
      </c>
    </row>
    <row r="307" spans="2:13" ht="30">
      <c r="B307" s="20">
        <f>LARGE(B$32:B306,1)+1</f>
        <v>257</v>
      </c>
      <c r="C307" s="87" t="s">
        <v>79</v>
      </c>
      <c r="D307" s="112" t="s">
        <v>478</v>
      </c>
      <c r="E307" s="109" t="s">
        <v>173</v>
      </c>
      <c r="F307" s="111"/>
      <c r="G307" s="283" t="s">
        <v>479</v>
      </c>
      <c r="H307" s="284"/>
      <c r="I307" s="217">
        <v>1</v>
      </c>
      <c r="J307" s="27" t="s">
        <v>480</v>
      </c>
      <c r="K307" s="299"/>
      <c r="L307" s="301"/>
      <c r="M307" s="28">
        <v>0</v>
      </c>
    </row>
    <row r="308" spans="2:13" ht="30">
      <c r="B308" s="20">
        <f>LARGE(B$32:B307,1)+1</f>
        <v>258</v>
      </c>
      <c r="C308" s="87" t="s">
        <v>79</v>
      </c>
      <c r="D308" s="112" t="s">
        <v>481</v>
      </c>
      <c r="E308" s="109" t="s">
        <v>173</v>
      </c>
      <c r="F308" s="111"/>
      <c r="G308" s="283" t="s">
        <v>938</v>
      </c>
      <c r="H308" s="284"/>
      <c r="I308" s="217">
        <v>1</v>
      </c>
      <c r="J308" s="27" t="s">
        <v>482</v>
      </c>
      <c r="K308" s="299"/>
      <c r="L308" s="301"/>
      <c r="M308" s="28">
        <v>0</v>
      </c>
    </row>
    <row r="309" spans="2:13" ht="30">
      <c r="B309" s="20">
        <f>LARGE(B$32:B308,1)+1</f>
        <v>259</v>
      </c>
      <c r="C309" s="89"/>
      <c r="D309" s="112" t="s">
        <v>483</v>
      </c>
      <c r="E309" s="109" t="s">
        <v>173</v>
      </c>
      <c r="F309" s="111"/>
      <c r="G309" s="283" t="s">
        <v>229</v>
      </c>
      <c r="H309" s="284"/>
      <c r="I309" s="217">
        <v>1</v>
      </c>
      <c r="J309" s="27" t="s">
        <v>484</v>
      </c>
      <c r="K309" s="299"/>
      <c r="L309" s="301"/>
      <c r="M309" s="28">
        <v>0</v>
      </c>
    </row>
    <row r="310" spans="2:13" ht="30">
      <c r="B310" s="20">
        <f>LARGE(B$32:B309,1)+1</f>
        <v>260</v>
      </c>
      <c r="C310" s="84" t="s">
        <v>67</v>
      </c>
      <c r="D310" s="112" t="s">
        <v>485</v>
      </c>
      <c r="E310" s="109" t="s">
        <v>173</v>
      </c>
      <c r="F310" s="111"/>
      <c r="G310" s="283" t="s">
        <v>803</v>
      </c>
      <c r="H310" s="284"/>
      <c r="I310" s="217">
        <v>1</v>
      </c>
      <c r="J310" s="27" t="s">
        <v>486</v>
      </c>
      <c r="K310" s="299"/>
      <c r="L310" s="301"/>
      <c r="M310" s="28">
        <v>0</v>
      </c>
    </row>
    <row r="311" spans="2:13" ht="30">
      <c r="B311" s="20">
        <f>LARGE(B$32:B310,1)+1</f>
        <v>261</v>
      </c>
      <c r="C311" s="87" t="s">
        <v>79</v>
      </c>
      <c r="D311" s="112" t="s">
        <v>487</v>
      </c>
      <c r="E311" s="109" t="s">
        <v>173</v>
      </c>
      <c r="F311" s="111"/>
      <c r="G311" s="283" t="s">
        <v>909</v>
      </c>
      <c r="H311" s="284"/>
      <c r="I311" s="217">
        <v>1</v>
      </c>
      <c r="J311" s="27" t="s">
        <v>488</v>
      </c>
      <c r="K311" s="299"/>
      <c r="L311" s="301"/>
      <c r="M311" s="28">
        <v>0</v>
      </c>
    </row>
    <row r="312" spans="2:13" ht="30">
      <c r="B312" s="20">
        <f>LARGE(B$32:B311,1)+1</f>
        <v>262</v>
      </c>
      <c r="C312" s="84" t="s">
        <v>67</v>
      </c>
      <c r="D312" s="112" t="s">
        <v>489</v>
      </c>
      <c r="E312" s="109" t="s">
        <v>173</v>
      </c>
      <c r="F312" s="111"/>
      <c r="G312" s="283" t="s">
        <v>894</v>
      </c>
      <c r="H312" s="284"/>
      <c r="I312" s="217">
        <v>1</v>
      </c>
      <c r="J312" s="27" t="s">
        <v>490</v>
      </c>
      <c r="K312" s="299"/>
      <c r="L312" s="301"/>
      <c r="M312" s="28">
        <v>0</v>
      </c>
    </row>
    <row r="313" spans="2:13" ht="36">
      <c r="B313" s="20">
        <f>LARGE(B$32:B312,1)+1</f>
        <v>263</v>
      </c>
      <c r="C313" s="87" t="s">
        <v>79</v>
      </c>
      <c r="D313" s="112" t="s">
        <v>491</v>
      </c>
      <c r="E313" s="109" t="s">
        <v>173</v>
      </c>
      <c r="F313" s="111"/>
      <c r="G313" s="283" t="s">
        <v>229</v>
      </c>
      <c r="H313" s="284"/>
      <c r="I313" s="217">
        <v>1</v>
      </c>
      <c r="J313" s="27" t="s">
        <v>492</v>
      </c>
      <c r="K313" s="299"/>
      <c r="L313" s="301"/>
      <c r="M313" s="28">
        <v>0</v>
      </c>
    </row>
    <row r="314" spans="2:13" ht="30">
      <c r="B314" s="20">
        <f>LARGE(B$32:B313,1)+1</f>
        <v>264</v>
      </c>
      <c r="C314" s="87" t="s">
        <v>79</v>
      </c>
      <c r="D314" s="112" t="s">
        <v>493</v>
      </c>
      <c r="E314" s="109" t="s">
        <v>173</v>
      </c>
      <c r="F314" s="111"/>
      <c r="G314" s="283" t="s">
        <v>103</v>
      </c>
      <c r="H314" s="284"/>
      <c r="I314" s="217">
        <v>1</v>
      </c>
      <c r="J314" s="27" t="s">
        <v>494</v>
      </c>
      <c r="K314" s="299"/>
      <c r="L314" s="301"/>
      <c r="M314" s="28">
        <v>0</v>
      </c>
    </row>
    <row r="315" spans="2:13" ht="30">
      <c r="B315" s="20">
        <f>LARGE(B$32:B314,1)+1</f>
        <v>265</v>
      </c>
      <c r="C315" s="84" t="s">
        <v>67</v>
      </c>
      <c r="D315" s="112" t="s">
        <v>495</v>
      </c>
      <c r="E315" s="109" t="s">
        <v>173</v>
      </c>
      <c r="F315" s="111"/>
      <c r="G315" s="283" t="s">
        <v>807</v>
      </c>
      <c r="H315" s="284"/>
      <c r="I315" s="217">
        <v>1</v>
      </c>
      <c r="J315" s="27" t="s">
        <v>923</v>
      </c>
      <c r="K315" s="299"/>
      <c r="L315" s="301"/>
      <c r="M315" s="28">
        <v>0</v>
      </c>
    </row>
    <row r="316" spans="2:13" ht="30">
      <c r="B316" s="20">
        <f>LARGE(B$32:B315,1)+1</f>
        <v>266</v>
      </c>
      <c r="C316" s="84" t="s">
        <v>67</v>
      </c>
      <c r="D316" s="112" t="s">
        <v>496</v>
      </c>
      <c r="E316" s="109" t="s">
        <v>173</v>
      </c>
      <c r="F316" s="111"/>
      <c r="G316" s="283" t="s">
        <v>381</v>
      </c>
      <c r="H316" s="284"/>
      <c r="I316" s="217">
        <v>1</v>
      </c>
      <c r="J316" s="27" t="s">
        <v>497</v>
      </c>
      <c r="K316" s="299"/>
      <c r="L316" s="301"/>
      <c r="M316" s="28">
        <v>0</v>
      </c>
    </row>
    <row r="317" spans="2:13" ht="30">
      <c r="B317" s="20">
        <f>LARGE(B$32:B316,1)+1</f>
        <v>267</v>
      </c>
      <c r="C317" s="89"/>
      <c r="D317" s="112" t="s">
        <v>498</v>
      </c>
      <c r="E317" s="109" t="s">
        <v>173</v>
      </c>
      <c r="F317" s="111"/>
      <c r="G317" s="283" t="s">
        <v>154</v>
      </c>
      <c r="H317" s="284"/>
      <c r="I317" s="217">
        <v>1</v>
      </c>
      <c r="J317" s="27" t="s">
        <v>499</v>
      </c>
      <c r="K317" s="299"/>
      <c r="L317" s="301"/>
      <c r="M317" s="28">
        <v>0</v>
      </c>
    </row>
    <row r="318" spans="2:13" ht="30">
      <c r="B318" s="20">
        <f>LARGE(B$32:B317,1)+1</f>
        <v>268</v>
      </c>
      <c r="C318" s="87" t="s">
        <v>79</v>
      </c>
      <c r="D318" s="112" t="s">
        <v>500</v>
      </c>
      <c r="E318" s="109" t="s">
        <v>173</v>
      </c>
      <c r="F318" s="111"/>
      <c r="G318" s="283" t="s">
        <v>265</v>
      </c>
      <c r="H318" s="284"/>
      <c r="I318" s="217">
        <v>1</v>
      </c>
      <c r="J318" s="27" t="s">
        <v>501</v>
      </c>
      <c r="K318" s="299"/>
      <c r="L318" s="301"/>
      <c r="M318" s="28">
        <v>0</v>
      </c>
    </row>
    <row r="319" spans="2:13" ht="30">
      <c r="B319" s="20">
        <f>LARGE(B$32:B318,1)+1</f>
        <v>269</v>
      </c>
      <c r="C319" s="87" t="s">
        <v>79</v>
      </c>
      <c r="D319" s="112" t="s">
        <v>502</v>
      </c>
      <c r="E319" s="109" t="s">
        <v>173</v>
      </c>
      <c r="F319" s="111"/>
      <c r="G319" s="283" t="s">
        <v>381</v>
      </c>
      <c r="H319" s="284"/>
      <c r="I319" s="217">
        <v>1</v>
      </c>
      <c r="J319" s="27" t="s">
        <v>497</v>
      </c>
      <c r="K319" s="299"/>
      <c r="L319" s="301"/>
      <c r="M319" s="28">
        <v>0</v>
      </c>
    </row>
    <row r="320" spans="2:13" ht="30">
      <c r="B320" s="20">
        <f>LARGE(B$32:B319,1)+1</f>
        <v>270</v>
      </c>
      <c r="C320" s="87" t="s">
        <v>79</v>
      </c>
      <c r="D320" s="112" t="s">
        <v>503</v>
      </c>
      <c r="E320" s="109" t="s">
        <v>173</v>
      </c>
      <c r="F320" s="111"/>
      <c r="G320" s="283" t="s">
        <v>504</v>
      </c>
      <c r="H320" s="284"/>
      <c r="I320" s="217">
        <v>1</v>
      </c>
      <c r="J320" s="27" t="s">
        <v>505</v>
      </c>
      <c r="K320" s="299"/>
      <c r="L320" s="301"/>
      <c r="M320" s="28">
        <v>0</v>
      </c>
    </row>
    <row r="321" spans="2:13" ht="30">
      <c r="B321" s="20">
        <f>LARGE(B$32:B320,1)+1</f>
        <v>271</v>
      </c>
      <c r="C321" s="89"/>
      <c r="D321" s="112" t="s">
        <v>506</v>
      </c>
      <c r="E321" s="109" t="s">
        <v>173</v>
      </c>
      <c r="F321" s="111"/>
      <c r="G321" s="283" t="s">
        <v>113</v>
      </c>
      <c r="H321" s="284"/>
      <c r="I321" s="217">
        <v>1</v>
      </c>
      <c r="J321" s="27" t="s">
        <v>507</v>
      </c>
      <c r="K321" s="299"/>
      <c r="L321" s="301"/>
      <c r="M321" s="28">
        <v>0</v>
      </c>
    </row>
    <row r="322" spans="2:13" ht="30">
      <c r="B322" s="20">
        <f>LARGE(B$32:B321,1)+1</f>
        <v>272</v>
      </c>
      <c r="C322" s="87" t="s">
        <v>79</v>
      </c>
      <c r="D322" s="112" t="s">
        <v>508</v>
      </c>
      <c r="E322" s="109" t="s">
        <v>173</v>
      </c>
      <c r="F322" s="111"/>
      <c r="G322" s="283" t="s">
        <v>816</v>
      </c>
      <c r="H322" s="284"/>
      <c r="I322" s="217">
        <v>1</v>
      </c>
      <c r="J322" s="27" t="s">
        <v>509</v>
      </c>
      <c r="K322" s="299"/>
      <c r="L322" s="301"/>
      <c r="M322" s="28">
        <v>0</v>
      </c>
    </row>
    <row r="323" spans="2:13" ht="30">
      <c r="B323" s="20">
        <f>LARGE(B$32:B322,1)+1</f>
        <v>273</v>
      </c>
      <c r="C323" s="84" t="s">
        <v>67</v>
      </c>
      <c r="D323" s="112" t="s">
        <v>510</v>
      </c>
      <c r="E323" s="109" t="s">
        <v>173</v>
      </c>
      <c r="F323" s="111"/>
      <c r="G323" s="283" t="s">
        <v>511</v>
      </c>
      <c r="H323" s="284"/>
      <c r="I323" s="217">
        <v>1</v>
      </c>
      <c r="J323" s="27" t="s">
        <v>512</v>
      </c>
      <c r="K323" s="299"/>
      <c r="L323" s="301"/>
      <c r="M323" s="28">
        <v>0</v>
      </c>
    </row>
    <row r="324" spans="2:13" ht="30">
      <c r="B324" s="20">
        <f>LARGE(B$32:B323,1)+1</f>
        <v>274</v>
      </c>
      <c r="C324" s="84" t="s">
        <v>67</v>
      </c>
      <c r="D324" s="112" t="s">
        <v>513</v>
      </c>
      <c r="E324" s="109" t="s">
        <v>173</v>
      </c>
      <c r="F324" s="111"/>
      <c r="G324" s="283" t="s">
        <v>154</v>
      </c>
      <c r="H324" s="284"/>
      <c r="I324" s="217">
        <v>1</v>
      </c>
      <c r="J324" s="27" t="s">
        <v>514</v>
      </c>
      <c r="K324" s="299"/>
      <c r="L324" s="301"/>
      <c r="M324" s="28">
        <v>0</v>
      </c>
    </row>
    <row r="325" spans="2:13" ht="30">
      <c r="B325" s="20">
        <f>LARGE(B$32:B324,1)+1</f>
        <v>275</v>
      </c>
      <c r="C325" s="89"/>
      <c r="D325" s="112" t="s">
        <v>515</v>
      </c>
      <c r="E325" s="109" t="s">
        <v>173</v>
      </c>
      <c r="F325" s="111"/>
      <c r="G325" s="283" t="s">
        <v>816</v>
      </c>
      <c r="H325" s="284"/>
      <c r="I325" s="217">
        <v>1</v>
      </c>
      <c r="J325" s="27" t="s">
        <v>484</v>
      </c>
      <c r="K325" s="299"/>
      <c r="L325" s="301"/>
      <c r="M325" s="28">
        <v>0</v>
      </c>
    </row>
    <row r="326" spans="2:13" ht="30">
      <c r="B326" s="20">
        <f>LARGE(B$32:B325,1)+1</f>
        <v>276</v>
      </c>
      <c r="C326" s="87" t="s">
        <v>79</v>
      </c>
      <c r="D326" s="112" t="s">
        <v>516</v>
      </c>
      <c r="E326" s="109" t="s">
        <v>173</v>
      </c>
      <c r="F326" s="111"/>
      <c r="G326" s="283" t="s">
        <v>517</v>
      </c>
      <c r="H326" s="284"/>
      <c r="I326" s="217">
        <v>1</v>
      </c>
      <c r="J326" s="27" t="s">
        <v>518</v>
      </c>
      <c r="K326" s="299"/>
      <c r="L326" s="301"/>
      <c r="M326" s="28">
        <v>0</v>
      </c>
    </row>
    <row r="327" spans="2:13" ht="30">
      <c r="B327" s="20">
        <f>LARGE(B$32:B326,1)+1</f>
        <v>277</v>
      </c>
      <c r="C327" s="87" t="s">
        <v>79</v>
      </c>
      <c r="D327" s="112" t="s">
        <v>519</v>
      </c>
      <c r="E327" s="109" t="s">
        <v>173</v>
      </c>
      <c r="F327" s="111"/>
      <c r="G327" s="283" t="s">
        <v>816</v>
      </c>
      <c r="H327" s="284"/>
      <c r="I327" s="217">
        <v>1</v>
      </c>
      <c r="J327" s="27" t="s">
        <v>520</v>
      </c>
      <c r="K327" s="299"/>
      <c r="L327" s="301"/>
      <c r="M327" s="28">
        <v>0</v>
      </c>
    </row>
    <row r="328" spans="2:13" ht="30">
      <c r="B328" s="20">
        <f>LARGE(B$32:B327,1)+1</f>
        <v>278</v>
      </c>
      <c r="C328" s="89"/>
      <c r="D328" s="112" t="s">
        <v>521</v>
      </c>
      <c r="E328" s="109" t="s">
        <v>173</v>
      </c>
      <c r="F328" s="111"/>
      <c r="G328" s="283" t="s">
        <v>110</v>
      </c>
      <c r="H328" s="284"/>
      <c r="I328" s="217">
        <v>1</v>
      </c>
      <c r="J328" s="27" t="s">
        <v>522</v>
      </c>
      <c r="K328" s="299"/>
      <c r="L328" s="301"/>
      <c r="M328" s="28">
        <v>0</v>
      </c>
    </row>
    <row r="329" spans="2:13" ht="30">
      <c r="B329" s="20">
        <f>LARGE(B$32:B328,1)+1</f>
        <v>279</v>
      </c>
      <c r="C329" s="84" t="s">
        <v>67</v>
      </c>
      <c r="D329" s="112" t="s">
        <v>521</v>
      </c>
      <c r="E329" s="109" t="s">
        <v>173</v>
      </c>
      <c r="F329" s="111"/>
      <c r="G329" s="283" t="s">
        <v>265</v>
      </c>
      <c r="H329" s="284"/>
      <c r="I329" s="217">
        <v>1</v>
      </c>
      <c r="J329" s="27" t="s">
        <v>523</v>
      </c>
      <c r="K329" s="299"/>
      <c r="L329" s="301"/>
      <c r="M329" s="28">
        <v>0</v>
      </c>
    </row>
    <row r="330" spans="2:13" ht="30">
      <c r="B330" s="20">
        <f>LARGE(B$32:B329,1)+1</f>
        <v>280</v>
      </c>
      <c r="C330" s="89"/>
      <c r="D330" s="112" t="s">
        <v>524</v>
      </c>
      <c r="E330" s="109" t="s">
        <v>173</v>
      </c>
      <c r="F330" s="111"/>
      <c r="G330" s="283" t="s">
        <v>904</v>
      </c>
      <c r="H330" s="284"/>
      <c r="I330" s="217">
        <v>1</v>
      </c>
      <c r="J330" s="27" t="s">
        <v>525</v>
      </c>
      <c r="K330" s="299"/>
      <c r="L330" s="301"/>
      <c r="M330" s="28">
        <v>0</v>
      </c>
    </row>
    <row r="331" spans="2:13" ht="30">
      <c r="B331" s="20">
        <f>LARGE(B$32:B330,1)+1</f>
        <v>281</v>
      </c>
      <c r="C331" s="89"/>
      <c r="D331" s="112" t="s">
        <v>526</v>
      </c>
      <c r="E331" s="109" t="s">
        <v>173</v>
      </c>
      <c r="F331" s="111"/>
      <c r="G331" s="283" t="s">
        <v>894</v>
      </c>
      <c r="H331" s="284"/>
      <c r="I331" s="217">
        <v>1</v>
      </c>
      <c r="J331" s="27" t="s">
        <v>490</v>
      </c>
      <c r="K331" s="299"/>
      <c r="L331" s="301"/>
      <c r="M331" s="28">
        <v>0</v>
      </c>
    </row>
    <row r="332" spans="2:13" ht="30">
      <c r="B332" s="20">
        <f>LARGE(B$32:B331,1)+1</f>
        <v>282</v>
      </c>
      <c r="C332" s="89"/>
      <c r="D332" s="112" t="s">
        <v>527</v>
      </c>
      <c r="E332" s="109" t="s">
        <v>173</v>
      </c>
      <c r="F332" s="111"/>
      <c r="G332" s="283" t="s">
        <v>381</v>
      </c>
      <c r="H332" s="284"/>
      <c r="I332" s="217">
        <v>1</v>
      </c>
      <c r="J332" s="27" t="s">
        <v>497</v>
      </c>
      <c r="K332" s="299"/>
      <c r="L332" s="301"/>
      <c r="M332" s="28">
        <v>0</v>
      </c>
    </row>
    <row r="333" spans="2:13" ht="30">
      <c r="B333" s="20">
        <f>LARGE(B$32:B332,1)+1</f>
        <v>283</v>
      </c>
      <c r="C333" s="87" t="s">
        <v>79</v>
      </c>
      <c r="D333" s="112" t="s">
        <v>528</v>
      </c>
      <c r="E333" s="109" t="s">
        <v>173</v>
      </c>
      <c r="F333" s="111"/>
      <c r="G333" s="283" t="s">
        <v>164</v>
      </c>
      <c r="H333" s="284"/>
      <c r="I333" s="217">
        <v>1</v>
      </c>
      <c r="J333" s="27" t="s">
        <v>529</v>
      </c>
      <c r="K333" s="299"/>
      <c r="L333" s="301"/>
      <c r="M333" s="28">
        <v>0</v>
      </c>
    </row>
    <row r="334" spans="2:13" ht="30">
      <c r="B334" s="20">
        <f>LARGE(B$32:B333,1)+1</f>
        <v>284</v>
      </c>
      <c r="C334" s="89"/>
      <c r="D334" s="112" t="s">
        <v>530</v>
      </c>
      <c r="E334" s="109" t="s">
        <v>173</v>
      </c>
      <c r="F334" s="111"/>
      <c r="G334" s="283" t="s">
        <v>504</v>
      </c>
      <c r="H334" s="284"/>
      <c r="I334" s="217">
        <v>1</v>
      </c>
      <c r="J334" s="27" t="s">
        <v>531</v>
      </c>
      <c r="K334" s="299"/>
      <c r="L334" s="301"/>
      <c r="M334" s="28">
        <v>0</v>
      </c>
    </row>
    <row r="335" spans="2:13" ht="30">
      <c r="B335" s="20">
        <f>LARGE(B$32:B334,1)+1</f>
        <v>285</v>
      </c>
      <c r="C335" s="87" t="s">
        <v>79</v>
      </c>
      <c r="D335" s="112" t="s">
        <v>532</v>
      </c>
      <c r="E335" s="109" t="s">
        <v>65</v>
      </c>
      <c r="F335" s="111"/>
      <c r="G335" s="283" t="s">
        <v>821</v>
      </c>
      <c r="H335" s="284"/>
      <c r="I335" s="217">
        <v>1</v>
      </c>
      <c r="J335" s="27" t="s">
        <v>533</v>
      </c>
      <c r="K335" s="299"/>
      <c r="L335" s="301"/>
      <c r="M335" s="28">
        <v>0</v>
      </c>
    </row>
    <row r="336" spans="2:13" ht="30">
      <c r="B336" s="20">
        <f>LARGE(B$32:B335,1)+1</f>
        <v>286</v>
      </c>
      <c r="C336" s="87" t="s">
        <v>79</v>
      </c>
      <c r="D336" s="112" t="s">
        <v>534</v>
      </c>
      <c r="E336" s="109" t="s">
        <v>65</v>
      </c>
      <c r="F336" s="111"/>
      <c r="G336" s="283" t="s">
        <v>838</v>
      </c>
      <c r="H336" s="284"/>
      <c r="I336" s="217">
        <v>1</v>
      </c>
      <c r="J336" s="27" t="s">
        <v>535</v>
      </c>
      <c r="K336" s="299"/>
      <c r="L336" s="301"/>
      <c r="M336" s="28">
        <v>0</v>
      </c>
    </row>
    <row r="337" spans="2:13" ht="30">
      <c r="B337" s="20">
        <f>LARGE(B$32:B336,1)+1</f>
        <v>287</v>
      </c>
      <c r="C337" s="87" t="s">
        <v>79</v>
      </c>
      <c r="D337" s="112" t="s">
        <v>536</v>
      </c>
      <c r="E337" s="109" t="s">
        <v>65</v>
      </c>
      <c r="F337" s="111"/>
      <c r="G337" s="283" t="s">
        <v>821</v>
      </c>
      <c r="H337" s="284"/>
      <c r="I337" s="217">
        <v>1</v>
      </c>
      <c r="J337" s="27" t="s">
        <v>533</v>
      </c>
      <c r="K337" s="299"/>
      <c r="L337" s="301"/>
      <c r="M337" s="28">
        <v>0</v>
      </c>
    </row>
    <row r="338" spans="2:13" ht="30">
      <c r="B338" s="20">
        <f>LARGE(B$32:B337,1)+1</f>
        <v>288</v>
      </c>
      <c r="C338" s="84" t="s">
        <v>67</v>
      </c>
      <c r="D338" s="112" t="s">
        <v>537</v>
      </c>
      <c r="E338" s="109" t="s">
        <v>65</v>
      </c>
      <c r="F338" s="111"/>
      <c r="G338" s="283" t="s">
        <v>538</v>
      </c>
      <c r="H338" s="284"/>
      <c r="I338" s="217">
        <v>1</v>
      </c>
      <c r="J338" s="27" t="s">
        <v>539</v>
      </c>
      <c r="K338" s="299"/>
      <c r="L338" s="301"/>
      <c r="M338" s="28">
        <v>0</v>
      </c>
    </row>
    <row r="339" spans="2:13" ht="30">
      <c r="B339" s="20">
        <f>LARGE(B$32:B338,1)+1</f>
        <v>289</v>
      </c>
      <c r="C339" s="89"/>
      <c r="D339" s="112" t="s">
        <v>537</v>
      </c>
      <c r="E339" s="109" t="s">
        <v>65</v>
      </c>
      <c r="F339" s="111"/>
      <c r="G339" s="283" t="s">
        <v>848</v>
      </c>
      <c r="H339" s="284"/>
      <c r="I339" s="217">
        <v>1</v>
      </c>
      <c r="J339" s="27" t="s">
        <v>540</v>
      </c>
      <c r="K339" s="299"/>
      <c r="L339" s="301"/>
      <c r="M339" s="28">
        <v>0</v>
      </c>
    </row>
    <row r="340" spans="2:13" ht="30">
      <c r="B340" s="20">
        <f>LARGE(B$32:B339,1)+1</f>
        <v>290</v>
      </c>
      <c r="C340" s="89"/>
      <c r="D340" s="112" t="s">
        <v>537</v>
      </c>
      <c r="E340" s="109" t="s">
        <v>65</v>
      </c>
      <c r="F340" s="111"/>
      <c r="G340" s="283" t="s">
        <v>848</v>
      </c>
      <c r="H340" s="284"/>
      <c r="I340" s="217">
        <v>1</v>
      </c>
      <c r="J340" s="27" t="s">
        <v>847</v>
      </c>
      <c r="K340" s="299"/>
      <c r="L340" s="301"/>
      <c r="M340" s="28">
        <v>0</v>
      </c>
    </row>
    <row r="341" spans="2:13" ht="30">
      <c r="B341" s="20">
        <f>LARGE(B$32:B340,1)+1</f>
        <v>291</v>
      </c>
      <c r="C341" s="84" t="s">
        <v>67</v>
      </c>
      <c r="D341" s="112" t="s">
        <v>537</v>
      </c>
      <c r="E341" s="109" t="s">
        <v>65</v>
      </c>
      <c r="F341" s="111"/>
      <c r="G341" s="283" t="s">
        <v>848</v>
      </c>
      <c r="H341" s="284"/>
      <c r="I341" s="217">
        <v>1</v>
      </c>
      <c r="J341" s="27" t="s">
        <v>849</v>
      </c>
      <c r="K341" s="299"/>
      <c r="L341" s="301"/>
      <c r="M341" s="28">
        <v>0</v>
      </c>
    </row>
    <row r="342" spans="2:13" ht="30">
      <c r="B342" s="20">
        <f>LARGE(B$32:B341,1)+1</f>
        <v>292</v>
      </c>
      <c r="C342" s="84" t="s">
        <v>67</v>
      </c>
      <c r="D342" s="112" t="s">
        <v>541</v>
      </c>
      <c r="E342" s="109" t="s">
        <v>173</v>
      </c>
      <c r="F342" s="111"/>
      <c r="G342" s="283" t="s">
        <v>381</v>
      </c>
      <c r="H342" s="284"/>
      <c r="I342" s="217">
        <v>1</v>
      </c>
      <c r="J342" s="27" t="s">
        <v>497</v>
      </c>
      <c r="K342" s="299"/>
      <c r="L342" s="301"/>
      <c r="M342" s="28">
        <v>0</v>
      </c>
    </row>
    <row r="343" spans="2:13" ht="30">
      <c r="B343" s="20">
        <f>LARGE(B$32:B342,1)+1</f>
        <v>293</v>
      </c>
      <c r="C343" s="87" t="s">
        <v>79</v>
      </c>
      <c r="D343" s="112" t="s">
        <v>542</v>
      </c>
      <c r="E343" s="109" t="s">
        <v>173</v>
      </c>
      <c r="F343" s="111"/>
      <c r="G343" s="283" t="s">
        <v>943</v>
      </c>
      <c r="H343" s="284"/>
      <c r="I343" s="217">
        <v>1</v>
      </c>
      <c r="J343" s="27" t="s">
        <v>543</v>
      </c>
      <c r="K343" s="299"/>
      <c r="L343" s="301"/>
      <c r="M343" s="28">
        <v>0</v>
      </c>
    </row>
    <row r="344" spans="2:13" ht="30">
      <c r="B344" s="20">
        <f>LARGE(B$32:B343,1)+1</f>
        <v>294</v>
      </c>
      <c r="C344" s="87" t="s">
        <v>79</v>
      </c>
      <c r="D344" s="112" t="s">
        <v>544</v>
      </c>
      <c r="E344" s="109" t="s">
        <v>173</v>
      </c>
      <c r="F344" s="111"/>
      <c r="G344" s="283" t="s">
        <v>219</v>
      </c>
      <c r="H344" s="284"/>
      <c r="I344" s="217">
        <v>1</v>
      </c>
      <c r="J344" s="27" t="s">
        <v>220</v>
      </c>
      <c r="K344" s="299"/>
      <c r="L344" s="301"/>
      <c r="M344" s="28">
        <v>0</v>
      </c>
    </row>
    <row r="345" spans="2:13" ht="30">
      <c r="B345" s="20">
        <f>LARGE(B$32:B344,1)+1</f>
        <v>295</v>
      </c>
      <c r="C345" s="87" t="s">
        <v>79</v>
      </c>
      <c r="D345" s="112" t="s">
        <v>545</v>
      </c>
      <c r="E345" s="109" t="s">
        <v>173</v>
      </c>
      <c r="F345" s="111"/>
      <c r="G345" s="283" t="s">
        <v>866</v>
      </c>
      <c r="H345" s="284"/>
      <c r="I345" s="217">
        <v>1</v>
      </c>
      <c r="J345" s="27" t="s">
        <v>546</v>
      </c>
      <c r="K345" s="299"/>
      <c r="L345" s="301"/>
      <c r="M345" s="28">
        <v>0</v>
      </c>
    </row>
    <row r="346" spans="2:13" ht="36">
      <c r="B346" s="20">
        <f>LARGE(B$32:B345,1)+1</f>
        <v>296</v>
      </c>
      <c r="C346" s="87" t="s">
        <v>79</v>
      </c>
      <c r="D346" s="112" t="s">
        <v>547</v>
      </c>
      <c r="E346" s="109" t="s">
        <v>173</v>
      </c>
      <c r="F346" s="111"/>
      <c r="G346" s="283" t="s">
        <v>190</v>
      </c>
      <c r="H346" s="284"/>
      <c r="I346" s="217">
        <v>1</v>
      </c>
      <c r="J346" s="27" t="s">
        <v>548</v>
      </c>
      <c r="K346" s="299"/>
      <c r="L346" s="301"/>
      <c r="M346" s="28">
        <v>0</v>
      </c>
    </row>
    <row r="347" spans="2:13" ht="30">
      <c r="B347" s="20">
        <f>LARGE(B$32:B346,1)+1</f>
        <v>297</v>
      </c>
      <c r="C347" s="84" t="s">
        <v>67</v>
      </c>
      <c r="D347" s="112" t="s">
        <v>549</v>
      </c>
      <c r="E347" s="109" t="s">
        <v>87</v>
      </c>
      <c r="F347" s="111"/>
      <c r="G347" s="283" t="s">
        <v>803</v>
      </c>
      <c r="H347" s="284"/>
      <c r="I347" s="217">
        <v>1</v>
      </c>
      <c r="J347" s="27" t="s">
        <v>550</v>
      </c>
      <c r="K347" s="299"/>
      <c r="L347" s="301"/>
      <c r="M347" s="28">
        <v>0</v>
      </c>
    </row>
    <row r="348" spans="2:13" ht="30">
      <c r="B348" s="20">
        <f>LARGE(B$32:B347,1)+1</f>
        <v>298</v>
      </c>
      <c r="C348" s="87" t="s">
        <v>79</v>
      </c>
      <c r="D348" s="112" t="s">
        <v>551</v>
      </c>
      <c r="E348" s="109" t="s">
        <v>173</v>
      </c>
      <c r="F348" s="111"/>
      <c r="G348" s="283" t="s">
        <v>552</v>
      </c>
      <c r="H348" s="284"/>
      <c r="I348" s="217">
        <v>1</v>
      </c>
      <c r="J348" s="27" t="s">
        <v>553</v>
      </c>
      <c r="K348" s="299"/>
      <c r="L348" s="301"/>
      <c r="M348" s="28">
        <v>0</v>
      </c>
    </row>
    <row r="349" spans="2:13" ht="14.25">
      <c r="B349" s="20"/>
      <c r="C349" s="89"/>
      <c r="D349" s="22" t="s">
        <v>554</v>
      </c>
      <c r="E349" s="24"/>
      <c r="F349" s="24"/>
      <c r="G349" s="25"/>
      <c r="H349" s="25"/>
      <c r="I349" s="25"/>
      <c r="J349" s="26"/>
      <c r="K349" s="27"/>
      <c r="L349" s="24"/>
      <c r="M349" s="28">
        <v>0</v>
      </c>
    </row>
    <row r="350" spans="2:13" ht="14.25">
      <c r="B350" s="20"/>
      <c r="C350" s="89"/>
      <c r="D350" s="22"/>
      <c r="E350" s="24"/>
      <c r="F350" s="24"/>
      <c r="G350" s="25"/>
      <c r="H350" s="25"/>
      <c r="I350" s="25"/>
      <c r="J350" s="26"/>
      <c r="K350" s="27"/>
      <c r="L350" s="24"/>
      <c r="M350" s="28">
        <v>0</v>
      </c>
    </row>
    <row r="351" spans="2:13" ht="13.5" thickBot="1">
      <c r="B351" s="79"/>
      <c r="C351" s="73"/>
      <c r="D351" s="73"/>
      <c r="E351" s="73"/>
      <c r="F351" s="73"/>
      <c r="G351" s="73"/>
      <c r="H351" s="73"/>
      <c r="I351" s="73"/>
      <c r="J351" s="90"/>
      <c r="K351" s="91"/>
      <c r="L351" s="73"/>
      <c r="M351" s="88"/>
    </row>
    <row r="369" spans="15:15" ht="8.25" customHeight="1">
      <c r="O369" s="78"/>
    </row>
  </sheetData>
  <mergeCells count="2">
    <mergeCell ref="C5:L5"/>
    <mergeCell ref="B2:M2"/>
  </mergeCells>
  <phoneticPr fontId="0" type="noConversion"/>
  <printOptions horizontalCentered="1"/>
  <pageMargins left="0" right="0" top="0" bottom="0" header="0" footer="0"/>
  <pageSetup paperSize="9" scale="52" orientation="portrait" r:id="rId1"/>
  <headerFooter alignWithMargins="0">
    <oddFooter>&amp;R&amp;8&amp;F-&amp;A-&amp;D</oddFooter>
  </headerFooter>
  <rowBreaks count="9" manualBreakCount="9">
    <brk id="45" max="13" man="1"/>
    <brk id="85" max="13" man="1"/>
    <brk id="123" max="13" man="1"/>
    <brk id="164" max="13" man="1"/>
    <brk id="202" max="13" man="1"/>
    <brk id="234" max="13" man="1"/>
    <brk id="268" max="13" man="1"/>
    <brk id="302" max="13" man="1"/>
    <brk id="35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8</vt:i4>
      </vt:variant>
    </vt:vector>
  </HeadingPairs>
  <TitlesOfParts>
    <vt:vector size="13" baseType="lpstr">
      <vt:lpstr>Mode d'emploi</vt:lpstr>
      <vt:lpstr>Documents de référence</vt:lpstr>
      <vt:lpstr>Hiver Plats et légumes</vt:lpstr>
      <vt:lpstr>Printemps Plats et légumes</vt:lpstr>
      <vt:lpstr>légumes avec plats</vt:lpstr>
      <vt:lpstr>'Hiver Plats et légumes'!Impression_des_titres</vt:lpstr>
      <vt:lpstr>'légumes avec plats'!Impression_des_titres</vt:lpstr>
      <vt:lpstr>'Printemps Plats et légumes'!Impression_des_titres</vt:lpstr>
      <vt:lpstr>'Documents de référence'!Zone_d_impression</vt:lpstr>
      <vt:lpstr>'Hiver Plats et légumes'!Zone_d_impression</vt:lpstr>
      <vt:lpstr>'légumes avec plats'!Zone_d_impression</vt:lpstr>
      <vt:lpstr>'Mode d''emploi'!Zone_d_impression</vt:lpstr>
      <vt:lpstr>'Printemps Plats et légumes'!Zone_d_impression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Joël Leboucher</dc:creator>
  <cp:lastModifiedBy>Joël Leboucher</cp:lastModifiedBy>
  <cp:lastPrinted>2013-03-02T16:21:48Z</cp:lastPrinted>
  <dcterms:created xsi:type="dcterms:W3CDTF">2013-02-19T07:40:46Z</dcterms:created>
  <dcterms:modified xsi:type="dcterms:W3CDTF">2020-02-08T11:39:17Z</dcterms:modified>
</cp:coreProperties>
</file>