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Données\1.UPRT\0-UPRT.fait\uprt-php\www\mesimages\fichiers-uprt\me-menus\menus-festivals\"/>
    </mc:Choice>
  </mc:AlternateContent>
  <xr:revisionPtr revIDLastSave="0" documentId="13_ncr:1_{BEC2B14B-74FC-4A39-8EBF-E131BE381E83}" xr6:coauthVersionLast="47" xr6:coauthVersionMax="47" xr10:uidLastSave="{00000000-0000-0000-0000-000000000000}"/>
  <bookViews>
    <workbookView xWindow="-120" yWindow="-120" windowWidth="29040" windowHeight="15720" tabRatio="828" xr2:uid="{00000000-000D-0000-FFFF-FFFF00000000}"/>
  </bookViews>
  <sheets>
    <sheet name="Mode d'emploi " sheetId="21" r:id="rId1"/>
    <sheet name="2 Hiver fruits légumes" sheetId="18" r:id="rId2"/>
    <sheet name="3 Printemps fruits légumes" sheetId="17" r:id="rId3"/>
    <sheet name="4 Eté fruits légumes" sheetId="16" r:id="rId4"/>
    <sheet name="5 Automne fruits légumes" sheetId="15" r:id="rId5"/>
    <sheet name="6 VPO Hiver printemps" sheetId="8" r:id="rId6"/>
    <sheet name="7 VPO Été automne" sheetId="11" r:id="rId7"/>
    <sheet name="8 VPO Annuel portrait" sheetId="13" r:id="rId8"/>
    <sheet name="9 VPO Annuel paysage" sheetId="14" r:id="rId9"/>
    <sheet name="petits calendriers" sheetId="22" r:id="rId10"/>
  </sheets>
  <definedNames>
    <definedName name="_xlnm.Print_Area" localSheetId="1">'2 Hiver fruits légumes'!$A$1:$AK$53</definedName>
    <definedName name="_xlnm.Print_Area" localSheetId="2">'3 Printemps fruits légumes'!$A$1:$AK$44</definedName>
    <definedName name="_xlnm.Print_Area" localSheetId="3">'4 Eté fruits légumes'!$A$1:$AK$50</definedName>
    <definedName name="_xlnm.Print_Area" localSheetId="4">'5 Automne fruits légumes'!$A$1:$AK$54</definedName>
    <definedName name="_xlnm.Print_Area" localSheetId="5">'6 VPO Hiver printemps'!$A$1:$AD$53</definedName>
    <definedName name="_xlnm.Print_Area" localSheetId="6">'7 VPO Été automne'!$A$1:$AD$53</definedName>
    <definedName name="_xlnm.Print_Area" localSheetId="7">'8 VPO Annuel portrait'!$A$1:$Q$92</definedName>
    <definedName name="_xlnm.Print_Area" localSheetId="8">'9 VPO Annuel paysage'!$A$1:$AD$92</definedName>
    <definedName name="_xlnm.Print_Area" localSheetId="0">'Mode d''emploi '!$A$1:$Q$61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2" l="1"/>
  <c r="C45" i="22"/>
  <c r="C44" i="22"/>
  <c r="C43" i="22"/>
  <c r="C42" i="22"/>
  <c r="C41" i="22"/>
  <c r="C37" i="22"/>
  <c r="C36" i="22"/>
  <c r="C34" i="22"/>
  <c r="C35" i="22" s="1"/>
  <c r="C33" i="22"/>
  <c r="C27" i="22"/>
  <c r="C26" i="22"/>
  <c r="C25" i="22"/>
  <c r="C24" i="22"/>
  <c r="C23" i="22"/>
  <c r="C20" i="22"/>
  <c r="C19" i="22"/>
  <c r="C17" i="22"/>
  <c r="C18" i="22" s="1"/>
  <c r="C16" i="22"/>
  <c r="C15" i="22"/>
  <c r="C14" i="22"/>
  <c r="C13" i="22"/>
  <c r="C12" i="22"/>
  <c r="C11" i="22"/>
  <c r="C10" i="22"/>
  <c r="C8" i="22"/>
  <c r="C7" i="22"/>
  <c r="C6" i="22"/>
  <c r="C9" i="22"/>
  <c r="C4" i="22"/>
  <c r="C59" i="21"/>
  <c r="AD4" i="18"/>
  <c r="AD4" i="17"/>
  <c r="AD4" i="16"/>
  <c r="AD4" i="15"/>
  <c r="B61" i="15"/>
  <c r="B58" i="16"/>
  <c r="B51" i="17"/>
  <c r="B53" i="18"/>
  <c r="AA11" i="11"/>
  <c r="B11" i="11"/>
  <c r="AA11" i="8"/>
  <c r="B11" i="8"/>
  <c r="B11" i="14"/>
  <c r="AA11" i="14"/>
  <c r="B11" i="13"/>
  <c r="N11" i="13"/>
  <c r="C21" i="22" l="1"/>
  <c r="C38" i="22"/>
  <c r="C39" i="22"/>
  <c r="B55" i="22" s="1"/>
  <c r="C40" i="22"/>
  <c r="C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syndicat cfdt</author>
  </authors>
  <commentList>
    <comment ref="B32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>Noter ici
 les 4 chiffres de l'année</t>
        </r>
      </text>
    </comment>
  </commentList>
</comments>
</file>

<file path=xl/sharedStrings.xml><?xml version="1.0" encoding="utf-8"?>
<sst xmlns="http://schemas.openxmlformats.org/spreadsheetml/2006/main" count="1358" uniqueCount="294">
  <si>
    <t>N'hésitez pas à modifier ces documents; adaptez les à vos besoins; faites les évoluer et utilisez les à d'autres applications possibles</t>
  </si>
  <si>
    <t>Bonne utilisation</t>
  </si>
  <si>
    <t>Joël Leboucher Cuisine Centrale de Rochefort sur mer</t>
  </si>
  <si>
    <t>O</t>
  </si>
  <si>
    <t xml:space="preserve"> muscle ou non transformé</t>
  </si>
  <si>
    <t>farci</t>
  </si>
  <si>
    <t>pané</t>
  </si>
  <si>
    <t xml:space="preserve">Sans sauce </t>
  </si>
  <si>
    <t>N</t>
  </si>
  <si>
    <t>Nature ou grillé</t>
  </si>
  <si>
    <t>Bouillon</t>
  </si>
  <si>
    <t>P</t>
  </si>
  <si>
    <t>Pochés Plats complets</t>
  </si>
  <si>
    <t>Sauce longues</t>
  </si>
  <si>
    <t>B</t>
  </si>
  <si>
    <t xml:space="preserve">Braisés Ragoûts </t>
  </si>
  <si>
    <t>Sauce courte</t>
  </si>
  <si>
    <t>S</t>
  </si>
  <si>
    <t>pièces Sautées</t>
  </si>
  <si>
    <t>Déglaçage</t>
  </si>
  <si>
    <t>R</t>
  </si>
  <si>
    <t>Rôti ou poélé</t>
  </si>
  <si>
    <t>F</t>
  </si>
  <si>
    <t>Frit ou pané</t>
  </si>
  <si>
    <t>Pâques</t>
  </si>
  <si>
    <t>Lundi de Pâques</t>
  </si>
  <si>
    <t>Fête du travail</t>
  </si>
  <si>
    <t>Victoire 45</t>
  </si>
  <si>
    <t>Ascension</t>
  </si>
  <si>
    <t>Pentecôte</t>
  </si>
  <si>
    <t>Fête Nationale</t>
  </si>
  <si>
    <t>Assomption</t>
  </si>
  <si>
    <t>Toussaint</t>
  </si>
  <si>
    <t>Armistice 18</t>
  </si>
  <si>
    <t>Noël</t>
  </si>
  <si>
    <t>An</t>
  </si>
  <si>
    <t>Saisissez l'année</t>
  </si>
  <si>
    <t>Fériés</t>
  </si>
  <si>
    <t>Premier de l'an</t>
  </si>
  <si>
    <t>&lt;----</t>
  </si>
  <si>
    <t>Admirez la formule de calcul de Pâques de Jean-Paul Mesters</t>
  </si>
  <si>
    <t>Victoire 1945</t>
  </si>
  <si>
    <t>Fête nat.</t>
  </si>
  <si>
    <t>Armistice</t>
  </si>
  <si>
    <t>Céléri rave</t>
  </si>
  <si>
    <t>Couleur diététique</t>
  </si>
  <si>
    <t>Blé</t>
  </si>
  <si>
    <t>Boulghour</t>
  </si>
  <si>
    <t>H. Cocos</t>
  </si>
  <si>
    <t>H.Blancs</t>
  </si>
  <si>
    <t>Lentilles</t>
  </si>
  <si>
    <t>Maïs</t>
  </si>
  <si>
    <t>P.Terre</t>
  </si>
  <si>
    <t>Pâtes</t>
  </si>
  <si>
    <t>Pois chiches</t>
  </si>
  <si>
    <t>Polenta</t>
  </si>
  <si>
    <t>Riz</t>
  </si>
  <si>
    <t>Rutabaga</t>
  </si>
  <si>
    <t>PINTADE</t>
  </si>
  <si>
    <t>Semoule</t>
  </si>
  <si>
    <t>ÉLABORATION DES MENUS</t>
  </si>
  <si>
    <t>HIVER</t>
  </si>
  <si>
    <t>SEMAINE N°</t>
  </si>
  <si>
    <t>à</t>
  </si>
  <si>
    <t>Cuisine revigorante, plats consistants et compotés</t>
  </si>
  <si>
    <t>Janvier - Février - Mars - semaines de 1 à 13</t>
  </si>
  <si>
    <t>saisir dans les cellules : X ou date</t>
  </si>
  <si>
    <t>X</t>
  </si>
  <si>
    <t>Edité le :</t>
  </si>
  <si>
    <t>LÉGUMES ET FRUITS BLANCS / JAUNES</t>
  </si>
  <si>
    <t>Crudités</t>
  </si>
  <si>
    <t>Ven</t>
  </si>
  <si>
    <t>Sam</t>
  </si>
  <si>
    <t>Dim</t>
  </si>
  <si>
    <t>Lun</t>
  </si>
  <si>
    <t>Mar</t>
  </si>
  <si>
    <t>Mer</t>
  </si>
  <si>
    <t>Jeu</t>
  </si>
  <si>
    <t>Cuidités</t>
  </si>
  <si>
    <t>Féculent</t>
  </si>
  <si>
    <t>Mixtes</t>
  </si>
  <si>
    <t>Ananas</t>
  </si>
  <si>
    <t>Ananas Appert</t>
  </si>
  <si>
    <t>Bettes cotes</t>
  </si>
  <si>
    <t>Féculents</t>
  </si>
  <si>
    <t>Champignons</t>
  </si>
  <si>
    <t>Chou pommé</t>
  </si>
  <si>
    <t>Endives</t>
  </si>
  <si>
    <t>Poires</t>
  </si>
  <si>
    <t>Choux fleur</t>
  </si>
  <si>
    <t>Pomélos</t>
  </si>
  <si>
    <t>Pommes</t>
  </si>
  <si>
    <t>Navets</t>
  </si>
  <si>
    <t>Radis noirs</t>
  </si>
  <si>
    <t>Poireaux blanc</t>
  </si>
  <si>
    <t>Poires Appert</t>
  </si>
  <si>
    <t>Pomélos Appert</t>
  </si>
  <si>
    <t>Pommes Appert</t>
  </si>
  <si>
    <t>Topinambourg</t>
  </si>
  <si>
    <t>LÉGUMES ET FRUITS VERTS / BRUNS</t>
  </si>
  <si>
    <t>Avocat</t>
  </si>
  <si>
    <t>Bettes feuilles</t>
  </si>
  <si>
    <t>Flageolets</t>
  </si>
  <si>
    <t>Céléri branche</t>
  </si>
  <si>
    <t>Choux Pommés</t>
  </si>
  <si>
    <t>Marrons</t>
  </si>
  <si>
    <t>Fenouil</t>
  </si>
  <si>
    <t>Épinards</t>
  </si>
  <si>
    <t>Salade</t>
  </si>
  <si>
    <t>Kiwis</t>
  </si>
  <si>
    <t>Poireaux vert</t>
  </si>
  <si>
    <t>LÉGUMES ET FRUITS ROUGES / ORANGES</t>
  </si>
  <si>
    <t>Betteraves</t>
  </si>
  <si>
    <t>Haricots rouges</t>
  </si>
  <si>
    <t>Carottes</t>
  </si>
  <si>
    <t>Haricots noirs</t>
  </si>
  <si>
    <t>Choux Rouges</t>
  </si>
  <si>
    <t>Mandarine</t>
  </si>
  <si>
    <t>Mandarine Appert</t>
  </si>
  <si>
    <t>Oranges</t>
  </si>
  <si>
    <t>Pomelos</t>
  </si>
  <si>
    <t>ATTENTION aux ponts et fêtes. Effectifs parfois en baisse la veille. Etre vigilant pour les approvisionnements et les délais de conservation; les temps de mise en place et de fabrication le jour de reprise.</t>
  </si>
  <si>
    <t xml:space="preserve">Calendrier: </t>
  </si>
  <si>
    <t>vacances scolaires</t>
  </si>
  <si>
    <t>Vous pouvez utiliser ce document à la semaine en saisissant dans les calendriers soit  un X ou la date</t>
  </si>
  <si>
    <t>début</t>
  </si>
  <si>
    <t>Rentrée</t>
  </si>
  <si>
    <t>Mais vous pouvez également vous servir de ce document pour une saison en déterminant de semaine N° à N° et en saisissant le N° de semaine dans les calendriers</t>
  </si>
  <si>
    <t>Jour de l'an</t>
  </si>
  <si>
    <t>Attention période difficile, les parents prennent des congés et font parfois manquer l'école. Le personnel prend également des congés. Surcroît de travail avec les menus de fêtes</t>
  </si>
  <si>
    <t>reconstitué/restructuré</t>
  </si>
  <si>
    <t>Copier/coller</t>
  </si>
  <si>
    <t>FAMILLE DE PLAT</t>
  </si>
  <si>
    <t>HIVER  13 semaines  Numéros de semaine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</si>
  <si>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</si>
  <si>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</si>
  <si>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</si>
  <si>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</si>
  <si>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</si>
  <si>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</si>
  <si>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</si>
  <si>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</si>
  <si>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</si>
  <si>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</si>
  <si>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</si>
  <si>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</si>
  <si>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</si>
  <si>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ŒUFS durs - brouillées - omelettes</t>
  </si>
  <si>
    <t>POISSON</t>
  </si>
  <si>
    <t>POULET</t>
  </si>
  <si>
    <t>DINDE</t>
  </si>
  <si>
    <t>LAPIN</t>
  </si>
  <si>
    <t>VEAU</t>
  </si>
  <si>
    <t>BŒUF</t>
  </si>
  <si>
    <t>PORC</t>
  </si>
  <si>
    <t>MOUTON</t>
  </si>
  <si>
    <t>CANARD</t>
  </si>
  <si>
    <t>PLATS COMPLETS cassoulet-paella-couscous-choucroute-etc..</t>
  </si>
  <si>
    <t>FARCES DIVERSES quenelles-raviolis-lasagnes-hachis divers</t>
  </si>
  <si>
    <t>PRINTEMPS  13 semaines  Numéros de semaine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</si>
  <si>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</si>
  <si>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</si>
  <si>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</si>
  <si>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</si>
  <si>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</si>
  <si>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</si>
  <si>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</si>
  <si>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</si>
  <si>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</si>
  <si>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</si>
  <si>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</si>
  <si>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</si>
  <si>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</si>
  <si>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PRINTEMPS</t>
  </si>
  <si>
    <t>Cuisine nouvelle; plats allégés et plein de fraîcheur</t>
  </si>
  <si>
    <t>Avril - Mai - Juin - semaines de 14 à 26</t>
  </si>
  <si>
    <t>Nectarines</t>
  </si>
  <si>
    <t>Pêches</t>
  </si>
  <si>
    <t>Pêches Appert</t>
  </si>
  <si>
    <t xml:space="preserve">Radis </t>
  </si>
  <si>
    <t>Artichauts</t>
  </si>
  <si>
    <t>Choux verts</t>
  </si>
  <si>
    <t>Concombres</t>
  </si>
  <si>
    <t>Petits pois</t>
  </si>
  <si>
    <t>Courgettess</t>
  </si>
  <si>
    <t>Abricots</t>
  </si>
  <si>
    <t>Abricots Appert</t>
  </si>
  <si>
    <t>Brugnons</t>
  </si>
  <si>
    <t>Pomelos Appert</t>
  </si>
  <si>
    <t>Melon</t>
  </si>
  <si>
    <t>Tomates</t>
  </si>
  <si>
    <t>1° Mai</t>
  </si>
  <si>
    <t>Ascencion</t>
  </si>
  <si>
    <t>ÉTÉ</t>
  </si>
  <si>
    <t>Cuisine légère et rafraichissante, salades et grillades</t>
  </si>
  <si>
    <t>Juillet - Août - Septembre - semaines de 27 à 39</t>
  </si>
  <si>
    <t>Bananes</t>
  </si>
  <si>
    <t>Mirabelles</t>
  </si>
  <si>
    <t>Mirabelles Appert</t>
  </si>
  <si>
    <t>Aubergines</t>
  </si>
  <si>
    <t>Choux pommé</t>
  </si>
  <si>
    <t>Poivrons</t>
  </si>
  <si>
    <t>Prunes</t>
  </si>
  <si>
    <t>Courgettes</t>
  </si>
  <si>
    <t>Haricots verts</t>
  </si>
  <si>
    <t>Prunes Appert</t>
  </si>
  <si>
    <t>Bigarreaux Appert</t>
  </si>
  <si>
    <t>Cerises</t>
  </si>
  <si>
    <t>Fraises</t>
  </si>
  <si>
    <t>Framboises</t>
  </si>
  <si>
    <t>Raisin</t>
  </si>
  <si>
    <t>Attention à la rentrée scolaire. Effectifs en hausse les 2° semaines test des parents puis effectifs en baisse les 15 jours suivant pour se stabiliser ensuite.</t>
  </si>
  <si>
    <t>ÉTÉ  13 semaines  Numéros de semaine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</si>
  <si>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</si>
  <si>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</si>
  <si>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</si>
  <si>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</si>
  <si>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</si>
  <si>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</si>
  <si>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</si>
  <si>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</si>
  <si>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</si>
  <si>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</si>
  <si>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</si>
  <si>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</si>
  <si>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</si>
  <si>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AUTOMNE  13 semaines  Numéros de semaine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</si>
  <si>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</si>
  <si>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</si>
  <si>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</si>
  <si>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</si>
  <si>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</si>
  <si>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</si>
  <si>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</si>
  <si>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</si>
  <si>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</si>
  <si>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</si>
  <si>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</si>
  <si>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</si>
  <si>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</si>
  <si>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AUTOMNE</t>
  </si>
  <si>
    <t>Cuisine mitonnée, plats solides et chaleureux</t>
  </si>
  <si>
    <t>Octobre - Novembre - Décembre - semaines de 40 à 52</t>
  </si>
  <si>
    <t>Panais</t>
  </si>
  <si>
    <t>Salsifis</t>
  </si>
  <si>
    <t>Choux vert</t>
  </si>
  <si>
    <t>Dattes</t>
  </si>
  <si>
    <t>Choux de Bruxelles</t>
  </si>
  <si>
    <t>Figues</t>
  </si>
  <si>
    <t>Raisin Appert</t>
  </si>
  <si>
    <t>Choux rouges</t>
  </si>
  <si>
    <t>Mandarines</t>
  </si>
  <si>
    <t>Mandarines Appert</t>
  </si>
  <si>
    <t>Potiron</t>
  </si>
  <si>
    <t>Attention à la grippe et aux maladies; effectifs difficiles à cerner plus démotivation cyclique du personnel</t>
  </si>
  <si>
    <t>Chou romanesco vinaigrette</t>
  </si>
  <si>
    <t>Plus que tout un discours : imprimez cette page ci et une seule page de chaque document; ce sera plus efficace</t>
  </si>
  <si>
    <t xml:space="preserve">Ces modèles pour exemple sont basés sur le plat principal à vous de dupliquer ou de panacher les différentes composantes d'un menu </t>
  </si>
  <si>
    <t>Pour éviter le gaspillage de papier; vérifiez la mise en page en cliquant sur : Affichage - Aperçu des sauts de page</t>
  </si>
  <si>
    <t>Puis ajustez si besoin les traits bleu</t>
  </si>
  <si>
    <t>Dans la foulée cliquez sur Aperçu avant impression puis cliquez sur page page</t>
  </si>
  <si>
    <t>Cliquez sur l'onglet page; vérifiez l'échelle soit en % de la taille normale( faites des tests); soit Ajuster 1 sur 1</t>
  </si>
  <si>
    <t>Puis revenez à affichage normal.</t>
  </si>
  <si>
    <t>Mise à jour 13 juillet 2010_</t>
  </si>
  <si>
    <t>Liste des documents du classeur:</t>
  </si>
  <si>
    <t>TYPE DE PRODUITS                                                         copier les logos pour les coller dans le calendrier</t>
  </si>
  <si>
    <t>1 - 2 - 3 - 4 - 5 Calendrier saisonniers pour planifier les produits aux menus</t>
  </si>
  <si>
    <t>Saisons</t>
  </si>
  <si>
    <t>Ne pas confondre couleur du légume dans l'assiette et couleur diététique</t>
  </si>
  <si>
    <t>6 - 7 - 8 - 9 -  Calendrier saisonniers pour planifier les produits aux menus</t>
  </si>
  <si>
    <t>1 colonne = 1 jour</t>
  </si>
  <si>
    <t>1 colonne = 1 semaine</t>
  </si>
  <si>
    <t>dernier onglet : calendrier des jours fériés</t>
  </si>
  <si>
    <t>Ce document fait partie d'une série intitulée : FESTIVAL DES MENUS créé à la cuisine centrale de Clamart en 1998 et actualisés à la cuisine centrale de Rochefort sur Mer</t>
  </si>
  <si>
    <t xml:space="preserve">Madame - Monsieur   </t>
  </si>
  <si>
    <t>Calendriers manuels</t>
  </si>
  <si>
    <t>Pentecôte (lundi)</t>
  </si>
  <si>
    <t>https://www.excel-downloads.com/threads/calcul-jour-ouvrable.2086/</t>
  </si>
  <si>
    <t>L. de Pâques</t>
  </si>
  <si>
    <t>Fête du Travail</t>
  </si>
  <si>
    <t>Victoire 39-45</t>
  </si>
  <si>
    <t>L. de Pentec.</t>
  </si>
  <si>
    <t>Armist. 14-18</t>
  </si>
  <si>
    <t>Nombre de jours ouvrés</t>
  </si>
  <si>
    <t>Commande saisissez la date</t>
  </si>
  <si>
    <t>Livraison saisissez la date</t>
  </si>
  <si>
    <t>Nb jrs ouvrés</t>
  </si>
  <si>
    <t>DATE(C2;SI((((25-MOD((((11*MOD((C2-1900);19))+4)-ENT((((7*MOD((C2-1900);19))+1)/19)));29))-MOD(((((C2-1900)+ENT(((C2-1900)/4)))+31)-MOD((((11*MOD((C2-1900);19))+4)-ENT((((7*MOD((C2-1900);19))+1)/19)));29));7))&gt;0);4;3);SI((((25-MOD((((11*MOD((C2-1900);19))+4)-ENT((((7*MOD((C2-1900);19))+1)/19)));29))-MOD(((((C2-1900)+ENT(((C2-1900)/4)))+31)-MOD((((11*MOD((C2-1900);19))+4)-ENT((((7*MOD((C2-1900);19))+1)/19)));29));7))&gt;0);((25-MOD((((11*MOD((C2-1900);19))+4)-ENT((((7*MOD((C2-1900);19))+1)/19)));29))-MOD(((((C2-1900)+ENT(((C2-1900)/4)))+31)-MOD((((11*MOD((C2-1900);19))+4)-ENT((((7*MOD((C2-1900);19))+1)/19)));29));7));(31+((25-MOD((((11*MOD((C2-1900);19))+4)-ENT((((7*MOD((C2-1900);19))+1)/19)));29))-MOD(((((C2-1900)+ENT(((C2-1900)/4)))+31)-MOD((((11*MOD((C2-1900);19))+4)-ENT((((7*MOD((C2-1900);19))+1)/19)));29));7)))))</t>
  </si>
  <si>
    <t>https://www.facebook.com/leboucher.joel</t>
  </si>
  <si>
    <t xml:space="preserve">U.P.R.T. - Union des Professionnels de la Restauration Territoriale   </t>
  </si>
  <si>
    <r>
      <t xml:space="preserve">CYCLE ANNUEL DE PRÉSENTATION DU PLAT PROTÉIQUE PRINCIPAL              </t>
    </r>
    <r>
      <rPr>
        <b/>
        <sz val="14"/>
        <color indexed="12"/>
        <rFont val="Calibri"/>
        <family val="2"/>
        <scheme val="minor"/>
      </rPr>
      <t>Type de préparations ET type de produits</t>
    </r>
  </si>
  <si>
    <r>
      <t xml:space="preserve">CYCLE ANNUEL DE PRÉSENTATION DU PLAT PROTÉIQUE PRINCIPAL             </t>
    </r>
    <r>
      <rPr>
        <b/>
        <sz val="14"/>
        <rFont val="Calibri"/>
        <family val="2"/>
        <scheme val="minor"/>
      </rPr>
      <t xml:space="preserve"> </t>
    </r>
    <r>
      <rPr>
        <b/>
        <sz val="14"/>
        <color indexed="10"/>
        <rFont val="Calibri"/>
        <family val="2"/>
        <scheme val="minor"/>
      </rPr>
      <t>Type de préparations OU type de produits</t>
    </r>
  </si>
  <si>
    <t>Calendrier annuel et perpétuel avec Excel</t>
  </si>
  <si>
    <t>https://www.youtube.com/watch?v=O0dM4SayB_A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</si>
</sst>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ddd:d:"/>
    <numFmt numFmtId="165" formatCode="d\-mmm"/>
    <numFmt numFmtId="166" formatCode="d\ mmmm\ yyyy"/>
    <numFmt numFmtId="167" formatCode="\ dd"/>
    <numFmt numFmtId="168" formatCode="dddd\ dd\-mmm\-yyyy;@"/>
    <numFmt numFmtId="169" formatCode="&quot;Les fériés en &quot;0000"/>
    <numFmt numFmtId="170" formatCode="dddd\ dd\ mmm"/>
    <numFmt numFmtId="171" formatCode="dd\-mm\-yyyy"/>
  </numFmts>
  <fonts count="9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ourier"/>
    </font>
    <font>
      <sz val="10"/>
      <name val="MS Sans Serif"/>
    </font>
    <font>
      <sz val="10"/>
      <name val="Arial"/>
      <family val="2"/>
    </font>
    <font>
      <sz val="10"/>
      <name val="Verdana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0"/>
      <name val="Arial Narrow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name val="Arial Narrow"/>
      <family val="2"/>
    </font>
    <font>
      <sz val="10"/>
      <color indexed="12"/>
      <name val="Arial Narrow"/>
      <family val="2"/>
    </font>
    <font>
      <sz val="14"/>
      <name val="Arial Narrow"/>
      <family val="2"/>
    </font>
    <font>
      <sz val="10"/>
      <color indexed="8"/>
      <name val="Comic Sans MS"/>
      <family val="2"/>
    </font>
    <font>
      <sz val="10"/>
      <color indexed="9"/>
      <name val="Comic Sans MS"/>
      <family val="2"/>
    </font>
    <font>
      <sz val="10"/>
      <color indexed="10"/>
      <name val="Comic Sans MS"/>
      <family val="2"/>
    </font>
    <font>
      <b/>
      <sz val="10"/>
      <color indexed="52"/>
      <name val="Comic Sans MS"/>
      <family val="2"/>
    </font>
    <font>
      <sz val="10"/>
      <color indexed="52"/>
      <name val="Comic Sans MS"/>
      <family val="2"/>
    </font>
    <font>
      <sz val="10"/>
      <color indexed="62"/>
      <name val="Comic Sans MS"/>
      <family val="2"/>
    </font>
    <font>
      <sz val="10"/>
      <color indexed="20"/>
      <name val="Comic Sans MS"/>
      <family val="2"/>
    </font>
    <font>
      <sz val="10"/>
      <color indexed="60"/>
      <name val="Comic Sans MS"/>
      <family val="2"/>
    </font>
    <font>
      <sz val="10"/>
      <color indexed="17"/>
      <name val="Comic Sans MS"/>
      <family val="2"/>
    </font>
    <font>
      <b/>
      <sz val="10"/>
      <color indexed="63"/>
      <name val="Comic Sans MS"/>
      <family val="2"/>
    </font>
    <font>
      <i/>
      <sz val="10"/>
      <color indexed="23"/>
      <name val="Comic Sans MS"/>
      <family val="2"/>
    </font>
    <font>
      <b/>
      <sz val="18"/>
      <color indexed="56"/>
      <name val="Cambria"/>
      <family val="2"/>
    </font>
    <font>
      <b/>
      <sz val="15"/>
      <color indexed="56"/>
      <name val="Comic Sans MS"/>
      <family val="2"/>
    </font>
    <font>
      <b/>
      <sz val="13"/>
      <color indexed="56"/>
      <name val="Comic Sans MS"/>
      <family val="2"/>
    </font>
    <font>
      <b/>
      <sz val="11"/>
      <color indexed="56"/>
      <name val="Comic Sans MS"/>
      <family val="2"/>
    </font>
    <font>
      <b/>
      <sz val="10"/>
      <color indexed="8"/>
      <name val="Comic Sans MS"/>
      <family val="2"/>
    </font>
    <font>
      <b/>
      <sz val="10"/>
      <color indexed="9"/>
      <name val="Comic Sans MS"/>
      <family val="2"/>
    </font>
    <font>
      <sz val="10"/>
      <name val="Comic Sans MS"/>
      <family val="4"/>
    </font>
    <font>
      <sz val="10"/>
      <color indexed="17"/>
      <name val="Comic Sans MS"/>
      <family val="4"/>
    </font>
    <font>
      <sz val="10"/>
      <color indexed="60"/>
      <name val="Comic Sans MS"/>
      <family val="4"/>
    </font>
    <font>
      <sz val="12"/>
      <name val="Verdana"/>
      <family val="2"/>
    </font>
    <font>
      <b/>
      <sz val="10"/>
      <color indexed="9"/>
      <name val="Verdana"/>
      <family val="2"/>
    </font>
    <font>
      <b/>
      <sz val="10"/>
      <color indexed="10"/>
      <name val="Verdana"/>
      <family val="2"/>
    </font>
    <font>
      <sz val="10"/>
      <color indexed="9"/>
      <name val="Verdana"/>
      <family val="2"/>
    </font>
    <font>
      <sz val="14"/>
      <name val="Verdana"/>
      <family val="2"/>
    </font>
    <font>
      <sz val="10"/>
      <name val="Verdana Ref"/>
      <family val="2"/>
    </font>
    <font>
      <b/>
      <sz val="12"/>
      <color indexed="10"/>
      <name val="Verdana"/>
      <family val="2"/>
    </font>
    <font>
      <b/>
      <sz val="10"/>
      <color indexed="12"/>
      <name val="Verdana"/>
      <family val="2"/>
    </font>
    <font>
      <b/>
      <sz val="10"/>
      <color indexed="17"/>
      <name val="Verdana"/>
      <family val="2"/>
    </font>
    <font>
      <sz val="14"/>
      <color indexed="10"/>
      <name val="Arial Narrow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2"/>
      <color indexed="12"/>
      <name val="Verdana"/>
      <family val="2"/>
    </font>
    <font>
      <b/>
      <sz val="12"/>
      <name val="Verdana"/>
      <family val="2"/>
    </font>
    <font>
      <b/>
      <sz val="10"/>
      <color indexed="81"/>
      <name val="Tahoma"/>
      <family val="2"/>
    </font>
    <font>
      <b/>
      <sz val="12"/>
      <color rgb="FF0070C0"/>
      <name val="Verdana"/>
      <family val="2"/>
    </font>
    <font>
      <b/>
      <sz val="12"/>
      <color rgb="FF0070C0"/>
      <name val="Arial"/>
      <family val="2"/>
    </font>
    <font>
      <sz val="10"/>
      <color rgb="FF0070C0"/>
      <name val="Verdana"/>
      <family val="2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indexed="10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indexed="16"/>
      <name val="Calibri"/>
      <family val="2"/>
      <scheme val="minor"/>
    </font>
    <font>
      <sz val="10"/>
      <color indexed="17"/>
      <name val="Calibri"/>
      <family val="2"/>
      <scheme val="minor"/>
    </font>
    <font>
      <sz val="10"/>
      <color indexed="50"/>
      <name val="Calibri"/>
      <family val="2"/>
      <scheme val="minor"/>
    </font>
    <font>
      <sz val="10"/>
      <color indexed="60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4"/>
      <color indexed="10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sz val="26"/>
      <color indexed="1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6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7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20" borderId="1" applyNumberFormat="0" applyAlignment="0" applyProtection="0"/>
    <xf numFmtId="0" fontId="20" fillId="0" borderId="2" applyNumberFormat="0" applyFill="0" applyAlignment="0" applyProtection="0"/>
    <xf numFmtId="0" fontId="21" fillId="7" borderId="1" applyNumberFormat="0" applyAlignment="0" applyProtection="0"/>
    <xf numFmtId="44" fontId="1" fillId="0" borderId="0" applyFont="0" applyFill="0" applyBorder="0" applyAlignment="0" applyProtection="0"/>
    <xf numFmtId="0" fontId="22" fillId="3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3" fillId="21" borderId="0" applyNumberFormat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>
      <alignment vertical="center"/>
    </xf>
    <xf numFmtId="0" fontId="24" fillId="4" borderId="0" applyNumberFormat="0" applyBorder="0" applyAlignment="0" applyProtection="0"/>
    <xf numFmtId="0" fontId="25" fillId="20" borderId="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2" fillId="22" borderId="8" applyNumberFormat="0" applyAlignment="0" applyProtection="0"/>
  </cellStyleXfs>
  <cellXfs count="274">
    <xf numFmtId="0" fontId="0" fillId="0" borderId="0" xfId="0"/>
    <xf numFmtId="0" fontId="9" fillId="0" borderId="0" xfId="0" applyFont="1" applyAlignment="1">
      <alignment horizontal="center" vertical="center"/>
    </xf>
    <xf numFmtId="49" fontId="13" fillId="0" borderId="25" xfId="0" applyNumberFormat="1" applyFont="1" applyBorder="1" applyAlignment="1">
      <alignment horizontal="centerContinuous" vertical="center"/>
    </xf>
    <xf numFmtId="49" fontId="13" fillId="0" borderId="26" xfId="0" applyNumberFormat="1" applyFont="1" applyBorder="1" applyAlignment="1">
      <alignment horizontal="centerContinuous" vertical="center"/>
    </xf>
    <xf numFmtId="164" fontId="14" fillId="29" borderId="29" xfId="0" applyNumberFormat="1" applyFont="1" applyFill="1" applyBorder="1" applyAlignment="1">
      <alignment horizontal="center" vertical="center"/>
    </xf>
    <xf numFmtId="164" fontId="14" fillId="29" borderId="30" xfId="0" applyNumberFormat="1" applyFont="1" applyFill="1" applyBorder="1" applyAlignment="1">
      <alignment horizontal="center" vertical="center"/>
    </xf>
    <xf numFmtId="167" fontId="11" fillId="29" borderId="19" xfId="0" applyNumberFormat="1" applyFont="1" applyFill="1" applyBorder="1" applyAlignment="1">
      <alignment horizontal="center" vertical="center"/>
    </xf>
    <xf numFmtId="167" fontId="12" fillId="29" borderId="19" xfId="0" applyNumberFormat="1" applyFont="1" applyFill="1" applyBorder="1" applyAlignment="1">
      <alignment horizontal="center" vertical="center"/>
    </xf>
    <xf numFmtId="0" fontId="8" fillId="30" borderId="0" xfId="0" applyFont="1" applyFill="1" applyAlignment="1">
      <alignment horizontal="centerContinuous"/>
    </xf>
    <xf numFmtId="2" fontId="10" fillId="25" borderId="11" xfId="0" applyNumberFormat="1" applyFont="1" applyFill="1" applyBorder="1" applyAlignment="1" applyProtection="1">
      <alignment horizontal="center" vertical="center"/>
      <protection locked="0"/>
    </xf>
    <xf numFmtId="0" fontId="33" fillId="31" borderId="11" xfId="0" applyFont="1" applyFill="1" applyBorder="1" applyAlignment="1" applyProtection="1">
      <alignment horizontal="center" vertical="center"/>
      <protection locked="0"/>
    </xf>
    <xf numFmtId="2" fontId="10" fillId="25" borderId="12" xfId="0" applyNumberFormat="1" applyFont="1" applyFill="1" applyBorder="1" applyAlignment="1" applyProtection="1">
      <alignment horizontal="center" vertical="center"/>
      <protection locked="0"/>
    </xf>
    <xf numFmtId="0" fontId="33" fillId="31" borderId="12" xfId="0" applyFont="1" applyFill="1" applyBorder="1" applyAlignment="1" applyProtection="1">
      <alignment horizontal="center" vertical="center"/>
      <protection locked="0"/>
    </xf>
    <xf numFmtId="0" fontId="34" fillId="0" borderId="12" xfId="0" applyFont="1" applyBorder="1" applyAlignment="1" applyProtection="1">
      <alignment horizontal="center" vertical="center"/>
      <protection locked="0"/>
    </xf>
    <xf numFmtId="0" fontId="35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6" fillId="33" borderId="17" xfId="0" applyFont="1" applyFill="1" applyBorder="1" applyAlignment="1">
      <alignment vertical="center"/>
    </xf>
    <xf numFmtId="0" fontId="6" fillId="33" borderId="16" xfId="0" applyFont="1" applyFill="1" applyBorder="1" applyAlignment="1">
      <alignment vertical="center"/>
    </xf>
    <xf numFmtId="0" fontId="6" fillId="33" borderId="18" xfId="0" applyFont="1" applyFill="1" applyBorder="1" applyAlignment="1">
      <alignment vertical="center"/>
    </xf>
    <xf numFmtId="0" fontId="6" fillId="0" borderId="0" xfId="0" applyFont="1"/>
    <xf numFmtId="0" fontId="6" fillId="30" borderId="13" xfId="0" applyFont="1" applyFill="1" applyBorder="1" applyAlignment="1">
      <alignment vertical="center"/>
    </xf>
    <xf numFmtId="0" fontId="6" fillId="30" borderId="0" xfId="0" applyFont="1" applyFill="1" applyAlignment="1">
      <alignment vertical="center"/>
    </xf>
    <xf numFmtId="0" fontId="6" fillId="30" borderId="0" xfId="0" applyFont="1" applyFill="1"/>
    <xf numFmtId="0" fontId="6" fillId="30" borderId="9" xfId="0" applyFont="1" applyFill="1" applyBorder="1" applyAlignment="1">
      <alignment vertical="center"/>
    </xf>
    <xf numFmtId="0" fontId="41" fillId="0" borderId="0" xfId="0" applyFont="1"/>
    <xf numFmtId="0" fontId="36" fillId="30" borderId="13" xfId="0" applyFont="1" applyFill="1" applyBorder="1" applyAlignment="1">
      <alignment vertical="center"/>
    </xf>
    <xf numFmtId="0" fontId="36" fillId="30" borderId="0" xfId="0" applyFont="1" applyFill="1"/>
    <xf numFmtId="0" fontId="42" fillId="30" borderId="0" xfId="0" applyFont="1" applyFill="1"/>
    <xf numFmtId="0" fontId="37" fillId="34" borderId="0" xfId="0" applyFont="1" applyFill="1" applyAlignment="1">
      <alignment vertical="center"/>
    </xf>
    <xf numFmtId="0" fontId="39" fillId="34" borderId="9" xfId="0" applyFont="1" applyFill="1" applyBorder="1" applyAlignment="1">
      <alignment vertical="center"/>
    </xf>
    <xf numFmtId="0" fontId="38" fillId="30" borderId="0" xfId="0" applyFont="1" applyFill="1" applyAlignment="1">
      <alignment vertical="center"/>
    </xf>
    <xf numFmtId="0" fontId="6" fillId="34" borderId="13" xfId="0" applyFont="1" applyFill="1" applyBorder="1" applyAlignment="1">
      <alignment vertical="center"/>
    </xf>
    <xf numFmtId="0" fontId="43" fillId="30" borderId="0" xfId="0" applyFont="1" applyFill="1" applyAlignment="1">
      <alignment vertical="center"/>
    </xf>
    <xf numFmtId="0" fontId="44" fillId="0" borderId="0" xfId="0" applyFont="1"/>
    <xf numFmtId="0" fontId="6" fillId="30" borderId="13" xfId="0" applyFont="1" applyFill="1" applyBorder="1"/>
    <xf numFmtId="0" fontId="40" fillId="30" borderId="0" xfId="0" applyFont="1" applyFill="1"/>
    <xf numFmtId="0" fontId="6" fillId="30" borderId="9" xfId="0" applyFont="1" applyFill="1" applyBorder="1"/>
    <xf numFmtId="0" fontId="0" fillId="30" borderId="0" xfId="0" applyFill="1" applyAlignment="1">
      <alignment horizontal="left" vertical="center"/>
    </xf>
    <xf numFmtId="0" fontId="6" fillId="30" borderId="23" xfId="0" applyFont="1" applyFill="1" applyBorder="1"/>
    <xf numFmtId="0" fontId="6" fillId="30" borderId="22" xfId="0" applyFont="1" applyFill="1" applyBorder="1"/>
    <xf numFmtId="0" fontId="6" fillId="30" borderId="24" xfId="0" applyFont="1" applyFill="1" applyBorder="1"/>
    <xf numFmtId="0" fontId="6" fillId="30" borderId="0" xfId="0" applyFont="1" applyFill="1" applyAlignment="1">
      <alignment horizontal="left" vertical="center"/>
    </xf>
    <xf numFmtId="0" fontId="45" fillId="29" borderId="28" xfId="0" applyFont="1" applyFill="1" applyBorder="1" applyAlignment="1">
      <alignment horizontal="center" vertical="center"/>
    </xf>
    <xf numFmtId="0" fontId="9" fillId="35" borderId="16" xfId="0" applyFont="1" applyFill="1" applyBorder="1" applyAlignment="1">
      <alignment horizontal="centerContinuous" vertical="center"/>
    </xf>
    <xf numFmtId="0" fontId="46" fillId="30" borderId="0" xfId="0" applyFont="1" applyFill="1" applyAlignment="1">
      <alignment horizontal="right"/>
    </xf>
    <xf numFmtId="0" fontId="47" fillId="30" borderId="0" xfId="0" applyFont="1" applyFill="1"/>
    <xf numFmtId="0" fontId="6" fillId="30" borderId="0" xfId="0" applyFont="1" applyFill="1" applyAlignment="1">
      <alignment horizontal="right" vertical="center"/>
    </xf>
    <xf numFmtId="0" fontId="8" fillId="35" borderId="0" xfId="0" applyFont="1" applyFill="1" applyAlignment="1">
      <alignment vertical="center"/>
    </xf>
    <xf numFmtId="0" fontId="8" fillId="35" borderId="0" xfId="0" applyFont="1" applyFill="1" applyAlignment="1">
      <alignment horizontal="center" vertical="center"/>
    </xf>
    <xf numFmtId="0" fontId="48" fillId="35" borderId="0" xfId="0" applyFont="1" applyFill="1" applyAlignment="1">
      <alignment vertical="center"/>
    </xf>
    <xf numFmtId="0" fontId="48" fillId="28" borderId="0" xfId="0" applyFont="1" applyFill="1" applyAlignment="1">
      <alignment vertical="center"/>
    </xf>
    <xf numFmtId="0" fontId="8" fillId="28" borderId="0" xfId="0" applyFont="1" applyFill="1" applyAlignment="1">
      <alignment horizontal="center" vertical="center"/>
    </xf>
    <xf numFmtId="0" fontId="48" fillId="24" borderId="0" xfId="0" applyFont="1" applyFill="1" applyAlignment="1">
      <alignment vertical="center"/>
    </xf>
    <xf numFmtId="0" fontId="8" fillId="24" borderId="0" xfId="0" applyFont="1" applyFill="1" applyAlignment="1">
      <alignment horizontal="center" vertical="center"/>
    </xf>
    <xf numFmtId="0" fontId="48" fillId="36" borderId="0" xfId="0" applyFont="1" applyFill="1" applyAlignment="1">
      <alignment vertical="center"/>
    </xf>
    <xf numFmtId="0" fontId="8" fillId="36" borderId="0" xfId="0" applyFont="1" applyFill="1" applyAlignment="1">
      <alignment horizontal="center" vertical="center"/>
    </xf>
    <xf numFmtId="0" fontId="7" fillId="35" borderId="40" xfId="0" applyFont="1" applyFill="1" applyBorder="1" applyAlignment="1">
      <alignment horizontal="left" vertical="center"/>
    </xf>
    <xf numFmtId="0" fontId="49" fillId="30" borderId="0" xfId="0" applyFont="1" applyFill="1" applyAlignment="1">
      <alignment vertical="center"/>
    </xf>
    <xf numFmtId="0" fontId="6" fillId="37" borderId="13" xfId="0" applyFont="1" applyFill="1" applyBorder="1" applyAlignment="1">
      <alignment vertical="center"/>
    </xf>
    <xf numFmtId="0" fontId="50" fillId="32" borderId="0" xfId="0" applyFont="1" applyFill="1" applyAlignment="1">
      <alignment horizontal="center" vertical="center"/>
    </xf>
    <xf numFmtId="0" fontId="52" fillId="30" borderId="13" xfId="0" applyFont="1" applyFill="1" applyBorder="1" applyAlignment="1">
      <alignment horizontal="centerContinuous" vertical="center"/>
    </xf>
    <xf numFmtId="0" fontId="54" fillId="40" borderId="0" xfId="0" applyFont="1" applyFill="1" applyAlignment="1">
      <alignment vertical="center"/>
    </xf>
    <xf numFmtId="0" fontId="52" fillId="30" borderId="13" xfId="0" applyFont="1" applyFill="1" applyBorder="1"/>
    <xf numFmtId="0" fontId="55" fillId="30" borderId="17" xfId="0" applyFont="1" applyFill="1" applyBorder="1"/>
    <xf numFmtId="0" fontId="55" fillId="30" borderId="16" xfId="0" applyFont="1" applyFill="1" applyBorder="1"/>
    <xf numFmtId="0" fontId="55" fillId="0" borderId="18" xfId="0" applyFont="1" applyBorder="1"/>
    <xf numFmtId="0" fontId="55" fillId="0" borderId="0" xfId="0" applyFont="1"/>
    <xf numFmtId="0" fontId="55" fillId="30" borderId="13" xfId="0" applyFont="1" applyFill="1" applyBorder="1" applyAlignment="1">
      <alignment vertical="center"/>
    </xf>
    <xf numFmtId="0" fontId="56" fillId="30" borderId="0" xfId="0" applyFont="1" applyFill="1" applyAlignment="1">
      <alignment vertical="center"/>
    </xf>
    <xf numFmtId="0" fontId="55" fillId="30" borderId="0" xfId="0" applyFont="1" applyFill="1" applyAlignment="1">
      <alignment vertical="center"/>
    </xf>
    <xf numFmtId="0" fontId="55" fillId="35" borderId="0" xfId="0" applyFont="1" applyFill="1" applyAlignment="1">
      <alignment vertical="center"/>
    </xf>
    <xf numFmtId="0" fontId="57" fillId="35" borderId="0" xfId="0" applyFont="1" applyFill="1" applyAlignment="1">
      <alignment vertical="center"/>
    </xf>
    <xf numFmtId="0" fontId="56" fillId="30" borderId="0" xfId="0" applyFont="1" applyFill="1" applyAlignment="1">
      <alignment horizontal="right" vertical="center"/>
    </xf>
    <xf numFmtId="0" fontId="56" fillId="30" borderId="0" xfId="0" applyFont="1" applyFill="1" applyAlignment="1">
      <alignment horizontal="center" vertical="center"/>
    </xf>
    <xf numFmtId="0" fontId="55" fillId="0" borderId="9" xfId="0" applyFont="1" applyBorder="1" applyAlignment="1">
      <alignment vertical="center"/>
    </xf>
    <xf numFmtId="0" fontId="55" fillId="0" borderId="0" xfId="0" applyFont="1" applyAlignment="1">
      <alignment vertical="center"/>
    </xf>
    <xf numFmtId="0" fontId="55" fillId="30" borderId="13" xfId="0" applyFont="1" applyFill="1" applyBorder="1"/>
    <xf numFmtId="0" fontId="55" fillId="30" borderId="0" xfId="0" applyFont="1" applyFill="1"/>
    <xf numFmtId="0" fontId="59" fillId="30" borderId="0" xfId="0" applyFont="1" applyFill="1" applyAlignment="1">
      <alignment horizontal="right"/>
    </xf>
    <xf numFmtId="0" fontId="55" fillId="30" borderId="9" xfId="0" applyFont="1" applyFill="1" applyBorder="1"/>
    <xf numFmtId="0" fontId="60" fillId="30" borderId="0" xfId="0" applyFont="1" applyFill="1"/>
    <xf numFmtId="167" fontId="61" fillId="29" borderId="19" xfId="0" applyNumberFormat="1" applyFont="1" applyFill="1" applyBorder="1" applyAlignment="1">
      <alignment horizontal="center" vertical="center"/>
    </xf>
    <xf numFmtId="167" fontId="62" fillId="29" borderId="19" xfId="0" applyNumberFormat="1" applyFont="1" applyFill="1" applyBorder="1" applyAlignment="1">
      <alignment horizontal="center" vertical="center"/>
    </xf>
    <xf numFmtId="0" fontId="63" fillId="30" borderId="0" xfId="0" applyFont="1" applyFill="1" applyAlignment="1">
      <alignment horizontal="right"/>
    </xf>
    <xf numFmtId="0" fontId="64" fillId="30" borderId="0" xfId="0" applyFont="1" applyFill="1" applyAlignment="1">
      <alignment horizontal="centerContinuous"/>
    </xf>
    <xf numFmtId="0" fontId="64" fillId="0" borderId="0" xfId="0" applyFont="1" applyAlignment="1">
      <alignment horizontal="centerContinuous"/>
    </xf>
    <xf numFmtId="0" fontId="55" fillId="0" borderId="9" xfId="0" applyFont="1" applyBorder="1"/>
    <xf numFmtId="0" fontId="55" fillId="0" borderId="13" xfId="0" applyFont="1" applyBorder="1"/>
    <xf numFmtId="2" fontId="65" fillId="25" borderId="11" xfId="0" applyNumberFormat="1" applyFont="1" applyFill="1" applyBorder="1" applyAlignment="1" applyProtection="1">
      <alignment horizontal="center" vertical="center"/>
      <protection locked="0"/>
    </xf>
    <xf numFmtId="2" fontId="65" fillId="26" borderId="11" xfId="0" applyNumberFormat="1" applyFont="1" applyFill="1" applyBorder="1" applyAlignment="1" applyProtection="1">
      <alignment horizontal="center" vertical="center"/>
      <protection locked="0"/>
    </xf>
    <xf numFmtId="0" fontId="55" fillId="31" borderId="11" xfId="0" applyFont="1" applyFill="1" applyBorder="1" applyAlignment="1" applyProtection="1">
      <alignment horizontal="center" vertical="center"/>
      <protection locked="0"/>
    </xf>
    <xf numFmtId="0" fontId="55" fillId="32" borderId="11" xfId="0" applyFont="1" applyFill="1" applyBorder="1" applyAlignment="1">
      <alignment horizontal="center"/>
    </xf>
    <xf numFmtId="2" fontId="65" fillId="25" borderId="12" xfId="0" applyNumberFormat="1" applyFont="1" applyFill="1" applyBorder="1" applyAlignment="1" applyProtection="1">
      <alignment horizontal="center" vertical="center"/>
      <protection locked="0"/>
    </xf>
    <xf numFmtId="2" fontId="65" fillId="26" borderId="12" xfId="0" applyNumberFormat="1" applyFont="1" applyFill="1" applyBorder="1" applyAlignment="1" applyProtection="1">
      <alignment horizontal="center" vertical="center"/>
      <protection locked="0"/>
    </xf>
    <xf numFmtId="0" fontId="55" fillId="31" borderId="12" xfId="0" applyFont="1" applyFill="1" applyBorder="1" applyAlignment="1" applyProtection="1">
      <alignment horizontal="center" vertical="center"/>
      <protection locked="0"/>
    </xf>
    <xf numFmtId="2" fontId="66" fillId="0" borderId="12" xfId="0" applyNumberFormat="1" applyFont="1" applyBorder="1" applyAlignment="1" applyProtection="1">
      <alignment horizontal="center" vertical="center" wrapText="1"/>
      <protection locked="0"/>
    </xf>
    <xf numFmtId="0" fontId="67" fillId="0" borderId="12" xfId="0" applyFont="1" applyBorder="1" applyAlignment="1" applyProtection="1">
      <alignment horizontal="center" vertical="center"/>
      <protection locked="0"/>
    </xf>
    <xf numFmtId="0" fontId="68" fillId="0" borderId="12" xfId="0" applyFont="1" applyBorder="1" applyAlignment="1" applyProtection="1">
      <alignment horizontal="center" vertical="center"/>
      <protection locked="0"/>
    </xf>
    <xf numFmtId="0" fontId="69" fillId="0" borderId="12" xfId="0" applyFont="1" applyBorder="1" applyAlignment="1" applyProtection="1">
      <alignment horizontal="center" vertical="center"/>
      <protection locked="0"/>
    </xf>
    <xf numFmtId="0" fontId="55" fillId="0" borderId="12" xfId="0" applyFont="1" applyBorder="1"/>
    <xf numFmtId="2" fontId="70" fillId="25" borderId="15" xfId="0" applyNumberFormat="1" applyFont="1" applyFill="1" applyBorder="1" applyAlignment="1" applyProtection="1">
      <alignment horizontal="center" vertical="center"/>
      <protection locked="0"/>
    </xf>
    <xf numFmtId="2" fontId="71" fillId="26" borderId="15" xfId="0" applyNumberFormat="1" applyFont="1" applyFill="1" applyBorder="1" applyAlignment="1" applyProtection="1">
      <alignment horizontal="center" vertical="center"/>
      <protection locked="0"/>
    </xf>
    <xf numFmtId="2" fontId="70" fillId="27" borderId="15" xfId="0" applyNumberFormat="1" applyFont="1" applyFill="1" applyBorder="1" applyAlignment="1" applyProtection="1">
      <alignment horizontal="center" vertical="center"/>
      <protection locked="0"/>
    </xf>
    <xf numFmtId="0" fontId="55" fillId="32" borderId="12" xfId="0" applyFont="1" applyFill="1" applyBorder="1" applyAlignment="1">
      <alignment horizontal="center"/>
    </xf>
    <xf numFmtId="0" fontId="55" fillId="0" borderId="16" xfId="0" applyFont="1" applyBorder="1" applyAlignment="1">
      <alignment horizontal="centerContinuous"/>
    </xf>
    <xf numFmtId="0" fontId="55" fillId="30" borderId="18" xfId="0" applyFont="1" applyFill="1" applyBorder="1"/>
    <xf numFmtId="0" fontId="63" fillId="30" borderId="0" xfId="0" applyFont="1" applyFill="1"/>
    <xf numFmtId="0" fontId="62" fillId="29" borderId="0" xfId="0" applyFont="1" applyFill="1" applyAlignment="1">
      <alignment horizontal="centerContinuous"/>
    </xf>
    <xf numFmtId="0" fontId="55" fillId="0" borderId="0" xfId="0" applyFont="1" applyAlignment="1">
      <alignment horizontal="centerContinuous"/>
    </xf>
    <xf numFmtId="0" fontId="55" fillId="0" borderId="23" xfId="0" applyFont="1" applyBorder="1"/>
    <xf numFmtId="0" fontId="55" fillId="30" borderId="22" xfId="0" applyFont="1" applyFill="1" applyBorder="1"/>
    <xf numFmtId="0" fontId="55" fillId="28" borderId="0" xfId="0" applyFont="1" applyFill="1" applyAlignment="1">
      <alignment vertical="center"/>
    </xf>
    <xf numFmtId="0" fontId="57" fillId="28" borderId="0" xfId="0" applyFont="1" applyFill="1" applyAlignment="1">
      <alignment vertical="center"/>
    </xf>
    <xf numFmtId="167" fontId="62" fillId="29" borderId="30" xfId="0" applyNumberFormat="1" applyFont="1" applyFill="1" applyBorder="1" applyAlignment="1">
      <alignment horizontal="center" vertical="center"/>
    </xf>
    <xf numFmtId="2" fontId="70" fillId="27" borderId="0" xfId="0" applyNumberFormat="1" applyFont="1" applyFill="1" applyAlignment="1" applyProtection="1">
      <alignment horizontal="center" vertical="center"/>
      <protection locked="0"/>
    </xf>
    <xf numFmtId="0" fontId="55" fillId="30" borderId="23" xfId="0" applyFont="1" applyFill="1" applyBorder="1"/>
    <xf numFmtId="0" fontId="62" fillId="29" borderId="22" xfId="0" applyFont="1" applyFill="1" applyBorder="1" applyAlignment="1">
      <alignment horizontal="centerContinuous"/>
    </xf>
    <xf numFmtId="0" fontId="55" fillId="30" borderId="24" xfId="0" applyFont="1" applyFill="1" applyBorder="1"/>
    <xf numFmtId="0" fontId="55" fillId="24" borderId="0" xfId="0" applyFont="1" applyFill="1" applyAlignment="1">
      <alignment vertical="center"/>
    </xf>
    <xf numFmtId="0" fontId="57" fillId="24" borderId="0" xfId="0" applyFont="1" applyFill="1" applyAlignment="1">
      <alignment vertical="center"/>
    </xf>
    <xf numFmtId="0" fontId="55" fillId="30" borderId="9" xfId="0" applyFont="1" applyFill="1" applyBorder="1" applyAlignment="1">
      <alignment vertical="center"/>
    </xf>
    <xf numFmtId="2" fontId="70" fillId="25" borderId="12" xfId="0" applyNumberFormat="1" applyFont="1" applyFill="1" applyBorder="1" applyAlignment="1" applyProtection="1">
      <alignment horizontal="center" vertical="center"/>
      <protection locked="0"/>
    </xf>
    <xf numFmtId="2" fontId="71" fillId="26" borderId="12" xfId="0" applyNumberFormat="1" applyFont="1" applyFill="1" applyBorder="1" applyAlignment="1" applyProtection="1">
      <alignment horizontal="center" vertical="center"/>
      <protection locked="0"/>
    </xf>
    <xf numFmtId="0" fontId="55" fillId="30" borderId="16" xfId="0" applyFont="1" applyFill="1" applyBorder="1" applyAlignment="1">
      <alignment horizontal="centerContinuous"/>
    </xf>
    <xf numFmtId="0" fontId="55" fillId="30" borderId="0" xfId="0" applyFont="1" applyFill="1" applyAlignment="1">
      <alignment horizontal="centerContinuous"/>
    </xf>
    <xf numFmtId="0" fontId="55" fillId="36" borderId="0" xfId="0" applyFont="1" applyFill="1" applyAlignment="1">
      <alignment vertical="center"/>
    </xf>
    <xf numFmtId="0" fontId="57" fillId="36" borderId="0" xfId="0" applyFont="1" applyFill="1" applyAlignment="1">
      <alignment vertical="center"/>
    </xf>
    <xf numFmtId="0" fontId="61" fillId="0" borderId="0" xfId="0" applyFont="1" applyAlignment="1">
      <alignment horizontal="center"/>
    </xf>
    <xf numFmtId="2" fontId="70" fillId="25" borderId="0" xfId="0" applyNumberFormat="1" applyFont="1" applyFill="1" applyAlignment="1" applyProtection="1">
      <alignment horizontal="center" vertical="center"/>
      <protection locked="0"/>
    </xf>
    <xf numFmtId="2" fontId="71" fillId="26" borderId="0" xfId="0" applyNumberFormat="1" applyFont="1" applyFill="1" applyAlignment="1" applyProtection="1">
      <alignment horizontal="center" vertical="center"/>
      <protection locked="0"/>
    </xf>
    <xf numFmtId="0" fontId="73" fillId="30" borderId="13" xfId="0" applyFont="1" applyFill="1" applyBorder="1" applyAlignment="1">
      <alignment horizontal="center" vertical="center" wrapText="1"/>
    </xf>
    <xf numFmtId="0" fontId="73" fillId="30" borderId="9" xfId="0" applyFont="1" applyFill="1" applyBorder="1" applyAlignment="1">
      <alignment horizontal="center" vertical="center" wrapText="1"/>
    </xf>
    <xf numFmtId="0" fontId="75" fillId="0" borderId="16" xfId="0" applyFont="1" applyBorder="1" applyAlignment="1">
      <alignment horizontal="center" vertical="center"/>
    </xf>
    <xf numFmtId="0" fontId="55" fillId="0" borderId="16" xfId="0" applyFont="1" applyBorder="1" applyAlignment="1">
      <alignment horizontal="left" vertical="center"/>
    </xf>
    <xf numFmtId="0" fontId="55" fillId="0" borderId="16" xfId="0" applyFont="1" applyBorder="1" applyAlignment="1">
      <alignment horizontal="center" vertical="center"/>
    </xf>
    <xf numFmtId="0" fontId="55" fillId="0" borderId="17" xfId="0" applyFont="1" applyBorder="1" applyAlignment="1">
      <alignment horizontal="center" vertical="center"/>
    </xf>
    <xf numFmtId="0" fontId="55" fillId="0" borderId="18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59" fillId="0" borderId="0" xfId="0" applyFont="1" applyAlignment="1">
      <alignment horizontal="right" vertical="center"/>
    </xf>
    <xf numFmtId="165" fontId="72" fillId="28" borderId="19" xfId="0" applyNumberFormat="1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55" fillId="0" borderId="0" xfId="0" applyFont="1" applyAlignment="1">
      <alignment horizontal="left" vertical="center"/>
    </xf>
    <xf numFmtId="0" fontId="55" fillId="0" borderId="9" xfId="0" applyFont="1" applyBorder="1" applyAlignment="1">
      <alignment horizontal="center" vertical="center"/>
    </xf>
    <xf numFmtId="0" fontId="72" fillId="0" borderId="20" xfId="0" applyFont="1" applyBorder="1" applyAlignment="1">
      <alignment horizontal="center" vertical="center"/>
    </xf>
    <xf numFmtId="0" fontId="55" fillId="23" borderId="0" xfId="0" applyFont="1" applyFill="1" applyAlignment="1">
      <alignment horizontal="center" vertical="center"/>
    </xf>
    <xf numFmtId="0" fontId="72" fillId="0" borderId="21" xfId="0" applyFont="1" applyBorder="1" applyAlignment="1">
      <alignment horizontal="center" vertical="center"/>
    </xf>
    <xf numFmtId="0" fontId="75" fillId="0" borderId="22" xfId="0" applyFont="1" applyBorder="1" applyAlignment="1">
      <alignment horizontal="center" vertical="center"/>
    </xf>
    <xf numFmtId="0" fontId="55" fillId="0" borderId="22" xfId="0" applyFont="1" applyBorder="1" applyAlignment="1">
      <alignment horizontal="center" vertical="center"/>
    </xf>
    <xf numFmtId="0" fontId="72" fillId="0" borderId="22" xfId="0" applyFont="1" applyBorder="1" applyAlignment="1">
      <alignment horizontal="center" vertical="center"/>
    </xf>
    <xf numFmtId="0" fontId="55" fillId="0" borderId="23" xfId="0" applyFont="1" applyBorder="1" applyAlignment="1">
      <alignment horizontal="center" vertical="center"/>
    </xf>
    <xf numFmtId="0" fontId="55" fillId="0" borderId="24" xfId="0" applyFont="1" applyBorder="1" applyAlignment="1">
      <alignment horizontal="center" vertical="center"/>
    </xf>
    <xf numFmtId="0" fontId="64" fillId="35" borderId="40" xfId="0" applyFont="1" applyFill="1" applyBorder="1" applyAlignment="1">
      <alignment horizontal="centerContinuous" vertical="center"/>
    </xf>
    <xf numFmtId="0" fontId="55" fillId="35" borderId="16" xfId="0" applyFont="1" applyFill="1" applyBorder="1" applyAlignment="1">
      <alignment horizontal="centerContinuous" vertical="center"/>
    </xf>
    <xf numFmtId="0" fontId="55" fillId="35" borderId="18" xfId="0" applyFont="1" applyFill="1" applyBorder="1" applyAlignment="1">
      <alignment horizontal="centerContinuous" vertical="center"/>
    </xf>
    <xf numFmtId="49" fontId="77" fillId="0" borderId="25" xfId="0" applyNumberFormat="1" applyFont="1" applyBorder="1" applyAlignment="1">
      <alignment horizontal="centerContinuous" vertical="center"/>
    </xf>
    <xf numFmtId="49" fontId="77" fillId="0" borderId="26" xfId="0" applyNumberFormat="1" applyFont="1" applyBorder="1" applyAlignment="1">
      <alignment horizontal="centerContinuous" vertical="center"/>
    </xf>
    <xf numFmtId="49" fontId="77" fillId="0" borderId="27" xfId="0" applyNumberFormat="1" applyFont="1" applyBorder="1" applyAlignment="1">
      <alignment horizontal="centerContinuous" vertical="center"/>
    </xf>
    <xf numFmtId="0" fontId="80" fillId="29" borderId="28" xfId="0" applyFont="1" applyFill="1" applyBorder="1" applyAlignment="1">
      <alignment horizontal="center" vertical="center"/>
    </xf>
    <xf numFmtId="164" fontId="62" fillId="29" borderId="29" xfId="0" applyNumberFormat="1" applyFont="1" applyFill="1" applyBorder="1" applyAlignment="1">
      <alignment horizontal="center" vertical="center"/>
    </xf>
    <xf numFmtId="164" fontId="62" fillId="29" borderId="30" xfId="0" applyNumberFormat="1" applyFont="1" applyFill="1" applyBorder="1" applyAlignment="1">
      <alignment horizontal="center" vertical="center"/>
    </xf>
    <xf numFmtId="164" fontId="62" fillId="29" borderId="31" xfId="0" applyNumberFormat="1" applyFont="1" applyFill="1" applyBorder="1" applyAlignment="1">
      <alignment horizontal="center" vertical="center"/>
    </xf>
    <xf numFmtId="0" fontId="80" fillId="29" borderId="28" xfId="0" applyFont="1" applyFill="1" applyBorder="1" applyAlignment="1">
      <alignment horizontal="center" vertical="center" wrapText="1"/>
    </xf>
    <xf numFmtId="0" fontId="80" fillId="29" borderId="32" xfId="0" applyFont="1" applyFill="1" applyBorder="1" applyAlignment="1">
      <alignment horizontal="center" vertical="center"/>
    </xf>
    <xf numFmtId="164" fontId="62" fillId="29" borderId="33" xfId="0" applyNumberFormat="1" applyFont="1" applyFill="1" applyBorder="1" applyAlignment="1">
      <alignment horizontal="center" vertical="center"/>
    </xf>
    <xf numFmtId="164" fontId="62" fillId="29" borderId="34" xfId="0" applyNumberFormat="1" applyFont="1" applyFill="1" applyBorder="1" applyAlignment="1">
      <alignment horizontal="center" vertical="center"/>
    </xf>
    <xf numFmtId="164" fontId="62" fillId="29" borderId="35" xfId="0" applyNumberFormat="1" applyFont="1" applyFill="1" applyBorder="1" applyAlignment="1">
      <alignment horizontal="center" vertical="center"/>
    </xf>
    <xf numFmtId="0" fontId="64" fillId="28" borderId="40" xfId="0" applyFont="1" applyFill="1" applyBorder="1" applyAlignment="1">
      <alignment horizontal="centerContinuous" vertical="center"/>
    </xf>
    <xf numFmtId="0" fontId="55" fillId="28" borderId="16" xfId="0" applyFont="1" applyFill="1" applyBorder="1" applyAlignment="1">
      <alignment horizontal="centerContinuous" vertical="center"/>
    </xf>
    <xf numFmtId="0" fontId="55" fillId="28" borderId="18" xfId="0" applyFont="1" applyFill="1" applyBorder="1" applyAlignment="1">
      <alignment horizontal="centerContinuous" vertical="center"/>
    </xf>
    <xf numFmtId="0" fontId="81" fillId="29" borderId="28" xfId="0" applyFont="1" applyFill="1" applyBorder="1" applyAlignment="1">
      <alignment horizontal="center" vertical="center"/>
    </xf>
    <xf numFmtId="0" fontId="81" fillId="29" borderId="28" xfId="0" applyFont="1" applyFill="1" applyBorder="1" applyAlignment="1">
      <alignment horizontal="center" vertical="center" wrapText="1"/>
    </xf>
    <xf numFmtId="0" fontId="81" fillId="29" borderId="32" xfId="0" applyFont="1" applyFill="1" applyBorder="1" applyAlignment="1">
      <alignment horizontal="center" vertical="center"/>
    </xf>
    <xf numFmtId="0" fontId="64" fillId="24" borderId="40" xfId="0" applyFont="1" applyFill="1" applyBorder="1" applyAlignment="1">
      <alignment horizontal="centerContinuous" vertical="center"/>
    </xf>
    <xf numFmtId="0" fontId="55" fillId="24" borderId="16" xfId="0" applyFont="1" applyFill="1" applyBorder="1" applyAlignment="1">
      <alignment horizontal="centerContinuous" vertical="center"/>
    </xf>
    <xf numFmtId="0" fontId="55" fillId="24" borderId="18" xfId="0" applyFont="1" applyFill="1" applyBorder="1" applyAlignment="1">
      <alignment horizontal="centerContinuous" vertical="center"/>
    </xf>
    <xf numFmtId="0" fontId="64" fillId="36" borderId="40" xfId="0" applyFont="1" applyFill="1" applyBorder="1" applyAlignment="1">
      <alignment horizontal="centerContinuous" vertical="center"/>
    </xf>
    <xf numFmtId="0" fontId="55" fillId="36" borderId="16" xfId="0" applyFont="1" applyFill="1" applyBorder="1" applyAlignment="1">
      <alignment horizontal="centerContinuous" vertical="center"/>
    </xf>
    <xf numFmtId="0" fontId="55" fillId="36" borderId="18" xfId="0" applyFont="1" applyFill="1" applyBorder="1" applyAlignment="1">
      <alignment horizontal="centerContinuous" vertical="center"/>
    </xf>
    <xf numFmtId="0" fontId="59" fillId="0" borderId="16" xfId="0" applyFont="1" applyBorder="1" applyAlignment="1">
      <alignment horizontal="center" vertical="center"/>
    </xf>
    <xf numFmtId="0" fontId="59" fillId="0" borderId="0" xfId="0" applyFont="1" applyAlignment="1">
      <alignment vertical="center"/>
    </xf>
    <xf numFmtId="49" fontId="77" fillId="0" borderId="36" xfId="0" applyNumberFormat="1" applyFont="1" applyBorder="1" applyAlignment="1">
      <alignment horizontal="center" vertical="center"/>
    </xf>
    <xf numFmtId="49" fontId="77" fillId="0" borderId="37" xfId="0" applyNumberFormat="1" applyFont="1" applyBorder="1" applyAlignment="1">
      <alignment horizontal="center" vertical="center"/>
    </xf>
    <xf numFmtId="0" fontId="83" fillId="29" borderId="28" xfId="0" applyFont="1" applyFill="1" applyBorder="1" applyAlignment="1">
      <alignment horizontal="center" vertical="center"/>
    </xf>
    <xf numFmtId="164" fontId="62" fillId="29" borderId="38" xfId="0" applyNumberFormat="1" applyFont="1" applyFill="1" applyBorder="1" applyAlignment="1">
      <alignment horizontal="center" vertical="center"/>
    </xf>
    <xf numFmtId="0" fontId="83" fillId="29" borderId="28" xfId="0" applyFont="1" applyFill="1" applyBorder="1" applyAlignment="1">
      <alignment horizontal="center" vertical="center" wrapText="1"/>
    </xf>
    <xf numFmtId="0" fontId="83" fillId="29" borderId="32" xfId="0" applyFont="1" applyFill="1" applyBorder="1" applyAlignment="1">
      <alignment horizontal="center" vertical="center"/>
    </xf>
    <xf numFmtId="164" fontId="62" fillId="29" borderId="39" xfId="0" applyNumberFormat="1" applyFont="1" applyFill="1" applyBorder="1" applyAlignment="1">
      <alignment horizontal="center" vertical="center"/>
    </xf>
    <xf numFmtId="0" fontId="55" fillId="0" borderId="0" xfId="45" applyFont="1">
      <alignment vertical="center"/>
    </xf>
    <xf numFmtId="0" fontId="84" fillId="0" borderId="0" xfId="45" applyFont="1" applyAlignment="1">
      <alignment horizontal="center"/>
    </xf>
    <xf numFmtId="0" fontId="82" fillId="0" borderId="0" xfId="45" applyFont="1">
      <alignment vertical="center"/>
    </xf>
    <xf numFmtId="0" fontId="85" fillId="24" borderId="0" xfId="45" applyFont="1" applyFill="1" applyAlignment="1">
      <alignment horizontal="center"/>
    </xf>
    <xf numFmtId="0" fontId="55" fillId="0" borderId="9" xfId="45" applyFont="1" applyBorder="1" applyAlignment="1">
      <alignment wrapText="1"/>
    </xf>
    <xf numFmtId="0" fontId="84" fillId="0" borderId="10" xfId="45" applyFont="1" applyBorder="1" applyAlignment="1">
      <alignment horizontal="center" vertical="center"/>
    </xf>
    <xf numFmtId="0" fontId="84" fillId="0" borderId="9" xfId="45" applyFont="1" applyBorder="1" applyAlignment="1">
      <alignment horizontal="right" vertical="center"/>
    </xf>
    <xf numFmtId="168" fontId="82" fillId="0" borderId="11" xfId="45" applyNumberFormat="1" applyFont="1" applyBorder="1" applyAlignment="1">
      <alignment horizontal="center" vertical="center"/>
    </xf>
    <xf numFmtId="168" fontId="84" fillId="0" borderId="12" xfId="45" applyNumberFormat="1" applyFont="1" applyBorder="1" applyAlignment="1">
      <alignment horizontal="center" vertical="center"/>
    </xf>
    <xf numFmtId="0" fontId="84" fillId="0" borderId="13" xfId="45" applyFont="1" applyBorder="1" applyAlignment="1">
      <alignment horizontal="center"/>
    </xf>
    <xf numFmtId="0" fontId="84" fillId="0" borderId="0" xfId="45" applyFont="1" applyAlignment="1">
      <alignment horizontal="left" vertical="center"/>
    </xf>
    <xf numFmtId="168" fontId="84" fillId="0" borderId="12" xfId="45" applyNumberFormat="1" applyFont="1" applyBorder="1" applyAlignment="1">
      <alignment horizontal="left" vertical="center"/>
    </xf>
    <xf numFmtId="168" fontId="84" fillId="0" borderId="14" xfId="45" applyNumberFormat="1" applyFont="1" applyBorder="1" applyAlignment="1">
      <alignment horizontal="center" vertical="center"/>
    </xf>
    <xf numFmtId="168" fontId="61" fillId="0" borderId="11" xfId="45" applyNumberFormat="1" applyFont="1" applyBorder="1" applyAlignment="1">
      <alignment horizontal="center" vertical="center"/>
    </xf>
    <xf numFmtId="168" fontId="84" fillId="0" borderId="12" xfId="45" applyNumberFormat="1" applyFont="1" applyBorder="1" applyAlignment="1">
      <alignment horizontal="right" vertical="center"/>
    </xf>
    <xf numFmtId="168" fontId="84" fillId="0" borderId="14" xfId="45" applyNumberFormat="1" applyFont="1" applyBorder="1" applyAlignment="1">
      <alignment horizontal="right" vertical="center"/>
    </xf>
    <xf numFmtId="0" fontId="87" fillId="0" borderId="0" xfId="45" applyFont="1">
      <alignment vertical="center"/>
    </xf>
    <xf numFmtId="0" fontId="87" fillId="0" borderId="0" xfId="31" applyFont="1" applyAlignment="1" applyProtection="1">
      <alignment vertical="center"/>
    </xf>
    <xf numFmtId="0" fontId="63" fillId="0" borderId="51" xfId="34" applyFont="1" applyBorder="1" applyAlignment="1" applyProtection="1">
      <alignment vertical="center"/>
      <protection locked="0"/>
    </xf>
    <xf numFmtId="170" fontId="63" fillId="0" borderId="52" xfId="34" applyNumberFormat="1" applyFont="1" applyBorder="1" applyAlignment="1">
      <alignment horizontal="left" vertical="center"/>
    </xf>
    <xf numFmtId="171" fontId="55" fillId="0" borderId="0" xfId="34" applyNumberFormat="1" applyFont="1" applyAlignment="1">
      <alignment horizontal="center"/>
    </xf>
    <xf numFmtId="0" fontId="55" fillId="0" borderId="0" xfId="34" applyFont="1"/>
    <xf numFmtId="0" fontId="63" fillId="0" borderId="53" xfId="34" applyFont="1" applyBorder="1" applyAlignment="1" applyProtection="1">
      <alignment vertical="center"/>
      <protection locked="0"/>
    </xf>
    <xf numFmtId="170" fontId="63" fillId="0" borderId="54" xfId="34" applyNumberFormat="1" applyFont="1" applyBorder="1" applyAlignment="1">
      <alignment horizontal="left" vertical="center"/>
    </xf>
    <xf numFmtId="0" fontId="55" fillId="39" borderId="51" xfId="45" applyFont="1" applyFill="1" applyBorder="1">
      <alignment vertical="center"/>
    </xf>
    <xf numFmtId="0" fontId="55" fillId="39" borderId="52" xfId="45" applyFont="1" applyFill="1" applyBorder="1">
      <alignment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50" fillId="32" borderId="43" xfId="44" applyFont="1" applyFill="1" applyBorder="1" applyAlignment="1">
      <alignment horizontal="left" vertical="center" wrapText="1"/>
    </xf>
    <xf numFmtId="0" fontId="50" fillId="32" borderId="44" xfId="44" applyFont="1" applyFill="1" applyBorder="1" applyAlignment="1">
      <alignment horizontal="left" vertical="center" wrapText="1"/>
    </xf>
    <xf numFmtId="0" fontId="50" fillId="32" borderId="45" xfId="44" applyFont="1" applyFill="1" applyBorder="1" applyAlignment="1">
      <alignment horizontal="left" vertical="center" wrapText="1"/>
    </xf>
    <xf numFmtId="0" fontId="53" fillId="40" borderId="0" xfId="31" applyFont="1" applyFill="1" applyBorder="1" applyAlignment="1" applyProtection="1">
      <alignment horizontal="left" vertical="center"/>
    </xf>
    <xf numFmtId="2" fontId="72" fillId="30" borderId="0" xfId="0" applyNumberFormat="1" applyFont="1" applyFill="1" applyAlignment="1" applyProtection="1">
      <alignment horizontal="left" vertical="center" wrapText="1"/>
      <protection locked="0"/>
    </xf>
    <xf numFmtId="166" fontId="63" fillId="30" borderId="0" xfId="0" applyNumberFormat="1" applyFont="1" applyFill="1" applyAlignment="1">
      <alignment horizontal="center"/>
    </xf>
    <xf numFmtId="0" fontId="73" fillId="0" borderId="13" xfId="0" applyFont="1" applyBorder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73" fillId="0" borderId="9" xfId="0" applyFont="1" applyBorder="1" applyAlignment="1">
      <alignment horizontal="center" vertical="center" wrapText="1"/>
    </xf>
    <xf numFmtId="0" fontId="73" fillId="0" borderId="23" xfId="0" applyFont="1" applyBorder="1" applyAlignment="1">
      <alignment horizontal="center" vertical="center" wrapText="1"/>
    </xf>
    <xf numFmtId="0" fontId="73" fillId="0" borderId="22" xfId="0" applyFont="1" applyBorder="1" applyAlignment="1">
      <alignment horizontal="center" vertical="center" wrapText="1"/>
    </xf>
    <xf numFmtId="0" fontId="73" fillId="0" borderId="24" xfId="0" applyFont="1" applyBorder="1" applyAlignment="1">
      <alignment horizontal="center" vertical="center" wrapText="1"/>
    </xf>
    <xf numFmtId="0" fontId="58" fillId="29" borderId="0" xfId="0" applyFont="1" applyFill="1" applyAlignment="1">
      <alignment horizontal="center" vertical="center"/>
    </xf>
    <xf numFmtId="16" fontId="62" fillId="29" borderId="46" xfId="0" applyNumberFormat="1" applyFont="1" applyFill="1" applyBorder="1" applyAlignment="1">
      <alignment horizontal="center"/>
    </xf>
    <xf numFmtId="0" fontId="62" fillId="29" borderId="0" xfId="0" applyFont="1" applyFill="1" applyAlignment="1">
      <alignment horizontal="center"/>
    </xf>
    <xf numFmtId="0" fontId="62" fillId="29" borderId="15" xfId="0" applyFont="1" applyFill="1" applyBorder="1" applyAlignment="1">
      <alignment horizontal="center"/>
    </xf>
    <xf numFmtId="16" fontId="62" fillId="29" borderId="47" xfId="0" applyNumberFormat="1" applyFont="1" applyFill="1" applyBorder="1" applyAlignment="1">
      <alignment horizontal="center"/>
    </xf>
    <xf numFmtId="0" fontId="62" fillId="29" borderId="22" xfId="0" applyFont="1" applyFill="1" applyBorder="1" applyAlignment="1">
      <alignment horizontal="center"/>
    </xf>
    <xf numFmtId="0" fontId="62" fillId="29" borderId="48" xfId="0" applyFont="1" applyFill="1" applyBorder="1" applyAlignment="1">
      <alignment horizontal="center"/>
    </xf>
    <xf numFmtId="0" fontId="74" fillId="0" borderId="13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74" fillId="0" borderId="9" xfId="0" applyFont="1" applyBorder="1" applyAlignment="1">
      <alignment horizontal="center" vertical="center" wrapText="1"/>
    </xf>
    <xf numFmtId="0" fontId="74" fillId="0" borderId="23" xfId="0" applyFont="1" applyBorder="1" applyAlignment="1">
      <alignment horizontal="center" vertical="center" wrapText="1"/>
    </xf>
    <xf numFmtId="0" fontId="74" fillId="0" borderId="22" xfId="0" applyFont="1" applyBorder="1" applyAlignment="1">
      <alignment horizontal="center" vertical="center" wrapText="1"/>
    </xf>
    <xf numFmtId="0" fontId="74" fillId="0" borderId="24" xfId="0" applyFont="1" applyBorder="1" applyAlignment="1">
      <alignment horizontal="center" vertical="center" wrapText="1"/>
    </xf>
    <xf numFmtId="0" fontId="75" fillId="0" borderId="41" xfId="0" applyFont="1" applyBorder="1" applyAlignment="1">
      <alignment horizontal="center" vertical="center"/>
    </xf>
    <xf numFmtId="0" fontId="75" fillId="0" borderId="42" xfId="0" applyFont="1" applyBorder="1" applyAlignment="1">
      <alignment horizontal="center" vertical="center"/>
    </xf>
    <xf numFmtId="0" fontId="55" fillId="0" borderId="16" xfId="0" applyFont="1" applyBorder="1" applyAlignment="1">
      <alignment horizontal="center" vertical="center"/>
    </xf>
    <xf numFmtId="0" fontId="55" fillId="0" borderId="22" xfId="0" applyFont="1" applyBorder="1" applyAlignment="1">
      <alignment horizontal="center" vertical="center"/>
    </xf>
    <xf numFmtId="166" fontId="77" fillId="0" borderId="16" xfId="0" applyNumberFormat="1" applyFont="1" applyBorder="1" applyAlignment="1">
      <alignment horizontal="center" vertical="center"/>
    </xf>
    <xf numFmtId="166" fontId="77" fillId="0" borderId="22" xfId="0" applyNumberFormat="1" applyFont="1" applyBorder="1" applyAlignment="1">
      <alignment horizontal="center" vertical="center"/>
    </xf>
    <xf numFmtId="0" fontId="75" fillId="0" borderId="17" xfId="0" applyFont="1" applyBorder="1" applyAlignment="1">
      <alignment horizontal="center" vertical="center" wrapText="1"/>
    </xf>
    <xf numFmtId="0" fontId="75" fillId="0" borderId="13" xfId="0" applyFont="1" applyBorder="1" applyAlignment="1">
      <alignment horizontal="center" vertical="center" wrapText="1"/>
    </xf>
    <xf numFmtId="0" fontId="75" fillId="0" borderId="23" xfId="0" applyFont="1" applyBorder="1" applyAlignment="1">
      <alignment horizontal="center" vertical="center" wrapText="1"/>
    </xf>
    <xf numFmtId="0" fontId="78" fillId="0" borderId="13" xfId="0" applyFont="1" applyBorder="1" applyAlignment="1">
      <alignment horizontal="center" vertical="center" wrapText="1"/>
    </xf>
    <xf numFmtId="0" fontId="78" fillId="0" borderId="0" xfId="0" applyFont="1" applyAlignment="1">
      <alignment horizontal="center" vertical="center" wrapText="1"/>
    </xf>
    <xf numFmtId="0" fontId="82" fillId="0" borderId="13" xfId="0" applyFont="1" applyBorder="1" applyAlignment="1">
      <alignment horizontal="center" vertical="center" wrapText="1"/>
    </xf>
    <xf numFmtId="0" fontId="82" fillId="0" borderId="0" xfId="0" applyFont="1" applyAlignment="1">
      <alignment horizontal="center" vertical="center" wrapText="1"/>
    </xf>
    <xf numFmtId="171" fontId="89" fillId="0" borderId="51" xfId="34" applyNumberFormat="1" applyFont="1" applyBorder="1" applyAlignment="1">
      <alignment horizontal="center"/>
    </xf>
    <xf numFmtId="171" fontId="89" fillId="0" borderId="52" xfId="34" applyNumberFormat="1" applyFont="1" applyBorder="1" applyAlignment="1">
      <alignment horizontal="center"/>
    </xf>
    <xf numFmtId="0" fontId="55" fillId="39" borderId="51" xfId="34" applyFont="1" applyFill="1" applyBorder="1" applyAlignment="1">
      <alignment horizontal="center"/>
    </xf>
    <xf numFmtId="0" fontId="55" fillId="39" borderId="52" xfId="34" applyFont="1" applyFill="1" applyBorder="1" applyAlignment="1">
      <alignment horizontal="center"/>
    </xf>
    <xf numFmtId="0" fontId="55" fillId="40" borderId="51" xfId="34" applyFont="1" applyFill="1" applyBorder="1" applyAlignment="1">
      <alignment horizontal="center"/>
    </xf>
    <xf numFmtId="0" fontId="55" fillId="40" borderId="52" xfId="34" applyFont="1" applyFill="1" applyBorder="1" applyAlignment="1">
      <alignment horizontal="center"/>
    </xf>
    <xf numFmtId="0" fontId="90" fillId="40" borderId="57" xfId="34" applyFont="1" applyFill="1" applyBorder="1" applyAlignment="1">
      <alignment horizontal="center"/>
    </xf>
    <xf numFmtId="0" fontId="90" fillId="40" borderId="58" xfId="34" applyFont="1" applyFill="1" applyBorder="1" applyAlignment="1">
      <alignment horizontal="center"/>
    </xf>
    <xf numFmtId="169" fontId="86" fillId="38" borderId="49" xfId="34" applyNumberFormat="1" applyFont="1" applyFill="1" applyBorder="1" applyAlignment="1">
      <alignment horizontal="center" vertical="center"/>
    </xf>
    <xf numFmtId="169" fontId="86" fillId="38" borderId="50" xfId="34" applyNumberFormat="1" applyFont="1" applyFill="1" applyBorder="1" applyAlignment="1">
      <alignment horizontal="center" vertical="center"/>
    </xf>
    <xf numFmtId="0" fontId="86" fillId="38" borderId="55" xfId="45" applyFont="1" applyFill="1" applyBorder="1" applyAlignment="1">
      <alignment horizontal="center" vertical="center"/>
    </xf>
    <xf numFmtId="0" fontId="86" fillId="38" borderId="56" xfId="45" applyFont="1" applyFill="1" applyBorder="1" applyAlignment="1">
      <alignment horizontal="center" vertical="center"/>
    </xf>
    <xf numFmtId="0" fontId="72" fillId="0" borderId="51" xfId="34" applyFont="1" applyBorder="1" applyAlignment="1">
      <alignment horizontal="center"/>
    </xf>
    <xf numFmtId="0" fontId="72" fillId="0" borderId="52" xfId="34" applyFont="1" applyBorder="1" applyAlignment="1">
      <alignment horizontal="center"/>
    </xf>
    <xf numFmtId="171" fontId="88" fillId="0" borderId="51" xfId="34" applyNumberFormat="1" applyFont="1" applyBorder="1" applyAlignment="1">
      <alignment horizontal="center"/>
    </xf>
    <xf numFmtId="171" fontId="88" fillId="0" borderId="52" xfId="34" applyNumberFormat="1" applyFont="1" applyBorder="1" applyAlignment="1">
      <alignment horizontal="center"/>
    </xf>
    <xf numFmtId="171" fontId="55" fillId="39" borderId="51" xfId="34" applyNumberFormat="1" applyFont="1" applyFill="1" applyBorder="1" applyAlignment="1">
      <alignment horizontal="center"/>
    </xf>
    <xf numFmtId="171" fontId="55" fillId="39" borderId="52" xfId="34" applyNumberFormat="1" applyFont="1" applyFill="1" applyBorder="1" applyAlignment="1">
      <alignment horizontal="center"/>
    </xf>
  </cellXfs>
  <cellStyles count="57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Euro" xfId="29" xr:uid="{00000000-0005-0000-0000-00001C000000}"/>
    <cellStyle name="Insatisfaisant" xfId="30" builtinId="27" customBuiltin="1"/>
    <cellStyle name="Lien hypertexte" xfId="31" builtinId="8"/>
    <cellStyle name="Neutre" xfId="32" builtinId="28" customBuiltin="1"/>
    <cellStyle name="Non d‚fini" xfId="33" xr:uid="{00000000-0005-0000-0000-000020000000}"/>
    <cellStyle name="Normal" xfId="0" builtinId="0"/>
    <cellStyle name="Normal 10" xfId="34" xr:uid="{00000000-0005-0000-0000-000022000000}"/>
    <cellStyle name="Normal 11" xfId="35" xr:uid="{00000000-0005-0000-0000-000023000000}"/>
    <cellStyle name="Normal 2" xfId="36" xr:uid="{00000000-0005-0000-0000-000024000000}"/>
    <cellStyle name="Normal 3" xfId="37" xr:uid="{00000000-0005-0000-0000-000025000000}"/>
    <cellStyle name="Normal 4" xfId="38" xr:uid="{00000000-0005-0000-0000-000026000000}"/>
    <cellStyle name="Normal 5" xfId="39" xr:uid="{00000000-0005-0000-0000-000027000000}"/>
    <cellStyle name="Normal 6" xfId="40" xr:uid="{00000000-0005-0000-0000-000028000000}"/>
    <cellStyle name="Normal 7" xfId="41" xr:uid="{00000000-0005-0000-0000-000029000000}"/>
    <cellStyle name="Normal 8" xfId="42" xr:uid="{00000000-0005-0000-0000-00002A000000}"/>
    <cellStyle name="Normal 9" xfId="43" xr:uid="{00000000-0005-0000-0000-00002B000000}"/>
    <cellStyle name="Normal_EFECTIF1" xfId="44" xr:uid="{00000000-0005-0000-0000-00002C000000}"/>
    <cellStyle name="Normal_fm" xfId="45" xr:uid="{00000000-0005-0000-0000-00002D000000}"/>
    <cellStyle name="Satisfaisant" xfId="46" builtinId="26" customBuiltin="1"/>
    <cellStyle name="Sortie" xfId="47" builtinId="21" customBuiltin="1"/>
    <cellStyle name="Texte explicatif" xfId="48" builtinId="53" customBuiltin="1"/>
    <cellStyle name="Titre" xfId="49" builtinId="15" customBuiltin="1"/>
    <cellStyle name="Titre 1" xfId="50" xr:uid="{00000000-0005-0000-0000-000032000000}"/>
    <cellStyle name="Titre 1" xfId="51" builtinId="16" customBuiltin="1"/>
    <cellStyle name="Titre 2" xfId="52" builtinId="17" customBuiltin="1"/>
    <cellStyle name="Titre 3" xfId="53" builtinId="18" customBuiltin="1"/>
    <cellStyle name="Titre 4" xfId="54" builtinId="19" customBuiltin="1"/>
    <cellStyle name="Total" xfId="55" builtinId="25" customBuiltin="1"/>
    <cellStyle name="Vérification" xfId="56" builtinId="23" customBuiltin="1"/>
  </cellStyles>
  <dxfs count="2">
    <dxf>
      <font>
        <b/>
        <i/>
        <condense val="0"/>
        <extend val="0"/>
      </font>
    </dxf>
    <dxf>
      <font>
        <b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O0dM4SayB_A" TargetMode="External"/><Relationship Id="rId2" Type="http://schemas.openxmlformats.org/officeDocument/2006/relationships/hyperlink" Target="https://www.facebook.com/UPRT.fr/?ref=settings" TargetMode="External"/><Relationship Id="rId1" Type="http://schemas.openxmlformats.org/officeDocument/2006/relationships/hyperlink" Target="https://www.facebook.com/leboucher.joel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www.excel-downloads.com/threads/calcul-jour-ouvrable.2086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0"/>
  <sheetViews>
    <sheetView showZeros="0" tabSelected="1" zoomScaleNormal="100" workbookViewId="0">
      <selection activeCell="R18" sqref="R18"/>
    </sheetView>
  </sheetViews>
  <sheetFormatPr baseColWidth="10" defaultRowHeight="12.75"/>
  <cols>
    <col min="1" max="1" width="2.140625" style="19" customWidth="1"/>
    <col min="2" max="2" width="12.7109375" style="19" customWidth="1"/>
    <col min="3" max="3" width="42.140625" style="19" customWidth="1"/>
    <col min="4" max="15" width="10.7109375" style="19" customWidth="1"/>
    <col min="16" max="16" width="10.28515625" style="19" customWidth="1"/>
    <col min="17" max="18" width="15.7109375" style="19" customWidth="1"/>
    <col min="19" max="16384" width="11.42578125" style="19"/>
  </cols>
  <sheetData>
    <row r="1" spans="1:16">
      <c r="A1" s="15">
        <v>0</v>
      </c>
      <c r="B1" s="16">
        <v>0</v>
      </c>
      <c r="C1" s="17">
        <v>0</v>
      </c>
      <c r="D1" s="17">
        <v>0</v>
      </c>
      <c r="E1" s="17">
        <v>0</v>
      </c>
      <c r="F1" s="17">
        <v>0</v>
      </c>
      <c r="G1" s="17">
        <v>0</v>
      </c>
      <c r="H1" s="17">
        <v>0</v>
      </c>
      <c r="I1" s="17">
        <v>0</v>
      </c>
      <c r="J1" s="17">
        <v>0</v>
      </c>
      <c r="K1" s="17">
        <v>0</v>
      </c>
      <c r="L1" s="17">
        <v>0</v>
      </c>
      <c r="M1" s="17">
        <v>0</v>
      </c>
      <c r="N1" s="17">
        <v>0</v>
      </c>
      <c r="O1" s="17">
        <v>0</v>
      </c>
      <c r="P1" s="18">
        <v>0</v>
      </c>
    </row>
    <row r="2" spans="1:16" ht="34.5" customHeight="1">
      <c r="A2" s="15">
        <v>0</v>
      </c>
      <c r="B2" s="218" t="s">
        <v>273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20"/>
    </row>
    <row r="3" spans="1:16" s="24" customFormat="1" ht="18" customHeight="1">
      <c r="A3" s="15">
        <v>0</v>
      </c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22"/>
      <c r="O3" s="22"/>
      <c r="P3" s="23"/>
    </row>
    <row r="4" spans="1:16" s="24" customFormat="1" ht="18" customHeight="1">
      <c r="A4" s="15">
        <v>0</v>
      </c>
      <c r="B4" s="25"/>
      <c r="C4" s="26" t="s">
        <v>274</v>
      </c>
      <c r="D4" s="22"/>
      <c r="E4" s="22"/>
      <c r="F4" s="21"/>
      <c r="G4" s="21"/>
      <c r="H4" s="21"/>
      <c r="I4" s="21"/>
      <c r="J4" s="21"/>
      <c r="K4" s="21"/>
      <c r="L4" s="21"/>
      <c r="M4" s="21"/>
      <c r="N4" s="21"/>
      <c r="O4" s="21"/>
      <c r="P4" s="23"/>
    </row>
    <row r="5" spans="1:16" s="24" customFormat="1" ht="18" customHeight="1">
      <c r="A5" s="15">
        <v>0</v>
      </c>
      <c r="B5" s="25"/>
      <c r="C5" s="26"/>
      <c r="D5" s="22"/>
      <c r="E5" s="22"/>
      <c r="F5" s="22"/>
      <c r="G5" s="22"/>
      <c r="H5" s="22"/>
      <c r="I5" s="22"/>
      <c r="J5" s="22"/>
      <c r="K5" s="22"/>
      <c r="L5" s="22"/>
      <c r="M5" s="21"/>
      <c r="N5" s="21"/>
      <c r="O5" s="21"/>
      <c r="P5" s="23"/>
    </row>
    <row r="6" spans="1:16" s="24" customFormat="1" ht="18" customHeight="1">
      <c r="A6" s="15">
        <v>0</v>
      </c>
      <c r="B6" s="25"/>
      <c r="C6" s="27" t="s">
        <v>256</v>
      </c>
      <c r="D6" s="22"/>
      <c r="E6" s="22"/>
      <c r="F6" s="22"/>
      <c r="G6" s="22"/>
      <c r="H6" s="22"/>
      <c r="I6" s="22"/>
      <c r="J6" s="22"/>
      <c r="K6" s="22"/>
      <c r="L6" s="22"/>
      <c r="M6" s="21"/>
      <c r="N6" s="21"/>
      <c r="O6" s="21"/>
      <c r="P6" s="23"/>
    </row>
    <row r="7" spans="1:16" s="24" customFormat="1" ht="18" customHeight="1">
      <c r="A7" s="15">
        <v>0</v>
      </c>
      <c r="B7" s="25"/>
      <c r="C7" s="26"/>
      <c r="D7" s="26" t="s">
        <v>257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3"/>
    </row>
    <row r="8" spans="1:16" s="24" customFormat="1" ht="18" customHeight="1">
      <c r="A8" s="15"/>
      <c r="B8" s="25"/>
      <c r="C8" s="26"/>
      <c r="D8" s="26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3"/>
    </row>
    <row r="9" spans="1:16" s="24" customFormat="1" ht="18" customHeight="1">
      <c r="A9" s="15">
        <v>0</v>
      </c>
      <c r="B9" s="25"/>
      <c r="C9" s="21" t="s">
        <v>258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3"/>
    </row>
    <row r="10" spans="1:16" ht="18" customHeight="1">
      <c r="A10" s="15">
        <v>0</v>
      </c>
      <c r="B10" s="20"/>
      <c r="C10" s="21" t="s">
        <v>259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3"/>
    </row>
    <row r="11" spans="1:16" ht="18" customHeight="1">
      <c r="A11" s="15">
        <v>0</v>
      </c>
      <c r="B11" s="20"/>
      <c r="C11" s="21" t="s">
        <v>260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3"/>
    </row>
    <row r="12" spans="1:16" ht="18" customHeight="1">
      <c r="A12" s="15">
        <v>0</v>
      </c>
      <c r="B12" s="20"/>
      <c r="C12" s="21" t="s">
        <v>261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3"/>
    </row>
    <row r="13" spans="1:16" ht="18" customHeight="1">
      <c r="A13" s="15">
        <v>0</v>
      </c>
      <c r="B13" s="20"/>
      <c r="C13" s="21" t="s">
        <v>262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3"/>
    </row>
    <row r="14" spans="1:16" ht="18" customHeight="1">
      <c r="A14" s="15">
        <v>0</v>
      </c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3"/>
    </row>
    <row r="15" spans="1:16" ht="18" customHeight="1">
      <c r="A15" s="15">
        <v>0</v>
      </c>
      <c r="B15" s="20"/>
      <c r="C15" s="59" t="s">
        <v>275</v>
      </c>
      <c r="D15" s="21"/>
      <c r="E15" s="21"/>
      <c r="F15" s="28" t="s">
        <v>263</v>
      </c>
      <c r="G15" s="28"/>
      <c r="H15" s="29"/>
      <c r="I15" s="21"/>
      <c r="J15" s="21"/>
      <c r="K15" s="21"/>
      <c r="L15" s="21"/>
      <c r="M15" s="21"/>
      <c r="N15" s="21"/>
      <c r="O15" s="21"/>
      <c r="P15" s="23"/>
    </row>
    <row r="16" spans="1:16" ht="18" customHeight="1">
      <c r="A16" s="15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3"/>
    </row>
    <row r="17" spans="1:16" ht="18" customHeight="1">
      <c r="A17" s="15">
        <v>0</v>
      </c>
      <c r="B17" s="20"/>
      <c r="C17" s="30" t="s">
        <v>264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3"/>
    </row>
    <row r="18" spans="1:16" ht="18" customHeight="1">
      <c r="A18" s="15"/>
      <c r="B18" s="31"/>
      <c r="C18" s="21" t="s">
        <v>266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3"/>
    </row>
    <row r="19" spans="1:16" ht="18" customHeight="1">
      <c r="A19" s="15"/>
      <c r="B19" s="58"/>
      <c r="C19" s="57" t="s">
        <v>270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3"/>
    </row>
    <row r="20" spans="1:16" ht="18" customHeight="1">
      <c r="A20" s="15"/>
      <c r="B20" s="20"/>
      <c r="C20" s="21"/>
      <c r="D20" s="45" t="s">
        <v>69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3"/>
    </row>
    <row r="21" spans="1:16" ht="18" customHeight="1">
      <c r="A21" s="15"/>
      <c r="B21" s="20"/>
      <c r="C21" s="21"/>
      <c r="D21" s="45" t="s">
        <v>99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3"/>
    </row>
    <row r="22" spans="1:16" ht="18" customHeight="1">
      <c r="A22" s="15"/>
      <c r="B22" s="20"/>
      <c r="C22" s="21"/>
      <c r="D22" s="45" t="s">
        <v>111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3"/>
    </row>
    <row r="23" spans="1:16" ht="18" customHeight="1">
      <c r="A23" s="15"/>
      <c r="B23" s="20"/>
      <c r="C23" s="21"/>
      <c r="D23" s="45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3"/>
    </row>
    <row r="24" spans="1:16" ht="18" customHeight="1">
      <c r="A24" s="15"/>
      <c r="B24" s="20"/>
      <c r="C24" s="21" t="s">
        <v>268</v>
      </c>
      <c r="D24" s="45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3"/>
    </row>
    <row r="25" spans="1:16" ht="18" customHeight="1">
      <c r="A25" s="15"/>
      <c r="B25" s="20"/>
      <c r="C25" s="21"/>
      <c r="D25" s="8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3"/>
    </row>
    <row r="26" spans="1:16" ht="18" customHeight="1">
      <c r="A26" s="15"/>
      <c r="B26" s="20"/>
      <c r="C26" s="46" t="s">
        <v>267</v>
      </c>
      <c r="D26" s="47"/>
      <c r="E26" s="48" t="s">
        <v>61</v>
      </c>
      <c r="F26" s="49"/>
      <c r="G26" s="50"/>
      <c r="H26" s="51" t="s">
        <v>173</v>
      </c>
      <c r="I26" s="50"/>
      <c r="J26" s="52"/>
      <c r="K26" s="53" t="s">
        <v>193</v>
      </c>
      <c r="L26" s="52"/>
      <c r="M26" s="54"/>
      <c r="N26" s="55" t="s">
        <v>240</v>
      </c>
      <c r="O26" s="54"/>
      <c r="P26" s="23"/>
    </row>
    <row r="27" spans="1:16" ht="18" customHeight="1">
      <c r="A27" s="15"/>
      <c r="B27" s="20"/>
      <c r="C27" s="4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3"/>
    </row>
    <row r="28" spans="1:16" ht="18" customHeight="1">
      <c r="A28" s="15"/>
      <c r="B28" s="20"/>
      <c r="C28" s="44" t="s">
        <v>66</v>
      </c>
      <c r="D28" s="6" t="s">
        <v>67</v>
      </c>
      <c r="E28" s="7">
        <v>39092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3"/>
    </row>
    <row r="29" spans="1:16" ht="18" customHeight="1">
      <c r="A29" s="15"/>
      <c r="B29" s="20"/>
      <c r="C29" s="4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3"/>
    </row>
    <row r="30" spans="1:16" ht="18" customHeight="1">
      <c r="A30" s="15"/>
      <c r="B30" s="20"/>
      <c r="C30" s="10" t="s">
        <v>45</v>
      </c>
      <c r="D30"/>
      <c r="E30"/>
      <c r="F30"/>
      <c r="G30"/>
      <c r="H30"/>
      <c r="I30"/>
      <c r="J30"/>
      <c r="K30" s="21"/>
      <c r="L30" s="21"/>
      <c r="M30" s="21"/>
      <c r="N30" s="21"/>
      <c r="O30" s="21"/>
      <c r="P30" s="23"/>
    </row>
    <row r="31" spans="1:16" ht="18" customHeight="1">
      <c r="A31" s="15"/>
      <c r="B31" s="20"/>
      <c r="C31" s="12" t="s">
        <v>79</v>
      </c>
      <c r="D31" t="s">
        <v>71</v>
      </c>
      <c r="E31" t="s">
        <v>72</v>
      </c>
      <c r="F31" t="s">
        <v>73</v>
      </c>
      <c r="G31" t="s">
        <v>74</v>
      </c>
      <c r="H31" t="s">
        <v>75</v>
      </c>
      <c r="I31" t="s">
        <v>76</v>
      </c>
      <c r="J31" t="s">
        <v>77</v>
      </c>
      <c r="K31" s="21"/>
      <c r="L31" s="21"/>
      <c r="M31" s="21"/>
      <c r="N31" s="21"/>
      <c r="O31" s="21"/>
      <c r="P31" s="23"/>
    </row>
    <row r="32" spans="1:16" ht="18" customHeight="1">
      <c r="A32" s="15"/>
      <c r="B32" s="20"/>
      <c r="C32" s="14" t="s">
        <v>46</v>
      </c>
      <c r="D32" s="7">
        <v>39092</v>
      </c>
      <c r="E32" s="7"/>
      <c r="F32" s="7"/>
      <c r="G32" s="7"/>
      <c r="H32" s="7"/>
      <c r="I32" s="7"/>
      <c r="J32" s="7"/>
      <c r="K32" s="21"/>
      <c r="L32" s="21"/>
      <c r="M32" s="21"/>
      <c r="N32" s="21"/>
      <c r="O32" s="21"/>
      <c r="P32" s="23"/>
    </row>
    <row r="33" spans="1:16" ht="10.5" customHeight="1">
      <c r="A33" s="15"/>
      <c r="B33" s="20"/>
      <c r="C33" s="4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3"/>
    </row>
    <row r="34" spans="1:16" ht="18" customHeight="1">
      <c r="A34" s="15"/>
      <c r="B34" s="20"/>
      <c r="C34" s="9" t="s">
        <v>45</v>
      </c>
      <c r="D34"/>
      <c r="E34"/>
      <c r="F34"/>
      <c r="G34"/>
      <c r="H34"/>
      <c r="I34"/>
      <c r="J34"/>
      <c r="K34" s="21"/>
      <c r="L34" s="21"/>
      <c r="M34" s="21"/>
      <c r="N34" s="21"/>
      <c r="O34" s="21"/>
      <c r="P34" s="23"/>
    </row>
    <row r="35" spans="1:16" ht="18" customHeight="1">
      <c r="A35" s="15"/>
      <c r="B35" s="20"/>
      <c r="C35" s="11" t="s">
        <v>70</v>
      </c>
      <c r="D35" t="s">
        <v>71</v>
      </c>
      <c r="E35" t="s">
        <v>72</v>
      </c>
      <c r="F35" t="s">
        <v>73</v>
      </c>
      <c r="G35" t="s">
        <v>74</v>
      </c>
      <c r="H35" t="s">
        <v>75</v>
      </c>
      <c r="I35" t="s">
        <v>76</v>
      </c>
      <c r="J35" t="s">
        <v>77</v>
      </c>
      <c r="K35" s="21"/>
      <c r="L35" s="21"/>
      <c r="M35" s="21"/>
      <c r="N35" s="21"/>
      <c r="O35" s="21"/>
      <c r="P35" s="23"/>
    </row>
    <row r="36" spans="1:16" ht="18" customHeight="1">
      <c r="A36" s="15"/>
      <c r="B36" s="20"/>
      <c r="C36" s="13" t="s">
        <v>103</v>
      </c>
      <c r="D36" s="7"/>
      <c r="E36" s="6" t="s">
        <v>67</v>
      </c>
      <c r="F36" s="7"/>
      <c r="G36" s="7"/>
      <c r="H36" s="7"/>
      <c r="I36" s="7"/>
      <c r="J36" s="7"/>
      <c r="K36" s="22"/>
      <c r="L36" s="22"/>
      <c r="M36" s="21"/>
      <c r="N36" s="21"/>
      <c r="O36" s="21"/>
      <c r="P36" s="23"/>
    </row>
    <row r="37" spans="1:16" ht="18" customHeight="1">
      <c r="A37" s="15"/>
      <c r="B37" s="20"/>
      <c r="C37" s="4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3"/>
    </row>
    <row r="38" spans="1:16" ht="18" customHeight="1">
      <c r="A38" s="15"/>
      <c r="B38" s="20"/>
      <c r="C38" s="4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3"/>
    </row>
    <row r="39" spans="1:16" ht="18" customHeight="1">
      <c r="A39" s="15"/>
      <c r="B39" s="31"/>
      <c r="C39" s="21" t="s">
        <v>269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3"/>
    </row>
    <row r="40" spans="1:16" ht="18" customHeight="1">
      <c r="A40" s="15"/>
      <c r="B40" s="58"/>
      <c r="C40" s="57" t="s">
        <v>271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3"/>
    </row>
    <row r="41" spans="1:16" ht="18" customHeight="1">
      <c r="A41" s="15"/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3"/>
    </row>
    <row r="42" spans="1:16" ht="18" customHeight="1">
      <c r="A42" s="15"/>
      <c r="B42" s="20"/>
      <c r="C42" s="216" t="s">
        <v>132</v>
      </c>
      <c r="D42" s="1"/>
      <c r="E42" s="56" t="s">
        <v>133</v>
      </c>
      <c r="F42" s="43"/>
      <c r="G42" s="43"/>
      <c r="H42" s="43"/>
      <c r="I42" s="21"/>
      <c r="J42" s="21"/>
      <c r="K42" s="21"/>
      <c r="L42" s="21"/>
      <c r="M42" s="21"/>
      <c r="N42" s="21"/>
      <c r="O42" s="21"/>
      <c r="P42" s="23"/>
    </row>
    <row r="43" spans="1:16" ht="18" customHeight="1">
      <c r="A43" s="15"/>
      <c r="B43" s="20"/>
      <c r="C43" s="217"/>
      <c r="D43" s="1"/>
      <c r="E43" s="2" t="s">
        <v>134</v>
      </c>
      <c r="F43" s="3"/>
      <c r="G43" s="2" t="s">
        <v>135</v>
      </c>
      <c r="H43" s="3"/>
      <c r="I43" s="21"/>
      <c r="J43" s="21"/>
      <c r="K43" s="21"/>
      <c r="L43" s="21"/>
      <c r="M43" s="21"/>
      <c r="N43" s="21"/>
      <c r="O43" s="21"/>
      <c r="P43" s="23"/>
    </row>
    <row r="44" spans="1:16" ht="18" customHeight="1">
      <c r="A44" s="15"/>
      <c r="B44" s="20"/>
      <c r="C44" s="42" t="s">
        <v>147</v>
      </c>
      <c r="D44" s="1"/>
      <c r="E44" s="4"/>
      <c r="F44" s="5"/>
      <c r="G44" s="4"/>
      <c r="H44" s="5"/>
      <c r="I44" s="21"/>
      <c r="J44" s="21"/>
      <c r="K44" s="21"/>
      <c r="L44" s="21"/>
      <c r="M44" s="21"/>
      <c r="N44" s="21"/>
      <c r="O44" s="21"/>
      <c r="P44" s="23"/>
    </row>
    <row r="45" spans="1:16" ht="18" customHeight="1">
      <c r="A45" s="15"/>
      <c r="B45" s="20"/>
      <c r="C45" s="42" t="s">
        <v>148</v>
      </c>
      <c r="D45" s="1"/>
      <c r="E45" s="4"/>
      <c r="F45" s="5"/>
      <c r="G45" s="4"/>
      <c r="H45" s="5"/>
      <c r="I45" s="21"/>
      <c r="J45" s="21"/>
      <c r="K45" s="21"/>
      <c r="L45" s="21"/>
      <c r="M45" s="21"/>
      <c r="N45" s="21"/>
      <c r="O45" s="21"/>
      <c r="P45" s="23"/>
    </row>
    <row r="46" spans="1:16" ht="18" customHeight="1">
      <c r="A46" s="15"/>
      <c r="B46" s="20"/>
      <c r="C46" s="4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3"/>
    </row>
    <row r="47" spans="1:16" ht="18" customHeight="1">
      <c r="A47" s="15"/>
      <c r="B47" s="31"/>
      <c r="C47" s="21" t="s">
        <v>272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3"/>
    </row>
    <row r="48" spans="1:16" ht="18" customHeight="1">
      <c r="A48" s="15"/>
      <c r="B48" s="20"/>
      <c r="C48" s="4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3"/>
    </row>
    <row r="49" spans="1:16" ht="18" customHeight="1">
      <c r="A49" s="15"/>
      <c r="B49" s="20"/>
      <c r="C49" s="32" t="s">
        <v>0</v>
      </c>
      <c r="D49" s="22"/>
      <c r="E49" s="22"/>
      <c r="F49" s="22"/>
      <c r="G49" s="22"/>
      <c r="H49" s="22"/>
      <c r="I49" s="22"/>
      <c r="J49" s="22"/>
      <c r="K49" s="22"/>
      <c r="L49" s="22"/>
      <c r="M49" s="21"/>
      <c r="N49" s="21"/>
      <c r="O49" s="21"/>
      <c r="P49" s="23"/>
    </row>
    <row r="50" spans="1:16" ht="18" customHeight="1">
      <c r="A50" s="15"/>
      <c r="B50" s="20"/>
      <c r="C50" s="21"/>
      <c r="D50" s="22"/>
      <c r="E50" s="22"/>
      <c r="F50" s="22"/>
      <c r="G50" s="22"/>
      <c r="H50" s="22"/>
      <c r="I50" s="22"/>
      <c r="J50" s="22"/>
      <c r="K50" s="22"/>
      <c r="L50" s="22"/>
      <c r="M50" s="21"/>
      <c r="N50" s="21"/>
      <c r="O50" s="21"/>
      <c r="P50" s="23"/>
    </row>
    <row r="51" spans="1:16" ht="18" customHeight="1">
      <c r="A51" s="15"/>
      <c r="B51" s="20"/>
      <c r="C51" s="33" t="s">
        <v>1</v>
      </c>
      <c r="D51" s="22"/>
      <c r="E51" s="22"/>
      <c r="F51" s="22"/>
      <c r="G51" s="22"/>
      <c r="H51" s="22"/>
      <c r="I51" s="22"/>
      <c r="J51" s="22"/>
      <c r="K51" s="22"/>
      <c r="L51" s="22"/>
      <c r="M51" s="21"/>
      <c r="N51" s="21"/>
      <c r="O51" s="21"/>
      <c r="P51" s="23"/>
    </row>
    <row r="52" spans="1:16" ht="18" customHeight="1">
      <c r="A52" s="15"/>
      <c r="B52" s="20"/>
      <c r="C52" s="33" t="s">
        <v>2</v>
      </c>
      <c r="D52" s="22"/>
      <c r="E52" s="22"/>
      <c r="F52" s="22"/>
      <c r="G52" s="22"/>
      <c r="H52" s="22"/>
      <c r="I52" s="22"/>
      <c r="J52" s="22"/>
      <c r="K52" s="22"/>
      <c r="L52" s="22"/>
      <c r="M52" s="21"/>
      <c r="N52" s="21"/>
      <c r="O52" s="21"/>
      <c r="P52" s="23"/>
    </row>
    <row r="53" spans="1:16" ht="18" customHeight="1">
      <c r="A53" s="15">
        <v>0</v>
      </c>
      <c r="B53" s="60">
        <v>0</v>
      </c>
      <c r="C53" s="221" t="s">
        <v>288</v>
      </c>
      <c r="D53" s="221"/>
      <c r="E53" s="221"/>
      <c r="F53" s="221"/>
      <c r="G53" s="221"/>
      <c r="H53" s="6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3">
        <v>0</v>
      </c>
    </row>
    <row r="54" spans="1:16" ht="15.75">
      <c r="B54" s="62"/>
      <c r="C54" s="221" t="s">
        <v>289</v>
      </c>
      <c r="D54" s="221"/>
      <c r="E54" s="221"/>
      <c r="F54" s="221"/>
      <c r="G54" s="221"/>
      <c r="H54" s="221"/>
      <c r="I54" s="22"/>
      <c r="J54" s="22"/>
      <c r="K54" s="22"/>
      <c r="L54" s="22"/>
      <c r="M54" s="22"/>
      <c r="N54" s="22"/>
      <c r="O54" s="22"/>
      <c r="P54" s="36"/>
    </row>
    <row r="55" spans="1:16" ht="18">
      <c r="B55" s="34"/>
      <c r="C55" s="35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36"/>
    </row>
    <row r="56" spans="1:16" ht="18">
      <c r="B56" s="34"/>
      <c r="C56" s="35" t="s">
        <v>292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36"/>
    </row>
    <row r="57" spans="1:16" ht="15.75">
      <c r="B57" s="60"/>
      <c r="C57" s="221" t="s">
        <v>293</v>
      </c>
      <c r="D57" s="221"/>
      <c r="E57" s="221"/>
      <c r="F57" s="221"/>
      <c r="G57" s="221"/>
      <c r="H57" s="22"/>
      <c r="I57" s="22"/>
      <c r="J57" s="22"/>
      <c r="K57" s="22"/>
      <c r="L57" s="22"/>
      <c r="M57" s="22"/>
      <c r="N57" s="22"/>
      <c r="O57" s="22"/>
      <c r="P57" s="36"/>
    </row>
    <row r="58" spans="1:16" ht="18">
      <c r="B58" s="34"/>
      <c r="C58" s="35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36"/>
    </row>
    <row r="59" spans="1:16">
      <c r="B59" s="34"/>
      <c r="C59" s="37" t="str">
        <f ca="1">CELL("nomfichier")</f>
        <v xml:space="preserve">D:\Données\1.UPRT\0-UPRT.fait\uprt-php\www\mesimages\fichiers-uprt\me-menus\menus-festivals\[me-calendriers_manuels.xlsx]Mode d'emploi 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36"/>
    </row>
    <row r="60" spans="1:16">
      <c r="B60" s="38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40"/>
    </row>
  </sheetData>
  <mergeCells count="5">
    <mergeCell ref="C42:C43"/>
    <mergeCell ref="B2:P2"/>
    <mergeCell ref="C53:G53"/>
    <mergeCell ref="C54:H54"/>
    <mergeCell ref="C57:G57"/>
  </mergeCells>
  <phoneticPr fontId="0" type="noConversion"/>
  <hyperlinks>
    <hyperlink ref="C53" r:id="rId1" xr:uid="{00000000-0004-0000-0000-000000000000}"/>
    <hyperlink ref="C54:H54" r:id="rId2" display="U.P.R.T. - Union des Professionnels de la Restauration Territoriale   " xr:uid="{00000000-0004-0000-0000-000001000000}"/>
    <hyperlink ref="C57" r:id="rId3" xr:uid="{76BFDCB1-0810-4A38-9AA3-12553B7FC01A}"/>
  </hyperlinks>
  <printOptions horizontalCentered="1"/>
  <pageMargins left="0.39370078740157483" right="0" top="0.39370078740157483" bottom="0" header="0" footer="0"/>
  <pageSetup paperSize="9" scale="55" orientation="landscape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55"/>
  <sheetViews>
    <sheetView zoomScaleNormal="100" workbookViewId="0">
      <selection activeCell="E16" sqref="E16"/>
    </sheetView>
  </sheetViews>
  <sheetFormatPr baseColWidth="10" defaultColWidth="9.140625" defaultRowHeight="12.75" customHeight="1"/>
  <cols>
    <col min="1" max="1" width="3.85546875" style="190" customWidth="1"/>
    <col min="2" max="2" width="18" style="190" customWidth="1"/>
    <col min="3" max="3" width="28.42578125" style="190" customWidth="1"/>
    <col min="4" max="4" width="9.140625" style="190"/>
    <col min="5" max="5" width="79.7109375" style="190" customWidth="1"/>
    <col min="6" max="6" width="32.42578125" style="190" customWidth="1"/>
    <col min="7" max="7" width="34.140625" style="190" customWidth="1"/>
    <col min="8" max="16384" width="9.140625" style="190"/>
  </cols>
  <sheetData>
    <row r="1" spans="2:5" ht="12.75" customHeight="1">
      <c r="C1" s="191" t="s">
        <v>35</v>
      </c>
    </row>
    <row r="2" spans="2:5" ht="36" customHeight="1">
      <c r="B2" s="192" t="s">
        <v>36</v>
      </c>
      <c r="C2" s="193">
        <v>2010</v>
      </c>
    </row>
    <row r="3" spans="2:5" ht="13.5" customHeight="1">
      <c r="B3" s="194"/>
      <c r="C3" s="195" t="s">
        <v>37</v>
      </c>
    </row>
    <row r="4" spans="2:5" ht="12.75" customHeight="1">
      <c r="B4" s="196" t="s">
        <v>38</v>
      </c>
      <c r="C4" s="197">
        <f>DATE(C2,1,1)</f>
        <v>40179</v>
      </c>
    </row>
    <row r="5" spans="2:5" ht="12.75" customHeight="1">
      <c r="B5" s="196" t="s">
        <v>24</v>
      </c>
      <c r="C5" s="198">
        <f>DATE(C2,IF((((25-MOD((((11*MOD((C2-1900),19))+4)-INT((((7*MOD((C2-1900),19))+1)/19))),29))-MOD(((((C2-1900)+INT(((C2-1900)/4)))+31)-MOD((((11*MOD((C2-1900),19))+4)-INT((((7*MOD((C2-1900),19))+1)/19))),29)),7))&gt;0),4,3),IF((((25-MOD((((11*MOD((C2-1900),19))+4)-INT((((7*MOD((C2-1900),19))+1)/19))),29))-MOD(((((C2-1900)+INT(((C2-1900)/4)))+31)-MOD((((11*MOD((C2-1900),19))+4)-INT((((7*MOD((C2-1900),19))+1)/19))),29)),7))&gt;0),((25-MOD((((11*MOD((C2-1900),19))+4)-INT((((7*MOD((C2-1900),19))+1)/19))),29))-MOD(((((C2-1900)+INT(((C2-1900)/4)))+31)-MOD((((11*MOD((C2-1900),19))+4)-INT((((7*MOD((C2-1900),19))+1)/19))),29)),7)),(31+((25-MOD((((11*MOD((C2-1900),19))+4)-INT((((7*MOD((C2-1900),19))+1)/19))),29))-MOD(((((C2-1900)+INT(((C2-1900)/4)))+31)-MOD((((11*MOD((C2-1900),19))+4)-INT((((7*MOD((C2-1900),19))+1)/19))),29)),7)))))</f>
        <v>40272</v>
      </c>
      <c r="D5" s="199" t="s">
        <v>39</v>
      </c>
      <c r="E5" s="200" t="s">
        <v>40</v>
      </c>
    </row>
    <row r="6" spans="2:5" ht="12.75" customHeight="1">
      <c r="B6" s="196" t="s">
        <v>25</v>
      </c>
      <c r="C6" s="198">
        <f>C5+1</f>
        <v>40273</v>
      </c>
      <c r="E6" s="201" t="s">
        <v>287</v>
      </c>
    </row>
    <row r="7" spans="2:5" ht="12.75" customHeight="1">
      <c r="B7" s="196" t="s">
        <v>26</v>
      </c>
      <c r="C7" s="198">
        <f>DATE(C2,5,1)</f>
        <v>40299</v>
      </c>
    </row>
    <row r="8" spans="2:5" ht="12.75" customHeight="1">
      <c r="B8" s="196" t="s">
        <v>41</v>
      </c>
      <c r="C8" s="198">
        <f>DATE(C2,5,8)</f>
        <v>40306</v>
      </c>
    </row>
    <row r="9" spans="2:5" ht="12.75" customHeight="1">
      <c r="B9" s="196" t="s">
        <v>28</v>
      </c>
      <c r="C9" s="198">
        <f>C5+39</f>
        <v>40311</v>
      </c>
    </row>
    <row r="10" spans="2:5" ht="12.75" customHeight="1">
      <c r="B10" s="196" t="s">
        <v>29</v>
      </c>
      <c r="C10" s="198">
        <f>C5+50</f>
        <v>40322</v>
      </c>
    </row>
    <row r="11" spans="2:5" ht="12.75" customHeight="1">
      <c r="B11" s="196" t="s">
        <v>42</v>
      </c>
      <c r="C11" s="198">
        <f>DATE(C2,7,14)</f>
        <v>40373</v>
      </c>
    </row>
    <row r="12" spans="2:5" ht="12.75" customHeight="1">
      <c r="B12" s="196" t="s">
        <v>31</v>
      </c>
      <c r="C12" s="198">
        <f>DATE(C2,8,15)</f>
        <v>40405</v>
      </c>
    </row>
    <row r="13" spans="2:5" ht="12.75" customHeight="1">
      <c r="B13" s="196" t="s">
        <v>32</v>
      </c>
      <c r="C13" s="198">
        <f>DATE(C2,11,1)</f>
        <v>40483</v>
      </c>
    </row>
    <row r="14" spans="2:5" ht="12.75" customHeight="1">
      <c r="B14" s="196" t="s">
        <v>43</v>
      </c>
      <c r="C14" s="198">
        <f>DATE(C2,11,11)</f>
        <v>40493</v>
      </c>
    </row>
    <row r="15" spans="2:5" ht="13.5" customHeight="1">
      <c r="B15" s="196" t="s">
        <v>34</v>
      </c>
      <c r="C15" s="202">
        <f>DATE(C2,12,25)</f>
        <v>40537</v>
      </c>
    </row>
    <row r="16" spans="2:5" ht="18" customHeight="1">
      <c r="B16" s="196" t="s">
        <v>38</v>
      </c>
      <c r="C16" s="203">
        <f>DATE(C2+1,1,1)</f>
        <v>40544</v>
      </c>
    </row>
    <row r="17" spans="2:5" ht="16.5" customHeight="1">
      <c r="B17" s="196" t="s">
        <v>24</v>
      </c>
      <c r="C17" s="198">
        <f>DATE(C2+1,IF((((25-MOD((((11*MOD((C2+1-1900),19))+4)-INT((((7*MOD((C2+1-1900),19))+1)/19))),29))-MOD(((((C2+1-1900)+INT(((C2+1-1900)/4)))+31)-MOD((((11*MOD((C2+1-1900),19))+4)-INT((((7*MOD((C2+1-1900),19))+1)/19))),29)),7))&gt;0),4,3),IF((((25-MOD((((11*MOD((C2+1-1900),19))+4)-INT((((7*MOD((C2+1-1900),19))+1)/19))),29))-MOD(((((C2+1-1900)+INT(((C2+1-1900)/4)))+31)-MOD((((11*MOD((C2+1-1900),19))+4)-INT((((7*MOD((C2+1-1900),19))+1)/19))),29)),7))&gt;0),((25-MOD((((11*MOD((C2+1-1900),19))+4)-INT((((7*MOD((C2+1-1900),19))+1)/19))),29))-MOD(((((C2+1-1900)+INT(((C2+1-1900)/4)))+31)-MOD((((11*MOD((C2+1-1900),19))+4)-INT((((7*MOD((C2+1-1900),19))+1)/19))),29)),7)),(31+((25-MOD((((11*MOD((C2+1-1900),19))+4)-INT((((7*MOD((C2+1-1900),19))+1)/19))),29))-MOD(((((C2+1-1900)+INT(((C2+1-1900)/4)))+31)-MOD((((11*MOD((C2+1-1900),19))+4)-INT((((7*MOD((C2+1-1900),19))+1)/19))),29)),7)))))</f>
        <v>40657</v>
      </c>
    </row>
    <row r="18" spans="2:5" ht="12.75" customHeight="1">
      <c r="B18" s="196" t="s">
        <v>25</v>
      </c>
      <c r="C18" s="198">
        <f>C17+1</f>
        <v>40658</v>
      </c>
    </row>
    <row r="19" spans="2:5" ht="12.75" customHeight="1">
      <c r="B19" s="196" t="s">
        <v>26</v>
      </c>
      <c r="C19" s="198">
        <f>DATE(C2+1,5,1)</f>
        <v>40664</v>
      </c>
    </row>
    <row r="20" spans="2:5" ht="12.75" customHeight="1">
      <c r="B20" s="196" t="s">
        <v>41</v>
      </c>
      <c r="C20" s="198">
        <f>DATE(C2+1,5,8)</f>
        <v>40671</v>
      </c>
    </row>
    <row r="21" spans="2:5" ht="12.75" customHeight="1">
      <c r="B21" s="196" t="s">
        <v>28</v>
      </c>
      <c r="C21" s="198">
        <f>C17+39</f>
        <v>40696</v>
      </c>
    </row>
    <row r="22" spans="2:5" ht="12.75" customHeight="1">
      <c r="B22" s="196" t="s">
        <v>276</v>
      </c>
      <c r="C22" s="198">
        <f>C17+50</f>
        <v>40707</v>
      </c>
    </row>
    <row r="23" spans="2:5" ht="12.75" customHeight="1">
      <c r="B23" s="196" t="s">
        <v>42</v>
      </c>
      <c r="C23" s="198">
        <f>DATE(C2+1,7,14)</f>
        <v>40738</v>
      </c>
    </row>
    <row r="24" spans="2:5" ht="12.75" customHeight="1">
      <c r="B24" s="196" t="s">
        <v>31</v>
      </c>
      <c r="C24" s="198">
        <f>DATE(C2+1,8,15)</f>
        <v>40770</v>
      </c>
    </row>
    <row r="25" spans="2:5" ht="12.75" customHeight="1">
      <c r="B25" s="196" t="s">
        <v>32</v>
      </c>
      <c r="C25" s="198">
        <f>DATE(C2+1,11,1)</f>
        <v>40848</v>
      </c>
    </row>
    <row r="26" spans="2:5" ht="12.75" customHeight="1">
      <c r="B26" s="196" t="s">
        <v>43</v>
      </c>
      <c r="C26" s="198">
        <f>DATE(C2+1,11,11)</f>
        <v>40858</v>
      </c>
    </row>
    <row r="27" spans="2:5" ht="13.5" customHeight="1">
      <c r="B27" s="196" t="s">
        <v>34</v>
      </c>
      <c r="C27" s="198">
        <f>DATE(C2+1,12,25)</f>
        <v>40902</v>
      </c>
    </row>
    <row r="28" spans="2:5" ht="12.75" customHeight="1">
      <c r="B28" s="196"/>
      <c r="C28" s="204"/>
    </row>
    <row r="29" spans="2:5" ht="12.75" customHeight="1">
      <c r="B29" s="196"/>
      <c r="C29" s="205"/>
    </row>
    <row r="31" spans="2:5" ht="12.75" customHeight="1" thickBot="1"/>
    <row r="32" spans="2:5" ht="12.75" customHeight="1">
      <c r="B32" s="264">
        <v>2010</v>
      </c>
      <c r="C32" s="265"/>
      <c r="D32" s="206"/>
      <c r="E32" s="207" t="s">
        <v>277</v>
      </c>
    </row>
    <row r="33" spans="2:7" ht="12.75" customHeight="1">
      <c r="B33" s="208" t="s">
        <v>128</v>
      </c>
      <c r="C33" s="209">
        <f>DATE(B32,1,1)</f>
        <v>40179</v>
      </c>
    </row>
    <row r="34" spans="2:7" ht="12.75" customHeight="1">
      <c r="B34" s="208" t="s">
        <v>24</v>
      </c>
      <c r="C34" s="209">
        <f>DATE(B32,IF((25-MOD((11*MOD(B32-1900,19)+4-INT((7*MOD(B32-1900,19)+1)/19)),29)-MOD(B32-1900+INT((B32-1900)/4)+31-MOD((11*MOD(B32-1900,19)+4-INT((7*MOD(B32-1900,19)+1)/19)),29),7))&gt;0,4,3),IF((25-MOD((11*MOD(B32-1900,19)+4-INT((7*MOD(B32-1900,19)+1)/19)),29)-MOD(B32-1900+INT((B32-1900)/4)+31-MOD((11*MOD(B32-1900,19)+4-INT((7*MOD(B32-1900,19)+1)/19)),29),7))&gt;0,(25-MOD((11*MOD(B32-1900,19)+4-INT((7*MOD(B32-1900,19)+1)/19)),29)-MOD(B32-1900+INT((B32-1900)/4)+31-MOD((11*MOD(B32-1900,19)+4-INT((7*MOD(B32-1900,19)+1)/19)),29),7)),31+(25-MOD((11*MOD(B32-1900,19)+4-INT((7*MOD(B32-1900,19)+1)/19)),29)-MOD(B32-1900+INT((B32-1900)/4)+31-MOD((11*MOD(B32-1900,19)+4-INT((7*MOD(B32-1900,19)+1)/19)),29),7))))</f>
        <v>40272</v>
      </c>
      <c r="F34" s="210"/>
      <c r="G34" s="211"/>
    </row>
    <row r="35" spans="2:7" ht="12.75" customHeight="1">
      <c r="B35" s="208" t="s">
        <v>278</v>
      </c>
      <c r="C35" s="209">
        <f>C34+1</f>
        <v>40273</v>
      </c>
      <c r="F35" s="210"/>
      <c r="G35" s="211"/>
    </row>
    <row r="36" spans="2:7" ht="12.75" customHeight="1">
      <c r="B36" s="208" t="s">
        <v>279</v>
      </c>
      <c r="C36" s="209">
        <f>DATE(B32,5,1)</f>
        <v>40299</v>
      </c>
      <c r="F36" s="211"/>
    </row>
    <row r="37" spans="2:7" ht="12.75" customHeight="1">
      <c r="B37" s="208" t="s">
        <v>280</v>
      </c>
      <c r="C37" s="209">
        <f>DATE(B32,5,8)</f>
        <v>40306</v>
      </c>
      <c r="F37" s="211"/>
    </row>
    <row r="38" spans="2:7" ht="12.75" customHeight="1">
      <c r="B38" s="208" t="s">
        <v>28</v>
      </c>
      <c r="C38" s="209">
        <f>C34+39</f>
        <v>40311</v>
      </c>
      <c r="F38" s="211"/>
    </row>
    <row r="39" spans="2:7" ht="12.75" customHeight="1">
      <c r="B39" s="208" t="s">
        <v>29</v>
      </c>
      <c r="C39" s="209">
        <f>C34+49</f>
        <v>40321</v>
      </c>
    </row>
    <row r="40" spans="2:7" ht="12.75" customHeight="1">
      <c r="B40" s="208" t="s">
        <v>281</v>
      </c>
      <c r="C40" s="209">
        <f>C34+50</f>
        <v>40322</v>
      </c>
    </row>
    <row r="41" spans="2:7" ht="12.75" customHeight="1">
      <c r="B41" s="208" t="s">
        <v>30</v>
      </c>
      <c r="C41" s="209">
        <f>DATE(B32,7,14)</f>
        <v>40373</v>
      </c>
    </row>
    <row r="42" spans="2:7" ht="12.75" customHeight="1">
      <c r="B42" s="208" t="s">
        <v>31</v>
      </c>
      <c r="C42" s="209">
        <f>DATE(B32,8,15)</f>
        <v>40405</v>
      </c>
    </row>
    <row r="43" spans="2:7" ht="12.75" customHeight="1">
      <c r="B43" s="208" t="s">
        <v>32</v>
      </c>
      <c r="C43" s="209">
        <f>DATE(B32,11,1)</f>
        <v>40483</v>
      </c>
    </row>
    <row r="44" spans="2:7" ht="12.75" customHeight="1">
      <c r="B44" s="208" t="s">
        <v>282</v>
      </c>
      <c r="C44" s="209">
        <f>DATE(B32,11,11)</f>
        <v>40493</v>
      </c>
    </row>
    <row r="45" spans="2:7" ht="12.75" customHeight="1">
      <c r="B45" s="212" t="s">
        <v>34</v>
      </c>
      <c r="C45" s="213">
        <f>DATE(B32,12,25)</f>
        <v>40537</v>
      </c>
    </row>
    <row r="46" spans="2:7" ht="12.75" customHeight="1">
      <c r="B46" s="214"/>
      <c r="C46" s="215"/>
    </row>
    <row r="47" spans="2:7" ht="12.75" customHeight="1">
      <c r="B47" s="266" t="s">
        <v>283</v>
      </c>
      <c r="C47" s="267"/>
    </row>
    <row r="48" spans="2:7" ht="12.75" customHeight="1">
      <c r="B48" s="268" t="s">
        <v>284</v>
      </c>
      <c r="C48" s="269"/>
    </row>
    <row r="49" spans="2:3" ht="12.75" customHeight="1">
      <c r="B49" s="270">
        <v>40179</v>
      </c>
      <c r="C49" s="271"/>
    </row>
    <row r="50" spans="2:3" ht="12.75" customHeight="1">
      <c r="B50" s="272"/>
      <c r="C50" s="273"/>
    </row>
    <row r="51" spans="2:3" ht="12.75" customHeight="1">
      <c r="B51" s="268" t="s">
        <v>285</v>
      </c>
      <c r="C51" s="269"/>
    </row>
    <row r="52" spans="2:3" ht="12.75" customHeight="1">
      <c r="B52" s="256">
        <v>40209</v>
      </c>
      <c r="C52" s="257"/>
    </row>
    <row r="53" spans="2:3" ht="12.75" customHeight="1">
      <c r="B53" s="258"/>
      <c r="C53" s="259"/>
    </row>
    <row r="54" spans="2:3" ht="12.75" customHeight="1">
      <c r="B54" s="260" t="s">
        <v>286</v>
      </c>
      <c r="C54" s="261"/>
    </row>
    <row r="55" spans="2:3" ht="12.75" customHeight="1" thickBot="1">
      <c r="B55" s="262">
        <f>NETWORKDAYS(B49,B52,C33:C45)</f>
        <v>20</v>
      </c>
      <c r="C55" s="263"/>
    </row>
  </sheetData>
  <mergeCells count="10">
    <mergeCell ref="B52:C52"/>
    <mergeCell ref="B53:C53"/>
    <mergeCell ref="B54:C54"/>
    <mergeCell ref="B55:C55"/>
    <mergeCell ref="B32:C32"/>
    <mergeCell ref="B47:C47"/>
    <mergeCell ref="B48:C48"/>
    <mergeCell ref="B49:C49"/>
    <mergeCell ref="B50:C50"/>
    <mergeCell ref="B51:C51"/>
  </mergeCells>
  <conditionalFormatting sqref="C33:C45">
    <cfRule type="expression" dxfId="1" priority="1" stopIfTrue="1">
      <formula>WEEKDAY(C33)=1</formula>
    </cfRule>
    <cfRule type="expression" dxfId="0" priority="2" stopIfTrue="1">
      <formula>WEEKDAY(C33)=7</formula>
    </cfRule>
  </conditionalFormatting>
  <hyperlinks>
    <hyperlink ref="E32" r:id="rId1" xr:uid="{00000000-0004-0000-0900-000000000000}"/>
  </hyperlinks>
  <pageMargins left="0.78740157499999996" right="0.78740157499999996" top="0.984251969" bottom="0.984251969" header="0.5" footer="0.5"/>
  <pageSetup paperSize="9" orientation="portrait" horizontalDpi="300" verticalDpi="300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53"/>
  <sheetViews>
    <sheetView zoomScaleNormal="100" workbookViewId="0">
      <selection activeCell="B14" sqref="B14"/>
    </sheetView>
  </sheetViews>
  <sheetFormatPr baseColWidth="10" defaultRowHeight="12.75"/>
  <cols>
    <col min="1" max="1" width="2.28515625" style="66" customWidth="1"/>
    <col min="2" max="2" width="18.7109375" style="66" customWidth="1"/>
    <col min="3" max="9" width="4.42578125" style="66" customWidth="1"/>
    <col min="10" max="10" width="2.28515625" style="66" customWidth="1"/>
    <col min="11" max="11" width="18.7109375" style="66" customWidth="1"/>
    <col min="12" max="12" width="4.28515625" style="66" customWidth="1"/>
    <col min="13" max="13" width="4.85546875" style="66" customWidth="1"/>
    <col min="14" max="14" width="4.28515625" style="66" customWidth="1"/>
    <col min="15" max="15" width="4" style="66" customWidth="1"/>
    <col min="16" max="17" width="4.140625" style="66" customWidth="1"/>
    <col min="18" max="18" width="3.85546875" style="66" customWidth="1"/>
    <col min="19" max="19" width="2.28515625" style="66" customWidth="1"/>
    <col min="20" max="20" width="18.7109375" style="66" customWidth="1"/>
    <col min="21" max="21" width="4.28515625" style="66" bestFit="1" customWidth="1"/>
    <col min="22" max="22" width="4.85546875" style="66" customWidth="1"/>
    <col min="23" max="23" width="4.28515625" style="66" customWidth="1"/>
    <col min="24" max="24" width="4" style="66" customWidth="1"/>
    <col min="25" max="26" width="4.140625" style="66" customWidth="1"/>
    <col min="27" max="27" width="3.85546875" style="66" customWidth="1"/>
    <col min="28" max="28" width="1.5703125" style="66" customWidth="1"/>
    <col min="29" max="29" width="18.7109375" style="66" customWidth="1"/>
    <col min="30" max="30" width="4.28515625" style="66" bestFit="1" customWidth="1"/>
    <col min="31" max="31" width="4.85546875" style="66" customWidth="1"/>
    <col min="32" max="32" width="4.28515625" style="66" customWidth="1"/>
    <col min="33" max="33" width="4" style="66" customWidth="1"/>
    <col min="34" max="35" width="4.140625" style="66" customWidth="1"/>
    <col min="36" max="36" width="3.85546875" style="66" customWidth="1"/>
    <col min="37" max="37" width="2.85546875" style="66" customWidth="1"/>
    <col min="38" max="16384" width="11.42578125" style="66"/>
  </cols>
  <sheetData>
    <row r="1" spans="1:37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5"/>
    </row>
    <row r="2" spans="1:37" s="75" customFormat="1" ht="29.25" customHeight="1">
      <c r="A2" s="67"/>
      <c r="B2" s="68" t="s">
        <v>60</v>
      </c>
      <c r="C2" s="69"/>
      <c r="D2" s="69"/>
      <c r="E2" s="69"/>
      <c r="F2" s="69"/>
      <c r="G2" s="69"/>
      <c r="H2" s="69"/>
      <c r="I2" s="69"/>
      <c r="J2" s="69"/>
      <c r="K2" s="70"/>
      <c r="L2" s="70"/>
      <c r="M2" s="70"/>
      <c r="N2" s="70"/>
      <c r="O2" s="70"/>
      <c r="P2" s="71" t="s">
        <v>61</v>
      </c>
      <c r="Q2" s="70"/>
      <c r="R2" s="70"/>
      <c r="S2" s="70"/>
      <c r="T2" s="70"/>
      <c r="U2" s="70"/>
      <c r="V2" s="70"/>
      <c r="W2" s="70"/>
      <c r="X2" s="70"/>
      <c r="Y2" s="70"/>
      <c r="Z2" s="69"/>
      <c r="AA2" s="69"/>
      <c r="AB2" s="69"/>
      <c r="AC2" s="72" t="s">
        <v>62</v>
      </c>
      <c r="AD2" s="230">
        <v>10</v>
      </c>
      <c r="AE2" s="230"/>
      <c r="AF2" s="69"/>
      <c r="AG2" s="73" t="s">
        <v>63</v>
      </c>
      <c r="AH2" s="69"/>
      <c r="AI2" s="230"/>
      <c r="AJ2" s="230"/>
      <c r="AK2" s="74"/>
    </row>
    <row r="3" spans="1:37" ht="15.75">
      <c r="A3" s="7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8" t="s">
        <v>64</v>
      </c>
      <c r="T3" s="77"/>
      <c r="U3" s="77"/>
      <c r="V3" s="77"/>
      <c r="W3" s="77"/>
      <c r="X3" s="77"/>
      <c r="Y3" s="77"/>
      <c r="Z3" s="77"/>
      <c r="AA3" s="77"/>
      <c r="AB3" s="77"/>
      <c r="AC3" s="78" t="s">
        <v>65</v>
      </c>
      <c r="AD3" s="77"/>
      <c r="AE3" s="77"/>
      <c r="AF3" s="77"/>
      <c r="AG3" s="77"/>
      <c r="AH3" s="77"/>
      <c r="AI3" s="77"/>
      <c r="AJ3" s="77"/>
      <c r="AK3" s="79"/>
    </row>
    <row r="4" spans="1:37" ht="15">
      <c r="A4" s="76"/>
      <c r="B4" s="80" t="s">
        <v>66</v>
      </c>
      <c r="C4" s="77"/>
      <c r="D4" s="77"/>
      <c r="E4" s="77"/>
      <c r="F4" s="77"/>
      <c r="G4" s="81" t="s">
        <v>67</v>
      </c>
      <c r="H4" s="82">
        <v>39092</v>
      </c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83" t="s">
        <v>68</v>
      </c>
      <c r="AD4" s="223">
        <f ca="1">NOW()</f>
        <v>45295.501388425924</v>
      </c>
      <c r="AE4" s="223"/>
      <c r="AF4" s="223"/>
      <c r="AG4" s="223"/>
      <c r="AH4" s="223"/>
      <c r="AI4" s="223"/>
      <c r="AJ4" s="223"/>
      <c r="AK4" s="79"/>
    </row>
    <row r="5" spans="1:37" ht="18.75">
      <c r="A5" s="76"/>
      <c r="B5" s="84" t="s">
        <v>69</v>
      </c>
      <c r="C5" s="84"/>
      <c r="D5" s="84"/>
      <c r="E5" s="84"/>
      <c r="F5" s="84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6"/>
    </row>
    <row r="6" spans="1:37">
      <c r="A6" s="87"/>
      <c r="B6" s="88" t="s">
        <v>45</v>
      </c>
      <c r="K6" s="89" t="s">
        <v>45</v>
      </c>
      <c r="T6" s="90" t="s">
        <v>45</v>
      </c>
      <c r="AC6" s="91" t="s">
        <v>45</v>
      </c>
      <c r="AK6" s="86"/>
    </row>
    <row r="7" spans="1:37">
      <c r="A7" s="87"/>
      <c r="B7" s="92" t="s">
        <v>70</v>
      </c>
      <c r="C7" s="66" t="s">
        <v>71</v>
      </c>
      <c r="D7" s="66" t="s">
        <v>72</v>
      </c>
      <c r="E7" s="66" t="s">
        <v>73</v>
      </c>
      <c r="F7" s="66" t="s">
        <v>74</v>
      </c>
      <c r="G7" s="66" t="s">
        <v>75</v>
      </c>
      <c r="H7" s="66" t="s">
        <v>76</v>
      </c>
      <c r="I7" s="66" t="s">
        <v>77</v>
      </c>
      <c r="K7" s="93" t="s">
        <v>78</v>
      </c>
      <c r="L7" s="66" t="s">
        <v>71</v>
      </c>
      <c r="M7" s="66" t="s">
        <v>72</v>
      </c>
      <c r="N7" s="66" t="s">
        <v>73</v>
      </c>
      <c r="O7" s="66" t="s">
        <v>74</v>
      </c>
      <c r="P7" s="66" t="s">
        <v>75</v>
      </c>
      <c r="Q7" s="66" t="s">
        <v>76</v>
      </c>
      <c r="R7" s="66" t="s">
        <v>77</v>
      </c>
      <c r="T7" s="94" t="s">
        <v>79</v>
      </c>
      <c r="U7" s="66" t="s">
        <v>71</v>
      </c>
      <c r="V7" s="66" t="s">
        <v>72</v>
      </c>
      <c r="W7" s="66" t="s">
        <v>73</v>
      </c>
      <c r="X7" s="66" t="s">
        <v>74</v>
      </c>
      <c r="Y7" s="66" t="s">
        <v>75</v>
      </c>
      <c r="Z7" s="66" t="s">
        <v>76</v>
      </c>
      <c r="AA7" s="66" t="s">
        <v>77</v>
      </c>
      <c r="AC7" s="95" t="s">
        <v>80</v>
      </c>
      <c r="AD7" s="66" t="s">
        <v>71</v>
      </c>
      <c r="AE7" s="66" t="s">
        <v>72</v>
      </c>
      <c r="AF7" s="66" t="s">
        <v>73</v>
      </c>
      <c r="AG7" s="66" t="s">
        <v>74</v>
      </c>
      <c r="AH7" s="66" t="s">
        <v>75</v>
      </c>
      <c r="AI7" s="66" t="s">
        <v>76</v>
      </c>
      <c r="AJ7" s="66" t="s">
        <v>77</v>
      </c>
      <c r="AK7" s="86"/>
    </row>
    <row r="8" spans="1:37">
      <c r="A8" s="87"/>
      <c r="B8" s="96" t="s">
        <v>81</v>
      </c>
      <c r="C8" s="82"/>
      <c r="D8" s="82"/>
      <c r="E8" s="82"/>
      <c r="F8" s="82"/>
      <c r="G8" s="82"/>
      <c r="H8" s="82"/>
      <c r="I8" s="82"/>
      <c r="K8" s="97" t="s">
        <v>82</v>
      </c>
      <c r="L8" s="82"/>
      <c r="M8" s="82"/>
      <c r="N8" s="82"/>
      <c r="O8" s="82"/>
      <c r="P8" s="82"/>
      <c r="Q8" s="82"/>
      <c r="R8" s="82"/>
      <c r="T8" s="98" t="s">
        <v>46</v>
      </c>
      <c r="U8" s="82"/>
      <c r="V8" s="82"/>
      <c r="W8" s="82"/>
      <c r="X8" s="82"/>
      <c r="Y8" s="82"/>
      <c r="Z8" s="82"/>
      <c r="AA8" s="82"/>
      <c r="AC8" s="93" t="s">
        <v>78</v>
      </c>
      <c r="AD8" s="82"/>
      <c r="AE8" s="82"/>
      <c r="AF8" s="82"/>
      <c r="AG8" s="82"/>
      <c r="AH8" s="82"/>
      <c r="AI8" s="82"/>
      <c r="AJ8" s="82"/>
      <c r="AK8" s="86"/>
    </row>
    <row r="9" spans="1:37">
      <c r="A9" s="87"/>
      <c r="B9" s="96" t="s">
        <v>44</v>
      </c>
      <c r="C9" s="82"/>
      <c r="D9" s="82"/>
      <c r="E9" s="82"/>
      <c r="F9" s="82"/>
      <c r="G9" s="82"/>
      <c r="H9" s="82"/>
      <c r="I9" s="82"/>
      <c r="K9" s="97" t="s">
        <v>83</v>
      </c>
      <c r="L9" s="82"/>
      <c r="M9" s="82"/>
      <c r="N9" s="82"/>
      <c r="O9" s="82"/>
      <c r="P9" s="82"/>
      <c r="Q9" s="82"/>
      <c r="R9" s="82"/>
      <c r="T9" s="98" t="s">
        <v>47</v>
      </c>
      <c r="U9" s="82"/>
      <c r="V9" s="82"/>
      <c r="W9" s="82"/>
      <c r="X9" s="82"/>
      <c r="Y9" s="82"/>
      <c r="Z9" s="82"/>
      <c r="AA9" s="82"/>
      <c r="AC9" s="94" t="s">
        <v>84</v>
      </c>
      <c r="AD9" s="82"/>
      <c r="AE9" s="82"/>
      <c r="AF9" s="82"/>
      <c r="AG9" s="82"/>
      <c r="AH9" s="82"/>
      <c r="AI9" s="82"/>
      <c r="AJ9" s="82"/>
      <c r="AK9" s="86"/>
    </row>
    <row r="10" spans="1:37">
      <c r="A10" s="87"/>
      <c r="B10" s="96" t="s">
        <v>85</v>
      </c>
      <c r="C10" s="82"/>
      <c r="D10" s="82"/>
      <c r="E10" s="82"/>
      <c r="F10" s="82"/>
      <c r="G10" s="82"/>
      <c r="H10" s="82"/>
      <c r="I10" s="82"/>
      <c r="K10" s="97" t="s">
        <v>44</v>
      </c>
      <c r="L10" s="82"/>
      <c r="M10" s="82"/>
      <c r="N10" s="82"/>
      <c r="O10" s="82"/>
      <c r="P10" s="82"/>
      <c r="Q10" s="82"/>
      <c r="R10" s="82"/>
      <c r="T10" s="98" t="s">
        <v>48</v>
      </c>
      <c r="U10" s="82"/>
      <c r="V10" s="82"/>
      <c r="W10" s="82"/>
      <c r="X10" s="82"/>
      <c r="Y10" s="82"/>
      <c r="Z10" s="82"/>
      <c r="AA10" s="82"/>
      <c r="AC10" s="99"/>
      <c r="AK10" s="86"/>
    </row>
    <row r="11" spans="1:37">
      <c r="A11" s="87"/>
      <c r="B11" s="96" t="s">
        <v>86</v>
      </c>
      <c r="C11" s="82"/>
      <c r="D11" s="82"/>
      <c r="E11" s="82"/>
      <c r="F11" s="82"/>
      <c r="G11" s="82"/>
      <c r="H11" s="82"/>
      <c r="I11" s="82"/>
      <c r="K11" s="97" t="s">
        <v>85</v>
      </c>
      <c r="L11" s="82"/>
      <c r="M11" s="82"/>
      <c r="N11" s="82"/>
      <c r="O11" s="82"/>
      <c r="P11" s="82"/>
      <c r="Q11" s="82"/>
      <c r="R11" s="82"/>
      <c r="T11" s="98" t="s">
        <v>49</v>
      </c>
      <c r="U11" s="82"/>
      <c r="V11" s="82"/>
      <c r="W11" s="82"/>
      <c r="X11" s="82"/>
      <c r="Y11" s="82"/>
      <c r="Z11" s="82"/>
      <c r="AA11" s="82"/>
      <c r="AC11" s="99"/>
      <c r="AK11" s="86"/>
    </row>
    <row r="12" spans="1:37">
      <c r="A12" s="87"/>
      <c r="B12" s="96" t="s">
        <v>87</v>
      </c>
      <c r="C12" s="82"/>
      <c r="D12" s="82"/>
      <c r="E12" s="82"/>
      <c r="F12" s="82"/>
      <c r="G12" s="82"/>
      <c r="H12" s="82"/>
      <c r="I12" s="82"/>
      <c r="K12" s="97" t="s">
        <v>86</v>
      </c>
      <c r="L12" s="82"/>
      <c r="M12" s="82"/>
      <c r="N12" s="82"/>
      <c r="O12" s="82"/>
      <c r="P12" s="82"/>
      <c r="Q12" s="82"/>
      <c r="R12" s="82"/>
      <c r="T12" s="98" t="s">
        <v>51</v>
      </c>
      <c r="U12" s="82"/>
      <c r="V12" s="82"/>
      <c r="W12" s="82"/>
      <c r="X12" s="82"/>
      <c r="Y12" s="82"/>
      <c r="Z12" s="82"/>
      <c r="AA12" s="82"/>
      <c r="AC12" s="99"/>
      <c r="AK12" s="86"/>
    </row>
    <row r="13" spans="1:37">
      <c r="A13" s="87"/>
      <c r="B13" s="96" t="s">
        <v>88</v>
      </c>
      <c r="C13" s="82"/>
      <c r="D13" s="82"/>
      <c r="E13" s="82"/>
      <c r="F13" s="82"/>
      <c r="G13" s="82"/>
      <c r="H13" s="82"/>
      <c r="I13" s="82"/>
      <c r="K13" s="97" t="s">
        <v>89</v>
      </c>
      <c r="L13" s="82"/>
      <c r="M13" s="82"/>
      <c r="N13" s="82"/>
      <c r="O13" s="82"/>
      <c r="P13" s="82"/>
      <c r="Q13" s="82"/>
      <c r="R13" s="82"/>
      <c r="T13" s="98" t="s">
        <v>52</v>
      </c>
      <c r="U13" s="82"/>
      <c r="V13" s="82"/>
      <c r="W13" s="82"/>
      <c r="X13" s="82"/>
      <c r="Y13" s="82"/>
      <c r="Z13" s="82"/>
      <c r="AA13" s="82"/>
      <c r="AC13" s="99"/>
      <c r="AK13" s="86"/>
    </row>
    <row r="14" spans="1:37">
      <c r="A14" s="87"/>
      <c r="B14" s="96" t="s">
        <v>90</v>
      </c>
      <c r="C14" s="82"/>
      <c r="D14" s="82"/>
      <c r="E14" s="82"/>
      <c r="F14" s="82"/>
      <c r="G14" s="82"/>
      <c r="H14" s="82"/>
      <c r="I14" s="82"/>
      <c r="K14" s="97" t="s">
        <v>87</v>
      </c>
      <c r="L14" s="82"/>
      <c r="M14" s="82"/>
      <c r="N14" s="82"/>
      <c r="O14" s="82"/>
      <c r="P14" s="82"/>
      <c r="Q14" s="82"/>
      <c r="R14" s="82"/>
      <c r="T14" s="98" t="s">
        <v>53</v>
      </c>
      <c r="U14" s="82"/>
      <c r="V14" s="82"/>
      <c r="W14" s="82"/>
      <c r="X14" s="82"/>
      <c r="Y14" s="82"/>
      <c r="Z14" s="82"/>
      <c r="AA14" s="82"/>
      <c r="AC14" s="99"/>
      <c r="AK14" s="86"/>
    </row>
    <row r="15" spans="1:37">
      <c r="A15" s="87"/>
      <c r="B15" s="96" t="s">
        <v>91</v>
      </c>
      <c r="C15" s="82"/>
      <c r="D15" s="82"/>
      <c r="E15" s="82"/>
      <c r="F15" s="82"/>
      <c r="G15" s="82"/>
      <c r="H15" s="82"/>
      <c r="I15" s="82"/>
      <c r="K15" s="97" t="s">
        <v>92</v>
      </c>
      <c r="L15" s="82"/>
      <c r="M15" s="82"/>
      <c r="N15" s="82"/>
      <c r="O15" s="82"/>
      <c r="P15" s="82"/>
      <c r="Q15" s="82"/>
      <c r="R15" s="82"/>
      <c r="T15" s="98" t="s">
        <v>54</v>
      </c>
      <c r="U15" s="82"/>
      <c r="V15" s="82"/>
      <c r="W15" s="82"/>
      <c r="X15" s="82"/>
      <c r="Y15" s="82"/>
      <c r="Z15" s="82"/>
      <c r="AA15" s="82"/>
      <c r="AC15" s="99"/>
      <c r="AK15" s="86"/>
    </row>
    <row r="16" spans="1:37">
      <c r="A16" s="87"/>
      <c r="B16" s="96" t="s">
        <v>93</v>
      </c>
      <c r="C16" s="82"/>
      <c r="D16" s="82"/>
      <c r="E16" s="82"/>
      <c r="F16" s="82"/>
      <c r="G16" s="82"/>
      <c r="H16" s="82"/>
      <c r="I16" s="82"/>
      <c r="K16" s="97" t="s">
        <v>94</v>
      </c>
      <c r="L16" s="82"/>
      <c r="M16" s="82"/>
      <c r="N16" s="82"/>
      <c r="O16" s="82"/>
      <c r="P16" s="82"/>
      <c r="Q16" s="82"/>
      <c r="R16" s="82"/>
      <c r="T16" s="98" t="s">
        <v>55</v>
      </c>
      <c r="U16" s="82"/>
      <c r="V16" s="82"/>
      <c r="W16" s="82"/>
      <c r="X16" s="82"/>
      <c r="Y16" s="82"/>
      <c r="Z16" s="82"/>
      <c r="AA16" s="82"/>
      <c r="AC16" s="99"/>
      <c r="AK16" s="86"/>
    </row>
    <row r="17" spans="1:37">
      <c r="A17" s="87"/>
      <c r="B17" s="96"/>
      <c r="C17" s="82"/>
      <c r="D17" s="82"/>
      <c r="E17" s="82"/>
      <c r="F17" s="82"/>
      <c r="G17" s="82"/>
      <c r="H17" s="82"/>
      <c r="I17" s="82"/>
      <c r="K17" s="97" t="s">
        <v>95</v>
      </c>
      <c r="L17" s="82"/>
      <c r="M17" s="82"/>
      <c r="N17" s="82"/>
      <c r="O17" s="82"/>
      <c r="P17" s="82"/>
      <c r="Q17" s="82"/>
      <c r="R17" s="82"/>
      <c r="T17" s="98" t="s">
        <v>56</v>
      </c>
      <c r="U17" s="82"/>
      <c r="V17" s="82"/>
      <c r="W17" s="82"/>
      <c r="X17" s="82"/>
      <c r="Y17" s="82"/>
      <c r="Z17" s="82"/>
      <c r="AA17" s="82"/>
      <c r="AC17" s="99"/>
      <c r="AK17" s="86"/>
    </row>
    <row r="18" spans="1:37">
      <c r="A18" s="87"/>
      <c r="B18" s="96"/>
      <c r="C18" s="82"/>
      <c r="D18" s="82"/>
      <c r="E18" s="82"/>
      <c r="F18" s="82"/>
      <c r="G18" s="82"/>
      <c r="H18" s="82"/>
      <c r="I18" s="82"/>
      <c r="K18" s="97" t="s">
        <v>96</v>
      </c>
      <c r="L18" s="82"/>
      <c r="M18" s="82"/>
      <c r="N18" s="82"/>
      <c r="O18" s="82"/>
      <c r="P18" s="82"/>
      <c r="Q18" s="82"/>
      <c r="R18" s="82"/>
      <c r="T18" s="98" t="s">
        <v>57</v>
      </c>
      <c r="U18" s="82"/>
      <c r="V18" s="82"/>
      <c r="W18" s="82"/>
      <c r="X18" s="82"/>
      <c r="Y18" s="82"/>
      <c r="Z18" s="82"/>
      <c r="AA18" s="82"/>
      <c r="AC18" s="99"/>
      <c r="AK18" s="86"/>
    </row>
    <row r="19" spans="1:37">
      <c r="A19" s="87"/>
      <c r="B19" s="96"/>
      <c r="C19" s="82"/>
      <c r="D19" s="82"/>
      <c r="E19" s="82"/>
      <c r="F19" s="82"/>
      <c r="G19" s="82"/>
      <c r="H19" s="82"/>
      <c r="I19" s="82"/>
      <c r="K19" s="97" t="s">
        <v>97</v>
      </c>
      <c r="L19" s="82"/>
      <c r="M19" s="82"/>
      <c r="N19" s="82"/>
      <c r="O19" s="82"/>
      <c r="P19" s="82"/>
      <c r="Q19" s="82"/>
      <c r="R19" s="82"/>
      <c r="T19" s="98" t="s">
        <v>59</v>
      </c>
      <c r="U19" s="82"/>
      <c r="V19" s="82"/>
      <c r="W19" s="82"/>
      <c r="X19" s="82"/>
      <c r="Y19" s="82"/>
      <c r="Z19" s="82"/>
      <c r="AA19" s="82"/>
      <c r="AC19" s="99"/>
      <c r="AK19" s="86"/>
    </row>
    <row r="20" spans="1:37">
      <c r="A20" s="87"/>
      <c r="B20" s="96"/>
      <c r="C20" s="82"/>
      <c r="D20" s="82"/>
      <c r="E20" s="82"/>
      <c r="F20" s="82"/>
      <c r="G20" s="82"/>
      <c r="H20" s="82"/>
      <c r="I20" s="82"/>
      <c r="K20" s="97"/>
      <c r="L20" s="82"/>
      <c r="M20" s="82"/>
      <c r="N20" s="82"/>
      <c r="O20" s="82"/>
      <c r="P20" s="82"/>
      <c r="Q20" s="82"/>
      <c r="R20" s="82"/>
      <c r="T20" s="98" t="s">
        <v>98</v>
      </c>
      <c r="U20" s="82"/>
      <c r="V20" s="82"/>
      <c r="W20" s="82"/>
      <c r="X20" s="82"/>
      <c r="Y20" s="82"/>
      <c r="Z20" s="82"/>
      <c r="AA20" s="82"/>
      <c r="AC20" s="99"/>
      <c r="AK20" s="86"/>
    </row>
    <row r="21" spans="1:37">
      <c r="A21" s="87"/>
      <c r="B21" s="100"/>
      <c r="K21" s="101"/>
      <c r="T21" s="102"/>
      <c r="AC21" s="103"/>
      <c r="AK21" s="86"/>
    </row>
    <row r="22" spans="1:37">
      <c r="A22" s="87"/>
      <c r="AK22" s="86"/>
    </row>
    <row r="23" spans="1:37" ht="18.75">
      <c r="A23" s="87"/>
      <c r="B23" s="85" t="s">
        <v>99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6"/>
    </row>
    <row r="24" spans="1:37">
      <c r="A24" s="87"/>
      <c r="B24" s="88" t="s">
        <v>45</v>
      </c>
      <c r="K24" s="89" t="s">
        <v>45</v>
      </c>
      <c r="T24" s="90" t="s">
        <v>45</v>
      </c>
      <c r="AC24" s="91" t="s">
        <v>45</v>
      </c>
      <c r="AK24" s="86"/>
    </row>
    <row r="25" spans="1:37">
      <c r="A25" s="87"/>
      <c r="B25" s="92" t="s">
        <v>70</v>
      </c>
      <c r="C25" s="66" t="s">
        <v>71</v>
      </c>
      <c r="D25" s="66" t="s">
        <v>72</v>
      </c>
      <c r="E25" s="66" t="s">
        <v>73</v>
      </c>
      <c r="F25" s="66" t="s">
        <v>74</v>
      </c>
      <c r="G25" s="66" t="s">
        <v>75</v>
      </c>
      <c r="H25" s="66" t="s">
        <v>76</v>
      </c>
      <c r="I25" s="66" t="s">
        <v>77</v>
      </c>
      <c r="K25" s="93" t="s">
        <v>78</v>
      </c>
      <c r="L25" s="66" t="s">
        <v>71</v>
      </c>
      <c r="M25" s="66" t="s">
        <v>72</v>
      </c>
      <c r="N25" s="66" t="s">
        <v>73</v>
      </c>
      <c r="O25" s="66" t="s">
        <v>74</v>
      </c>
      <c r="P25" s="66" t="s">
        <v>75</v>
      </c>
      <c r="Q25" s="66" t="s">
        <v>76</v>
      </c>
      <c r="R25" s="66" t="s">
        <v>77</v>
      </c>
      <c r="T25" s="94" t="s">
        <v>79</v>
      </c>
      <c r="U25" s="66" t="s">
        <v>71</v>
      </c>
      <c r="V25" s="66" t="s">
        <v>72</v>
      </c>
      <c r="W25" s="66" t="s">
        <v>73</v>
      </c>
      <c r="X25" s="66" t="s">
        <v>74</v>
      </c>
      <c r="Y25" s="66" t="s">
        <v>75</v>
      </c>
      <c r="Z25" s="66" t="s">
        <v>76</v>
      </c>
      <c r="AA25" s="66" t="s">
        <v>77</v>
      </c>
      <c r="AC25" s="95" t="s">
        <v>80</v>
      </c>
      <c r="AD25" s="66" t="s">
        <v>71</v>
      </c>
      <c r="AE25" s="66" t="s">
        <v>72</v>
      </c>
      <c r="AF25" s="66" t="s">
        <v>73</v>
      </c>
      <c r="AG25" s="66" t="s">
        <v>74</v>
      </c>
      <c r="AH25" s="66" t="s">
        <v>75</v>
      </c>
      <c r="AI25" s="66" t="s">
        <v>76</v>
      </c>
      <c r="AJ25" s="66" t="s">
        <v>77</v>
      </c>
      <c r="AK25" s="86"/>
    </row>
    <row r="26" spans="1:37">
      <c r="A26" s="87"/>
      <c r="B26" s="96" t="s">
        <v>100</v>
      </c>
      <c r="C26" s="82"/>
      <c r="D26" s="82"/>
      <c r="E26" s="82"/>
      <c r="F26" s="82"/>
      <c r="G26" s="82"/>
      <c r="H26" s="82"/>
      <c r="I26" s="82"/>
      <c r="K26" s="97" t="s">
        <v>101</v>
      </c>
      <c r="L26" s="82"/>
      <c r="M26" s="82"/>
      <c r="N26" s="82"/>
      <c r="O26" s="82"/>
      <c r="P26" s="82"/>
      <c r="Q26" s="82"/>
      <c r="R26" s="82"/>
      <c r="T26" s="98" t="s">
        <v>102</v>
      </c>
      <c r="U26" s="82"/>
      <c r="V26" s="82"/>
      <c r="W26" s="82"/>
      <c r="X26" s="82"/>
      <c r="Y26" s="82"/>
      <c r="Z26" s="82"/>
      <c r="AA26" s="82"/>
      <c r="AC26" s="93" t="s">
        <v>78</v>
      </c>
      <c r="AD26" s="82"/>
      <c r="AE26" s="82"/>
      <c r="AF26" s="82"/>
      <c r="AG26" s="82"/>
      <c r="AH26" s="82"/>
      <c r="AI26" s="82"/>
      <c r="AJ26" s="82"/>
      <c r="AK26" s="86"/>
    </row>
    <row r="27" spans="1:37">
      <c r="A27" s="87"/>
      <c r="B27" s="96" t="s">
        <v>103</v>
      </c>
      <c r="C27" s="82"/>
      <c r="D27" s="82"/>
      <c r="E27" s="82"/>
      <c r="F27" s="82"/>
      <c r="G27" s="82"/>
      <c r="H27" s="82"/>
      <c r="I27" s="82"/>
      <c r="K27" s="97" t="s">
        <v>103</v>
      </c>
      <c r="L27" s="82"/>
      <c r="M27" s="82"/>
      <c r="N27" s="82"/>
      <c r="O27" s="82"/>
      <c r="P27" s="82"/>
      <c r="Q27" s="82"/>
      <c r="R27" s="82"/>
      <c r="T27" s="98" t="s">
        <v>50</v>
      </c>
      <c r="U27" s="82"/>
      <c r="V27" s="82"/>
      <c r="W27" s="82"/>
      <c r="X27" s="82"/>
      <c r="Y27" s="82"/>
      <c r="Z27" s="82"/>
      <c r="AA27" s="82"/>
      <c r="AC27" s="94" t="s">
        <v>84</v>
      </c>
      <c r="AD27" s="82"/>
      <c r="AE27" s="82"/>
      <c r="AF27" s="82"/>
      <c r="AG27" s="82"/>
      <c r="AH27" s="82"/>
      <c r="AI27" s="82"/>
      <c r="AJ27" s="82"/>
      <c r="AK27" s="86"/>
    </row>
    <row r="28" spans="1:37">
      <c r="A28" s="87"/>
      <c r="B28" s="96" t="s">
        <v>104</v>
      </c>
      <c r="C28" s="82"/>
      <c r="D28" s="82"/>
      <c r="E28" s="82"/>
      <c r="F28" s="82"/>
      <c r="G28" s="82"/>
      <c r="H28" s="82"/>
      <c r="I28" s="82"/>
      <c r="K28" s="97" t="s">
        <v>86</v>
      </c>
      <c r="L28" s="82"/>
      <c r="M28" s="82"/>
      <c r="N28" s="82"/>
      <c r="O28" s="82"/>
      <c r="P28" s="82"/>
      <c r="Q28" s="82"/>
      <c r="R28" s="82"/>
      <c r="T28" s="98" t="s">
        <v>105</v>
      </c>
      <c r="U28" s="82"/>
      <c r="V28" s="82"/>
      <c r="W28" s="82"/>
      <c r="X28" s="82"/>
      <c r="Y28" s="82"/>
      <c r="Z28" s="82"/>
      <c r="AA28" s="82"/>
      <c r="AC28" s="99"/>
      <c r="AK28" s="86"/>
    </row>
    <row r="29" spans="1:37">
      <c r="A29" s="87"/>
      <c r="B29" s="96" t="s">
        <v>106</v>
      </c>
      <c r="C29" s="82"/>
      <c r="D29" s="82"/>
      <c r="E29" s="82"/>
      <c r="F29" s="82"/>
      <c r="G29" s="82"/>
      <c r="H29" s="82"/>
      <c r="I29" s="82"/>
      <c r="K29" s="97" t="s">
        <v>107</v>
      </c>
      <c r="L29" s="82"/>
      <c r="M29" s="82"/>
      <c r="N29" s="82"/>
      <c r="O29" s="82"/>
      <c r="P29" s="82"/>
      <c r="Q29" s="82"/>
      <c r="R29" s="82"/>
      <c r="T29" s="98"/>
      <c r="U29" s="82"/>
      <c r="V29" s="82"/>
      <c r="W29" s="82"/>
      <c r="X29" s="82"/>
      <c r="Y29" s="82"/>
      <c r="Z29" s="82"/>
      <c r="AA29" s="82"/>
      <c r="AC29" s="99"/>
      <c r="AK29" s="86"/>
    </row>
    <row r="30" spans="1:37">
      <c r="A30" s="87"/>
      <c r="B30" s="96" t="s">
        <v>108</v>
      </c>
      <c r="C30" s="82"/>
      <c r="D30" s="82"/>
      <c r="E30" s="82"/>
      <c r="F30" s="82"/>
      <c r="G30" s="82"/>
      <c r="H30" s="82"/>
      <c r="I30" s="82"/>
      <c r="K30" s="97" t="s">
        <v>106</v>
      </c>
      <c r="L30" s="82"/>
      <c r="M30" s="82"/>
      <c r="N30" s="82"/>
      <c r="O30" s="82"/>
      <c r="P30" s="82"/>
      <c r="Q30" s="82"/>
      <c r="R30" s="82"/>
      <c r="T30" s="98"/>
      <c r="U30" s="82"/>
      <c r="V30" s="82"/>
      <c r="W30" s="82"/>
      <c r="X30" s="82"/>
      <c r="Y30" s="82"/>
      <c r="Z30" s="82"/>
      <c r="AA30" s="82"/>
      <c r="AC30" s="99"/>
      <c r="AK30" s="86"/>
    </row>
    <row r="31" spans="1:37">
      <c r="A31" s="87"/>
      <c r="B31" s="96" t="s">
        <v>109</v>
      </c>
      <c r="C31" s="82"/>
      <c r="D31" s="82"/>
      <c r="E31" s="82"/>
      <c r="F31" s="82"/>
      <c r="G31" s="82"/>
      <c r="H31" s="82"/>
      <c r="I31" s="82"/>
      <c r="K31" s="97" t="s">
        <v>110</v>
      </c>
      <c r="L31" s="82"/>
      <c r="M31" s="82"/>
      <c r="N31" s="82"/>
      <c r="O31" s="82"/>
      <c r="P31" s="82"/>
      <c r="Q31" s="82"/>
      <c r="R31" s="82"/>
      <c r="T31" s="98"/>
      <c r="U31" s="82"/>
      <c r="V31" s="82"/>
      <c r="W31" s="82"/>
      <c r="X31" s="82"/>
      <c r="Y31" s="82"/>
      <c r="Z31" s="82"/>
      <c r="AA31" s="82"/>
      <c r="AC31" s="99"/>
      <c r="AK31" s="86"/>
    </row>
    <row r="32" spans="1:37">
      <c r="A32" s="87"/>
      <c r="B32" s="96"/>
      <c r="C32" s="82"/>
      <c r="D32" s="82"/>
      <c r="E32" s="82"/>
      <c r="F32" s="82"/>
      <c r="G32" s="82"/>
      <c r="H32" s="82"/>
      <c r="I32" s="82"/>
      <c r="K32" s="97" t="s">
        <v>108</v>
      </c>
      <c r="L32" s="82"/>
      <c r="M32" s="82"/>
      <c r="N32" s="82"/>
      <c r="O32" s="82"/>
      <c r="P32" s="82"/>
      <c r="Q32" s="82"/>
      <c r="R32" s="82"/>
      <c r="T32" s="98"/>
      <c r="U32" s="82"/>
      <c r="V32" s="82"/>
      <c r="W32" s="82"/>
      <c r="X32" s="82"/>
      <c r="Y32" s="82"/>
      <c r="Z32" s="82"/>
      <c r="AA32" s="82"/>
      <c r="AC32" s="99"/>
      <c r="AK32" s="86"/>
    </row>
    <row r="33" spans="1:37">
      <c r="A33" s="87"/>
      <c r="B33" s="92"/>
      <c r="K33" s="101"/>
      <c r="T33" s="102"/>
      <c r="AC33" s="103"/>
      <c r="AK33" s="86"/>
    </row>
    <row r="34" spans="1:37">
      <c r="A34" s="87"/>
      <c r="AK34" s="86"/>
    </row>
    <row r="35" spans="1:37" ht="18.75">
      <c r="A35" s="87"/>
      <c r="B35" s="85" t="s">
        <v>111</v>
      </c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6"/>
    </row>
    <row r="36" spans="1:37">
      <c r="A36" s="87"/>
      <c r="B36" s="88" t="s">
        <v>45</v>
      </c>
      <c r="K36" s="89" t="s">
        <v>45</v>
      </c>
      <c r="T36" s="90" t="s">
        <v>45</v>
      </c>
      <c r="AC36" s="91" t="s">
        <v>45</v>
      </c>
      <c r="AK36" s="86"/>
    </row>
    <row r="37" spans="1:37">
      <c r="A37" s="87"/>
      <c r="B37" s="92" t="s">
        <v>70</v>
      </c>
      <c r="C37" s="66" t="s">
        <v>71</v>
      </c>
      <c r="D37" s="66" t="s">
        <v>72</v>
      </c>
      <c r="E37" s="66" t="s">
        <v>73</v>
      </c>
      <c r="F37" s="66" t="s">
        <v>74</v>
      </c>
      <c r="G37" s="66" t="s">
        <v>75</v>
      </c>
      <c r="H37" s="66" t="s">
        <v>76</v>
      </c>
      <c r="I37" s="66" t="s">
        <v>77</v>
      </c>
      <c r="K37" s="93" t="s">
        <v>78</v>
      </c>
      <c r="L37" s="66" t="s">
        <v>71</v>
      </c>
      <c r="M37" s="66" t="s">
        <v>72</v>
      </c>
      <c r="N37" s="66" t="s">
        <v>73</v>
      </c>
      <c r="O37" s="66" t="s">
        <v>74</v>
      </c>
      <c r="P37" s="66" t="s">
        <v>75</v>
      </c>
      <c r="Q37" s="66" t="s">
        <v>76</v>
      </c>
      <c r="R37" s="66" t="s">
        <v>77</v>
      </c>
      <c r="T37" s="94" t="s">
        <v>79</v>
      </c>
      <c r="U37" s="66" t="s">
        <v>71</v>
      </c>
      <c r="V37" s="66" t="s">
        <v>72</v>
      </c>
      <c r="W37" s="66" t="s">
        <v>73</v>
      </c>
      <c r="X37" s="66" t="s">
        <v>74</v>
      </c>
      <c r="Y37" s="66" t="s">
        <v>75</v>
      </c>
      <c r="Z37" s="66" t="s">
        <v>76</v>
      </c>
      <c r="AA37" s="66" t="s">
        <v>77</v>
      </c>
      <c r="AC37" s="95" t="s">
        <v>80</v>
      </c>
      <c r="AD37" s="66" t="s">
        <v>71</v>
      </c>
      <c r="AE37" s="66" t="s">
        <v>72</v>
      </c>
      <c r="AF37" s="66" t="s">
        <v>73</v>
      </c>
      <c r="AG37" s="66" t="s">
        <v>74</v>
      </c>
      <c r="AH37" s="66" t="s">
        <v>75</v>
      </c>
      <c r="AI37" s="66" t="s">
        <v>76</v>
      </c>
      <c r="AJ37" s="66" t="s">
        <v>77</v>
      </c>
      <c r="AK37" s="86"/>
    </row>
    <row r="38" spans="1:37">
      <c r="A38" s="87"/>
      <c r="B38" s="96" t="s">
        <v>112</v>
      </c>
      <c r="C38" s="82"/>
      <c r="D38" s="82"/>
      <c r="E38" s="82"/>
      <c r="F38" s="82"/>
      <c r="G38" s="82"/>
      <c r="H38" s="82"/>
      <c r="I38" s="82"/>
      <c r="K38" s="97" t="s">
        <v>112</v>
      </c>
      <c r="L38" s="82"/>
      <c r="M38" s="82"/>
      <c r="N38" s="82"/>
      <c r="O38" s="82"/>
      <c r="P38" s="82"/>
      <c r="Q38" s="82"/>
      <c r="R38" s="82"/>
      <c r="T38" s="98" t="s">
        <v>113</v>
      </c>
      <c r="U38" s="82"/>
      <c r="V38" s="82"/>
      <c r="W38" s="82"/>
      <c r="X38" s="82"/>
      <c r="Y38" s="82"/>
      <c r="Z38" s="82"/>
      <c r="AA38" s="82"/>
      <c r="AC38" s="93" t="s">
        <v>78</v>
      </c>
      <c r="AD38" s="82"/>
      <c r="AE38" s="82"/>
      <c r="AF38" s="82"/>
      <c r="AG38" s="82"/>
      <c r="AH38" s="82"/>
      <c r="AI38" s="82"/>
      <c r="AJ38" s="82"/>
      <c r="AK38" s="86"/>
    </row>
    <row r="39" spans="1:37">
      <c r="A39" s="87"/>
      <c r="B39" s="96" t="s">
        <v>114</v>
      </c>
      <c r="C39" s="82"/>
      <c r="D39" s="82"/>
      <c r="E39" s="82"/>
      <c r="F39" s="82"/>
      <c r="G39" s="82"/>
      <c r="H39" s="82"/>
      <c r="I39" s="82"/>
      <c r="K39" s="97" t="s">
        <v>114</v>
      </c>
      <c r="L39" s="82"/>
      <c r="M39" s="82"/>
      <c r="N39" s="82"/>
      <c r="O39" s="82"/>
      <c r="P39" s="82"/>
      <c r="Q39" s="82"/>
      <c r="R39" s="82"/>
      <c r="T39" s="98" t="s">
        <v>115</v>
      </c>
      <c r="U39" s="82"/>
      <c r="V39" s="82"/>
      <c r="W39" s="82"/>
      <c r="X39" s="82"/>
      <c r="Y39" s="82"/>
      <c r="Z39" s="82"/>
      <c r="AA39" s="82"/>
      <c r="AC39" s="94" t="s">
        <v>84</v>
      </c>
      <c r="AD39" s="82"/>
      <c r="AE39" s="82"/>
      <c r="AF39" s="82"/>
      <c r="AG39" s="82"/>
      <c r="AH39" s="82"/>
      <c r="AI39" s="82"/>
      <c r="AJ39" s="82"/>
      <c r="AK39" s="86"/>
    </row>
    <row r="40" spans="1:37">
      <c r="A40" s="87"/>
      <c r="B40" s="96" t="s">
        <v>116</v>
      </c>
      <c r="C40" s="82"/>
      <c r="D40" s="82"/>
      <c r="E40" s="82"/>
      <c r="F40" s="82"/>
      <c r="G40" s="82"/>
      <c r="H40" s="82"/>
      <c r="I40" s="82"/>
      <c r="K40" s="97" t="s">
        <v>116</v>
      </c>
      <c r="L40" s="82"/>
      <c r="M40" s="82"/>
      <c r="N40" s="82"/>
      <c r="O40" s="82"/>
      <c r="P40" s="82"/>
      <c r="Q40" s="82"/>
      <c r="R40" s="82"/>
      <c r="T40" s="98"/>
      <c r="U40" s="82"/>
      <c r="V40" s="82"/>
      <c r="W40" s="82"/>
      <c r="X40" s="82"/>
      <c r="Y40" s="82"/>
      <c r="Z40" s="82"/>
      <c r="AA40" s="82"/>
      <c r="AC40" s="99"/>
      <c r="AK40" s="86"/>
    </row>
    <row r="41" spans="1:37">
      <c r="A41" s="87"/>
      <c r="B41" s="96" t="s">
        <v>117</v>
      </c>
      <c r="C41" s="82"/>
      <c r="D41" s="82"/>
      <c r="E41" s="82"/>
      <c r="F41" s="82"/>
      <c r="G41" s="82"/>
      <c r="H41" s="82"/>
      <c r="I41" s="82"/>
      <c r="K41" s="97" t="s">
        <v>118</v>
      </c>
      <c r="L41" s="82"/>
      <c r="M41" s="82"/>
      <c r="N41" s="82"/>
      <c r="O41" s="82"/>
      <c r="P41" s="82"/>
      <c r="Q41" s="82"/>
      <c r="R41" s="82"/>
      <c r="T41" s="98"/>
      <c r="U41" s="82"/>
      <c r="V41" s="82"/>
      <c r="W41" s="82"/>
      <c r="X41" s="82"/>
      <c r="Y41" s="82"/>
      <c r="Z41" s="82"/>
      <c r="AA41" s="82"/>
      <c r="AC41" s="99"/>
      <c r="AK41" s="86"/>
    </row>
    <row r="42" spans="1:37">
      <c r="A42" s="87"/>
      <c r="B42" s="96" t="s">
        <v>119</v>
      </c>
      <c r="C42" s="82"/>
      <c r="D42" s="82"/>
      <c r="E42" s="82"/>
      <c r="F42" s="82"/>
      <c r="G42" s="82"/>
      <c r="H42" s="82"/>
      <c r="I42" s="82"/>
      <c r="K42" s="97"/>
      <c r="L42" s="82"/>
      <c r="M42" s="82"/>
      <c r="N42" s="82"/>
      <c r="O42" s="82"/>
      <c r="P42" s="82"/>
      <c r="Q42" s="82"/>
      <c r="R42" s="82"/>
      <c r="T42" s="98"/>
      <c r="U42" s="82"/>
      <c r="V42" s="82"/>
      <c r="W42" s="82"/>
      <c r="X42" s="82"/>
      <c r="Y42" s="82"/>
      <c r="Z42" s="82"/>
      <c r="AA42" s="82"/>
      <c r="AC42" s="99"/>
      <c r="AK42" s="86"/>
    </row>
    <row r="43" spans="1:37">
      <c r="A43" s="87"/>
      <c r="B43" s="96" t="s">
        <v>120</v>
      </c>
      <c r="C43" s="82"/>
      <c r="D43" s="82"/>
      <c r="E43" s="82"/>
      <c r="F43" s="82"/>
      <c r="G43" s="82"/>
      <c r="H43" s="82"/>
      <c r="I43" s="82"/>
      <c r="K43" s="97"/>
      <c r="L43" s="82"/>
      <c r="M43" s="82"/>
      <c r="N43" s="82"/>
      <c r="O43" s="82"/>
      <c r="P43" s="82"/>
      <c r="Q43" s="82"/>
      <c r="R43" s="82"/>
      <c r="T43" s="98"/>
      <c r="U43" s="82"/>
      <c r="V43" s="82"/>
      <c r="W43" s="82"/>
      <c r="X43" s="82"/>
      <c r="Y43" s="82"/>
      <c r="Z43" s="82"/>
      <c r="AA43" s="82"/>
      <c r="AC43" s="99"/>
      <c r="AK43" s="86"/>
    </row>
    <row r="44" spans="1:37">
      <c r="A44" s="87"/>
      <c r="B44" s="100"/>
      <c r="K44" s="101"/>
      <c r="T44" s="102"/>
      <c r="AC44" s="103"/>
      <c r="AK44" s="86"/>
    </row>
    <row r="45" spans="1:37">
      <c r="A45" s="87"/>
      <c r="AK45" s="86"/>
    </row>
    <row r="46" spans="1:37">
      <c r="A46" s="87"/>
      <c r="B46" s="222" t="s">
        <v>121</v>
      </c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77"/>
      <c r="AK46" s="86"/>
    </row>
    <row r="47" spans="1:37">
      <c r="A47" s="87"/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63"/>
      <c r="AC47" s="104" t="s">
        <v>122</v>
      </c>
      <c r="AD47" s="104"/>
      <c r="AE47" s="104" t="s">
        <v>123</v>
      </c>
      <c r="AF47" s="104"/>
      <c r="AG47" s="104"/>
      <c r="AH47" s="104"/>
      <c r="AI47" s="104"/>
      <c r="AJ47" s="104"/>
      <c r="AK47" s="105"/>
    </row>
    <row r="48" spans="1:37" ht="15">
      <c r="A48" s="87"/>
      <c r="B48" s="106" t="s">
        <v>124</v>
      </c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6"/>
      <c r="AC48" s="107" t="s">
        <v>37</v>
      </c>
      <c r="AD48" s="107"/>
      <c r="AE48" s="108" t="s">
        <v>125</v>
      </c>
      <c r="AF48" s="108"/>
      <c r="AG48" s="108"/>
      <c r="AH48" s="108" t="s">
        <v>126</v>
      </c>
      <c r="AI48" s="108"/>
      <c r="AJ48" s="108"/>
      <c r="AK48" s="79"/>
    </row>
    <row r="49" spans="1:37" ht="15">
      <c r="A49" s="87"/>
      <c r="B49" s="106" t="s">
        <v>127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6"/>
      <c r="AC49" s="107"/>
      <c r="AD49" s="107"/>
      <c r="AE49" s="231"/>
      <c r="AF49" s="232"/>
      <c r="AG49" s="233"/>
      <c r="AH49" s="231"/>
      <c r="AI49" s="232"/>
      <c r="AJ49" s="233"/>
      <c r="AK49" s="79"/>
    </row>
    <row r="50" spans="1:37">
      <c r="A50" s="8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6"/>
      <c r="AC50" s="107" t="s">
        <v>128</v>
      </c>
      <c r="AD50" s="107"/>
      <c r="AE50" s="231"/>
      <c r="AF50" s="232"/>
      <c r="AG50" s="233"/>
      <c r="AH50" s="231"/>
      <c r="AI50" s="232"/>
      <c r="AJ50" s="233"/>
      <c r="AK50" s="79"/>
    </row>
    <row r="51" spans="1:37">
      <c r="A51" s="8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224" t="s">
        <v>129</v>
      </c>
      <c r="AC51" s="225"/>
      <c r="AD51" s="225"/>
      <c r="AE51" s="225"/>
      <c r="AF51" s="225"/>
      <c r="AG51" s="225"/>
      <c r="AH51" s="225"/>
      <c r="AI51" s="225"/>
      <c r="AJ51" s="225"/>
      <c r="AK51" s="226"/>
    </row>
    <row r="52" spans="1:37">
      <c r="A52" s="8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224"/>
      <c r="AC52" s="225"/>
      <c r="AD52" s="225"/>
      <c r="AE52" s="225"/>
      <c r="AF52" s="225"/>
      <c r="AG52" s="225"/>
      <c r="AH52" s="225"/>
      <c r="AI52" s="225"/>
      <c r="AJ52" s="225"/>
      <c r="AK52" s="226"/>
    </row>
    <row r="53" spans="1:37">
      <c r="A53" s="109"/>
      <c r="B53" s="110" t="str">
        <f ca="1">CELL("nomfichier")</f>
        <v xml:space="preserve">D:\Données\1.UPRT\0-UPRT.fait\uprt-php\www\mesimages\fichiers-uprt\me-menus\menus-festivals\[me-calendriers_manuels.xlsx]Mode d'emploi </v>
      </c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227"/>
      <c r="AC53" s="228"/>
      <c r="AD53" s="228"/>
      <c r="AE53" s="228"/>
      <c r="AF53" s="228"/>
      <c r="AG53" s="228"/>
      <c r="AH53" s="228"/>
      <c r="AI53" s="228"/>
      <c r="AJ53" s="228"/>
      <c r="AK53" s="229"/>
    </row>
  </sheetData>
  <mergeCells count="9">
    <mergeCell ref="B46:AA47"/>
    <mergeCell ref="AD4:AJ4"/>
    <mergeCell ref="AB51:AK53"/>
    <mergeCell ref="AD2:AE2"/>
    <mergeCell ref="AH49:AJ49"/>
    <mergeCell ref="AE49:AG49"/>
    <mergeCell ref="AI2:AJ2"/>
    <mergeCell ref="AE50:AG50"/>
    <mergeCell ref="AH50:AJ50"/>
  </mergeCells>
  <phoneticPr fontId="0" type="noConversion"/>
  <printOptions horizontalCentered="1"/>
  <pageMargins left="0" right="0" top="0" bottom="0" header="0" footer="0"/>
  <pageSetup paperSize="9" scale="71" orientation="landscape" horizontalDpi="300" verticalDpi="300" r:id="rId1"/>
  <headerFooter alignWithMargins="0">
    <oddFooter>&amp;R&amp;8&amp;F-&amp;D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51"/>
  <sheetViews>
    <sheetView zoomScaleNormal="100" workbookViewId="0">
      <selection activeCell="AF19" sqref="AF19"/>
    </sheetView>
  </sheetViews>
  <sheetFormatPr baseColWidth="10" defaultRowHeight="12.75"/>
  <cols>
    <col min="1" max="1" width="2.28515625" style="66" customWidth="1"/>
    <col min="2" max="2" width="18.7109375" style="66" customWidth="1"/>
    <col min="3" max="3" width="4.28515625" style="66" bestFit="1" customWidth="1"/>
    <col min="4" max="4" width="4.85546875" style="66" customWidth="1"/>
    <col min="5" max="5" width="4.28515625" style="66" customWidth="1"/>
    <col min="6" max="6" width="4" style="66" customWidth="1"/>
    <col min="7" max="8" width="4.140625" style="66" customWidth="1"/>
    <col min="9" max="9" width="3.85546875" style="66" customWidth="1"/>
    <col min="10" max="10" width="2.28515625" style="66" customWidth="1"/>
    <col min="11" max="11" width="18.7109375" style="66" customWidth="1"/>
    <col min="12" max="12" width="4.28515625" style="66" bestFit="1" customWidth="1"/>
    <col min="13" max="13" width="4.85546875" style="66" customWidth="1"/>
    <col min="14" max="14" width="4.28515625" style="66" customWidth="1"/>
    <col min="15" max="15" width="4" style="66" customWidth="1"/>
    <col min="16" max="17" width="4.140625" style="66" customWidth="1"/>
    <col min="18" max="18" width="3.85546875" style="66" customWidth="1"/>
    <col min="19" max="19" width="2.28515625" style="66" customWidth="1"/>
    <col min="20" max="20" width="18.7109375" style="66" customWidth="1"/>
    <col min="21" max="21" width="4.28515625" style="66" bestFit="1" customWidth="1"/>
    <col min="22" max="22" width="4.85546875" style="66" customWidth="1"/>
    <col min="23" max="23" width="4.28515625" style="66" customWidth="1"/>
    <col min="24" max="24" width="4" style="66" customWidth="1"/>
    <col min="25" max="26" width="4.140625" style="66" customWidth="1"/>
    <col min="27" max="27" width="3.85546875" style="66" customWidth="1"/>
    <col min="28" max="28" width="1.5703125" style="66" customWidth="1"/>
    <col min="29" max="29" width="18.7109375" style="66" customWidth="1"/>
    <col min="30" max="30" width="4.28515625" style="66" bestFit="1" customWidth="1"/>
    <col min="31" max="31" width="4.85546875" style="66" customWidth="1"/>
    <col min="32" max="32" width="4.28515625" style="66" customWidth="1"/>
    <col min="33" max="33" width="4" style="66" customWidth="1"/>
    <col min="34" max="35" width="4.140625" style="66" customWidth="1"/>
    <col min="36" max="36" width="3.85546875" style="66" customWidth="1"/>
    <col min="37" max="37" width="2.85546875" style="66" customWidth="1"/>
    <col min="38" max="16384" width="11.42578125" style="66"/>
  </cols>
  <sheetData>
    <row r="1" spans="1:37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5"/>
    </row>
    <row r="2" spans="1:37" s="75" customFormat="1" ht="29.25" customHeight="1">
      <c r="A2" s="67"/>
      <c r="B2" s="68" t="s">
        <v>60</v>
      </c>
      <c r="C2" s="69"/>
      <c r="D2" s="69"/>
      <c r="E2" s="69"/>
      <c r="F2" s="69"/>
      <c r="G2" s="69"/>
      <c r="H2" s="69"/>
      <c r="I2" s="69"/>
      <c r="J2" s="69"/>
      <c r="K2" s="111"/>
      <c r="L2" s="111"/>
      <c r="M2" s="111"/>
      <c r="N2" s="111"/>
      <c r="O2" s="111"/>
      <c r="P2" s="112" t="s">
        <v>173</v>
      </c>
      <c r="Q2" s="111"/>
      <c r="R2" s="111"/>
      <c r="S2" s="111"/>
      <c r="T2" s="111"/>
      <c r="U2" s="111"/>
      <c r="V2" s="111"/>
      <c r="W2" s="111"/>
      <c r="X2" s="111"/>
      <c r="Y2" s="111"/>
      <c r="Z2" s="69"/>
      <c r="AA2" s="69"/>
      <c r="AB2" s="69"/>
      <c r="AC2" s="72" t="s">
        <v>62</v>
      </c>
      <c r="AD2" s="230">
        <v>15</v>
      </c>
      <c r="AE2" s="230"/>
      <c r="AF2" s="69"/>
      <c r="AG2" s="73" t="s">
        <v>63</v>
      </c>
      <c r="AH2" s="69"/>
      <c r="AI2" s="230"/>
      <c r="AJ2" s="230"/>
      <c r="AK2" s="74"/>
    </row>
    <row r="3" spans="1:37" ht="15.75">
      <c r="A3" s="7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8" t="s">
        <v>174</v>
      </c>
      <c r="T3" s="77"/>
      <c r="U3" s="77"/>
      <c r="V3" s="77"/>
      <c r="W3" s="77"/>
      <c r="X3" s="77"/>
      <c r="Y3" s="77"/>
      <c r="Z3" s="77"/>
      <c r="AA3" s="77"/>
      <c r="AB3" s="77"/>
      <c r="AC3" s="78" t="s">
        <v>175</v>
      </c>
      <c r="AD3" s="77"/>
      <c r="AE3" s="77"/>
      <c r="AF3" s="77"/>
      <c r="AG3" s="77"/>
      <c r="AH3" s="77"/>
      <c r="AI3" s="77"/>
      <c r="AJ3" s="77"/>
      <c r="AK3" s="79"/>
    </row>
    <row r="4" spans="1:37" ht="15">
      <c r="A4" s="76"/>
      <c r="B4" s="80" t="s">
        <v>66</v>
      </c>
      <c r="C4" s="77"/>
      <c r="D4" s="77"/>
      <c r="E4" s="77"/>
      <c r="F4" s="77"/>
      <c r="G4" s="81" t="s">
        <v>67</v>
      </c>
      <c r="H4" s="82">
        <v>39092</v>
      </c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83" t="s">
        <v>68</v>
      </c>
      <c r="AD4" s="223">
        <f ca="1">NOW()</f>
        <v>45295.501388425924</v>
      </c>
      <c r="AE4" s="223"/>
      <c r="AF4" s="223"/>
      <c r="AG4" s="223"/>
      <c r="AH4" s="223"/>
      <c r="AI4" s="223"/>
      <c r="AJ4" s="223"/>
      <c r="AK4" s="79"/>
    </row>
    <row r="5" spans="1:37" ht="18.75">
      <c r="A5" s="76"/>
      <c r="B5" s="84" t="s">
        <v>69</v>
      </c>
      <c r="C5" s="84"/>
      <c r="D5" s="84"/>
      <c r="E5" s="84"/>
      <c r="F5" s="84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6"/>
    </row>
    <row r="6" spans="1:37">
      <c r="A6" s="87"/>
      <c r="B6" s="88" t="s">
        <v>45</v>
      </c>
      <c r="K6" s="89" t="s">
        <v>45</v>
      </c>
      <c r="T6" s="90" t="s">
        <v>45</v>
      </c>
      <c r="AC6" s="91" t="s">
        <v>45</v>
      </c>
      <c r="AK6" s="86"/>
    </row>
    <row r="7" spans="1:37">
      <c r="A7" s="87"/>
      <c r="B7" s="92" t="s">
        <v>70</v>
      </c>
      <c r="C7" s="66" t="s">
        <v>71</v>
      </c>
      <c r="D7" s="66" t="s">
        <v>72</v>
      </c>
      <c r="E7" s="66" t="s">
        <v>73</v>
      </c>
      <c r="F7" s="66" t="s">
        <v>74</v>
      </c>
      <c r="G7" s="66" t="s">
        <v>75</v>
      </c>
      <c r="H7" s="66" t="s">
        <v>76</v>
      </c>
      <c r="I7" s="66" t="s">
        <v>77</v>
      </c>
      <c r="K7" s="93" t="s">
        <v>78</v>
      </c>
      <c r="L7" s="66" t="s">
        <v>71</v>
      </c>
      <c r="M7" s="66" t="s">
        <v>72</v>
      </c>
      <c r="N7" s="66" t="s">
        <v>73</v>
      </c>
      <c r="O7" s="66" t="s">
        <v>74</v>
      </c>
      <c r="P7" s="66" t="s">
        <v>75</v>
      </c>
      <c r="Q7" s="66" t="s">
        <v>76</v>
      </c>
      <c r="R7" s="66" t="s">
        <v>77</v>
      </c>
      <c r="T7" s="94" t="s">
        <v>79</v>
      </c>
      <c r="U7" s="66" t="s">
        <v>71</v>
      </c>
      <c r="V7" s="66" t="s">
        <v>72</v>
      </c>
      <c r="W7" s="66" t="s">
        <v>73</v>
      </c>
      <c r="X7" s="66" t="s">
        <v>74</v>
      </c>
      <c r="Y7" s="66" t="s">
        <v>75</v>
      </c>
      <c r="Z7" s="66" t="s">
        <v>76</v>
      </c>
      <c r="AA7" s="66" t="s">
        <v>77</v>
      </c>
      <c r="AC7" s="95" t="s">
        <v>80</v>
      </c>
      <c r="AD7" s="66" t="s">
        <v>71</v>
      </c>
      <c r="AE7" s="66" t="s">
        <v>72</v>
      </c>
      <c r="AF7" s="66" t="s">
        <v>73</v>
      </c>
      <c r="AG7" s="66" t="s">
        <v>74</v>
      </c>
      <c r="AH7" s="66" t="s">
        <v>75</v>
      </c>
      <c r="AI7" s="66" t="s">
        <v>76</v>
      </c>
      <c r="AJ7" s="66" t="s">
        <v>77</v>
      </c>
      <c r="AK7" s="86"/>
    </row>
    <row r="8" spans="1:37">
      <c r="A8" s="87"/>
      <c r="B8" s="96" t="s">
        <v>81</v>
      </c>
      <c r="C8" s="113"/>
      <c r="D8" s="82"/>
      <c r="E8" s="82"/>
      <c r="F8" s="82"/>
      <c r="G8" s="82"/>
      <c r="H8" s="82"/>
      <c r="I8" s="82"/>
      <c r="K8" s="97" t="s">
        <v>82</v>
      </c>
      <c r="L8" s="82"/>
      <c r="M8" s="82"/>
      <c r="N8" s="82"/>
      <c r="O8" s="82"/>
      <c r="P8" s="82"/>
      <c r="Q8" s="82"/>
      <c r="R8" s="82"/>
      <c r="T8" s="98" t="s">
        <v>46</v>
      </c>
      <c r="U8" s="82"/>
      <c r="V8" s="82"/>
      <c r="W8" s="82"/>
      <c r="X8" s="82"/>
      <c r="Y8" s="82"/>
      <c r="Z8" s="82"/>
      <c r="AA8" s="82"/>
      <c r="AC8" s="93" t="s">
        <v>78</v>
      </c>
      <c r="AD8" s="82"/>
      <c r="AE8" s="82"/>
      <c r="AF8" s="82"/>
      <c r="AG8" s="82"/>
      <c r="AH8" s="82"/>
      <c r="AI8" s="82"/>
      <c r="AJ8" s="82"/>
      <c r="AK8" s="86"/>
    </row>
    <row r="9" spans="1:37">
      <c r="A9" s="87"/>
      <c r="B9" s="96" t="s">
        <v>85</v>
      </c>
      <c r="C9" s="113"/>
      <c r="D9" s="82"/>
      <c r="E9" s="82"/>
      <c r="F9" s="82"/>
      <c r="G9" s="82"/>
      <c r="H9" s="82"/>
      <c r="I9" s="82"/>
      <c r="K9" s="97" t="s">
        <v>83</v>
      </c>
      <c r="L9" s="82"/>
      <c r="M9" s="82"/>
      <c r="N9" s="82"/>
      <c r="O9" s="82"/>
      <c r="P9" s="82"/>
      <c r="Q9" s="82"/>
      <c r="R9" s="82"/>
      <c r="T9" s="98" t="s">
        <v>47</v>
      </c>
      <c r="U9" s="82"/>
      <c r="V9" s="82"/>
      <c r="W9" s="82"/>
      <c r="X9" s="82"/>
      <c r="Y9" s="82"/>
      <c r="Z9" s="82"/>
      <c r="AA9" s="82"/>
      <c r="AC9" s="94" t="s">
        <v>84</v>
      </c>
      <c r="AD9" s="82"/>
      <c r="AE9" s="82"/>
      <c r="AF9" s="82"/>
      <c r="AG9" s="82"/>
      <c r="AH9" s="82"/>
      <c r="AI9" s="82"/>
      <c r="AJ9" s="82"/>
      <c r="AK9" s="86"/>
    </row>
    <row r="10" spans="1:37">
      <c r="A10" s="87"/>
      <c r="B10" s="96" t="s">
        <v>86</v>
      </c>
      <c r="C10" s="113"/>
      <c r="D10" s="82"/>
      <c r="E10" s="82"/>
      <c r="F10" s="82"/>
      <c r="G10" s="82"/>
      <c r="H10" s="82"/>
      <c r="I10" s="82"/>
      <c r="K10" s="97" t="s">
        <v>85</v>
      </c>
      <c r="L10" s="82"/>
      <c r="M10" s="82"/>
      <c r="N10" s="82"/>
      <c r="O10" s="82"/>
      <c r="P10" s="82"/>
      <c r="Q10" s="82"/>
      <c r="R10" s="82"/>
      <c r="T10" s="98" t="s">
        <v>48</v>
      </c>
      <c r="U10" s="82"/>
      <c r="V10" s="82"/>
      <c r="W10" s="82"/>
      <c r="X10" s="82"/>
      <c r="Y10" s="82"/>
      <c r="Z10" s="82"/>
      <c r="AA10" s="82"/>
      <c r="AC10" s="99"/>
      <c r="AK10" s="86"/>
    </row>
    <row r="11" spans="1:37">
      <c r="A11" s="87"/>
      <c r="B11" s="96" t="s">
        <v>176</v>
      </c>
      <c r="C11" s="113"/>
      <c r="D11" s="82"/>
      <c r="E11" s="82"/>
      <c r="F11" s="82"/>
      <c r="G11" s="82"/>
      <c r="H11" s="82"/>
      <c r="I11" s="82"/>
      <c r="K11" s="97" t="s">
        <v>86</v>
      </c>
      <c r="L11" s="82"/>
      <c r="M11" s="82"/>
      <c r="N11" s="82"/>
      <c r="O11" s="82"/>
      <c r="P11" s="82"/>
      <c r="Q11" s="82"/>
      <c r="R11" s="82"/>
      <c r="T11" s="98" t="s">
        <v>49</v>
      </c>
      <c r="U11" s="82"/>
      <c r="V11" s="82"/>
      <c r="W11" s="82"/>
      <c r="X11" s="82"/>
      <c r="Y11" s="82"/>
      <c r="Z11" s="82"/>
      <c r="AA11" s="82"/>
      <c r="AC11" s="99"/>
      <c r="AK11" s="86"/>
    </row>
    <row r="12" spans="1:37">
      <c r="A12" s="87"/>
      <c r="B12" s="96" t="s">
        <v>177</v>
      </c>
      <c r="C12" s="113"/>
      <c r="D12" s="82"/>
      <c r="E12" s="82"/>
      <c r="F12" s="82"/>
      <c r="G12" s="82"/>
      <c r="H12" s="82"/>
      <c r="I12" s="82"/>
      <c r="K12" s="97" t="s">
        <v>89</v>
      </c>
      <c r="L12" s="82"/>
      <c r="M12" s="82"/>
      <c r="N12" s="82"/>
      <c r="O12" s="82"/>
      <c r="P12" s="82"/>
      <c r="Q12" s="82"/>
      <c r="R12" s="82"/>
      <c r="T12" s="98" t="s">
        <v>51</v>
      </c>
      <c r="U12" s="82"/>
      <c r="V12" s="82"/>
      <c r="W12" s="82"/>
      <c r="X12" s="82"/>
      <c r="Y12" s="82"/>
      <c r="Z12" s="82"/>
      <c r="AA12" s="82"/>
      <c r="AC12" s="99"/>
      <c r="AK12" s="86"/>
    </row>
    <row r="13" spans="1:37">
      <c r="A13" s="87"/>
      <c r="B13" s="96" t="s">
        <v>90</v>
      </c>
      <c r="C13" s="82"/>
      <c r="D13" s="82"/>
      <c r="E13" s="82"/>
      <c r="F13" s="82"/>
      <c r="G13" s="82"/>
      <c r="H13" s="82"/>
      <c r="I13" s="82"/>
      <c r="K13" s="97" t="s">
        <v>178</v>
      </c>
      <c r="L13" s="82"/>
      <c r="M13" s="82"/>
      <c r="N13" s="82"/>
      <c r="O13" s="82"/>
      <c r="P13" s="82"/>
      <c r="Q13" s="82"/>
      <c r="R13" s="82"/>
      <c r="T13" s="98" t="s">
        <v>52</v>
      </c>
      <c r="U13" s="82"/>
      <c r="V13" s="82"/>
      <c r="W13" s="82"/>
      <c r="X13" s="82"/>
      <c r="Y13" s="82"/>
      <c r="Z13" s="82"/>
      <c r="AA13" s="82"/>
      <c r="AC13" s="99"/>
      <c r="AK13" s="86"/>
    </row>
    <row r="14" spans="1:37">
      <c r="A14" s="87"/>
      <c r="B14" s="96" t="s">
        <v>91</v>
      </c>
      <c r="C14" s="82"/>
      <c r="D14" s="82"/>
      <c r="E14" s="82"/>
      <c r="F14" s="82"/>
      <c r="G14" s="82"/>
      <c r="H14" s="82"/>
      <c r="I14" s="82"/>
      <c r="K14" s="97" t="s">
        <v>94</v>
      </c>
      <c r="L14" s="82"/>
      <c r="M14" s="82"/>
      <c r="N14" s="82"/>
      <c r="O14" s="82"/>
      <c r="P14" s="82"/>
      <c r="Q14" s="82"/>
      <c r="R14" s="82"/>
      <c r="T14" s="98" t="s">
        <v>53</v>
      </c>
      <c r="U14" s="82"/>
      <c r="V14" s="82"/>
      <c r="W14" s="82"/>
      <c r="X14" s="82"/>
      <c r="Y14" s="82"/>
      <c r="Z14" s="82"/>
      <c r="AA14" s="82"/>
      <c r="AC14" s="99"/>
      <c r="AK14" s="86"/>
    </row>
    <row r="15" spans="1:37">
      <c r="A15" s="87"/>
      <c r="B15" s="96" t="s">
        <v>179</v>
      </c>
      <c r="C15" s="82"/>
      <c r="D15" s="82"/>
      <c r="E15" s="82"/>
      <c r="F15" s="82"/>
      <c r="G15" s="82"/>
      <c r="H15" s="82"/>
      <c r="I15" s="82"/>
      <c r="K15" s="97" t="s">
        <v>96</v>
      </c>
      <c r="L15" s="82"/>
      <c r="M15" s="82"/>
      <c r="N15" s="82"/>
      <c r="O15" s="82"/>
      <c r="P15" s="82"/>
      <c r="Q15" s="82"/>
      <c r="R15" s="82"/>
      <c r="T15" s="98" t="s">
        <v>54</v>
      </c>
      <c r="U15" s="82"/>
      <c r="V15" s="82"/>
      <c r="W15" s="82"/>
      <c r="X15" s="82"/>
      <c r="Y15" s="82"/>
      <c r="Z15" s="82"/>
      <c r="AA15" s="82"/>
      <c r="AC15" s="99"/>
      <c r="AK15" s="86"/>
    </row>
    <row r="16" spans="1:37">
      <c r="A16" s="87"/>
      <c r="B16" s="96"/>
      <c r="C16" s="82"/>
      <c r="D16" s="82"/>
      <c r="E16" s="82"/>
      <c r="F16" s="82"/>
      <c r="G16" s="82"/>
      <c r="H16" s="82"/>
      <c r="I16" s="82"/>
      <c r="K16" s="97" t="s">
        <v>97</v>
      </c>
      <c r="L16" s="82"/>
      <c r="M16" s="82"/>
      <c r="N16" s="82"/>
      <c r="O16" s="82"/>
      <c r="P16" s="82"/>
      <c r="Q16" s="82"/>
      <c r="R16" s="82"/>
      <c r="T16" s="98" t="s">
        <v>55</v>
      </c>
      <c r="U16" s="82"/>
      <c r="V16" s="82"/>
      <c r="W16" s="82"/>
      <c r="X16" s="82"/>
      <c r="Y16" s="82"/>
      <c r="Z16" s="82"/>
      <c r="AA16" s="82"/>
      <c r="AC16" s="99"/>
      <c r="AK16" s="86"/>
    </row>
    <row r="17" spans="1:37">
      <c r="A17" s="87"/>
      <c r="B17" s="96"/>
      <c r="C17" s="82"/>
      <c r="D17" s="82"/>
      <c r="E17" s="82"/>
      <c r="F17" s="82"/>
      <c r="G17" s="82"/>
      <c r="H17" s="82"/>
      <c r="I17" s="82"/>
      <c r="K17" s="97"/>
      <c r="L17" s="82"/>
      <c r="M17" s="82"/>
      <c r="N17" s="82"/>
      <c r="O17" s="82"/>
      <c r="P17" s="82"/>
      <c r="Q17" s="82"/>
      <c r="R17" s="82"/>
      <c r="T17" s="98" t="s">
        <v>56</v>
      </c>
      <c r="U17" s="82"/>
      <c r="V17" s="82"/>
      <c r="W17" s="82"/>
      <c r="X17" s="82"/>
      <c r="Y17" s="82"/>
      <c r="Z17" s="82"/>
      <c r="AA17" s="82"/>
      <c r="AC17" s="99"/>
      <c r="AK17" s="86"/>
    </row>
    <row r="18" spans="1:37">
      <c r="A18" s="87"/>
      <c r="B18" s="96"/>
      <c r="C18" s="82"/>
      <c r="D18" s="82"/>
      <c r="E18" s="82"/>
      <c r="F18" s="82"/>
      <c r="G18" s="82"/>
      <c r="H18" s="82"/>
      <c r="I18" s="82"/>
      <c r="K18" s="97"/>
      <c r="L18" s="82"/>
      <c r="M18" s="82"/>
      <c r="N18" s="82"/>
      <c r="O18" s="82"/>
      <c r="P18" s="82"/>
      <c r="Q18" s="82"/>
      <c r="R18" s="82"/>
      <c r="T18" s="98" t="s">
        <v>59</v>
      </c>
      <c r="U18" s="82"/>
      <c r="V18" s="82"/>
      <c r="W18" s="82"/>
      <c r="X18" s="82"/>
      <c r="Y18" s="82"/>
      <c r="Z18" s="82"/>
      <c r="AA18" s="82"/>
      <c r="AC18" s="99"/>
      <c r="AK18" s="86"/>
    </row>
    <row r="19" spans="1:37">
      <c r="A19" s="87"/>
      <c r="B19" s="92"/>
      <c r="K19" s="93"/>
      <c r="T19" s="102"/>
      <c r="AC19" s="103"/>
      <c r="AK19" s="86"/>
    </row>
    <row r="20" spans="1:37">
      <c r="A20" s="87"/>
      <c r="AK20" s="86"/>
    </row>
    <row r="21" spans="1:37" ht="18.75">
      <c r="A21" s="87"/>
      <c r="B21" s="85" t="s">
        <v>99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6"/>
    </row>
    <row r="22" spans="1:37">
      <c r="A22" s="87"/>
      <c r="B22" s="88" t="s">
        <v>45</v>
      </c>
      <c r="K22" s="89" t="s">
        <v>45</v>
      </c>
      <c r="T22" s="90" t="s">
        <v>45</v>
      </c>
      <c r="AC22" s="91" t="s">
        <v>45</v>
      </c>
      <c r="AK22" s="86"/>
    </row>
    <row r="23" spans="1:37">
      <c r="A23" s="87"/>
      <c r="B23" s="92" t="s">
        <v>70</v>
      </c>
      <c r="C23" s="66" t="s">
        <v>71</v>
      </c>
      <c r="D23" s="66" t="s">
        <v>72</v>
      </c>
      <c r="E23" s="66" t="s">
        <v>73</v>
      </c>
      <c r="F23" s="66" t="s">
        <v>74</v>
      </c>
      <c r="G23" s="66" t="s">
        <v>75</v>
      </c>
      <c r="H23" s="66" t="s">
        <v>76</v>
      </c>
      <c r="I23" s="66" t="s">
        <v>77</v>
      </c>
      <c r="K23" s="93" t="s">
        <v>78</v>
      </c>
      <c r="L23" s="66" t="s">
        <v>71</v>
      </c>
      <c r="M23" s="66" t="s">
        <v>72</v>
      </c>
      <c r="N23" s="66" t="s">
        <v>73</v>
      </c>
      <c r="O23" s="66" t="s">
        <v>74</v>
      </c>
      <c r="P23" s="66" t="s">
        <v>75</v>
      </c>
      <c r="Q23" s="66" t="s">
        <v>76</v>
      </c>
      <c r="R23" s="66" t="s">
        <v>77</v>
      </c>
      <c r="T23" s="94" t="s">
        <v>79</v>
      </c>
      <c r="U23" s="66" t="s">
        <v>71</v>
      </c>
      <c r="V23" s="66" t="s">
        <v>72</v>
      </c>
      <c r="W23" s="66" t="s">
        <v>73</v>
      </c>
      <c r="X23" s="66" t="s">
        <v>74</v>
      </c>
      <c r="Y23" s="66" t="s">
        <v>75</v>
      </c>
      <c r="Z23" s="66" t="s">
        <v>76</v>
      </c>
      <c r="AA23" s="66" t="s">
        <v>77</v>
      </c>
      <c r="AC23" s="95" t="s">
        <v>80</v>
      </c>
      <c r="AD23" s="66" t="s">
        <v>71</v>
      </c>
      <c r="AE23" s="66" t="s">
        <v>72</v>
      </c>
      <c r="AF23" s="66" t="s">
        <v>73</v>
      </c>
      <c r="AG23" s="66" t="s">
        <v>74</v>
      </c>
      <c r="AH23" s="66" t="s">
        <v>75</v>
      </c>
      <c r="AI23" s="66" t="s">
        <v>76</v>
      </c>
      <c r="AJ23" s="66" t="s">
        <v>77</v>
      </c>
      <c r="AK23" s="86"/>
    </row>
    <row r="24" spans="1:37">
      <c r="A24" s="87"/>
      <c r="B24" s="96" t="s">
        <v>100</v>
      </c>
      <c r="C24" s="113"/>
      <c r="D24" s="82"/>
      <c r="E24" s="82"/>
      <c r="F24" s="82"/>
      <c r="G24" s="82"/>
      <c r="H24" s="82"/>
      <c r="I24" s="82"/>
      <c r="K24" s="97" t="s">
        <v>180</v>
      </c>
      <c r="L24" s="82"/>
      <c r="M24" s="82"/>
      <c r="N24" s="82"/>
      <c r="O24" s="82"/>
      <c r="P24" s="82"/>
      <c r="Q24" s="82"/>
      <c r="R24" s="82"/>
      <c r="T24" s="98" t="s">
        <v>102</v>
      </c>
      <c r="U24" s="82"/>
      <c r="V24" s="82"/>
      <c r="W24" s="82"/>
      <c r="X24" s="82"/>
      <c r="Y24" s="82"/>
      <c r="Z24" s="82"/>
      <c r="AA24" s="82"/>
      <c r="AC24" s="93" t="s">
        <v>78</v>
      </c>
      <c r="AD24" s="82"/>
      <c r="AE24" s="82"/>
      <c r="AF24" s="82"/>
      <c r="AG24" s="82"/>
      <c r="AH24" s="82"/>
      <c r="AI24" s="82"/>
      <c r="AJ24" s="82"/>
      <c r="AK24" s="86"/>
    </row>
    <row r="25" spans="1:37">
      <c r="A25" s="87"/>
      <c r="B25" s="96" t="s">
        <v>181</v>
      </c>
      <c r="C25" s="113"/>
      <c r="D25" s="82"/>
      <c r="E25" s="82"/>
      <c r="F25" s="82"/>
      <c r="G25" s="82"/>
      <c r="H25" s="82"/>
      <c r="I25" s="82"/>
      <c r="K25" s="97" t="s">
        <v>181</v>
      </c>
      <c r="L25" s="82"/>
      <c r="M25" s="82"/>
      <c r="N25" s="82"/>
      <c r="O25" s="82"/>
      <c r="P25" s="82"/>
      <c r="Q25" s="82"/>
      <c r="R25" s="82"/>
      <c r="T25" s="98" t="s">
        <v>50</v>
      </c>
      <c r="U25" s="82"/>
      <c r="V25" s="82"/>
      <c r="W25" s="82"/>
      <c r="X25" s="82"/>
      <c r="Y25" s="82"/>
      <c r="Z25" s="82"/>
      <c r="AA25" s="82"/>
      <c r="AC25" s="94" t="s">
        <v>84</v>
      </c>
      <c r="AD25" s="82"/>
      <c r="AE25" s="82"/>
      <c r="AF25" s="82"/>
      <c r="AG25" s="82"/>
      <c r="AH25" s="82"/>
      <c r="AI25" s="82"/>
      <c r="AJ25" s="82"/>
      <c r="AK25" s="86"/>
    </row>
    <row r="26" spans="1:37">
      <c r="A26" s="87"/>
      <c r="B26" s="96" t="s">
        <v>182</v>
      </c>
      <c r="C26" s="113"/>
      <c r="D26" s="82"/>
      <c r="E26" s="82"/>
      <c r="F26" s="82"/>
      <c r="G26" s="82"/>
      <c r="H26" s="82"/>
      <c r="I26" s="82"/>
      <c r="K26" s="97" t="s">
        <v>182</v>
      </c>
      <c r="L26" s="82"/>
      <c r="M26" s="82"/>
      <c r="N26" s="82"/>
      <c r="O26" s="82"/>
      <c r="P26" s="82"/>
      <c r="Q26" s="82"/>
      <c r="R26" s="82"/>
      <c r="T26" s="98" t="s">
        <v>183</v>
      </c>
      <c r="U26" s="82"/>
      <c r="V26" s="82"/>
      <c r="W26" s="82"/>
      <c r="X26" s="82"/>
      <c r="Y26" s="82"/>
      <c r="Z26" s="82"/>
      <c r="AA26" s="82"/>
      <c r="AC26" s="99"/>
      <c r="AK26" s="86"/>
    </row>
    <row r="27" spans="1:37">
      <c r="A27" s="87"/>
      <c r="B27" s="96" t="s">
        <v>108</v>
      </c>
      <c r="C27" s="113"/>
      <c r="D27" s="82"/>
      <c r="E27" s="82"/>
      <c r="F27" s="82"/>
      <c r="G27" s="82"/>
      <c r="H27" s="82"/>
      <c r="I27" s="82"/>
      <c r="K27" s="97" t="s">
        <v>184</v>
      </c>
      <c r="L27" s="82"/>
      <c r="M27" s="82"/>
      <c r="N27" s="82"/>
      <c r="O27" s="82"/>
      <c r="P27" s="82"/>
      <c r="Q27" s="82"/>
      <c r="R27" s="82"/>
      <c r="T27" s="98"/>
      <c r="U27" s="82"/>
      <c r="V27" s="82"/>
      <c r="W27" s="82"/>
      <c r="X27" s="82"/>
      <c r="Y27" s="82"/>
      <c r="Z27" s="82"/>
      <c r="AA27" s="82"/>
      <c r="AC27" s="99"/>
      <c r="AK27" s="86"/>
    </row>
    <row r="28" spans="1:37">
      <c r="A28" s="87"/>
      <c r="B28" s="96"/>
      <c r="C28" s="113"/>
      <c r="D28" s="82"/>
      <c r="E28" s="82"/>
      <c r="F28" s="82"/>
      <c r="G28" s="82"/>
      <c r="H28" s="82"/>
      <c r="I28" s="82"/>
      <c r="K28" s="97" t="s">
        <v>107</v>
      </c>
      <c r="L28" s="82"/>
      <c r="M28" s="82"/>
      <c r="N28" s="82"/>
      <c r="O28" s="82"/>
      <c r="P28" s="82"/>
      <c r="Q28" s="82"/>
      <c r="R28" s="82"/>
      <c r="T28" s="98"/>
      <c r="U28" s="82"/>
      <c r="V28" s="82"/>
      <c r="W28" s="82"/>
      <c r="X28" s="82"/>
      <c r="Y28" s="82"/>
      <c r="Z28" s="82"/>
      <c r="AA28" s="82"/>
      <c r="AC28" s="99"/>
      <c r="AK28" s="86"/>
    </row>
    <row r="29" spans="1:37">
      <c r="A29" s="87"/>
      <c r="B29" s="96"/>
      <c r="C29" s="113"/>
      <c r="D29" s="82"/>
      <c r="E29" s="82"/>
      <c r="F29" s="82"/>
      <c r="G29" s="82"/>
      <c r="H29" s="82"/>
      <c r="I29" s="82"/>
      <c r="K29" s="97" t="s">
        <v>110</v>
      </c>
      <c r="L29" s="82"/>
      <c r="M29" s="82"/>
      <c r="N29" s="82"/>
      <c r="O29" s="82"/>
      <c r="P29" s="82"/>
      <c r="Q29" s="82"/>
      <c r="R29" s="82"/>
      <c r="T29" s="98"/>
      <c r="U29" s="82"/>
      <c r="V29" s="82"/>
      <c r="W29" s="82"/>
      <c r="X29" s="82"/>
      <c r="Y29" s="82"/>
      <c r="Z29" s="82"/>
      <c r="AA29" s="82"/>
      <c r="AC29" s="99"/>
      <c r="AK29" s="86"/>
    </row>
    <row r="30" spans="1:37">
      <c r="A30" s="87"/>
      <c r="B30" s="96"/>
      <c r="C30" s="113"/>
      <c r="D30" s="82"/>
      <c r="E30" s="82"/>
      <c r="F30" s="82"/>
      <c r="G30" s="82"/>
      <c r="H30" s="82"/>
      <c r="I30" s="82"/>
      <c r="K30" s="97" t="s">
        <v>108</v>
      </c>
      <c r="L30" s="82"/>
      <c r="M30" s="82"/>
      <c r="N30" s="82"/>
      <c r="O30" s="82"/>
      <c r="P30" s="82"/>
      <c r="Q30" s="82"/>
      <c r="R30" s="82"/>
      <c r="T30" s="98"/>
      <c r="U30" s="82"/>
      <c r="V30" s="82"/>
      <c r="W30" s="82"/>
      <c r="X30" s="82"/>
      <c r="Y30" s="82"/>
      <c r="Z30" s="82"/>
      <c r="AA30" s="82"/>
      <c r="AC30" s="99"/>
      <c r="AK30" s="86"/>
    </row>
    <row r="31" spans="1:37">
      <c r="A31" s="87"/>
      <c r="B31" s="92"/>
      <c r="K31" s="93"/>
      <c r="T31" s="102"/>
      <c r="AC31" s="103"/>
      <c r="AK31" s="86"/>
    </row>
    <row r="32" spans="1:37" ht="18.75">
      <c r="A32" s="87"/>
      <c r="B32" s="85" t="s">
        <v>111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6"/>
    </row>
    <row r="33" spans="1:37">
      <c r="A33" s="87"/>
      <c r="B33" s="88" t="s">
        <v>45</v>
      </c>
      <c r="K33" s="89" t="s">
        <v>45</v>
      </c>
      <c r="T33" s="90" t="s">
        <v>45</v>
      </c>
      <c r="AC33" s="91" t="s">
        <v>45</v>
      </c>
      <c r="AK33" s="86"/>
    </row>
    <row r="34" spans="1:37">
      <c r="A34" s="87"/>
      <c r="B34" s="92" t="s">
        <v>70</v>
      </c>
      <c r="C34" s="66" t="s">
        <v>71</v>
      </c>
      <c r="D34" s="66" t="s">
        <v>72</v>
      </c>
      <c r="E34" s="66" t="s">
        <v>73</v>
      </c>
      <c r="F34" s="66" t="s">
        <v>74</v>
      </c>
      <c r="G34" s="66" t="s">
        <v>75</v>
      </c>
      <c r="H34" s="66" t="s">
        <v>76</v>
      </c>
      <c r="I34" s="66" t="s">
        <v>77</v>
      </c>
      <c r="K34" s="93" t="s">
        <v>78</v>
      </c>
      <c r="L34" s="66" t="s">
        <v>71</v>
      </c>
      <c r="M34" s="66" t="s">
        <v>72</v>
      </c>
      <c r="N34" s="66" t="s">
        <v>73</v>
      </c>
      <c r="O34" s="66" t="s">
        <v>74</v>
      </c>
      <c r="P34" s="66" t="s">
        <v>75</v>
      </c>
      <c r="Q34" s="66" t="s">
        <v>76</v>
      </c>
      <c r="R34" s="66" t="s">
        <v>77</v>
      </c>
      <c r="T34" s="94" t="s">
        <v>79</v>
      </c>
      <c r="U34" s="66" t="s">
        <v>71</v>
      </c>
      <c r="V34" s="66" t="s">
        <v>72</v>
      </c>
      <c r="W34" s="66" t="s">
        <v>73</v>
      </c>
      <c r="X34" s="66" t="s">
        <v>74</v>
      </c>
      <c r="Y34" s="66" t="s">
        <v>75</v>
      </c>
      <c r="Z34" s="66" t="s">
        <v>76</v>
      </c>
      <c r="AA34" s="66" t="s">
        <v>77</v>
      </c>
      <c r="AC34" s="95" t="s">
        <v>80</v>
      </c>
      <c r="AD34" s="66" t="s">
        <v>71</v>
      </c>
      <c r="AE34" s="66" t="s">
        <v>72</v>
      </c>
      <c r="AF34" s="66" t="s">
        <v>73</v>
      </c>
      <c r="AG34" s="66" t="s">
        <v>74</v>
      </c>
      <c r="AH34" s="66" t="s">
        <v>75</v>
      </c>
      <c r="AI34" s="66" t="s">
        <v>76</v>
      </c>
      <c r="AJ34" s="66" t="s">
        <v>77</v>
      </c>
      <c r="AK34" s="86"/>
    </row>
    <row r="35" spans="1:37">
      <c r="A35" s="87"/>
      <c r="B35" s="96" t="s">
        <v>185</v>
      </c>
      <c r="C35" s="82"/>
      <c r="D35" s="82"/>
      <c r="E35" s="82"/>
      <c r="F35" s="82"/>
      <c r="G35" s="82"/>
      <c r="H35" s="82"/>
      <c r="I35" s="82"/>
      <c r="K35" s="97" t="s">
        <v>186</v>
      </c>
      <c r="L35" s="82"/>
      <c r="M35" s="82"/>
      <c r="N35" s="82"/>
      <c r="O35" s="82"/>
      <c r="P35" s="82"/>
      <c r="Q35" s="82"/>
      <c r="R35" s="82"/>
      <c r="T35" s="98" t="s">
        <v>113</v>
      </c>
      <c r="U35" s="82"/>
      <c r="V35" s="82"/>
      <c r="W35" s="82"/>
      <c r="X35" s="82"/>
      <c r="Y35" s="82"/>
      <c r="Z35" s="82"/>
      <c r="AA35" s="82"/>
      <c r="AC35" s="93" t="s">
        <v>78</v>
      </c>
      <c r="AD35" s="82"/>
      <c r="AE35" s="82"/>
      <c r="AF35" s="82"/>
      <c r="AG35" s="82"/>
      <c r="AH35" s="82"/>
      <c r="AI35" s="82"/>
      <c r="AJ35" s="82"/>
      <c r="AK35" s="86"/>
    </row>
    <row r="36" spans="1:37">
      <c r="A36" s="87"/>
      <c r="B36" s="96" t="s">
        <v>112</v>
      </c>
      <c r="C36" s="82"/>
      <c r="D36" s="82"/>
      <c r="E36" s="82"/>
      <c r="F36" s="82"/>
      <c r="G36" s="82"/>
      <c r="H36" s="82"/>
      <c r="I36" s="82"/>
      <c r="K36" s="97" t="s">
        <v>112</v>
      </c>
      <c r="L36" s="82"/>
      <c r="M36" s="82"/>
      <c r="N36" s="82"/>
      <c r="O36" s="82"/>
      <c r="P36" s="82"/>
      <c r="Q36" s="82"/>
      <c r="R36" s="82"/>
      <c r="T36" s="98"/>
      <c r="U36" s="82"/>
      <c r="V36" s="82"/>
      <c r="W36" s="82"/>
      <c r="X36" s="82"/>
      <c r="Y36" s="82"/>
      <c r="Z36" s="82"/>
      <c r="AA36" s="82"/>
      <c r="AC36" s="94" t="s">
        <v>84</v>
      </c>
      <c r="AD36" s="82"/>
      <c r="AE36" s="82"/>
      <c r="AF36" s="82"/>
      <c r="AG36" s="82"/>
      <c r="AH36" s="82"/>
      <c r="AI36" s="82"/>
      <c r="AJ36" s="82"/>
      <c r="AK36" s="86"/>
    </row>
    <row r="37" spans="1:37">
      <c r="A37" s="87"/>
      <c r="B37" s="96" t="s">
        <v>187</v>
      </c>
      <c r="C37" s="82"/>
      <c r="D37" s="82"/>
      <c r="E37" s="82"/>
      <c r="F37" s="82"/>
      <c r="G37" s="82"/>
      <c r="H37" s="82"/>
      <c r="I37" s="82"/>
      <c r="K37" s="97" t="s">
        <v>116</v>
      </c>
      <c r="L37" s="82"/>
      <c r="M37" s="82"/>
      <c r="N37" s="82"/>
      <c r="O37" s="82"/>
      <c r="P37" s="82"/>
      <c r="Q37" s="82"/>
      <c r="R37" s="82"/>
      <c r="T37" s="98"/>
      <c r="U37" s="82"/>
      <c r="V37" s="82"/>
      <c r="W37" s="82"/>
      <c r="X37" s="82"/>
      <c r="Y37" s="82"/>
      <c r="Z37" s="82"/>
      <c r="AA37" s="82"/>
      <c r="AC37" s="99"/>
      <c r="AK37" s="86"/>
    </row>
    <row r="38" spans="1:37">
      <c r="A38" s="87"/>
      <c r="B38" s="96" t="s">
        <v>116</v>
      </c>
      <c r="C38" s="82"/>
      <c r="D38" s="82"/>
      <c r="E38" s="82"/>
      <c r="F38" s="82"/>
      <c r="G38" s="82"/>
      <c r="H38" s="82"/>
      <c r="I38" s="82"/>
      <c r="K38" s="97" t="s">
        <v>188</v>
      </c>
      <c r="L38" s="82"/>
      <c r="M38" s="82"/>
      <c r="N38" s="82"/>
      <c r="O38" s="82"/>
      <c r="P38" s="82"/>
      <c r="Q38" s="82"/>
      <c r="R38" s="82"/>
      <c r="T38" s="98"/>
      <c r="U38" s="82"/>
      <c r="V38" s="82"/>
      <c r="W38" s="82"/>
      <c r="X38" s="82"/>
      <c r="Y38" s="82"/>
      <c r="Z38" s="82"/>
      <c r="AA38" s="82"/>
      <c r="AC38" s="99"/>
      <c r="AK38" s="86"/>
    </row>
    <row r="39" spans="1:37">
      <c r="A39" s="87"/>
      <c r="B39" s="96" t="s">
        <v>189</v>
      </c>
      <c r="C39" s="82"/>
      <c r="D39" s="82"/>
      <c r="E39" s="82"/>
      <c r="F39" s="82"/>
      <c r="G39" s="82"/>
      <c r="H39" s="82"/>
      <c r="I39" s="82"/>
      <c r="K39" s="97" t="s">
        <v>190</v>
      </c>
      <c r="L39" s="82"/>
      <c r="M39" s="82"/>
      <c r="N39" s="82"/>
      <c r="O39" s="82"/>
      <c r="P39" s="82"/>
      <c r="Q39" s="82"/>
      <c r="R39" s="82"/>
      <c r="T39" s="98"/>
      <c r="U39" s="82"/>
      <c r="V39" s="82"/>
      <c r="W39" s="82"/>
      <c r="X39" s="82"/>
      <c r="Y39" s="82"/>
      <c r="Z39" s="82"/>
      <c r="AA39" s="82"/>
      <c r="AC39" s="99"/>
      <c r="AK39" s="86"/>
    </row>
    <row r="40" spans="1:37">
      <c r="A40" s="87"/>
      <c r="B40" s="96" t="s">
        <v>119</v>
      </c>
      <c r="C40" s="82"/>
      <c r="D40" s="82"/>
      <c r="E40" s="82"/>
      <c r="F40" s="82"/>
      <c r="G40" s="82"/>
      <c r="H40" s="82"/>
      <c r="I40" s="82"/>
      <c r="K40" s="97"/>
      <c r="L40" s="82"/>
      <c r="M40" s="82"/>
      <c r="N40" s="82"/>
      <c r="O40" s="82"/>
      <c r="P40" s="82"/>
      <c r="Q40" s="82"/>
      <c r="R40" s="82"/>
      <c r="T40" s="98"/>
      <c r="U40" s="82"/>
      <c r="V40" s="82"/>
      <c r="W40" s="82"/>
      <c r="X40" s="82"/>
      <c r="Y40" s="82"/>
      <c r="Z40" s="82"/>
      <c r="AA40" s="82"/>
      <c r="AC40" s="99"/>
      <c r="AK40" s="86"/>
    </row>
    <row r="41" spans="1:37">
      <c r="A41" s="87"/>
      <c r="B41" s="96" t="s">
        <v>120</v>
      </c>
      <c r="C41" s="82"/>
      <c r="D41" s="82"/>
      <c r="E41" s="82"/>
      <c r="F41" s="82"/>
      <c r="G41" s="82"/>
      <c r="H41" s="82"/>
      <c r="I41" s="82"/>
      <c r="K41" s="97"/>
      <c r="L41" s="82"/>
      <c r="M41" s="82"/>
      <c r="N41" s="82"/>
      <c r="O41" s="82"/>
      <c r="P41" s="82"/>
      <c r="Q41" s="82"/>
      <c r="R41" s="82"/>
      <c r="T41" s="98"/>
      <c r="U41" s="82"/>
      <c r="V41" s="82"/>
      <c r="W41" s="82"/>
      <c r="X41" s="82"/>
      <c r="Y41" s="82"/>
      <c r="Z41" s="82"/>
      <c r="AA41" s="82"/>
      <c r="AC41" s="99"/>
      <c r="AK41" s="86"/>
    </row>
    <row r="42" spans="1:37">
      <c r="A42" s="87"/>
      <c r="B42" s="96" t="s">
        <v>190</v>
      </c>
      <c r="C42" s="82"/>
      <c r="D42" s="82"/>
      <c r="E42" s="82"/>
      <c r="F42" s="82"/>
      <c r="G42" s="82"/>
      <c r="H42" s="82"/>
      <c r="I42" s="82"/>
      <c r="K42" s="97"/>
      <c r="L42" s="82"/>
      <c r="M42" s="82"/>
      <c r="N42" s="82"/>
      <c r="O42" s="82"/>
      <c r="P42" s="82"/>
      <c r="Q42" s="82"/>
      <c r="R42" s="82"/>
      <c r="T42" s="98"/>
      <c r="U42" s="82"/>
      <c r="V42" s="82"/>
      <c r="W42" s="82"/>
      <c r="X42" s="82"/>
      <c r="Y42" s="82"/>
      <c r="Z42" s="82"/>
      <c r="AA42" s="82"/>
      <c r="AC42" s="99"/>
      <c r="AK42" s="86"/>
    </row>
    <row r="43" spans="1:37">
      <c r="A43" s="87"/>
      <c r="B43" s="92"/>
      <c r="K43" s="93"/>
      <c r="T43" s="114"/>
      <c r="AC43" s="103"/>
      <c r="AK43" s="86"/>
    </row>
    <row r="44" spans="1:37">
      <c r="A44" s="87"/>
      <c r="B44" s="222" t="s">
        <v>121</v>
      </c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K44" s="86"/>
    </row>
    <row r="45" spans="1:37">
      <c r="A45" s="87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63"/>
      <c r="AC45" s="104" t="s">
        <v>122</v>
      </c>
      <c r="AD45" s="104"/>
      <c r="AE45" s="104" t="s">
        <v>123</v>
      </c>
      <c r="AF45" s="104"/>
      <c r="AG45" s="104"/>
      <c r="AH45" s="104"/>
      <c r="AI45" s="104"/>
      <c r="AJ45" s="104"/>
      <c r="AK45" s="105"/>
    </row>
    <row r="46" spans="1:37" ht="15">
      <c r="A46" s="87"/>
      <c r="B46" s="106" t="s">
        <v>124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6"/>
      <c r="AC46" s="107" t="s">
        <v>37</v>
      </c>
      <c r="AD46" s="107"/>
      <c r="AE46" s="108" t="s">
        <v>125</v>
      </c>
      <c r="AF46" s="108"/>
      <c r="AG46" s="108"/>
      <c r="AH46" s="108" t="s">
        <v>126</v>
      </c>
      <c r="AI46" s="108"/>
      <c r="AJ46" s="108"/>
      <c r="AK46" s="79"/>
    </row>
    <row r="47" spans="1:37" ht="15">
      <c r="A47" s="87"/>
      <c r="B47" s="106" t="s">
        <v>127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6"/>
      <c r="AC47" s="107" t="s">
        <v>24</v>
      </c>
      <c r="AD47" s="107"/>
      <c r="AE47" s="231"/>
      <c r="AF47" s="232"/>
      <c r="AG47" s="233"/>
      <c r="AH47" s="231"/>
      <c r="AI47" s="232"/>
      <c r="AJ47" s="233"/>
      <c r="AK47" s="79"/>
    </row>
    <row r="48" spans="1:37">
      <c r="A48" s="8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6"/>
      <c r="AC48" s="107" t="s">
        <v>191</v>
      </c>
      <c r="AD48" s="107"/>
      <c r="AE48" s="231"/>
      <c r="AF48" s="232"/>
      <c r="AG48" s="233"/>
      <c r="AH48" s="231"/>
      <c r="AI48" s="232"/>
      <c r="AJ48" s="233"/>
      <c r="AK48" s="79"/>
    </row>
    <row r="49" spans="1:37">
      <c r="A49" s="8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6"/>
      <c r="AC49" s="107" t="s">
        <v>27</v>
      </c>
      <c r="AD49" s="107"/>
      <c r="AE49" s="231"/>
      <c r="AF49" s="232"/>
      <c r="AG49" s="233"/>
      <c r="AH49" s="231"/>
      <c r="AI49" s="232"/>
      <c r="AJ49" s="233"/>
      <c r="AK49" s="79"/>
    </row>
    <row r="50" spans="1:37">
      <c r="A50" s="8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6"/>
      <c r="AC50" s="107" t="s">
        <v>192</v>
      </c>
      <c r="AD50" s="107"/>
      <c r="AE50" s="231"/>
      <c r="AF50" s="232"/>
      <c r="AG50" s="233"/>
      <c r="AH50" s="231"/>
      <c r="AI50" s="232"/>
      <c r="AJ50" s="233"/>
      <c r="AK50" s="79"/>
    </row>
    <row r="51" spans="1:37">
      <c r="A51" s="109"/>
      <c r="B51" s="110" t="str">
        <f ca="1">CELL("nomfichier")</f>
        <v xml:space="preserve">D:\Données\1.UPRT\0-UPRT.fait\uprt-php\www\mesimages\fichiers-uprt\me-menus\menus-festivals\[me-calendriers_manuels.xlsx]Mode d'emploi </v>
      </c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5"/>
      <c r="AC51" s="116" t="s">
        <v>29</v>
      </c>
      <c r="AD51" s="116"/>
      <c r="AE51" s="234"/>
      <c r="AF51" s="235"/>
      <c r="AG51" s="236"/>
      <c r="AH51" s="234"/>
      <c r="AI51" s="235"/>
      <c r="AJ51" s="236"/>
      <c r="AK51" s="117"/>
    </row>
  </sheetData>
  <mergeCells count="14">
    <mergeCell ref="AD2:AE2"/>
    <mergeCell ref="AE47:AG47"/>
    <mergeCell ref="AH47:AJ47"/>
    <mergeCell ref="AE48:AG48"/>
    <mergeCell ref="AH48:AJ48"/>
    <mergeCell ref="AI2:AJ2"/>
    <mergeCell ref="B44:AA45"/>
    <mergeCell ref="AD4:AJ4"/>
    <mergeCell ref="AE51:AG51"/>
    <mergeCell ref="AH51:AJ51"/>
    <mergeCell ref="AE49:AG49"/>
    <mergeCell ref="AH49:AJ49"/>
    <mergeCell ref="AE50:AG50"/>
    <mergeCell ref="AH50:AJ50"/>
  </mergeCells>
  <phoneticPr fontId="0" type="noConversion"/>
  <printOptions horizontalCentered="1"/>
  <pageMargins left="0" right="0" top="0" bottom="0" header="0" footer="0"/>
  <pageSetup paperSize="9" scale="82" orientation="landscape" horizontalDpi="300" verticalDpi="300" r:id="rId1"/>
  <headerFooter alignWithMargins="0">
    <oddFooter>&amp;R&amp;8&amp;F-&amp;D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58"/>
  <sheetViews>
    <sheetView zoomScaleNormal="100" workbookViewId="0">
      <selection activeCell="AG10" sqref="AG10"/>
    </sheetView>
  </sheetViews>
  <sheetFormatPr baseColWidth="10" defaultRowHeight="12.75"/>
  <cols>
    <col min="1" max="1" width="2.28515625" style="66" customWidth="1"/>
    <col min="2" max="2" width="18.7109375" style="66" customWidth="1"/>
    <col min="3" max="3" width="4.28515625" style="66" bestFit="1" customWidth="1"/>
    <col min="4" max="4" width="4.85546875" style="66" customWidth="1"/>
    <col min="5" max="5" width="4.28515625" style="66" customWidth="1"/>
    <col min="6" max="6" width="4" style="66" customWidth="1"/>
    <col min="7" max="8" width="4.140625" style="66" customWidth="1"/>
    <col min="9" max="9" width="3.85546875" style="66" customWidth="1"/>
    <col min="10" max="10" width="2.28515625" style="66" customWidth="1"/>
    <col min="11" max="11" width="18.7109375" style="66" customWidth="1"/>
    <col min="12" max="12" width="4.28515625" style="66" bestFit="1" customWidth="1"/>
    <col min="13" max="13" width="4.85546875" style="66" customWidth="1"/>
    <col min="14" max="14" width="4.28515625" style="66" customWidth="1"/>
    <col min="15" max="15" width="4" style="66" customWidth="1"/>
    <col min="16" max="17" width="4.140625" style="66" customWidth="1"/>
    <col min="18" max="18" width="3.85546875" style="66" customWidth="1"/>
    <col min="19" max="19" width="2.28515625" style="66" customWidth="1"/>
    <col min="20" max="20" width="18.7109375" style="66" customWidth="1"/>
    <col min="21" max="21" width="4.28515625" style="66" bestFit="1" customWidth="1"/>
    <col min="22" max="22" width="4.85546875" style="66" customWidth="1"/>
    <col min="23" max="23" width="4.28515625" style="66" customWidth="1"/>
    <col min="24" max="24" width="4" style="66" customWidth="1"/>
    <col min="25" max="26" width="4.140625" style="66" customWidth="1"/>
    <col min="27" max="27" width="3.85546875" style="66" customWidth="1"/>
    <col min="28" max="28" width="1.5703125" style="66" customWidth="1"/>
    <col min="29" max="29" width="18.7109375" style="66" customWidth="1"/>
    <col min="30" max="30" width="4.28515625" style="66" bestFit="1" customWidth="1"/>
    <col min="31" max="31" width="4.85546875" style="66" customWidth="1"/>
    <col min="32" max="32" width="4.28515625" style="66" customWidth="1"/>
    <col min="33" max="33" width="4" style="66" customWidth="1"/>
    <col min="34" max="35" width="4.140625" style="66" customWidth="1"/>
    <col min="36" max="36" width="3.85546875" style="66" customWidth="1"/>
    <col min="37" max="37" width="2.85546875" style="66" customWidth="1"/>
    <col min="38" max="16384" width="11.42578125" style="66"/>
  </cols>
  <sheetData>
    <row r="1" spans="1:37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105"/>
    </row>
    <row r="2" spans="1:37" s="75" customFormat="1" ht="29.25" customHeight="1">
      <c r="A2" s="67"/>
      <c r="B2" s="68" t="s">
        <v>60</v>
      </c>
      <c r="C2" s="69"/>
      <c r="D2" s="69"/>
      <c r="E2" s="69"/>
      <c r="F2" s="69"/>
      <c r="G2" s="69"/>
      <c r="H2" s="69"/>
      <c r="I2" s="69"/>
      <c r="J2" s="69"/>
      <c r="K2" s="118"/>
      <c r="L2" s="118"/>
      <c r="M2" s="118"/>
      <c r="N2" s="118"/>
      <c r="O2" s="118"/>
      <c r="P2" s="119" t="s">
        <v>193</v>
      </c>
      <c r="Q2" s="118"/>
      <c r="R2" s="118"/>
      <c r="S2" s="118"/>
      <c r="T2" s="118"/>
      <c r="U2" s="118"/>
      <c r="V2" s="118"/>
      <c r="W2" s="118"/>
      <c r="X2" s="118"/>
      <c r="Y2" s="118"/>
      <c r="Z2" s="69"/>
      <c r="AA2" s="69"/>
      <c r="AB2" s="69"/>
      <c r="AC2" s="72" t="s">
        <v>62</v>
      </c>
      <c r="AD2" s="230">
        <v>28</v>
      </c>
      <c r="AE2" s="230"/>
      <c r="AF2" s="69"/>
      <c r="AG2" s="73" t="s">
        <v>63</v>
      </c>
      <c r="AH2" s="69"/>
      <c r="AI2" s="230"/>
      <c r="AJ2" s="230"/>
      <c r="AK2" s="120"/>
    </row>
    <row r="3" spans="1:37" ht="15.75">
      <c r="A3" s="7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8" t="s">
        <v>194</v>
      </c>
      <c r="T3" s="77"/>
      <c r="U3" s="77"/>
      <c r="V3" s="77"/>
      <c r="W3" s="77"/>
      <c r="X3" s="77"/>
      <c r="Y3" s="77"/>
      <c r="Z3" s="77"/>
      <c r="AA3" s="77"/>
      <c r="AB3" s="77"/>
      <c r="AC3" s="78" t="s">
        <v>195</v>
      </c>
      <c r="AD3" s="77"/>
      <c r="AE3" s="77"/>
      <c r="AF3" s="77"/>
      <c r="AG3" s="77"/>
      <c r="AH3" s="77"/>
      <c r="AI3" s="77"/>
      <c r="AJ3" s="77"/>
      <c r="AK3" s="79"/>
    </row>
    <row r="4" spans="1:37" ht="15">
      <c r="A4" s="76"/>
      <c r="B4" s="80" t="s">
        <v>66</v>
      </c>
      <c r="C4" s="77"/>
      <c r="D4" s="77"/>
      <c r="E4" s="77"/>
      <c r="F4" s="77"/>
      <c r="G4" s="81" t="s">
        <v>67</v>
      </c>
      <c r="H4" s="82">
        <v>39092</v>
      </c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83" t="s">
        <v>68</v>
      </c>
      <c r="AD4" s="223">
        <f ca="1">NOW()</f>
        <v>45295.501388425924</v>
      </c>
      <c r="AE4" s="223"/>
      <c r="AF4" s="223"/>
      <c r="AG4" s="223"/>
      <c r="AH4" s="223"/>
      <c r="AI4" s="223"/>
      <c r="AJ4" s="223"/>
      <c r="AK4" s="79"/>
    </row>
    <row r="5" spans="1:37" ht="18.75">
      <c r="A5" s="76"/>
      <c r="B5" s="84" t="s">
        <v>69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79"/>
    </row>
    <row r="6" spans="1:37">
      <c r="A6" s="87"/>
      <c r="B6" s="88" t="s">
        <v>45</v>
      </c>
      <c r="K6" s="89" t="s">
        <v>45</v>
      </c>
      <c r="S6" s="77"/>
      <c r="T6" s="90" t="s">
        <v>45</v>
      </c>
      <c r="AB6" s="77"/>
      <c r="AC6" s="91" t="s">
        <v>45</v>
      </c>
      <c r="AK6" s="79"/>
    </row>
    <row r="7" spans="1:37">
      <c r="A7" s="87"/>
      <c r="B7" s="92" t="s">
        <v>70</v>
      </c>
      <c r="C7" s="66" t="s">
        <v>71</v>
      </c>
      <c r="D7" s="66" t="s">
        <v>72</v>
      </c>
      <c r="E7" s="66" t="s">
        <v>73</v>
      </c>
      <c r="F7" s="66" t="s">
        <v>74</v>
      </c>
      <c r="G7" s="66" t="s">
        <v>75</v>
      </c>
      <c r="H7" s="66" t="s">
        <v>76</v>
      </c>
      <c r="I7" s="66" t="s">
        <v>77</v>
      </c>
      <c r="K7" s="93" t="s">
        <v>78</v>
      </c>
      <c r="L7" s="66" t="s">
        <v>71</v>
      </c>
      <c r="M7" s="66" t="s">
        <v>72</v>
      </c>
      <c r="N7" s="66" t="s">
        <v>73</v>
      </c>
      <c r="O7" s="66" t="s">
        <v>74</v>
      </c>
      <c r="P7" s="66" t="s">
        <v>75</v>
      </c>
      <c r="Q7" s="66" t="s">
        <v>76</v>
      </c>
      <c r="R7" s="66" t="s">
        <v>77</v>
      </c>
      <c r="S7" s="77"/>
      <c r="T7" s="94" t="s">
        <v>79</v>
      </c>
      <c r="U7" s="66" t="s">
        <v>71</v>
      </c>
      <c r="V7" s="66" t="s">
        <v>72</v>
      </c>
      <c r="W7" s="66" t="s">
        <v>73</v>
      </c>
      <c r="X7" s="66" t="s">
        <v>74</v>
      </c>
      <c r="Y7" s="66" t="s">
        <v>75</v>
      </c>
      <c r="Z7" s="66" t="s">
        <v>76</v>
      </c>
      <c r="AA7" s="66" t="s">
        <v>77</v>
      </c>
      <c r="AB7" s="77"/>
      <c r="AC7" s="95" t="s">
        <v>80</v>
      </c>
      <c r="AD7" s="66" t="s">
        <v>71</v>
      </c>
      <c r="AE7" s="66" t="s">
        <v>72</v>
      </c>
      <c r="AF7" s="66" t="s">
        <v>73</v>
      </c>
      <c r="AG7" s="66" t="s">
        <v>74</v>
      </c>
      <c r="AH7" s="66" t="s">
        <v>75</v>
      </c>
      <c r="AI7" s="66" t="s">
        <v>76</v>
      </c>
      <c r="AJ7" s="66" t="s">
        <v>77</v>
      </c>
      <c r="AK7" s="79"/>
    </row>
    <row r="8" spans="1:37">
      <c r="A8" s="87"/>
      <c r="B8" s="96" t="s">
        <v>81</v>
      </c>
      <c r="C8" s="113"/>
      <c r="D8" s="82"/>
      <c r="E8" s="82"/>
      <c r="F8" s="82"/>
      <c r="G8" s="82"/>
      <c r="H8" s="82"/>
      <c r="I8" s="82"/>
      <c r="K8" s="97" t="s">
        <v>82</v>
      </c>
      <c r="L8" s="113"/>
      <c r="M8" s="82"/>
      <c r="N8" s="82"/>
      <c r="O8" s="82"/>
      <c r="P8" s="82"/>
      <c r="Q8" s="82"/>
      <c r="R8" s="82"/>
      <c r="S8" s="77"/>
      <c r="T8" s="98" t="s">
        <v>196</v>
      </c>
      <c r="U8" s="82"/>
      <c r="V8" s="82"/>
      <c r="W8" s="82"/>
      <c r="X8" s="82"/>
      <c r="Y8" s="82"/>
      <c r="Z8" s="82"/>
      <c r="AA8" s="82"/>
      <c r="AB8" s="77"/>
      <c r="AC8" s="93" t="s">
        <v>78</v>
      </c>
      <c r="AD8" s="113"/>
      <c r="AE8" s="82"/>
      <c r="AF8" s="82"/>
      <c r="AG8" s="82"/>
      <c r="AH8" s="82"/>
      <c r="AI8" s="82"/>
      <c r="AJ8" s="82"/>
      <c r="AK8" s="79"/>
    </row>
    <row r="9" spans="1:37">
      <c r="A9" s="87"/>
      <c r="B9" s="96" t="s">
        <v>85</v>
      </c>
      <c r="C9" s="113"/>
      <c r="D9" s="82"/>
      <c r="E9" s="82"/>
      <c r="F9" s="82"/>
      <c r="G9" s="82"/>
      <c r="H9" s="82"/>
      <c r="I9" s="82"/>
      <c r="K9" s="97" t="s">
        <v>85</v>
      </c>
      <c r="L9" s="113"/>
      <c r="M9" s="82"/>
      <c r="N9" s="82"/>
      <c r="O9" s="82"/>
      <c r="P9" s="82"/>
      <c r="Q9" s="82"/>
      <c r="R9" s="82"/>
      <c r="S9" s="77"/>
      <c r="T9" s="98" t="s">
        <v>46</v>
      </c>
      <c r="U9" s="82"/>
      <c r="V9" s="82"/>
      <c r="W9" s="82"/>
      <c r="X9" s="82"/>
      <c r="Y9" s="82"/>
      <c r="Z9" s="82"/>
      <c r="AA9" s="82"/>
      <c r="AB9" s="77"/>
      <c r="AC9" s="94" t="s">
        <v>84</v>
      </c>
      <c r="AD9" s="113"/>
      <c r="AE9" s="82"/>
      <c r="AF9" s="82"/>
      <c r="AG9" s="82"/>
      <c r="AH9" s="82"/>
      <c r="AI9" s="82"/>
      <c r="AJ9" s="82"/>
      <c r="AK9" s="79"/>
    </row>
    <row r="10" spans="1:37">
      <c r="A10" s="87"/>
      <c r="B10" s="96" t="s">
        <v>86</v>
      </c>
      <c r="C10" s="113"/>
      <c r="D10" s="82"/>
      <c r="E10" s="82"/>
      <c r="F10" s="82"/>
      <c r="G10" s="82"/>
      <c r="H10" s="82"/>
      <c r="I10" s="82"/>
      <c r="K10" s="97" t="s">
        <v>86</v>
      </c>
      <c r="L10" s="113"/>
      <c r="M10" s="82"/>
      <c r="N10" s="82"/>
      <c r="O10" s="82"/>
      <c r="P10" s="82"/>
      <c r="Q10" s="82"/>
      <c r="R10" s="82"/>
      <c r="S10" s="77"/>
      <c r="T10" s="98" t="s">
        <v>47</v>
      </c>
      <c r="U10" s="82"/>
      <c r="V10" s="82"/>
      <c r="W10" s="82"/>
      <c r="X10" s="82"/>
      <c r="Y10" s="82"/>
      <c r="Z10" s="82"/>
      <c r="AA10" s="82"/>
      <c r="AB10" s="77"/>
      <c r="AC10" s="99"/>
      <c r="AD10" s="113"/>
      <c r="AE10" s="82"/>
      <c r="AF10" s="82"/>
      <c r="AG10" s="82"/>
      <c r="AH10" s="82"/>
      <c r="AI10" s="82"/>
      <c r="AJ10" s="82"/>
      <c r="AK10" s="79"/>
    </row>
    <row r="11" spans="1:37">
      <c r="A11" s="87"/>
      <c r="B11" s="96" t="s">
        <v>197</v>
      </c>
      <c r="C11" s="113"/>
      <c r="D11" s="82"/>
      <c r="E11" s="82"/>
      <c r="F11" s="82"/>
      <c r="G11" s="82"/>
      <c r="H11" s="82"/>
      <c r="I11" s="82"/>
      <c r="K11" s="97" t="s">
        <v>89</v>
      </c>
      <c r="L11" s="113"/>
      <c r="M11" s="82"/>
      <c r="N11" s="82"/>
      <c r="O11" s="82"/>
      <c r="P11" s="82"/>
      <c r="Q11" s="82"/>
      <c r="R11" s="82"/>
      <c r="S11" s="77"/>
      <c r="T11" s="98" t="s">
        <v>48</v>
      </c>
      <c r="U11" s="82"/>
      <c r="V11" s="82"/>
      <c r="W11" s="82"/>
      <c r="X11" s="82"/>
      <c r="Y11" s="82"/>
      <c r="Z11" s="82"/>
      <c r="AA11" s="82"/>
      <c r="AB11" s="77"/>
      <c r="AC11" s="99"/>
      <c r="AD11" s="113"/>
      <c r="AE11" s="82"/>
      <c r="AF11" s="82"/>
      <c r="AG11" s="82"/>
      <c r="AH11" s="82"/>
      <c r="AI11" s="82"/>
      <c r="AJ11" s="82"/>
      <c r="AK11" s="79"/>
    </row>
    <row r="12" spans="1:37">
      <c r="A12" s="87"/>
      <c r="B12" s="96" t="s">
        <v>177</v>
      </c>
      <c r="C12" s="113"/>
      <c r="D12" s="82"/>
      <c r="E12" s="82"/>
      <c r="F12" s="82"/>
      <c r="G12" s="82"/>
      <c r="H12" s="82"/>
      <c r="I12" s="82"/>
      <c r="K12" s="97" t="s">
        <v>198</v>
      </c>
      <c r="L12" s="113"/>
      <c r="M12" s="82"/>
      <c r="N12" s="82"/>
      <c r="O12" s="82"/>
      <c r="P12" s="82"/>
      <c r="Q12" s="82"/>
      <c r="R12" s="82"/>
      <c r="S12" s="77"/>
      <c r="T12" s="98" t="s">
        <v>49</v>
      </c>
      <c r="U12" s="82"/>
      <c r="V12" s="82"/>
      <c r="W12" s="82"/>
      <c r="X12" s="82"/>
      <c r="Y12" s="82"/>
      <c r="Z12" s="82"/>
      <c r="AA12" s="82"/>
      <c r="AB12" s="77"/>
      <c r="AC12" s="99"/>
      <c r="AD12" s="113"/>
      <c r="AE12" s="82"/>
      <c r="AF12" s="82"/>
      <c r="AG12" s="82"/>
      <c r="AH12" s="82"/>
      <c r="AI12" s="82"/>
      <c r="AJ12" s="82"/>
      <c r="AK12" s="79"/>
    </row>
    <row r="13" spans="1:37">
      <c r="A13" s="87"/>
      <c r="B13" s="96" t="s">
        <v>88</v>
      </c>
      <c r="C13" s="113"/>
      <c r="D13" s="82"/>
      <c r="E13" s="82"/>
      <c r="F13" s="82"/>
      <c r="G13" s="82"/>
      <c r="H13" s="82"/>
      <c r="I13" s="82"/>
      <c r="K13" s="97" t="s">
        <v>178</v>
      </c>
      <c r="L13" s="113"/>
      <c r="M13" s="82"/>
      <c r="N13" s="82"/>
      <c r="O13" s="82"/>
      <c r="P13" s="82"/>
      <c r="Q13" s="82"/>
      <c r="R13" s="82"/>
      <c r="S13" s="77"/>
      <c r="T13" s="98" t="s">
        <v>51</v>
      </c>
      <c r="U13" s="82"/>
      <c r="V13" s="82"/>
      <c r="W13" s="82"/>
      <c r="X13" s="82"/>
      <c r="Y13" s="82"/>
      <c r="Z13" s="82"/>
      <c r="AA13" s="82"/>
      <c r="AB13" s="77"/>
      <c r="AC13" s="99"/>
      <c r="AD13" s="113"/>
      <c r="AE13" s="82"/>
      <c r="AF13" s="82"/>
      <c r="AG13" s="82"/>
      <c r="AH13" s="82"/>
      <c r="AI13" s="82"/>
      <c r="AJ13" s="82"/>
      <c r="AK13" s="79"/>
    </row>
    <row r="14" spans="1:37">
      <c r="A14" s="87"/>
      <c r="B14" s="96" t="s">
        <v>90</v>
      </c>
      <c r="C14" s="113"/>
      <c r="D14" s="82"/>
      <c r="E14" s="82"/>
      <c r="F14" s="82"/>
      <c r="G14" s="82"/>
      <c r="H14" s="82"/>
      <c r="I14" s="82"/>
      <c r="K14" s="97" t="s">
        <v>95</v>
      </c>
      <c r="L14" s="113"/>
      <c r="M14" s="82"/>
      <c r="N14" s="82"/>
      <c r="O14" s="82"/>
      <c r="P14" s="82"/>
      <c r="Q14" s="82"/>
      <c r="R14" s="82"/>
      <c r="S14" s="77"/>
      <c r="T14" s="98" t="s">
        <v>52</v>
      </c>
      <c r="U14" s="82"/>
      <c r="V14" s="82"/>
      <c r="W14" s="82"/>
      <c r="X14" s="82"/>
      <c r="Y14" s="82"/>
      <c r="Z14" s="82"/>
      <c r="AA14" s="82"/>
      <c r="AB14" s="77"/>
      <c r="AC14" s="99"/>
      <c r="AD14" s="113"/>
      <c r="AE14" s="82"/>
      <c r="AF14" s="82"/>
      <c r="AG14" s="82"/>
      <c r="AH14" s="82"/>
      <c r="AI14" s="82"/>
      <c r="AJ14" s="82"/>
      <c r="AK14" s="79"/>
    </row>
    <row r="15" spans="1:37">
      <c r="A15" s="87"/>
      <c r="B15" s="96"/>
      <c r="C15" s="113"/>
      <c r="D15" s="82"/>
      <c r="E15" s="82"/>
      <c r="F15" s="82"/>
      <c r="G15" s="82"/>
      <c r="H15" s="82"/>
      <c r="I15" s="82"/>
      <c r="K15" s="97" t="s">
        <v>96</v>
      </c>
      <c r="L15" s="113"/>
      <c r="M15" s="82"/>
      <c r="N15" s="82"/>
      <c r="O15" s="82"/>
      <c r="P15" s="82"/>
      <c r="Q15" s="82"/>
      <c r="R15" s="82"/>
      <c r="S15" s="77"/>
      <c r="T15" s="98" t="s">
        <v>53</v>
      </c>
      <c r="U15" s="82"/>
      <c r="V15" s="82"/>
      <c r="W15" s="82"/>
      <c r="X15" s="82"/>
      <c r="Y15" s="82"/>
      <c r="Z15" s="82"/>
      <c r="AA15" s="82"/>
      <c r="AB15" s="77"/>
      <c r="AC15" s="99"/>
      <c r="AD15" s="113"/>
      <c r="AE15" s="82"/>
      <c r="AF15" s="82"/>
      <c r="AG15" s="82"/>
      <c r="AH15" s="82"/>
      <c r="AI15" s="82"/>
      <c r="AJ15" s="82"/>
      <c r="AK15" s="79"/>
    </row>
    <row r="16" spans="1:37">
      <c r="A16" s="87"/>
      <c r="B16" s="96"/>
      <c r="C16" s="113"/>
      <c r="D16" s="82"/>
      <c r="E16" s="82"/>
      <c r="F16" s="82"/>
      <c r="G16" s="82"/>
      <c r="H16" s="82"/>
      <c r="I16" s="82"/>
      <c r="K16" s="97"/>
      <c r="L16" s="113"/>
      <c r="M16" s="82"/>
      <c r="N16" s="82"/>
      <c r="O16" s="82"/>
      <c r="P16" s="82"/>
      <c r="Q16" s="82"/>
      <c r="R16" s="82"/>
      <c r="S16" s="77"/>
      <c r="T16" s="98" t="s">
        <v>54</v>
      </c>
      <c r="U16" s="82"/>
      <c r="V16" s="82"/>
      <c r="W16" s="82"/>
      <c r="X16" s="82"/>
      <c r="Y16" s="82"/>
      <c r="Z16" s="82"/>
      <c r="AA16" s="82"/>
      <c r="AB16" s="77"/>
      <c r="AC16" s="99"/>
      <c r="AD16" s="113"/>
      <c r="AE16" s="82"/>
      <c r="AF16" s="82"/>
      <c r="AG16" s="82"/>
      <c r="AH16" s="82"/>
      <c r="AI16" s="82"/>
      <c r="AJ16" s="82"/>
      <c r="AK16" s="79"/>
    </row>
    <row r="17" spans="1:37">
      <c r="A17" s="87"/>
      <c r="B17" s="96"/>
      <c r="C17" s="113"/>
      <c r="D17" s="82"/>
      <c r="E17" s="82"/>
      <c r="F17" s="82"/>
      <c r="G17" s="82"/>
      <c r="H17" s="82"/>
      <c r="I17" s="82"/>
      <c r="K17" s="97"/>
      <c r="L17" s="113"/>
      <c r="M17" s="82"/>
      <c r="N17" s="82"/>
      <c r="O17" s="82"/>
      <c r="P17" s="82"/>
      <c r="Q17" s="82"/>
      <c r="R17" s="82"/>
      <c r="S17" s="77"/>
      <c r="T17" s="98" t="s">
        <v>55</v>
      </c>
      <c r="U17" s="82"/>
      <c r="V17" s="82"/>
      <c r="W17" s="82"/>
      <c r="X17" s="82"/>
      <c r="Y17" s="82"/>
      <c r="Z17" s="82"/>
      <c r="AA17" s="82"/>
      <c r="AB17" s="77"/>
      <c r="AC17" s="99"/>
      <c r="AD17" s="113"/>
      <c r="AE17" s="82"/>
      <c r="AF17" s="82"/>
      <c r="AG17" s="82"/>
      <c r="AH17" s="82"/>
      <c r="AI17" s="82"/>
      <c r="AJ17" s="82"/>
      <c r="AK17" s="79"/>
    </row>
    <row r="18" spans="1:37">
      <c r="A18" s="87"/>
      <c r="B18" s="96"/>
      <c r="C18" s="113"/>
      <c r="D18" s="82"/>
      <c r="E18" s="82"/>
      <c r="F18" s="82"/>
      <c r="G18" s="82"/>
      <c r="H18" s="82"/>
      <c r="I18" s="82"/>
      <c r="K18" s="97"/>
      <c r="L18" s="113"/>
      <c r="M18" s="82"/>
      <c r="N18" s="82"/>
      <c r="O18" s="82"/>
      <c r="P18" s="82"/>
      <c r="Q18" s="82"/>
      <c r="R18" s="82"/>
      <c r="S18" s="77"/>
      <c r="T18" s="98" t="s">
        <v>56</v>
      </c>
      <c r="U18" s="82"/>
      <c r="V18" s="82"/>
      <c r="W18" s="82"/>
      <c r="X18" s="82"/>
      <c r="Y18" s="82"/>
      <c r="Z18" s="82"/>
      <c r="AA18" s="82"/>
      <c r="AB18" s="77"/>
      <c r="AC18" s="99"/>
      <c r="AD18" s="113"/>
      <c r="AE18" s="82"/>
      <c r="AF18" s="82"/>
      <c r="AG18" s="82"/>
      <c r="AH18" s="82"/>
      <c r="AI18" s="82"/>
      <c r="AJ18" s="82"/>
      <c r="AK18" s="79"/>
    </row>
    <row r="19" spans="1:37">
      <c r="A19" s="87"/>
      <c r="B19" s="96"/>
      <c r="C19" s="113"/>
      <c r="D19" s="82"/>
      <c r="E19" s="82"/>
      <c r="F19" s="82"/>
      <c r="G19" s="82"/>
      <c r="H19" s="82"/>
      <c r="I19" s="82"/>
      <c r="K19" s="97"/>
      <c r="L19" s="113"/>
      <c r="M19" s="82"/>
      <c r="N19" s="82"/>
      <c r="O19" s="82"/>
      <c r="P19" s="82"/>
      <c r="Q19" s="82"/>
      <c r="R19" s="82"/>
      <c r="S19" s="77"/>
      <c r="T19" s="98" t="s">
        <v>59</v>
      </c>
      <c r="U19" s="82"/>
      <c r="V19" s="82"/>
      <c r="W19" s="82"/>
      <c r="X19" s="82"/>
      <c r="Y19" s="82"/>
      <c r="Z19" s="82"/>
      <c r="AA19" s="82"/>
      <c r="AB19" s="77"/>
      <c r="AC19" s="99"/>
      <c r="AD19" s="113"/>
      <c r="AE19" s="82"/>
      <c r="AF19" s="82"/>
      <c r="AG19" s="82"/>
      <c r="AH19" s="82"/>
      <c r="AI19" s="82"/>
      <c r="AJ19" s="82"/>
      <c r="AK19" s="79"/>
    </row>
    <row r="20" spans="1:37">
      <c r="A20" s="87"/>
      <c r="B20" s="96"/>
      <c r="C20" s="113"/>
      <c r="D20" s="82"/>
      <c r="E20" s="82"/>
      <c r="F20" s="82"/>
      <c r="G20" s="82"/>
      <c r="H20" s="82"/>
      <c r="I20" s="82"/>
      <c r="K20" s="97"/>
      <c r="L20" s="113"/>
      <c r="M20" s="82"/>
      <c r="N20" s="82"/>
      <c r="O20" s="82"/>
      <c r="P20" s="82"/>
      <c r="Q20" s="82"/>
      <c r="R20" s="82"/>
      <c r="S20" s="77"/>
      <c r="T20" s="98"/>
      <c r="U20" s="82"/>
      <c r="V20" s="82"/>
      <c r="W20" s="82"/>
      <c r="X20" s="82"/>
      <c r="Y20" s="82"/>
      <c r="Z20" s="82"/>
      <c r="AA20" s="82"/>
      <c r="AB20" s="77"/>
      <c r="AC20" s="99"/>
      <c r="AD20" s="113"/>
      <c r="AE20" s="82"/>
      <c r="AF20" s="82"/>
      <c r="AG20" s="82"/>
      <c r="AH20" s="82"/>
      <c r="AI20" s="82"/>
      <c r="AJ20" s="82"/>
      <c r="AK20" s="79"/>
    </row>
    <row r="21" spans="1:37">
      <c r="A21" s="87"/>
      <c r="B21" s="121"/>
      <c r="K21" s="122"/>
      <c r="S21" s="77"/>
      <c r="T21" s="102"/>
      <c r="AB21" s="77"/>
      <c r="AC21" s="103"/>
      <c r="AK21" s="79"/>
    </row>
    <row r="22" spans="1:37" ht="18.75">
      <c r="A22" s="87"/>
      <c r="B22" s="85" t="s">
        <v>99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79"/>
    </row>
    <row r="23" spans="1:37">
      <c r="A23" s="87"/>
      <c r="B23" s="88" t="s">
        <v>45</v>
      </c>
      <c r="K23" s="89" t="s">
        <v>45</v>
      </c>
      <c r="S23" s="77"/>
      <c r="T23" s="90" t="s">
        <v>45</v>
      </c>
      <c r="AB23" s="77"/>
      <c r="AC23" s="91" t="s">
        <v>45</v>
      </c>
      <c r="AK23" s="79"/>
    </row>
    <row r="24" spans="1:37">
      <c r="A24" s="87"/>
      <c r="B24" s="92" t="s">
        <v>70</v>
      </c>
      <c r="C24" s="66" t="s">
        <v>71</v>
      </c>
      <c r="D24" s="66" t="s">
        <v>72</v>
      </c>
      <c r="E24" s="66" t="s">
        <v>73</v>
      </c>
      <c r="F24" s="66" t="s">
        <v>74</v>
      </c>
      <c r="G24" s="66" t="s">
        <v>75</v>
      </c>
      <c r="H24" s="66" t="s">
        <v>76</v>
      </c>
      <c r="I24" s="66" t="s">
        <v>77</v>
      </c>
      <c r="K24" s="93" t="s">
        <v>78</v>
      </c>
      <c r="L24" s="66" t="s">
        <v>71</v>
      </c>
      <c r="M24" s="66" t="s">
        <v>72</v>
      </c>
      <c r="N24" s="66" t="s">
        <v>73</v>
      </c>
      <c r="O24" s="66" t="s">
        <v>74</v>
      </c>
      <c r="P24" s="66" t="s">
        <v>75</v>
      </c>
      <c r="Q24" s="66" t="s">
        <v>76</v>
      </c>
      <c r="R24" s="66" t="s">
        <v>77</v>
      </c>
      <c r="S24" s="77"/>
      <c r="T24" s="94" t="s">
        <v>79</v>
      </c>
      <c r="U24" s="66" t="s">
        <v>71</v>
      </c>
      <c r="V24" s="66" t="s">
        <v>72</v>
      </c>
      <c r="W24" s="66" t="s">
        <v>73</v>
      </c>
      <c r="X24" s="66" t="s">
        <v>74</v>
      </c>
      <c r="Y24" s="66" t="s">
        <v>75</v>
      </c>
      <c r="Z24" s="66" t="s">
        <v>76</v>
      </c>
      <c r="AA24" s="66" t="s">
        <v>77</v>
      </c>
      <c r="AB24" s="77"/>
      <c r="AC24" s="95" t="s">
        <v>80</v>
      </c>
      <c r="AD24" s="66" t="s">
        <v>71</v>
      </c>
      <c r="AE24" s="66" t="s">
        <v>72</v>
      </c>
      <c r="AF24" s="66" t="s">
        <v>73</v>
      </c>
      <c r="AG24" s="66" t="s">
        <v>74</v>
      </c>
      <c r="AH24" s="66" t="s">
        <v>75</v>
      </c>
      <c r="AI24" s="66" t="s">
        <v>76</v>
      </c>
      <c r="AJ24" s="66" t="s">
        <v>77</v>
      </c>
      <c r="AK24" s="79"/>
    </row>
    <row r="25" spans="1:37">
      <c r="A25" s="87"/>
      <c r="B25" s="96" t="s">
        <v>100</v>
      </c>
      <c r="C25" s="113"/>
      <c r="D25" s="82"/>
      <c r="E25" s="82"/>
      <c r="F25" s="82"/>
      <c r="G25" s="82"/>
      <c r="H25" s="82"/>
      <c r="I25" s="82"/>
      <c r="K25" s="97" t="s">
        <v>180</v>
      </c>
      <c r="L25" s="113"/>
      <c r="M25" s="82"/>
      <c r="N25" s="82"/>
      <c r="O25" s="82"/>
      <c r="P25" s="82"/>
      <c r="Q25" s="82"/>
      <c r="R25" s="82"/>
      <c r="S25" s="77"/>
      <c r="T25" s="98" t="s">
        <v>183</v>
      </c>
      <c r="U25" s="82"/>
      <c r="V25" s="82"/>
      <c r="W25" s="82"/>
      <c r="X25" s="82"/>
      <c r="Y25" s="82"/>
      <c r="Z25" s="82"/>
      <c r="AA25" s="82"/>
      <c r="AB25" s="77"/>
      <c r="AC25" s="93" t="s">
        <v>78</v>
      </c>
      <c r="AD25" s="113"/>
      <c r="AE25" s="82"/>
      <c r="AF25" s="82"/>
      <c r="AG25" s="82"/>
      <c r="AH25" s="82"/>
      <c r="AI25" s="82"/>
      <c r="AJ25" s="82"/>
      <c r="AK25" s="79"/>
    </row>
    <row r="26" spans="1:37">
      <c r="A26" s="87"/>
      <c r="B26" s="96" t="s">
        <v>103</v>
      </c>
      <c r="C26" s="113"/>
      <c r="D26" s="82"/>
      <c r="E26" s="82"/>
      <c r="F26" s="82"/>
      <c r="G26" s="82"/>
      <c r="H26" s="82"/>
      <c r="I26" s="82"/>
      <c r="K26" s="97" t="s">
        <v>199</v>
      </c>
      <c r="L26" s="113"/>
      <c r="M26" s="82"/>
      <c r="N26" s="82"/>
      <c r="O26" s="82"/>
      <c r="P26" s="82"/>
      <c r="Q26" s="82"/>
      <c r="R26" s="82"/>
      <c r="S26" s="77"/>
      <c r="T26" s="98"/>
      <c r="U26" s="82"/>
      <c r="V26" s="82"/>
      <c r="W26" s="82"/>
      <c r="X26" s="82"/>
      <c r="Y26" s="82"/>
      <c r="Z26" s="82"/>
      <c r="AA26" s="82"/>
      <c r="AB26" s="77"/>
      <c r="AC26" s="94" t="s">
        <v>84</v>
      </c>
      <c r="AD26" s="113"/>
      <c r="AE26" s="82"/>
      <c r="AF26" s="82"/>
      <c r="AG26" s="82"/>
      <c r="AH26" s="82"/>
      <c r="AI26" s="82"/>
      <c r="AJ26" s="82"/>
      <c r="AK26" s="79"/>
    </row>
    <row r="27" spans="1:37">
      <c r="A27" s="87"/>
      <c r="B27" s="96" t="s">
        <v>200</v>
      </c>
      <c r="C27" s="113"/>
      <c r="D27" s="82"/>
      <c r="E27" s="82"/>
      <c r="F27" s="82"/>
      <c r="G27" s="82"/>
      <c r="H27" s="82"/>
      <c r="I27" s="82"/>
      <c r="K27" s="97" t="s">
        <v>103</v>
      </c>
      <c r="L27" s="113"/>
      <c r="M27" s="82"/>
      <c r="N27" s="82"/>
      <c r="O27" s="82"/>
      <c r="P27" s="82"/>
      <c r="Q27" s="82"/>
      <c r="R27" s="82"/>
      <c r="S27" s="77"/>
      <c r="T27" s="98"/>
      <c r="U27" s="82"/>
      <c r="V27" s="82"/>
      <c r="W27" s="82"/>
      <c r="X27" s="82"/>
      <c r="Y27" s="82"/>
      <c r="Z27" s="82"/>
      <c r="AA27" s="82"/>
      <c r="AB27" s="77"/>
      <c r="AC27" s="99"/>
      <c r="AD27" s="113"/>
      <c r="AE27" s="82"/>
      <c r="AF27" s="82"/>
      <c r="AG27" s="82"/>
      <c r="AH27" s="82"/>
      <c r="AI27" s="82"/>
      <c r="AJ27" s="82"/>
      <c r="AK27" s="79"/>
    </row>
    <row r="28" spans="1:37">
      <c r="A28" s="87"/>
      <c r="B28" s="96" t="s">
        <v>182</v>
      </c>
      <c r="C28" s="113"/>
      <c r="D28" s="82"/>
      <c r="E28" s="82"/>
      <c r="F28" s="82"/>
      <c r="G28" s="82"/>
      <c r="H28" s="82"/>
      <c r="I28" s="82"/>
      <c r="K28" s="97" t="s">
        <v>200</v>
      </c>
      <c r="L28" s="113"/>
      <c r="M28" s="82"/>
      <c r="N28" s="82"/>
      <c r="O28" s="82"/>
      <c r="P28" s="82"/>
      <c r="Q28" s="82"/>
      <c r="R28" s="82"/>
      <c r="S28" s="77"/>
      <c r="T28" s="98"/>
      <c r="U28" s="82"/>
      <c r="V28" s="82"/>
      <c r="W28" s="82"/>
      <c r="X28" s="82"/>
      <c r="Y28" s="82"/>
      <c r="Z28" s="82"/>
      <c r="AA28" s="82"/>
      <c r="AB28" s="77"/>
      <c r="AC28" s="99"/>
      <c r="AD28" s="113"/>
      <c r="AE28" s="82"/>
      <c r="AF28" s="82"/>
      <c r="AG28" s="82"/>
      <c r="AH28" s="82"/>
      <c r="AI28" s="82"/>
      <c r="AJ28" s="82"/>
      <c r="AK28" s="79"/>
    </row>
    <row r="29" spans="1:37">
      <c r="A29" s="87"/>
      <c r="B29" s="96" t="s">
        <v>201</v>
      </c>
      <c r="C29" s="113"/>
      <c r="D29" s="82"/>
      <c r="E29" s="82"/>
      <c r="F29" s="82"/>
      <c r="G29" s="82"/>
      <c r="H29" s="82"/>
      <c r="I29" s="82"/>
      <c r="K29" s="97" t="s">
        <v>182</v>
      </c>
      <c r="L29" s="113"/>
      <c r="M29" s="82"/>
      <c r="N29" s="82"/>
      <c r="O29" s="82"/>
      <c r="P29" s="82"/>
      <c r="Q29" s="82"/>
      <c r="R29" s="82"/>
      <c r="S29" s="77"/>
      <c r="T29" s="98"/>
      <c r="U29" s="82"/>
      <c r="V29" s="82"/>
      <c r="W29" s="82"/>
      <c r="X29" s="82"/>
      <c r="Y29" s="82"/>
      <c r="Z29" s="82"/>
      <c r="AA29" s="82"/>
      <c r="AB29" s="77"/>
      <c r="AC29" s="99"/>
      <c r="AD29" s="113"/>
      <c r="AE29" s="82"/>
      <c r="AF29" s="82"/>
      <c r="AG29" s="82"/>
      <c r="AH29" s="82"/>
      <c r="AI29" s="82"/>
      <c r="AJ29" s="82"/>
      <c r="AK29" s="79"/>
    </row>
    <row r="30" spans="1:37">
      <c r="A30" s="87"/>
      <c r="B30" s="96" t="s">
        <v>202</v>
      </c>
      <c r="C30" s="113"/>
      <c r="D30" s="82"/>
      <c r="E30" s="82"/>
      <c r="F30" s="82"/>
      <c r="G30" s="82"/>
      <c r="H30" s="82"/>
      <c r="I30" s="82"/>
      <c r="K30" s="97" t="s">
        <v>203</v>
      </c>
      <c r="L30" s="113"/>
      <c r="M30" s="82"/>
      <c r="N30" s="82"/>
      <c r="O30" s="82"/>
      <c r="P30" s="82"/>
      <c r="Q30" s="82"/>
      <c r="R30" s="82"/>
      <c r="S30" s="77"/>
      <c r="T30" s="98"/>
      <c r="U30" s="82"/>
      <c r="V30" s="82"/>
      <c r="W30" s="82"/>
      <c r="X30" s="82"/>
      <c r="Y30" s="82"/>
      <c r="Z30" s="82"/>
      <c r="AA30" s="82"/>
      <c r="AB30" s="77"/>
      <c r="AC30" s="99"/>
      <c r="AD30" s="113"/>
      <c r="AE30" s="82"/>
      <c r="AF30" s="82"/>
      <c r="AG30" s="82"/>
      <c r="AH30" s="82"/>
      <c r="AI30" s="82"/>
      <c r="AJ30" s="82"/>
      <c r="AK30" s="79"/>
    </row>
    <row r="31" spans="1:37">
      <c r="A31" s="87"/>
      <c r="B31" s="96" t="s">
        <v>108</v>
      </c>
      <c r="C31" s="113"/>
      <c r="D31" s="82"/>
      <c r="E31" s="82"/>
      <c r="F31" s="82"/>
      <c r="G31" s="82"/>
      <c r="H31" s="82"/>
      <c r="I31" s="82"/>
      <c r="K31" s="97" t="s">
        <v>204</v>
      </c>
      <c r="L31" s="113"/>
      <c r="M31" s="82"/>
      <c r="N31" s="82"/>
      <c r="O31" s="82"/>
      <c r="P31" s="82"/>
      <c r="Q31" s="82"/>
      <c r="R31" s="82"/>
      <c r="S31" s="77"/>
      <c r="T31" s="98"/>
      <c r="U31" s="82"/>
      <c r="V31" s="82"/>
      <c r="W31" s="82"/>
      <c r="X31" s="82"/>
      <c r="Y31" s="82"/>
      <c r="Z31" s="82"/>
      <c r="AA31" s="82"/>
      <c r="AB31" s="77"/>
      <c r="AC31" s="99"/>
      <c r="AD31" s="113"/>
      <c r="AE31" s="82"/>
      <c r="AF31" s="82"/>
      <c r="AG31" s="82"/>
      <c r="AH31" s="82"/>
      <c r="AI31" s="82"/>
      <c r="AJ31" s="82"/>
      <c r="AK31" s="79"/>
    </row>
    <row r="32" spans="1:37">
      <c r="A32" s="87"/>
      <c r="B32" s="96"/>
      <c r="C32" s="113"/>
      <c r="D32" s="82"/>
      <c r="E32" s="82"/>
      <c r="F32" s="82"/>
      <c r="G32" s="82"/>
      <c r="H32" s="82"/>
      <c r="I32" s="82"/>
      <c r="K32" s="97" t="s">
        <v>110</v>
      </c>
      <c r="L32" s="113"/>
      <c r="M32" s="82"/>
      <c r="N32" s="82"/>
      <c r="O32" s="82"/>
      <c r="P32" s="82"/>
      <c r="Q32" s="82"/>
      <c r="R32" s="82"/>
      <c r="S32" s="77"/>
      <c r="T32" s="98"/>
      <c r="U32" s="82"/>
      <c r="V32" s="82"/>
      <c r="W32" s="82"/>
      <c r="X32" s="82"/>
      <c r="Y32" s="82"/>
      <c r="Z32" s="82"/>
      <c r="AA32" s="82"/>
      <c r="AB32" s="77"/>
      <c r="AC32" s="99"/>
      <c r="AD32" s="113"/>
      <c r="AE32" s="82"/>
      <c r="AF32" s="82"/>
      <c r="AG32" s="82"/>
      <c r="AH32" s="82"/>
      <c r="AI32" s="82"/>
      <c r="AJ32" s="82"/>
      <c r="AK32" s="79"/>
    </row>
    <row r="33" spans="1:37">
      <c r="A33" s="87"/>
      <c r="B33" s="96"/>
      <c r="C33" s="113"/>
      <c r="D33" s="82"/>
      <c r="E33" s="82"/>
      <c r="F33" s="82"/>
      <c r="G33" s="82"/>
      <c r="H33" s="82"/>
      <c r="I33" s="82"/>
      <c r="K33" s="97" t="s">
        <v>201</v>
      </c>
      <c r="L33" s="113"/>
      <c r="M33" s="82"/>
      <c r="N33" s="82"/>
      <c r="O33" s="82"/>
      <c r="P33" s="82"/>
      <c r="Q33" s="82"/>
      <c r="R33" s="82"/>
      <c r="S33" s="77"/>
      <c r="T33" s="98"/>
      <c r="U33" s="82"/>
      <c r="V33" s="82"/>
      <c r="W33" s="82"/>
      <c r="X33" s="82"/>
      <c r="Y33" s="82"/>
      <c r="Z33" s="82"/>
      <c r="AA33" s="82"/>
      <c r="AB33" s="77"/>
      <c r="AC33" s="99"/>
      <c r="AD33" s="113"/>
      <c r="AE33" s="82"/>
      <c r="AF33" s="82"/>
      <c r="AG33" s="82"/>
      <c r="AH33" s="82"/>
      <c r="AI33" s="82"/>
      <c r="AJ33" s="82"/>
      <c r="AK33" s="79"/>
    </row>
    <row r="34" spans="1:37">
      <c r="A34" s="87"/>
      <c r="B34" s="96"/>
      <c r="C34" s="113"/>
      <c r="D34" s="82"/>
      <c r="E34" s="82"/>
      <c r="F34" s="82"/>
      <c r="G34" s="82"/>
      <c r="H34" s="82"/>
      <c r="I34" s="82"/>
      <c r="K34" s="97" t="s">
        <v>205</v>
      </c>
      <c r="L34" s="113"/>
      <c r="M34" s="82"/>
      <c r="N34" s="82"/>
      <c r="O34" s="82"/>
      <c r="P34" s="82"/>
      <c r="Q34" s="82"/>
      <c r="R34" s="82"/>
      <c r="S34" s="77"/>
      <c r="T34" s="98"/>
      <c r="U34" s="82"/>
      <c r="V34" s="82"/>
      <c r="W34" s="82"/>
      <c r="X34" s="82"/>
      <c r="Y34" s="82"/>
      <c r="Z34" s="82"/>
      <c r="AA34" s="82"/>
      <c r="AB34" s="77"/>
      <c r="AC34" s="99"/>
      <c r="AD34" s="113"/>
      <c r="AE34" s="82"/>
      <c r="AF34" s="82"/>
      <c r="AG34" s="82"/>
      <c r="AH34" s="82"/>
      <c r="AI34" s="82"/>
      <c r="AJ34" s="82"/>
      <c r="AK34" s="79"/>
    </row>
    <row r="35" spans="1:37">
      <c r="A35" s="87"/>
      <c r="B35" s="96"/>
      <c r="K35" s="97" t="s">
        <v>108</v>
      </c>
      <c r="S35" s="77"/>
      <c r="T35" s="114"/>
      <c r="AB35" s="77"/>
      <c r="AC35" s="103"/>
      <c r="AK35" s="79"/>
    </row>
    <row r="36" spans="1:37">
      <c r="A36" s="87"/>
      <c r="B36" s="121"/>
      <c r="K36" s="122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9"/>
    </row>
    <row r="37" spans="1:37" ht="18.75">
      <c r="A37" s="87"/>
      <c r="B37" s="85" t="s">
        <v>111</v>
      </c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79"/>
    </row>
    <row r="38" spans="1:37">
      <c r="A38" s="87"/>
      <c r="B38" s="88" t="s">
        <v>45</v>
      </c>
      <c r="J38" s="77"/>
      <c r="K38" s="89" t="s">
        <v>45</v>
      </c>
      <c r="S38" s="77"/>
      <c r="T38" s="90" t="s">
        <v>45</v>
      </c>
      <c r="AB38" s="77"/>
      <c r="AC38" s="91" t="s">
        <v>45</v>
      </c>
      <c r="AK38" s="79"/>
    </row>
    <row r="39" spans="1:37">
      <c r="A39" s="87"/>
      <c r="B39" s="92" t="s">
        <v>70</v>
      </c>
      <c r="C39" s="66" t="s">
        <v>71</v>
      </c>
      <c r="D39" s="66" t="s">
        <v>72</v>
      </c>
      <c r="E39" s="66" t="s">
        <v>73</v>
      </c>
      <c r="F39" s="66" t="s">
        <v>74</v>
      </c>
      <c r="G39" s="66" t="s">
        <v>75</v>
      </c>
      <c r="H39" s="66" t="s">
        <v>76</v>
      </c>
      <c r="I39" s="66" t="s">
        <v>77</v>
      </c>
      <c r="J39" s="77"/>
      <c r="K39" s="93" t="s">
        <v>78</v>
      </c>
      <c r="L39" s="66" t="s">
        <v>71</v>
      </c>
      <c r="M39" s="66" t="s">
        <v>72</v>
      </c>
      <c r="N39" s="66" t="s">
        <v>73</v>
      </c>
      <c r="O39" s="66" t="s">
        <v>74</v>
      </c>
      <c r="P39" s="66" t="s">
        <v>75</v>
      </c>
      <c r="Q39" s="66" t="s">
        <v>76</v>
      </c>
      <c r="R39" s="66" t="s">
        <v>77</v>
      </c>
      <c r="S39" s="77"/>
      <c r="T39" s="94" t="s">
        <v>79</v>
      </c>
      <c r="U39" s="66" t="s">
        <v>71</v>
      </c>
      <c r="V39" s="66" t="s">
        <v>72</v>
      </c>
      <c r="W39" s="66" t="s">
        <v>73</v>
      </c>
      <c r="X39" s="66" t="s">
        <v>74</v>
      </c>
      <c r="Y39" s="66" t="s">
        <v>75</v>
      </c>
      <c r="Z39" s="66" t="s">
        <v>76</v>
      </c>
      <c r="AA39" s="66" t="s">
        <v>77</v>
      </c>
      <c r="AB39" s="77"/>
      <c r="AC39" s="95" t="s">
        <v>80</v>
      </c>
      <c r="AD39" s="66" t="s">
        <v>71</v>
      </c>
      <c r="AE39" s="66" t="s">
        <v>72</v>
      </c>
      <c r="AF39" s="66" t="s">
        <v>73</v>
      </c>
      <c r="AG39" s="66" t="s">
        <v>74</v>
      </c>
      <c r="AH39" s="66" t="s">
        <v>75</v>
      </c>
      <c r="AI39" s="66" t="s">
        <v>76</v>
      </c>
      <c r="AJ39" s="66" t="s">
        <v>77</v>
      </c>
      <c r="AK39" s="79"/>
    </row>
    <row r="40" spans="1:37">
      <c r="A40" s="87"/>
      <c r="B40" s="96" t="s">
        <v>185</v>
      </c>
      <c r="C40" s="113"/>
      <c r="D40" s="82"/>
      <c r="E40" s="82"/>
      <c r="F40" s="82"/>
      <c r="G40" s="82"/>
      <c r="H40" s="82"/>
      <c r="I40" s="82"/>
      <c r="J40" s="77"/>
      <c r="K40" s="97" t="s">
        <v>186</v>
      </c>
      <c r="L40" s="113"/>
      <c r="M40" s="82"/>
      <c r="N40" s="82"/>
      <c r="O40" s="82"/>
      <c r="P40" s="82"/>
      <c r="Q40" s="82"/>
      <c r="R40" s="82"/>
      <c r="S40" s="77"/>
      <c r="T40" s="98"/>
      <c r="U40" s="82"/>
      <c r="V40" s="82"/>
      <c r="W40" s="82"/>
      <c r="X40" s="82"/>
      <c r="Y40" s="82"/>
      <c r="Z40" s="82"/>
      <c r="AA40" s="82"/>
      <c r="AB40" s="77"/>
      <c r="AC40" s="93" t="s">
        <v>78</v>
      </c>
      <c r="AD40" s="113"/>
      <c r="AE40" s="82"/>
      <c r="AF40" s="82"/>
      <c r="AG40" s="82"/>
      <c r="AH40" s="82"/>
      <c r="AI40" s="82"/>
      <c r="AJ40" s="82"/>
      <c r="AK40" s="79"/>
    </row>
    <row r="41" spans="1:37">
      <c r="A41" s="87"/>
      <c r="B41" s="96" t="s">
        <v>114</v>
      </c>
      <c r="C41" s="113"/>
      <c r="D41" s="82"/>
      <c r="E41" s="82"/>
      <c r="F41" s="82"/>
      <c r="G41" s="82"/>
      <c r="H41" s="82"/>
      <c r="I41" s="82"/>
      <c r="J41" s="77"/>
      <c r="K41" s="97" t="s">
        <v>206</v>
      </c>
      <c r="L41" s="113"/>
      <c r="M41" s="82"/>
      <c r="N41" s="82"/>
      <c r="O41" s="82"/>
      <c r="P41" s="82"/>
      <c r="Q41" s="82"/>
      <c r="R41" s="82"/>
      <c r="S41" s="77"/>
      <c r="T41" s="98"/>
      <c r="U41" s="82"/>
      <c r="V41" s="82"/>
      <c r="W41" s="82"/>
      <c r="X41" s="82"/>
      <c r="Y41" s="82"/>
      <c r="Z41" s="82"/>
      <c r="AA41" s="82"/>
      <c r="AB41" s="77"/>
      <c r="AC41" s="94" t="s">
        <v>84</v>
      </c>
      <c r="AD41" s="113"/>
      <c r="AE41" s="82"/>
      <c r="AF41" s="82"/>
      <c r="AG41" s="82"/>
      <c r="AH41" s="82"/>
      <c r="AI41" s="82"/>
      <c r="AJ41" s="82"/>
      <c r="AK41" s="79"/>
    </row>
    <row r="42" spans="1:37">
      <c r="A42" s="87"/>
      <c r="B42" s="96" t="s">
        <v>207</v>
      </c>
      <c r="C42" s="113"/>
      <c r="D42" s="82"/>
      <c r="E42" s="82"/>
      <c r="F42" s="82"/>
      <c r="G42" s="82"/>
      <c r="H42" s="82"/>
      <c r="I42" s="82"/>
      <c r="J42" s="77"/>
      <c r="K42" s="97" t="s">
        <v>114</v>
      </c>
      <c r="L42" s="113"/>
      <c r="M42" s="82"/>
      <c r="N42" s="82"/>
      <c r="O42" s="82"/>
      <c r="P42" s="82"/>
      <c r="Q42" s="82"/>
      <c r="R42" s="82"/>
      <c r="S42" s="77"/>
      <c r="T42" s="98"/>
      <c r="U42" s="82"/>
      <c r="V42" s="82"/>
      <c r="W42" s="82"/>
      <c r="X42" s="82"/>
      <c r="Y42" s="82"/>
      <c r="Z42" s="82"/>
      <c r="AA42" s="82"/>
      <c r="AB42" s="77"/>
      <c r="AC42" s="99"/>
      <c r="AD42" s="113"/>
      <c r="AE42" s="82"/>
      <c r="AF42" s="82"/>
      <c r="AG42" s="82"/>
      <c r="AH42" s="82"/>
      <c r="AI42" s="82"/>
      <c r="AJ42" s="82"/>
      <c r="AK42" s="79"/>
    </row>
    <row r="43" spans="1:37">
      <c r="A43" s="87"/>
      <c r="B43" s="96" t="s">
        <v>208</v>
      </c>
      <c r="C43" s="113"/>
      <c r="D43" s="82"/>
      <c r="E43" s="82"/>
      <c r="F43" s="82"/>
      <c r="G43" s="82"/>
      <c r="H43" s="82"/>
      <c r="I43" s="82"/>
      <c r="J43" s="77"/>
      <c r="K43" s="97" t="s">
        <v>188</v>
      </c>
      <c r="L43" s="113"/>
      <c r="M43" s="82"/>
      <c r="N43" s="82"/>
      <c r="O43" s="82"/>
      <c r="P43" s="82"/>
      <c r="Q43" s="82"/>
      <c r="R43" s="82"/>
      <c r="S43" s="77"/>
      <c r="T43" s="98"/>
      <c r="U43" s="82"/>
      <c r="V43" s="82"/>
      <c r="W43" s="82"/>
      <c r="X43" s="82"/>
      <c r="Y43" s="82"/>
      <c r="Z43" s="82"/>
      <c r="AA43" s="82"/>
      <c r="AB43" s="77"/>
      <c r="AC43" s="99"/>
      <c r="AD43" s="113"/>
      <c r="AE43" s="82"/>
      <c r="AF43" s="82"/>
      <c r="AG43" s="82"/>
      <c r="AH43" s="82"/>
      <c r="AI43" s="82"/>
      <c r="AJ43" s="82"/>
      <c r="AK43" s="79"/>
    </row>
    <row r="44" spans="1:37">
      <c r="A44" s="87"/>
      <c r="B44" s="96" t="s">
        <v>209</v>
      </c>
      <c r="C44" s="113"/>
      <c r="D44" s="82"/>
      <c r="E44" s="82"/>
      <c r="F44" s="82"/>
      <c r="G44" s="82"/>
      <c r="H44" s="82"/>
      <c r="I44" s="82"/>
      <c r="J44" s="77"/>
      <c r="K44" s="97" t="s">
        <v>190</v>
      </c>
      <c r="L44" s="113"/>
      <c r="M44" s="82"/>
      <c r="N44" s="82"/>
      <c r="O44" s="82"/>
      <c r="P44" s="82"/>
      <c r="Q44" s="82"/>
      <c r="R44" s="82"/>
      <c r="S44" s="77"/>
      <c r="T44" s="98"/>
      <c r="U44" s="82"/>
      <c r="V44" s="82"/>
      <c r="W44" s="82"/>
      <c r="X44" s="82"/>
      <c r="Y44" s="82"/>
      <c r="Z44" s="82"/>
      <c r="AA44" s="82"/>
      <c r="AB44" s="77"/>
      <c r="AC44" s="99"/>
      <c r="AD44" s="113"/>
      <c r="AE44" s="82"/>
      <c r="AF44" s="82"/>
      <c r="AG44" s="82"/>
      <c r="AH44" s="82"/>
      <c r="AI44" s="82"/>
      <c r="AJ44" s="82"/>
      <c r="AK44" s="79"/>
    </row>
    <row r="45" spans="1:37">
      <c r="A45" s="87"/>
      <c r="B45" s="96" t="s">
        <v>189</v>
      </c>
      <c r="C45" s="113"/>
      <c r="D45" s="82"/>
      <c r="E45" s="82"/>
      <c r="F45" s="82"/>
      <c r="G45" s="82"/>
      <c r="H45" s="82"/>
      <c r="I45" s="82"/>
      <c r="J45" s="77"/>
      <c r="K45" s="97"/>
      <c r="L45" s="113"/>
      <c r="M45" s="82"/>
      <c r="N45" s="82"/>
      <c r="O45" s="82"/>
      <c r="P45" s="82"/>
      <c r="Q45" s="82"/>
      <c r="R45" s="82"/>
      <c r="S45" s="77"/>
      <c r="T45" s="98"/>
      <c r="U45" s="82"/>
      <c r="V45" s="82"/>
      <c r="W45" s="82"/>
      <c r="X45" s="82"/>
      <c r="Y45" s="82"/>
      <c r="Z45" s="82"/>
      <c r="AA45" s="82"/>
      <c r="AB45" s="77"/>
      <c r="AC45" s="99"/>
      <c r="AD45" s="113"/>
      <c r="AE45" s="82"/>
      <c r="AF45" s="82"/>
      <c r="AG45" s="82"/>
      <c r="AH45" s="82"/>
      <c r="AI45" s="82"/>
      <c r="AJ45" s="82"/>
      <c r="AK45" s="79"/>
    </row>
    <row r="46" spans="1:37">
      <c r="A46" s="87"/>
      <c r="B46" s="96" t="s">
        <v>119</v>
      </c>
      <c r="C46" s="113"/>
      <c r="D46" s="82"/>
      <c r="E46" s="82"/>
      <c r="F46" s="82"/>
      <c r="G46" s="82"/>
      <c r="H46" s="82"/>
      <c r="I46" s="82"/>
      <c r="J46" s="77"/>
      <c r="K46" s="97"/>
      <c r="L46" s="113"/>
      <c r="M46" s="82"/>
      <c r="N46" s="82"/>
      <c r="O46" s="82"/>
      <c r="P46" s="82"/>
      <c r="Q46" s="82"/>
      <c r="R46" s="82"/>
      <c r="S46" s="77"/>
      <c r="T46" s="98"/>
      <c r="U46" s="82"/>
      <c r="V46" s="82"/>
      <c r="W46" s="82"/>
      <c r="X46" s="82"/>
      <c r="Y46" s="82"/>
      <c r="Z46" s="82"/>
      <c r="AA46" s="82"/>
      <c r="AB46" s="77"/>
      <c r="AC46" s="99"/>
      <c r="AD46" s="113"/>
      <c r="AE46" s="82"/>
      <c r="AF46" s="82"/>
      <c r="AG46" s="82"/>
      <c r="AH46" s="82"/>
      <c r="AI46" s="82"/>
      <c r="AJ46" s="82"/>
      <c r="AK46" s="79"/>
    </row>
    <row r="47" spans="1:37">
      <c r="A47" s="87"/>
      <c r="B47" s="96" t="s">
        <v>120</v>
      </c>
      <c r="C47" s="113"/>
      <c r="D47" s="82"/>
      <c r="E47" s="82"/>
      <c r="F47" s="82"/>
      <c r="G47" s="82"/>
      <c r="H47" s="82"/>
      <c r="I47" s="82"/>
      <c r="J47" s="77"/>
      <c r="K47" s="97"/>
      <c r="L47" s="113"/>
      <c r="M47" s="82"/>
      <c r="N47" s="82"/>
      <c r="O47" s="82"/>
      <c r="P47" s="82"/>
      <c r="Q47" s="82"/>
      <c r="R47" s="82"/>
      <c r="S47" s="77"/>
      <c r="T47" s="98"/>
      <c r="U47" s="82"/>
      <c r="V47" s="82"/>
      <c r="W47" s="82"/>
      <c r="X47" s="82"/>
      <c r="Y47" s="82"/>
      <c r="Z47" s="82"/>
      <c r="AA47" s="82"/>
      <c r="AB47" s="77"/>
      <c r="AC47" s="99"/>
      <c r="AD47" s="113"/>
      <c r="AE47" s="82"/>
      <c r="AF47" s="82"/>
      <c r="AG47" s="82"/>
      <c r="AH47" s="82"/>
      <c r="AI47" s="82"/>
      <c r="AJ47" s="82"/>
      <c r="AK47" s="79"/>
    </row>
    <row r="48" spans="1:37">
      <c r="A48" s="87"/>
      <c r="B48" s="96" t="s">
        <v>210</v>
      </c>
      <c r="C48" s="113"/>
      <c r="D48" s="82"/>
      <c r="E48" s="82"/>
      <c r="F48" s="82"/>
      <c r="G48" s="82"/>
      <c r="H48" s="82"/>
      <c r="I48" s="82"/>
      <c r="J48" s="77"/>
      <c r="K48" s="97"/>
      <c r="L48" s="113"/>
      <c r="M48" s="82"/>
      <c r="N48" s="82"/>
      <c r="O48" s="82"/>
      <c r="P48" s="82"/>
      <c r="Q48" s="82"/>
      <c r="R48" s="82"/>
      <c r="S48" s="77"/>
      <c r="T48" s="98"/>
      <c r="U48" s="82"/>
      <c r="V48" s="82"/>
      <c r="W48" s="82"/>
      <c r="X48" s="82"/>
      <c r="Y48" s="82"/>
      <c r="Z48" s="82"/>
      <c r="AA48" s="82"/>
      <c r="AB48" s="77"/>
      <c r="AC48" s="99"/>
      <c r="AD48" s="113"/>
      <c r="AE48" s="82"/>
      <c r="AF48" s="82"/>
      <c r="AG48" s="82"/>
      <c r="AH48" s="82"/>
      <c r="AI48" s="82"/>
      <c r="AJ48" s="82"/>
      <c r="AK48" s="79"/>
    </row>
    <row r="49" spans="1:37">
      <c r="A49" s="87"/>
      <c r="B49" s="96" t="s">
        <v>190</v>
      </c>
      <c r="C49" s="113"/>
      <c r="D49" s="82"/>
      <c r="E49" s="82"/>
      <c r="F49" s="82"/>
      <c r="G49" s="82"/>
      <c r="H49" s="82"/>
      <c r="I49" s="82"/>
      <c r="J49" s="77"/>
      <c r="K49" s="97"/>
      <c r="L49" s="113"/>
      <c r="M49" s="82"/>
      <c r="N49" s="82"/>
      <c r="O49" s="82"/>
      <c r="P49" s="82"/>
      <c r="Q49" s="82"/>
      <c r="R49" s="82"/>
      <c r="S49" s="77"/>
      <c r="T49" s="98"/>
      <c r="U49" s="82"/>
      <c r="V49" s="82"/>
      <c r="W49" s="82"/>
      <c r="X49" s="82"/>
      <c r="Y49" s="82"/>
      <c r="Z49" s="82"/>
      <c r="AA49" s="82"/>
      <c r="AB49" s="77"/>
      <c r="AC49" s="99"/>
      <c r="AD49" s="113"/>
      <c r="AE49" s="82"/>
      <c r="AF49" s="82"/>
      <c r="AG49" s="82"/>
      <c r="AH49" s="82"/>
      <c r="AI49" s="82"/>
      <c r="AJ49" s="82"/>
      <c r="AK49" s="79"/>
    </row>
    <row r="50" spans="1:37">
      <c r="A50" s="87"/>
      <c r="B50" s="121"/>
      <c r="J50" s="77"/>
      <c r="K50" s="122"/>
      <c r="S50" s="77"/>
      <c r="T50" s="114"/>
      <c r="AB50" s="77"/>
      <c r="AC50" s="103"/>
      <c r="AK50" s="79"/>
    </row>
    <row r="51" spans="1:37">
      <c r="A51" s="87"/>
      <c r="B51" s="222" t="s">
        <v>121</v>
      </c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77"/>
      <c r="AC51" s="77"/>
      <c r="AD51" s="77"/>
      <c r="AE51" s="77"/>
      <c r="AF51" s="77"/>
      <c r="AG51" s="77"/>
      <c r="AH51" s="77"/>
      <c r="AI51" s="77"/>
      <c r="AJ51" s="77"/>
      <c r="AK51" s="79"/>
    </row>
    <row r="52" spans="1:37">
      <c r="A52" s="87"/>
      <c r="B52" s="222"/>
      <c r="C52" s="222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63"/>
      <c r="AC52" s="104" t="s">
        <v>122</v>
      </c>
      <c r="AD52" s="104"/>
      <c r="AE52" s="123" t="s">
        <v>123</v>
      </c>
      <c r="AF52" s="123"/>
      <c r="AG52" s="123"/>
      <c r="AH52" s="123"/>
      <c r="AI52" s="123"/>
      <c r="AJ52" s="123"/>
      <c r="AK52" s="105"/>
    </row>
    <row r="53" spans="1:37" ht="15">
      <c r="A53" s="87"/>
      <c r="B53" s="106" t="s">
        <v>124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6"/>
      <c r="AC53" s="107" t="s">
        <v>37</v>
      </c>
      <c r="AD53" s="107"/>
      <c r="AE53" s="124" t="s">
        <v>125</v>
      </c>
      <c r="AF53" s="124"/>
      <c r="AG53" s="124"/>
      <c r="AH53" s="124" t="s">
        <v>126</v>
      </c>
      <c r="AI53" s="124"/>
      <c r="AJ53" s="124"/>
      <c r="AK53" s="79"/>
    </row>
    <row r="54" spans="1:37" ht="15">
      <c r="A54" s="87"/>
      <c r="B54" s="106" t="s">
        <v>127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6"/>
      <c r="AC54" s="107" t="s">
        <v>30</v>
      </c>
      <c r="AD54" s="107"/>
      <c r="AE54" s="231"/>
      <c r="AF54" s="232"/>
      <c r="AG54" s="233"/>
      <c r="AH54" s="231"/>
      <c r="AI54" s="232"/>
      <c r="AJ54" s="233"/>
      <c r="AK54" s="79"/>
    </row>
    <row r="55" spans="1:37">
      <c r="A55" s="8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6"/>
      <c r="AC55" s="107" t="s">
        <v>31</v>
      </c>
      <c r="AD55" s="107"/>
      <c r="AE55" s="231"/>
      <c r="AF55" s="232"/>
      <c r="AG55" s="233"/>
      <c r="AH55" s="231"/>
      <c r="AI55" s="232"/>
      <c r="AJ55" s="233"/>
      <c r="AK55" s="79"/>
    </row>
    <row r="56" spans="1:37">
      <c r="A56" s="8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237" t="s">
        <v>211</v>
      </c>
      <c r="AC56" s="238"/>
      <c r="AD56" s="238"/>
      <c r="AE56" s="238"/>
      <c r="AF56" s="238"/>
      <c r="AG56" s="238"/>
      <c r="AH56" s="238"/>
      <c r="AI56" s="238"/>
      <c r="AJ56" s="238"/>
      <c r="AK56" s="239"/>
    </row>
    <row r="57" spans="1:37" ht="12.75" customHeight="1">
      <c r="A57" s="8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237"/>
      <c r="AC57" s="238"/>
      <c r="AD57" s="238"/>
      <c r="AE57" s="238"/>
      <c r="AF57" s="238"/>
      <c r="AG57" s="238"/>
      <c r="AH57" s="238"/>
      <c r="AI57" s="238"/>
      <c r="AJ57" s="238"/>
      <c r="AK57" s="239"/>
    </row>
    <row r="58" spans="1:37">
      <c r="A58" s="109"/>
      <c r="B58" s="110" t="str">
        <f ca="1">CELL("nomfichier")</f>
        <v xml:space="preserve">D:\Données\1.UPRT\0-UPRT.fait\uprt-php\www\mesimages\fichiers-uprt\me-menus\menus-festivals\[me-calendriers_manuels.xlsx]Mode d'emploi </v>
      </c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240"/>
      <c r="AC58" s="241"/>
      <c r="AD58" s="241"/>
      <c r="AE58" s="241"/>
      <c r="AF58" s="241"/>
      <c r="AG58" s="241"/>
      <c r="AH58" s="241"/>
      <c r="AI58" s="241"/>
      <c r="AJ58" s="241"/>
      <c r="AK58" s="242"/>
    </row>
  </sheetData>
  <mergeCells count="9">
    <mergeCell ref="B51:AA52"/>
    <mergeCell ref="AD4:AJ4"/>
    <mergeCell ref="AB56:AK58"/>
    <mergeCell ref="AD2:AE2"/>
    <mergeCell ref="AE54:AG54"/>
    <mergeCell ref="AH54:AJ54"/>
    <mergeCell ref="AE55:AG55"/>
    <mergeCell ref="AH55:AJ55"/>
    <mergeCell ref="AI2:AJ2"/>
  </mergeCells>
  <phoneticPr fontId="0" type="noConversion"/>
  <printOptions horizontalCentered="1"/>
  <pageMargins left="0" right="0" top="0" bottom="0" header="0" footer="0"/>
  <pageSetup paperSize="9" scale="72" orientation="landscape" horizontalDpi="300" verticalDpi="300" r:id="rId1"/>
  <headerFooter alignWithMargins="0">
    <oddFooter>&amp;R&amp;8&amp;F-&amp;D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65"/>
  <sheetViews>
    <sheetView zoomScaleNormal="100" workbookViewId="0">
      <selection activeCell="AG12" sqref="AG12"/>
    </sheetView>
  </sheetViews>
  <sheetFormatPr baseColWidth="10" defaultRowHeight="12.75"/>
  <cols>
    <col min="1" max="1" width="2.28515625" style="66" customWidth="1"/>
    <col min="2" max="2" width="18.7109375" style="66" customWidth="1"/>
    <col min="3" max="3" width="4.28515625" style="66" bestFit="1" customWidth="1"/>
    <col min="4" max="4" width="4.85546875" style="66" customWidth="1"/>
    <col min="5" max="5" width="4.28515625" style="66" customWidth="1"/>
    <col min="6" max="6" width="4" style="66" customWidth="1"/>
    <col min="7" max="8" width="4.140625" style="66" customWidth="1"/>
    <col min="9" max="9" width="3.85546875" style="66" customWidth="1"/>
    <col min="10" max="10" width="2.28515625" style="66" customWidth="1"/>
    <col min="11" max="11" width="18.7109375" style="66" customWidth="1"/>
    <col min="12" max="12" width="4.28515625" style="66" bestFit="1" customWidth="1"/>
    <col min="13" max="13" width="4.85546875" style="66" customWidth="1"/>
    <col min="14" max="14" width="4.28515625" style="66" customWidth="1"/>
    <col min="15" max="15" width="4" style="66" customWidth="1"/>
    <col min="16" max="17" width="4.140625" style="66" customWidth="1"/>
    <col min="18" max="18" width="3.85546875" style="66" customWidth="1"/>
    <col min="19" max="19" width="2.28515625" style="66" customWidth="1"/>
    <col min="20" max="20" width="18.7109375" style="66" customWidth="1"/>
    <col min="21" max="21" width="4.28515625" style="66" bestFit="1" customWidth="1"/>
    <col min="22" max="22" width="4.85546875" style="66" customWidth="1"/>
    <col min="23" max="23" width="4.28515625" style="66" customWidth="1"/>
    <col min="24" max="24" width="4" style="66" customWidth="1"/>
    <col min="25" max="26" width="4.140625" style="66" customWidth="1"/>
    <col min="27" max="27" width="3.85546875" style="66" customWidth="1"/>
    <col min="28" max="28" width="1.5703125" style="66" customWidth="1"/>
    <col min="29" max="29" width="18.7109375" style="66" customWidth="1"/>
    <col min="30" max="30" width="4.28515625" style="66" bestFit="1" customWidth="1"/>
    <col min="31" max="31" width="4.85546875" style="66" customWidth="1"/>
    <col min="32" max="32" width="4.28515625" style="66" customWidth="1"/>
    <col min="33" max="33" width="4" style="66" customWidth="1"/>
    <col min="34" max="35" width="4.140625" style="66" customWidth="1"/>
    <col min="36" max="36" width="3.85546875" style="66" customWidth="1"/>
    <col min="37" max="37" width="2.85546875" style="66" customWidth="1"/>
    <col min="38" max="16384" width="11.42578125" style="66"/>
  </cols>
  <sheetData>
    <row r="1" spans="1:37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105"/>
    </row>
    <row r="2" spans="1:37" s="75" customFormat="1" ht="29.25" customHeight="1">
      <c r="A2" s="67"/>
      <c r="B2" s="68" t="s">
        <v>60</v>
      </c>
      <c r="C2" s="69"/>
      <c r="D2" s="69"/>
      <c r="E2" s="69"/>
      <c r="F2" s="69"/>
      <c r="G2" s="69"/>
      <c r="H2" s="69"/>
      <c r="I2" s="69"/>
      <c r="J2" s="69"/>
      <c r="K2" s="125"/>
      <c r="L2" s="125"/>
      <c r="M2" s="125"/>
      <c r="N2" s="125"/>
      <c r="O2" s="125"/>
      <c r="P2" s="126" t="s">
        <v>240</v>
      </c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69"/>
      <c r="AB2" s="69"/>
      <c r="AC2" s="72" t="s">
        <v>62</v>
      </c>
      <c r="AD2" s="230">
        <v>41</v>
      </c>
      <c r="AE2" s="230"/>
      <c r="AF2" s="69"/>
      <c r="AG2" s="73" t="s">
        <v>63</v>
      </c>
      <c r="AH2" s="69"/>
      <c r="AI2" s="230"/>
      <c r="AJ2" s="230"/>
      <c r="AK2" s="120"/>
    </row>
    <row r="3" spans="1:37" ht="15.75">
      <c r="A3" s="7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8" t="s">
        <v>241</v>
      </c>
      <c r="T3" s="77"/>
      <c r="U3" s="77"/>
      <c r="V3" s="77"/>
      <c r="W3" s="77"/>
      <c r="X3" s="77"/>
      <c r="Y3" s="77"/>
      <c r="Z3" s="77"/>
      <c r="AA3" s="77"/>
      <c r="AB3" s="77"/>
      <c r="AC3" s="78" t="s">
        <v>242</v>
      </c>
      <c r="AD3" s="77"/>
      <c r="AE3" s="77"/>
      <c r="AF3" s="77"/>
      <c r="AG3" s="77"/>
      <c r="AH3" s="77"/>
      <c r="AI3" s="77"/>
      <c r="AJ3" s="77"/>
      <c r="AK3" s="79"/>
    </row>
    <row r="4" spans="1:37" ht="15">
      <c r="A4" s="76"/>
      <c r="B4" s="80" t="s">
        <v>66</v>
      </c>
      <c r="C4" s="77"/>
      <c r="D4" s="77"/>
      <c r="E4" s="77"/>
      <c r="F4" s="77"/>
      <c r="G4" s="81" t="s">
        <v>67</v>
      </c>
      <c r="H4" s="82">
        <v>39092</v>
      </c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83" t="s">
        <v>68</v>
      </c>
      <c r="AD4" s="223">
        <f ca="1">NOW()</f>
        <v>45295.501388425924</v>
      </c>
      <c r="AE4" s="223"/>
      <c r="AF4" s="223"/>
      <c r="AG4" s="223"/>
      <c r="AH4" s="223"/>
      <c r="AI4" s="223"/>
      <c r="AJ4" s="223"/>
      <c r="AK4" s="79"/>
    </row>
    <row r="5" spans="1:37" ht="18.75">
      <c r="A5" s="76"/>
      <c r="B5" s="84" t="s">
        <v>69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79"/>
    </row>
    <row r="6" spans="1:37">
      <c r="A6" s="87"/>
      <c r="B6" s="88" t="s">
        <v>45</v>
      </c>
      <c r="K6" s="89" t="s">
        <v>45</v>
      </c>
      <c r="T6" s="90" t="s">
        <v>45</v>
      </c>
      <c r="AC6" s="91" t="s">
        <v>45</v>
      </c>
      <c r="AK6" s="86"/>
    </row>
    <row r="7" spans="1:37">
      <c r="A7" s="87"/>
      <c r="B7" s="92" t="s">
        <v>70</v>
      </c>
      <c r="C7" s="66" t="s">
        <v>71</v>
      </c>
      <c r="D7" s="66" t="s">
        <v>72</v>
      </c>
      <c r="E7" s="66" t="s">
        <v>73</v>
      </c>
      <c r="F7" s="66" t="s">
        <v>74</v>
      </c>
      <c r="G7" s="66" t="s">
        <v>75</v>
      </c>
      <c r="H7" s="66" t="s">
        <v>76</v>
      </c>
      <c r="I7" s="66" t="s">
        <v>77</v>
      </c>
      <c r="K7" s="93" t="s">
        <v>78</v>
      </c>
      <c r="L7" s="66" t="s">
        <v>71</v>
      </c>
      <c r="M7" s="66" t="s">
        <v>72</v>
      </c>
      <c r="N7" s="66" t="s">
        <v>73</v>
      </c>
      <c r="O7" s="66" t="s">
        <v>74</v>
      </c>
      <c r="P7" s="66" t="s">
        <v>75</v>
      </c>
      <c r="Q7" s="66" t="s">
        <v>76</v>
      </c>
      <c r="R7" s="66" t="s">
        <v>77</v>
      </c>
      <c r="T7" s="94" t="s">
        <v>79</v>
      </c>
      <c r="U7" s="66" t="s">
        <v>71</v>
      </c>
      <c r="V7" s="66" t="s">
        <v>72</v>
      </c>
      <c r="W7" s="66" t="s">
        <v>73</v>
      </c>
      <c r="X7" s="66" t="s">
        <v>74</v>
      </c>
      <c r="Y7" s="66" t="s">
        <v>75</v>
      </c>
      <c r="Z7" s="66" t="s">
        <v>76</v>
      </c>
      <c r="AA7" s="66" t="s">
        <v>77</v>
      </c>
      <c r="AC7" s="95" t="s">
        <v>80</v>
      </c>
      <c r="AD7" s="66" t="s">
        <v>71</v>
      </c>
      <c r="AE7" s="66" t="s">
        <v>72</v>
      </c>
      <c r="AF7" s="66" t="s">
        <v>73</v>
      </c>
      <c r="AG7" s="66" t="s">
        <v>74</v>
      </c>
      <c r="AH7" s="66" t="s">
        <v>75</v>
      </c>
      <c r="AI7" s="66" t="s">
        <v>76</v>
      </c>
      <c r="AJ7" s="66" t="s">
        <v>77</v>
      </c>
      <c r="AK7" s="79"/>
    </row>
    <row r="8" spans="1:37">
      <c r="A8" s="87"/>
      <c r="B8" s="96"/>
      <c r="C8" s="127"/>
      <c r="K8" s="97" t="s">
        <v>82</v>
      </c>
      <c r="L8" s="82"/>
      <c r="M8" s="82"/>
      <c r="N8" s="82"/>
      <c r="O8" s="82"/>
      <c r="P8" s="82"/>
      <c r="Q8" s="82"/>
      <c r="R8" s="82"/>
      <c r="T8" s="98" t="s">
        <v>46</v>
      </c>
      <c r="U8" s="82"/>
      <c r="V8" s="82"/>
      <c r="W8" s="82"/>
      <c r="X8" s="82"/>
      <c r="Y8" s="82"/>
      <c r="Z8" s="82"/>
      <c r="AA8" s="82"/>
      <c r="AC8" s="93" t="s">
        <v>78</v>
      </c>
      <c r="AD8" s="82"/>
      <c r="AE8" s="82"/>
      <c r="AF8" s="82"/>
      <c r="AG8" s="82"/>
      <c r="AH8" s="82"/>
      <c r="AI8" s="82"/>
      <c r="AJ8" s="82"/>
      <c r="AK8" s="79"/>
    </row>
    <row r="9" spans="1:37">
      <c r="A9" s="87"/>
      <c r="B9" s="96" t="s">
        <v>81</v>
      </c>
      <c r="C9" s="82"/>
      <c r="D9" s="82"/>
      <c r="E9" s="82"/>
      <c r="F9" s="82"/>
      <c r="G9" s="82"/>
      <c r="H9" s="82"/>
      <c r="I9" s="82"/>
      <c r="K9" s="97" t="s">
        <v>44</v>
      </c>
      <c r="L9" s="82"/>
      <c r="M9" s="82"/>
      <c r="N9" s="82"/>
      <c r="O9" s="82"/>
      <c r="P9" s="82"/>
      <c r="Q9" s="82"/>
      <c r="R9" s="82"/>
      <c r="T9" s="98" t="s">
        <v>47</v>
      </c>
      <c r="U9" s="82"/>
      <c r="V9" s="82"/>
      <c r="W9" s="82"/>
      <c r="X9" s="82"/>
      <c r="Y9" s="82"/>
      <c r="Z9" s="82"/>
      <c r="AA9" s="82"/>
      <c r="AC9" s="94" t="s">
        <v>84</v>
      </c>
      <c r="AD9" s="82"/>
      <c r="AE9" s="82"/>
      <c r="AF9" s="82"/>
      <c r="AG9" s="82"/>
      <c r="AH9" s="82"/>
      <c r="AI9" s="82"/>
      <c r="AJ9" s="82"/>
      <c r="AK9" s="79"/>
    </row>
    <row r="10" spans="1:37">
      <c r="A10" s="87"/>
      <c r="B10" s="96" t="s">
        <v>44</v>
      </c>
      <c r="C10" s="82"/>
      <c r="D10" s="82"/>
      <c r="E10" s="82"/>
      <c r="F10" s="82"/>
      <c r="G10" s="82"/>
      <c r="H10" s="82"/>
      <c r="I10" s="82"/>
      <c r="K10" s="97" t="s">
        <v>85</v>
      </c>
      <c r="L10" s="82"/>
      <c r="M10" s="82"/>
      <c r="N10" s="82"/>
      <c r="O10" s="82"/>
      <c r="P10" s="82"/>
      <c r="Q10" s="82"/>
      <c r="R10" s="82"/>
      <c r="T10" s="98" t="s">
        <v>48</v>
      </c>
      <c r="U10" s="82"/>
      <c r="V10" s="82"/>
      <c r="W10" s="82"/>
      <c r="X10" s="82"/>
      <c r="Y10" s="82"/>
      <c r="Z10" s="82"/>
      <c r="AA10" s="82"/>
      <c r="AC10" s="99"/>
      <c r="AD10" s="82"/>
      <c r="AE10" s="82"/>
      <c r="AF10" s="82"/>
      <c r="AG10" s="82"/>
      <c r="AH10" s="82"/>
      <c r="AI10" s="82"/>
      <c r="AJ10" s="82"/>
      <c r="AK10" s="79"/>
    </row>
    <row r="11" spans="1:37">
      <c r="A11" s="87"/>
      <c r="B11" s="96" t="s">
        <v>85</v>
      </c>
      <c r="C11" s="82"/>
      <c r="D11" s="82"/>
      <c r="E11" s="82"/>
      <c r="F11" s="82"/>
      <c r="G11" s="82"/>
      <c r="H11" s="82"/>
      <c r="I11" s="82"/>
      <c r="K11" s="97" t="s">
        <v>86</v>
      </c>
      <c r="L11" s="82"/>
      <c r="M11" s="82"/>
      <c r="N11" s="82"/>
      <c r="O11" s="82"/>
      <c r="P11" s="82"/>
      <c r="Q11" s="82"/>
      <c r="R11" s="82"/>
      <c r="T11" s="98" t="s">
        <v>49</v>
      </c>
      <c r="U11" s="82"/>
      <c r="V11" s="82"/>
      <c r="W11" s="82"/>
      <c r="X11" s="82"/>
      <c r="Y11" s="82"/>
      <c r="Z11" s="82"/>
      <c r="AA11" s="82"/>
      <c r="AC11" s="99"/>
      <c r="AD11" s="82"/>
      <c r="AE11" s="82"/>
      <c r="AF11" s="82"/>
      <c r="AG11" s="82"/>
      <c r="AH11" s="82"/>
      <c r="AI11" s="82"/>
      <c r="AJ11" s="82"/>
      <c r="AK11" s="79"/>
    </row>
    <row r="12" spans="1:37">
      <c r="A12" s="87"/>
      <c r="B12" s="96" t="s">
        <v>86</v>
      </c>
      <c r="C12" s="82"/>
      <c r="D12" s="82"/>
      <c r="E12" s="82"/>
      <c r="F12" s="82"/>
      <c r="G12" s="82"/>
      <c r="H12" s="82"/>
      <c r="I12" s="82"/>
      <c r="K12" s="97" t="s">
        <v>89</v>
      </c>
      <c r="L12" s="82"/>
      <c r="M12" s="82"/>
      <c r="N12" s="82"/>
      <c r="O12" s="82"/>
      <c r="P12" s="82"/>
      <c r="Q12" s="82"/>
      <c r="R12" s="82"/>
      <c r="T12" s="98" t="s">
        <v>52</v>
      </c>
      <c r="U12" s="82"/>
      <c r="V12" s="82"/>
      <c r="W12" s="82"/>
      <c r="X12" s="82"/>
      <c r="Y12" s="82"/>
      <c r="Z12" s="82"/>
      <c r="AA12" s="82"/>
      <c r="AC12" s="99"/>
      <c r="AD12" s="82"/>
      <c r="AE12" s="82"/>
      <c r="AF12" s="82"/>
      <c r="AG12" s="82"/>
      <c r="AH12" s="82"/>
      <c r="AI12" s="82"/>
      <c r="AJ12" s="82"/>
      <c r="AK12" s="79"/>
    </row>
    <row r="13" spans="1:37">
      <c r="A13" s="87"/>
      <c r="B13" s="96" t="s">
        <v>87</v>
      </c>
      <c r="C13" s="82"/>
      <c r="D13" s="82"/>
      <c r="E13" s="82"/>
      <c r="F13" s="82"/>
      <c r="G13" s="82"/>
      <c r="H13" s="82"/>
      <c r="I13" s="82"/>
      <c r="K13" s="97" t="s">
        <v>87</v>
      </c>
      <c r="L13" s="82"/>
      <c r="M13" s="82"/>
      <c r="N13" s="82"/>
      <c r="O13" s="82"/>
      <c r="P13" s="82"/>
      <c r="Q13" s="82"/>
      <c r="R13" s="82"/>
      <c r="T13" s="98" t="s">
        <v>53</v>
      </c>
      <c r="U13" s="82"/>
      <c r="V13" s="82"/>
      <c r="W13" s="82"/>
      <c r="X13" s="82"/>
      <c r="Y13" s="82"/>
      <c r="Z13" s="82"/>
      <c r="AA13" s="82"/>
      <c r="AC13" s="99"/>
      <c r="AD13" s="82"/>
      <c r="AE13" s="82"/>
      <c r="AF13" s="82"/>
      <c r="AG13" s="82"/>
      <c r="AH13" s="82"/>
      <c r="AI13" s="82"/>
      <c r="AJ13" s="82"/>
      <c r="AK13" s="79"/>
    </row>
    <row r="14" spans="1:37">
      <c r="A14" s="87"/>
      <c r="B14" s="96" t="s">
        <v>88</v>
      </c>
      <c r="C14" s="82"/>
      <c r="D14" s="82"/>
      <c r="E14" s="82"/>
      <c r="F14" s="82"/>
      <c r="G14" s="82"/>
      <c r="H14" s="82"/>
      <c r="I14" s="82"/>
      <c r="K14" s="97" t="s">
        <v>92</v>
      </c>
      <c r="L14" s="82"/>
      <c r="M14" s="82"/>
      <c r="N14" s="82"/>
      <c r="O14" s="82"/>
      <c r="P14" s="82"/>
      <c r="Q14" s="82"/>
      <c r="R14" s="82"/>
      <c r="T14" s="98" t="s">
        <v>55</v>
      </c>
      <c r="U14" s="82"/>
      <c r="V14" s="82"/>
      <c r="W14" s="82"/>
      <c r="X14" s="82"/>
      <c r="Y14" s="82"/>
      <c r="Z14" s="82"/>
      <c r="AA14" s="82"/>
      <c r="AC14" s="99"/>
      <c r="AD14" s="82"/>
      <c r="AE14" s="82"/>
      <c r="AF14" s="82"/>
      <c r="AG14" s="82"/>
      <c r="AH14" s="82"/>
      <c r="AI14" s="82"/>
      <c r="AJ14" s="82"/>
      <c r="AK14" s="79"/>
    </row>
    <row r="15" spans="1:37">
      <c r="A15" s="87"/>
      <c r="B15" s="96" t="s">
        <v>90</v>
      </c>
      <c r="C15" s="82"/>
      <c r="D15" s="82"/>
      <c r="E15" s="82"/>
      <c r="F15" s="82"/>
      <c r="G15" s="82"/>
      <c r="H15" s="82"/>
      <c r="I15" s="82"/>
      <c r="K15" s="97" t="s">
        <v>243</v>
      </c>
      <c r="L15" s="82"/>
      <c r="M15" s="82"/>
      <c r="N15" s="82"/>
      <c r="O15" s="82"/>
      <c r="P15" s="82"/>
      <c r="Q15" s="82"/>
      <c r="R15" s="82"/>
      <c r="T15" s="98" t="s">
        <v>56</v>
      </c>
      <c r="U15" s="82"/>
      <c r="V15" s="82"/>
      <c r="W15" s="82"/>
      <c r="X15" s="82"/>
      <c r="Y15" s="82"/>
      <c r="Z15" s="82"/>
      <c r="AA15" s="82"/>
      <c r="AC15" s="99"/>
      <c r="AD15" s="82"/>
      <c r="AE15" s="82"/>
      <c r="AF15" s="82"/>
      <c r="AG15" s="82"/>
      <c r="AH15" s="82"/>
      <c r="AI15" s="82"/>
      <c r="AJ15" s="82"/>
      <c r="AK15" s="79"/>
    </row>
    <row r="16" spans="1:37">
      <c r="A16" s="87"/>
      <c r="B16" s="96" t="s">
        <v>91</v>
      </c>
      <c r="C16" s="82"/>
      <c r="D16" s="82"/>
      <c r="E16" s="82"/>
      <c r="F16" s="82"/>
      <c r="G16" s="82"/>
      <c r="H16" s="82"/>
      <c r="I16" s="82"/>
      <c r="K16" s="97" t="s">
        <v>94</v>
      </c>
      <c r="L16" s="82"/>
      <c r="M16" s="82"/>
      <c r="N16" s="82"/>
      <c r="O16" s="82"/>
      <c r="P16" s="82"/>
      <c r="Q16" s="82"/>
      <c r="R16" s="82"/>
      <c r="T16" s="98" t="s">
        <v>59</v>
      </c>
      <c r="U16" s="82"/>
      <c r="V16" s="82"/>
      <c r="W16" s="82"/>
      <c r="X16" s="82"/>
      <c r="Y16" s="82"/>
      <c r="Z16" s="82"/>
      <c r="AA16" s="82"/>
      <c r="AC16" s="99"/>
      <c r="AD16" s="82"/>
      <c r="AE16" s="82"/>
      <c r="AF16" s="82"/>
      <c r="AG16" s="82"/>
      <c r="AH16" s="82"/>
      <c r="AI16" s="82"/>
      <c r="AJ16" s="82"/>
      <c r="AK16" s="79"/>
    </row>
    <row r="17" spans="1:37">
      <c r="A17" s="87"/>
      <c r="B17" s="96" t="s">
        <v>179</v>
      </c>
      <c r="C17" s="82"/>
      <c r="D17" s="82"/>
      <c r="E17" s="82"/>
      <c r="F17" s="82"/>
      <c r="G17" s="82"/>
      <c r="H17" s="82"/>
      <c r="I17" s="82"/>
      <c r="K17" s="97" t="s">
        <v>95</v>
      </c>
      <c r="L17" s="82"/>
      <c r="M17" s="82"/>
      <c r="N17" s="82"/>
      <c r="O17" s="82"/>
      <c r="P17" s="82"/>
      <c r="Q17" s="82"/>
      <c r="R17" s="82"/>
      <c r="T17" s="98"/>
      <c r="U17" s="82"/>
      <c r="V17" s="82"/>
      <c r="W17" s="82"/>
      <c r="X17" s="82"/>
      <c r="Y17" s="82"/>
      <c r="Z17" s="82"/>
      <c r="AA17" s="82"/>
      <c r="AC17" s="99"/>
      <c r="AD17" s="82"/>
      <c r="AE17" s="82"/>
      <c r="AF17" s="82"/>
      <c r="AG17" s="82"/>
      <c r="AH17" s="82"/>
      <c r="AI17" s="82"/>
      <c r="AJ17" s="82"/>
      <c r="AK17" s="79"/>
    </row>
    <row r="18" spans="1:37">
      <c r="A18" s="87"/>
      <c r="B18" s="96"/>
      <c r="C18" s="82"/>
      <c r="D18" s="82"/>
      <c r="E18" s="82"/>
      <c r="F18" s="82"/>
      <c r="G18" s="82"/>
      <c r="H18" s="82"/>
      <c r="I18" s="82"/>
      <c r="K18" s="97" t="s">
        <v>96</v>
      </c>
      <c r="L18" s="82"/>
      <c r="M18" s="82"/>
      <c r="N18" s="82"/>
      <c r="O18" s="82"/>
      <c r="P18" s="82"/>
      <c r="Q18" s="82"/>
      <c r="R18" s="82"/>
      <c r="T18" s="98"/>
      <c r="U18" s="82"/>
      <c r="V18" s="82"/>
      <c r="W18" s="82"/>
      <c r="X18" s="82"/>
      <c r="Y18" s="82"/>
      <c r="Z18" s="82"/>
      <c r="AA18" s="82"/>
      <c r="AC18" s="99"/>
      <c r="AD18" s="82"/>
      <c r="AE18" s="82"/>
      <c r="AF18" s="82"/>
      <c r="AG18" s="82"/>
      <c r="AH18" s="82"/>
      <c r="AI18" s="82"/>
      <c r="AJ18" s="82"/>
      <c r="AK18" s="79"/>
    </row>
    <row r="19" spans="1:37">
      <c r="A19" s="87"/>
      <c r="B19" s="96"/>
      <c r="C19" s="82"/>
      <c r="D19" s="82"/>
      <c r="E19" s="82"/>
      <c r="F19" s="82"/>
      <c r="G19" s="82"/>
      <c r="H19" s="82"/>
      <c r="I19" s="82"/>
      <c r="K19" s="97" t="s">
        <v>97</v>
      </c>
      <c r="L19" s="82"/>
      <c r="M19" s="82"/>
      <c r="N19" s="82"/>
      <c r="O19" s="82"/>
      <c r="P19" s="82"/>
      <c r="Q19" s="82"/>
      <c r="R19" s="82"/>
      <c r="T19" s="98"/>
      <c r="U19" s="82"/>
      <c r="V19" s="82"/>
      <c r="W19" s="82"/>
      <c r="X19" s="82"/>
      <c r="Y19" s="82"/>
      <c r="Z19" s="82"/>
      <c r="AA19" s="82"/>
      <c r="AC19" s="99"/>
      <c r="AD19" s="82"/>
      <c r="AE19" s="82"/>
      <c r="AF19" s="82"/>
      <c r="AG19" s="82"/>
      <c r="AH19" s="82"/>
      <c r="AI19" s="82"/>
      <c r="AJ19" s="82"/>
      <c r="AK19" s="79"/>
    </row>
    <row r="20" spans="1:37">
      <c r="A20" s="87"/>
      <c r="B20" s="96"/>
      <c r="C20" s="82"/>
      <c r="D20" s="82"/>
      <c r="E20" s="82"/>
      <c r="F20" s="82"/>
      <c r="G20" s="82"/>
      <c r="H20" s="82"/>
      <c r="I20" s="82"/>
      <c r="K20" s="97" t="s">
        <v>244</v>
      </c>
      <c r="L20" s="82"/>
      <c r="M20" s="82"/>
      <c r="N20" s="82"/>
      <c r="O20" s="82"/>
      <c r="P20" s="82"/>
      <c r="Q20" s="82"/>
      <c r="R20" s="82"/>
      <c r="T20" s="98"/>
      <c r="U20" s="82"/>
      <c r="V20" s="82"/>
      <c r="W20" s="82"/>
      <c r="X20" s="82"/>
      <c r="Y20" s="82"/>
      <c r="Z20" s="82"/>
      <c r="AA20" s="82"/>
      <c r="AC20" s="99"/>
      <c r="AD20" s="82"/>
      <c r="AE20" s="82"/>
      <c r="AF20" s="82"/>
      <c r="AG20" s="82"/>
      <c r="AH20" s="82"/>
      <c r="AI20" s="82"/>
      <c r="AJ20" s="82"/>
      <c r="AK20" s="79"/>
    </row>
    <row r="21" spans="1:37">
      <c r="A21" s="87"/>
      <c r="B21" s="100"/>
      <c r="K21" s="101"/>
      <c r="T21" s="102"/>
      <c r="AC21" s="103"/>
      <c r="AK21" s="79"/>
    </row>
    <row r="22" spans="1:37">
      <c r="A22" s="87"/>
      <c r="AK22" s="79"/>
    </row>
    <row r="23" spans="1:37" ht="18.75">
      <c r="A23" s="87"/>
      <c r="B23" s="85" t="s">
        <v>99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6"/>
    </row>
    <row r="24" spans="1:37">
      <c r="A24" s="87"/>
      <c r="B24" s="88" t="s">
        <v>45</v>
      </c>
      <c r="K24" s="89" t="s">
        <v>45</v>
      </c>
      <c r="T24" s="90" t="s">
        <v>45</v>
      </c>
      <c r="AC24" s="91" t="s">
        <v>45</v>
      </c>
      <c r="AK24" s="86"/>
    </row>
    <row r="25" spans="1:37">
      <c r="A25" s="87"/>
      <c r="B25" s="92" t="s">
        <v>70</v>
      </c>
      <c r="C25" s="66" t="s">
        <v>71</v>
      </c>
      <c r="D25" s="66" t="s">
        <v>72</v>
      </c>
      <c r="E25" s="66" t="s">
        <v>73</v>
      </c>
      <c r="F25" s="66" t="s">
        <v>74</v>
      </c>
      <c r="G25" s="66" t="s">
        <v>75</v>
      </c>
      <c r="H25" s="66" t="s">
        <v>76</v>
      </c>
      <c r="I25" s="66" t="s">
        <v>77</v>
      </c>
      <c r="K25" s="93" t="s">
        <v>78</v>
      </c>
      <c r="L25" s="66" t="s">
        <v>71</v>
      </c>
      <c r="M25" s="66" t="s">
        <v>72</v>
      </c>
      <c r="N25" s="66" t="s">
        <v>73</v>
      </c>
      <c r="O25" s="66" t="s">
        <v>74</v>
      </c>
      <c r="P25" s="66" t="s">
        <v>75</v>
      </c>
      <c r="Q25" s="66" t="s">
        <v>76</v>
      </c>
      <c r="R25" s="66" t="s">
        <v>77</v>
      </c>
      <c r="T25" s="94" t="s">
        <v>79</v>
      </c>
      <c r="U25" s="66" t="s">
        <v>71</v>
      </c>
      <c r="V25" s="66" t="s">
        <v>72</v>
      </c>
      <c r="W25" s="66" t="s">
        <v>73</v>
      </c>
      <c r="X25" s="66" t="s">
        <v>74</v>
      </c>
      <c r="Y25" s="66" t="s">
        <v>75</v>
      </c>
      <c r="Z25" s="66" t="s">
        <v>76</v>
      </c>
      <c r="AA25" s="66" t="s">
        <v>77</v>
      </c>
      <c r="AC25" s="95" t="s">
        <v>80</v>
      </c>
      <c r="AD25" s="66" t="s">
        <v>71</v>
      </c>
      <c r="AE25" s="66" t="s">
        <v>72</v>
      </c>
      <c r="AF25" s="66" t="s">
        <v>73</v>
      </c>
      <c r="AG25" s="66" t="s">
        <v>74</v>
      </c>
      <c r="AH25" s="66" t="s">
        <v>75</v>
      </c>
      <c r="AI25" s="66" t="s">
        <v>76</v>
      </c>
      <c r="AJ25" s="66" t="s">
        <v>77</v>
      </c>
      <c r="AK25" s="86"/>
    </row>
    <row r="26" spans="1:37">
      <c r="A26" s="87"/>
      <c r="B26" s="96" t="s">
        <v>103</v>
      </c>
      <c r="C26" s="82"/>
      <c r="D26" s="82"/>
      <c r="E26" s="82"/>
      <c r="F26" s="82"/>
      <c r="G26" s="82"/>
      <c r="H26" s="82"/>
      <c r="I26" s="82"/>
      <c r="K26" s="97" t="s">
        <v>180</v>
      </c>
      <c r="L26" s="82"/>
      <c r="M26" s="82"/>
      <c r="N26" s="82"/>
      <c r="O26" s="82"/>
      <c r="P26" s="82"/>
      <c r="Q26" s="82"/>
      <c r="R26" s="82"/>
      <c r="T26" s="98" t="s">
        <v>50</v>
      </c>
      <c r="U26" s="82"/>
      <c r="V26" s="82"/>
      <c r="W26" s="82"/>
      <c r="X26" s="82"/>
      <c r="Y26" s="82"/>
      <c r="Z26" s="82"/>
      <c r="AA26" s="82"/>
      <c r="AC26" s="93" t="s">
        <v>78</v>
      </c>
      <c r="AD26" s="82"/>
      <c r="AE26" s="82"/>
      <c r="AF26" s="82"/>
      <c r="AG26" s="82"/>
      <c r="AH26" s="82"/>
      <c r="AI26" s="82"/>
      <c r="AJ26" s="82"/>
      <c r="AK26" s="79"/>
    </row>
    <row r="27" spans="1:37">
      <c r="A27" s="87"/>
      <c r="B27" s="96" t="s">
        <v>245</v>
      </c>
      <c r="C27" s="82"/>
      <c r="D27" s="82"/>
      <c r="E27" s="82"/>
      <c r="F27" s="82"/>
      <c r="G27" s="82"/>
      <c r="H27" s="82"/>
      <c r="I27" s="82"/>
      <c r="K27" s="97" t="s">
        <v>199</v>
      </c>
      <c r="L27" s="82"/>
      <c r="M27" s="82"/>
      <c r="N27" s="82"/>
      <c r="O27" s="82"/>
      <c r="P27" s="82"/>
      <c r="Q27" s="82"/>
      <c r="R27" s="82"/>
      <c r="T27" s="98"/>
      <c r="U27" s="82"/>
      <c r="V27" s="82"/>
      <c r="W27" s="82"/>
      <c r="X27" s="82"/>
      <c r="Y27" s="82"/>
      <c r="Z27" s="82"/>
      <c r="AA27" s="82"/>
      <c r="AC27" s="94" t="s">
        <v>84</v>
      </c>
      <c r="AD27" s="82"/>
      <c r="AE27" s="82"/>
      <c r="AF27" s="82"/>
      <c r="AG27" s="82"/>
      <c r="AH27" s="82"/>
      <c r="AI27" s="82"/>
      <c r="AJ27" s="82"/>
      <c r="AK27" s="79"/>
    </row>
    <row r="28" spans="1:37">
      <c r="A28" s="87"/>
      <c r="B28" s="96" t="s">
        <v>182</v>
      </c>
      <c r="C28" s="82"/>
      <c r="D28" s="82"/>
      <c r="E28" s="82"/>
      <c r="F28" s="82"/>
      <c r="G28" s="82"/>
      <c r="H28" s="82"/>
      <c r="I28" s="82"/>
      <c r="K28" s="97" t="s">
        <v>103</v>
      </c>
      <c r="L28" s="82"/>
      <c r="M28" s="82"/>
      <c r="N28" s="82"/>
      <c r="O28" s="82"/>
      <c r="P28" s="82"/>
      <c r="Q28" s="82"/>
      <c r="R28" s="82"/>
      <c r="T28" s="98"/>
      <c r="U28" s="82"/>
      <c r="V28" s="82"/>
      <c r="W28" s="82"/>
      <c r="X28" s="82"/>
      <c r="Y28" s="82"/>
      <c r="Z28" s="82"/>
      <c r="AA28" s="82"/>
      <c r="AC28" s="99"/>
      <c r="AD28" s="82"/>
      <c r="AE28" s="82"/>
      <c r="AF28" s="82"/>
      <c r="AG28" s="82"/>
      <c r="AH28" s="82"/>
      <c r="AI28" s="82"/>
      <c r="AJ28" s="82"/>
      <c r="AK28" s="79"/>
    </row>
    <row r="29" spans="1:37">
      <c r="A29" s="87"/>
      <c r="B29" s="96" t="s">
        <v>246</v>
      </c>
      <c r="C29" s="82"/>
      <c r="D29" s="82"/>
      <c r="E29" s="82"/>
      <c r="F29" s="82"/>
      <c r="G29" s="82"/>
      <c r="H29" s="82"/>
      <c r="I29" s="82"/>
      <c r="K29" s="97" t="s">
        <v>247</v>
      </c>
      <c r="L29" s="82"/>
      <c r="M29" s="82"/>
      <c r="N29" s="82"/>
      <c r="O29" s="82"/>
      <c r="P29" s="82"/>
      <c r="Q29" s="82"/>
      <c r="R29" s="82"/>
      <c r="T29" s="98"/>
      <c r="U29" s="82"/>
      <c r="V29" s="82"/>
      <c r="W29" s="82"/>
      <c r="X29" s="82"/>
      <c r="Y29" s="82"/>
      <c r="Z29" s="82"/>
      <c r="AA29" s="82"/>
      <c r="AC29" s="99"/>
      <c r="AD29" s="82"/>
      <c r="AE29" s="82"/>
      <c r="AF29" s="82"/>
      <c r="AG29" s="82"/>
      <c r="AH29" s="82"/>
      <c r="AI29" s="82"/>
      <c r="AJ29" s="82"/>
      <c r="AK29" s="79"/>
    </row>
    <row r="30" spans="1:37">
      <c r="A30" s="87"/>
      <c r="B30" s="96" t="s">
        <v>106</v>
      </c>
      <c r="C30" s="82"/>
      <c r="D30" s="82"/>
      <c r="E30" s="82"/>
      <c r="F30" s="82"/>
      <c r="G30" s="82"/>
      <c r="H30" s="82"/>
      <c r="I30" s="82"/>
      <c r="K30" s="97" t="s">
        <v>245</v>
      </c>
      <c r="L30" s="82"/>
      <c r="M30" s="82"/>
      <c r="N30" s="82"/>
      <c r="O30" s="82"/>
      <c r="P30" s="82"/>
      <c r="Q30" s="82"/>
      <c r="R30" s="82"/>
      <c r="T30" s="98"/>
      <c r="U30" s="82"/>
      <c r="V30" s="82"/>
      <c r="W30" s="82"/>
      <c r="X30" s="82"/>
      <c r="Y30" s="82"/>
      <c r="Z30" s="82"/>
      <c r="AA30" s="82"/>
      <c r="AC30" s="99"/>
      <c r="AD30" s="82"/>
      <c r="AE30" s="82"/>
      <c r="AF30" s="82"/>
      <c r="AG30" s="82"/>
      <c r="AH30" s="82"/>
      <c r="AI30" s="82"/>
      <c r="AJ30" s="82"/>
      <c r="AK30" s="79"/>
    </row>
    <row r="31" spans="1:37">
      <c r="A31" s="87"/>
      <c r="B31" s="96" t="s">
        <v>248</v>
      </c>
      <c r="C31" s="82"/>
      <c r="D31" s="82"/>
      <c r="E31" s="82"/>
      <c r="F31" s="82"/>
      <c r="G31" s="82"/>
      <c r="H31" s="82"/>
      <c r="I31" s="82"/>
      <c r="K31" s="97" t="s">
        <v>182</v>
      </c>
      <c r="L31" s="82"/>
      <c r="M31" s="82"/>
      <c r="N31" s="82"/>
      <c r="O31" s="82"/>
      <c r="P31" s="82"/>
      <c r="Q31" s="82"/>
      <c r="R31" s="82"/>
      <c r="T31" s="98"/>
      <c r="U31" s="82"/>
      <c r="V31" s="82"/>
      <c r="W31" s="82"/>
      <c r="X31" s="82"/>
      <c r="Y31" s="82"/>
      <c r="Z31" s="82"/>
      <c r="AA31" s="82"/>
      <c r="AC31" s="99"/>
      <c r="AD31" s="82"/>
      <c r="AE31" s="82"/>
      <c r="AF31" s="82"/>
      <c r="AG31" s="82"/>
      <c r="AH31" s="82"/>
      <c r="AI31" s="82"/>
      <c r="AJ31" s="82"/>
      <c r="AK31" s="79"/>
    </row>
    <row r="32" spans="1:37">
      <c r="A32" s="87"/>
      <c r="B32" s="96" t="s">
        <v>201</v>
      </c>
      <c r="C32" s="82"/>
      <c r="D32" s="82"/>
      <c r="E32" s="82"/>
      <c r="F32" s="82"/>
      <c r="G32" s="82"/>
      <c r="H32" s="82"/>
      <c r="I32" s="82"/>
      <c r="K32" s="97" t="s">
        <v>203</v>
      </c>
      <c r="L32" s="82"/>
      <c r="M32" s="82"/>
      <c r="N32" s="82"/>
      <c r="O32" s="82"/>
      <c r="P32" s="82"/>
      <c r="Q32" s="82"/>
      <c r="R32" s="82"/>
      <c r="T32" s="98"/>
      <c r="U32" s="82"/>
      <c r="V32" s="82"/>
      <c r="W32" s="82"/>
      <c r="X32" s="82"/>
      <c r="Y32" s="82"/>
      <c r="Z32" s="82"/>
      <c r="AA32" s="82"/>
      <c r="AC32" s="99"/>
      <c r="AD32" s="82"/>
      <c r="AE32" s="82"/>
      <c r="AF32" s="82"/>
      <c r="AG32" s="82"/>
      <c r="AH32" s="82"/>
      <c r="AI32" s="82"/>
      <c r="AJ32" s="82"/>
      <c r="AK32" s="79"/>
    </row>
    <row r="33" spans="1:37">
      <c r="A33" s="87"/>
      <c r="B33" s="96" t="s">
        <v>202</v>
      </c>
      <c r="C33" s="82"/>
      <c r="D33" s="82"/>
      <c r="E33" s="82"/>
      <c r="F33" s="82"/>
      <c r="G33" s="82"/>
      <c r="H33" s="82"/>
      <c r="I33" s="82"/>
      <c r="K33" s="97" t="s">
        <v>107</v>
      </c>
      <c r="L33" s="82"/>
      <c r="M33" s="82"/>
      <c r="N33" s="82"/>
      <c r="O33" s="82"/>
      <c r="P33" s="82"/>
      <c r="Q33" s="82"/>
      <c r="R33" s="82"/>
      <c r="T33" s="98"/>
      <c r="U33" s="82"/>
      <c r="V33" s="82"/>
      <c r="W33" s="82"/>
      <c r="X33" s="82"/>
      <c r="Y33" s="82"/>
      <c r="Z33" s="82"/>
      <c r="AA33" s="82"/>
      <c r="AC33" s="99"/>
      <c r="AD33" s="82"/>
      <c r="AE33" s="82"/>
      <c r="AF33" s="82"/>
      <c r="AG33" s="82"/>
      <c r="AH33" s="82"/>
      <c r="AI33" s="82"/>
      <c r="AJ33" s="82"/>
      <c r="AK33" s="79"/>
    </row>
    <row r="34" spans="1:37">
      <c r="A34" s="87"/>
      <c r="B34" s="96" t="s">
        <v>210</v>
      </c>
      <c r="C34" s="82"/>
      <c r="D34" s="82"/>
      <c r="E34" s="82"/>
      <c r="F34" s="82"/>
      <c r="G34" s="82"/>
      <c r="H34" s="82"/>
      <c r="I34" s="82"/>
      <c r="K34" s="97" t="s">
        <v>106</v>
      </c>
      <c r="L34" s="82"/>
      <c r="M34" s="82"/>
      <c r="N34" s="82"/>
      <c r="O34" s="82"/>
      <c r="P34" s="82"/>
      <c r="Q34" s="82"/>
      <c r="R34" s="82"/>
      <c r="T34" s="98"/>
      <c r="U34" s="82"/>
      <c r="V34" s="82"/>
      <c r="W34" s="82"/>
      <c r="X34" s="82"/>
      <c r="Y34" s="82"/>
      <c r="Z34" s="82"/>
      <c r="AA34" s="82"/>
      <c r="AC34" s="99"/>
      <c r="AD34" s="82"/>
      <c r="AE34" s="82"/>
      <c r="AF34" s="82"/>
      <c r="AG34" s="82"/>
      <c r="AH34" s="82"/>
      <c r="AI34" s="82"/>
      <c r="AJ34" s="82"/>
      <c r="AK34" s="79"/>
    </row>
    <row r="35" spans="1:37">
      <c r="A35" s="87"/>
      <c r="B35" s="96" t="s">
        <v>108</v>
      </c>
      <c r="C35" s="82"/>
      <c r="D35" s="82"/>
      <c r="E35" s="82"/>
      <c r="F35" s="82"/>
      <c r="G35" s="82"/>
      <c r="H35" s="82"/>
      <c r="I35" s="82"/>
      <c r="K35" s="97" t="s">
        <v>204</v>
      </c>
      <c r="L35" s="82"/>
      <c r="M35" s="82"/>
      <c r="N35" s="82"/>
      <c r="O35" s="82"/>
      <c r="P35" s="82"/>
      <c r="Q35" s="82"/>
      <c r="R35" s="82"/>
      <c r="T35" s="98"/>
      <c r="U35" s="82"/>
      <c r="V35" s="82"/>
      <c r="W35" s="82"/>
      <c r="X35" s="82"/>
      <c r="Y35" s="82"/>
      <c r="Z35" s="82"/>
      <c r="AA35" s="82"/>
      <c r="AC35" s="99"/>
      <c r="AD35" s="82"/>
      <c r="AE35" s="82"/>
      <c r="AF35" s="82"/>
      <c r="AG35" s="82"/>
      <c r="AH35" s="82"/>
      <c r="AI35" s="82"/>
      <c r="AJ35" s="82"/>
      <c r="AK35" s="79"/>
    </row>
    <row r="36" spans="1:37">
      <c r="A36" s="87"/>
      <c r="B36" s="96"/>
      <c r="C36" s="82"/>
      <c r="D36" s="82"/>
      <c r="E36" s="82"/>
      <c r="F36" s="82"/>
      <c r="G36" s="82"/>
      <c r="H36" s="82"/>
      <c r="I36" s="82"/>
      <c r="K36" s="97" t="s">
        <v>105</v>
      </c>
      <c r="L36" s="82"/>
      <c r="M36" s="82"/>
      <c r="N36" s="82"/>
      <c r="O36" s="82"/>
      <c r="P36" s="82"/>
      <c r="Q36" s="82"/>
      <c r="R36" s="82"/>
      <c r="T36" s="98"/>
      <c r="U36" s="82"/>
      <c r="V36" s="82"/>
      <c r="W36" s="82"/>
      <c r="X36" s="82"/>
      <c r="Y36" s="82"/>
      <c r="Z36" s="82"/>
      <c r="AA36" s="82"/>
      <c r="AC36" s="99"/>
      <c r="AD36" s="82"/>
      <c r="AE36" s="82"/>
      <c r="AF36" s="82"/>
      <c r="AG36" s="82"/>
      <c r="AH36" s="82"/>
      <c r="AI36" s="82"/>
      <c r="AJ36" s="82"/>
      <c r="AK36" s="79"/>
    </row>
    <row r="37" spans="1:37">
      <c r="A37" s="87"/>
      <c r="B37" s="96"/>
      <c r="C37" s="82"/>
      <c r="D37" s="82"/>
      <c r="E37" s="82"/>
      <c r="F37" s="82"/>
      <c r="G37" s="82"/>
      <c r="H37" s="82"/>
      <c r="I37" s="82"/>
      <c r="K37" s="97" t="s">
        <v>201</v>
      </c>
      <c r="L37" s="82"/>
      <c r="M37" s="82"/>
      <c r="N37" s="82"/>
      <c r="O37" s="82"/>
      <c r="P37" s="82"/>
      <c r="Q37" s="82"/>
      <c r="R37" s="82"/>
      <c r="T37" s="98"/>
      <c r="U37" s="82"/>
      <c r="V37" s="82"/>
      <c r="W37" s="82"/>
      <c r="X37" s="82"/>
      <c r="Y37" s="82"/>
      <c r="Z37" s="82"/>
      <c r="AA37" s="82"/>
      <c r="AC37" s="99"/>
      <c r="AD37" s="82"/>
      <c r="AE37" s="82"/>
      <c r="AF37" s="82"/>
      <c r="AG37" s="82"/>
      <c r="AH37" s="82"/>
      <c r="AI37" s="82"/>
      <c r="AJ37" s="82"/>
      <c r="AK37" s="79"/>
    </row>
    <row r="38" spans="1:37">
      <c r="A38" s="87"/>
      <c r="B38" s="96"/>
      <c r="C38" s="82"/>
      <c r="D38" s="82"/>
      <c r="E38" s="82"/>
      <c r="F38" s="82"/>
      <c r="G38" s="82"/>
      <c r="H38" s="82"/>
      <c r="I38" s="82"/>
      <c r="K38" s="97" t="s">
        <v>205</v>
      </c>
      <c r="L38" s="82"/>
      <c r="M38" s="82"/>
      <c r="N38" s="82"/>
      <c r="O38" s="82"/>
      <c r="P38" s="82"/>
      <c r="Q38" s="82"/>
      <c r="R38" s="82"/>
      <c r="T38" s="98"/>
      <c r="U38" s="82"/>
      <c r="V38" s="82"/>
      <c r="W38" s="82"/>
      <c r="X38" s="82"/>
      <c r="Y38" s="82"/>
      <c r="Z38" s="82"/>
      <c r="AA38" s="82"/>
      <c r="AC38" s="99"/>
      <c r="AD38" s="82"/>
      <c r="AE38" s="82"/>
      <c r="AF38" s="82"/>
      <c r="AG38" s="82"/>
      <c r="AH38" s="82"/>
      <c r="AI38" s="82"/>
      <c r="AJ38" s="82"/>
      <c r="AK38" s="79"/>
    </row>
    <row r="39" spans="1:37">
      <c r="A39" s="87"/>
      <c r="B39" s="96"/>
      <c r="C39" s="82"/>
      <c r="D39" s="82"/>
      <c r="E39" s="82"/>
      <c r="F39" s="82"/>
      <c r="G39" s="82"/>
      <c r="H39" s="82"/>
      <c r="I39" s="82"/>
      <c r="K39" s="97" t="s">
        <v>249</v>
      </c>
      <c r="L39" s="82"/>
      <c r="M39" s="82"/>
      <c r="N39" s="82"/>
      <c r="O39" s="82"/>
      <c r="P39" s="82"/>
      <c r="Q39" s="82"/>
      <c r="R39" s="82"/>
      <c r="T39" s="98"/>
      <c r="U39" s="82"/>
      <c r="V39" s="82"/>
      <c r="W39" s="82"/>
      <c r="X39" s="82"/>
      <c r="Y39" s="82"/>
      <c r="Z39" s="82"/>
      <c r="AA39" s="82"/>
      <c r="AC39" s="99"/>
      <c r="AD39" s="82"/>
      <c r="AE39" s="82"/>
      <c r="AF39" s="82"/>
      <c r="AG39" s="82"/>
      <c r="AH39" s="82"/>
      <c r="AI39" s="82"/>
      <c r="AJ39" s="82"/>
      <c r="AK39" s="79"/>
    </row>
    <row r="40" spans="1:37">
      <c r="A40" s="87"/>
      <c r="B40" s="128"/>
      <c r="K40" s="97" t="s">
        <v>108</v>
      </c>
      <c r="L40" s="82"/>
      <c r="M40" s="82"/>
      <c r="N40" s="82"/>
      <c r="O40" s="82"/>
      <c r="P40" s="82"/>
      <c r="Q40" s="82"/>
      <c r="R40" s="82"/>
      <c r="T40" s="114"/>
      <c r="AC40" s="103"/>
      <c r="AK40" s="86"/>
    </row>
    <row r="41" spans="1:37">
      <c r="A41" s="87"/>
      <c r="AK41" s="86"/>
    </row>
    <row r="42" spans="1:37" ht="18.75">
      <c r="A42" s="87"/>
      <c r="B42" s="85" t="s">
        <v>111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6"/>
    </row>
    <row r="43" spans="1:37">
      <c r="A43" s="87"/>
      <c r="B43" s="88" t="s">
        <v>45</v>
      </c>
      <c r="K43" s="89" t="s">
        <v>45</v>
      </c>
      <c r="T43" s="90" t="s">
        <v>45</v>
      </c>
      <c r="AC43" s="91" t="s">
        <v>45</v>
      </c>
      <c r="AK43" s="86"/>
    </row>
    <row r="44" spans="1:37">
      <c r="A44" s="87"/>
      <c r="B44" s="92" t="s">
        <v>70</v>
      </c>
      <c r="C44" s="66" t="s">
        <v>71</v>
      </c>
      <c r="D44" s="66" t="s">
        <v>72</v>
      </c>
      <c r="E44" s="66" t="s">
        <v>73</v>
      </c>
      <c r="F44" s="66" t="s">
        <v>74</v>
      </c>
      <c r="G44" s="66" t="s">
        <v>75</v>
      </c>
      <c r="H44" s="66" t="s">
        <v>76</v>
      </c>
      <c r="I44" s="66" t="s">
        <v>77</v>
      </c>
      <c r="K44" s="93" t="s">
        <v>78</v>
      </c>
      <c r="L44" s="66" t="s">
        <v>71</v>
      </c>
      <c r="M44" s="66" t="s">
        <v>72</v>
      </c>
      <c r="N44" s="66" t="s">
        <v>73</v>
      </c>
      <c r="O44" s="66" t="s">
        <v>74</v>
      </c>
      <c r="P44" s="66" t="s">
        <v>75</v>
      </c>
      <c r="Q44" s="66" t="s">
        <v>76</v>
      </c>
      <c r="R44" s="66" t="s">
        <v>77</v>
      </c>
      <c r="T44" s="94" t="s">
        <v>79</v>
      </c>
      <c r="U44" s="66" t="s">
        <v>71</v>
      </c>
      <c r="V44" s="66" t="s">
        <v>72</v>
      </c>
      <c r="W44" s="66" t="s">
        <v>73</v>
      </c>
      <c r="X44" s="66" t="s">
        <v>74</v>
      </c>
      <c r="Y44" s="66" t="s">
        <v>75</v>
      </c>
      <c r="Z44" s="66" t="s">
        <v>76</v>
      </c>
      <c r="AA44" s="66" t="s">
        <v>77</v>
      </c>
      <c r="AC44" s="95" t="s">
        <v>80</v>
      </c>
      <c r="AD44" s="66" t="s">
        <v>71</v>
      </c>
      <c r="AE44" s="66" t="s">
        <v>72</v>
      </c>
      <c r="AF44" s="66" t="s">
        <v>73</v>
      </c>
      <c r="AG44" s="66" t="s">
        <v>74</v>
      </c>
      <c r="AH44" s="66" t="s">
        <v>75</v>
      </c>
      <c r="AI44" s="66" t="s">
        <v>76</v>
      </c>
      <c r="AJ44" s="66" t="s">
        <v>77</v>
      </c>
      <c r="AK44" s="86"/>
    </row>
    <row r="45" spans="1:37">
      <c r="A45" s="87"/>
      <c r="B45" s="96" t="s">
        <v>112</v>
      </c>
      <c r="C45" s="82"/>
      <c r="D45" s="82"/>
      <c r="E45" s="82"/>
      <c r="F45" s="82"/>
      <c r="G45" s="82"/>
      <c r="H45" s="82"/>
      <c r="I45" s="82"/>
      <c r="K45" s="97" t="s">
        <v>112</v>
      </c>
      <c r="L45" s="82"/>
      <c r="M45" s="82"/>
      <c r="N45" s="82"/>
      <c r="O45" s="82"/>
      <c r="P45" s="82"/>
      <c r="Q45" s="82"/>
      <c r="R45" s="82"/>
      <c r="T45" s="98" t="s">
        <v>113</v>
      </c>
      <c r="U45" s="82"/>
      <c r="V45" s="82"/>
      <c r="W45" s="82"/>
      <c r="X45" s="82"/>
      <c r="Y45" s="82"/>
      <c r="Z45" s="82"/>
      <c r="AA45" s="82"/>
      <c r="AC45" s="93" t="s">
        <v>78</v>
      </c>
      <c r="AD45" s="82"/>
      <c r="AE45" s="82"/>
      <c r="AF45" s="82"/>
      <c r="AG45" s="82"/>
      <c r="AH45" s="82"/>
      <c r="AI45" s="82"/>
      <c r="AJ45" s="82"/>
      <c r="AK45" s="79"/>
    </row>
    <row r="46" spans="1:37">
      <c r="A46" s="87"/>
      <c r="B46" s="96" t="s">
        <v>114</v>
      </c>
      <c r="C46" s="82"/>
      <c r="D46" s="82"/>
      <c r="E46" s="82"/>
      <c r="F46" s="82"/>
      <c r="G46" s="82"/>
      <c r="H46" s="82"/>
      <c r="I46" s="82"/>
      <c r="K46" s="97" t="s">
        <v>114</v>
      </c>
      <c r="L46" s="82"/>
      <c r="M46" s="82"/>
      <c r="N46" s="82"/>
      <c r="O46" s="82"/>
      <c r="P46" s="82"/>
      <c r="Q46" s="82"/>
      <c r="R46" s="82"/>
      <c r="T46" s="98"/>
      <c r="U46" s="82"/>
      <c r="V46" s="82"/>
      <c r="W46" s="82"/>
      <c r="X46" s="82"/>
      <c r="Y46" s="82"/>
      <c r="Z46" s="82"/>
      <c r="AA46" s="82"/>
      <c r="AC46" s="94" t="s">
        <v>84</v>
      </c>
      <c r="AD46" s="82"/>
      <c r="AE46" s="82"/>
      <c r="AF46" s="82"/>
      <c r="AG46" s="82"/>
      <c r="AH46" s="82"/>
      <c r="AI46" s="82"/>
      <c r="AJ46" s="82"/>
      <c r="AK46" s="79"/>
    </row>
    <row r="47" spans="1:37">
      <c r="A47" s="87"/>
      <c r="B47" s="96" t="s">
        <v>250</v>
      </c>
      <c r="C47" s="82"/>
      <c r="D47" s="82"/>
      <c r="E47" s="82"/>
      <c r="F47" s="82"/>
      <c r="G47" s="82"/>
      <c r="H47" s="82"/>
      <c r="I47" s="82"/>
      <c r="K47" s="97" t="s">
        <v>250</v>
      </c>
      <c r="L47" s="82"/>
      <c r="M47" s="82"/>
      <c r="N47" s="82"/>
      <c r="O47" s="82"/>
      <c r="P47" s="82"/>
      <c r="Q47" s="82"/>
      <c r="R47" s="82"/>
      <c r="T47" s="98"/>
      <c r="U47" s="82"/>
      <c r="V47" s="82"/>
      <c r="W47" s="82"/>
      <c r="X47" s="82"/>
      <c r="Y47" s="82"/>
      <c r="Z47" s="82"/>
      <c r="AA47" s="82"/>
      <c r="AC47" s="99"/>
      <c r="AD47" s="82"/>
      <c r="AE47" s="82"/>
      <c r="AF47" s="82"/>
      <c r="AG47" s="82"/>
      <c r="AH47" s="82"/>
      <c r="AI47" s="82"/>
      <c r="AJ47" s="82"/>
      <c r="AK47" s="79"/>
    </row>
    <row r="48" spans="1:37">
      <c r="A48" s="87"/>
      <c r="B48" s="96" t="s">
        <v>251</v>
      </c>
      <c r="C48" s="82"/>
      <c r="D48" s="82"/>
      <c r="E48" s="82"/>
      <c r="F48" s="82"/>
      <c r="G48" s="82"/>
      <c r="H48" s="82"/>
      <c r="I48" s="82"/>
      <c r="K48" s="97" t="s">
        <v>252</v>
      </c>
      <c r="L48" s="82"/>
      <c r="M48" s="82"/>
      <c r="N48" s="82"/>
      <c r="O48" s="82"/>
      <c r="P48" s="82"/>
      <c r="Q48" s="82"/>
      <c r="R48" s="82"/>
      <c r="T48" s="98"/>
      <c r="U48" s="82"/>
      <c r="V48" s="82"/>
      <c r="W48" s="82"/>
      <c r="X48" s="82"/>
      <c r="Y48" s="82"/>
      <c r="Z48" s="82"/>
      <c r="AA48" s="82"/>
      <c r="AC48" s="99"/>
      <c r="AD48" s="82"/>
      <c r="AE48" s="82"/>
      <c r="AF48" s="82"/>
      <c r="AG48" s="82"/>
      <c r="AH48" s="82"/>
      <c r="AI48" s="82"/>
      <c r="AJ48" s="82"/>
      <c r="AK48" s="79"/>
    </row>
    <row r="49" spans="1:37">
      <c r="A49" s="87"/>
      <c r="B49" s="96" t="s">
        <v>120</v>
      </c>
      <c r="C49" s="82"/>
      <c r="D49" s="82"/>
      <c r="E49" s="82"/>
      <c r="F49" s="82"/>
      <c r="G49" s="82"/>
      <c r="H49" s="82"/>
      <c r="I49" s="82"/>
      <c r="K49" s="97" t="s">
        <v>188</v>
      </c>
      <c r="L49" s="82"/>
      <c r="M49" s="82"/>
      <c r="N49" s="82"/>
      <c r="O49" s="82"/>
      <c r="P49" s="82"/>
      <c r="Q49" s="82"/>
      <c r="R49" s="82"/>
      <c r="T49" s="98"/>
      <c r="U49" s="82"/>
      <c r="V49" s="82"/>
      <c r="W49" s="82"/>
      <c r="X49" s="82"/>
      <c r="Y49" s="82"/>
      <c r="Z49" s="82"/>
      <c r="AA49" s="82"/>
      <c r="AC49" s="99"/>
      <c r="AD49" s="82"/>
      <c r="AE49" s="82"/>
      <c r="AF49" s="82"/>
      <c r="AG49" s="82"/>
      <c r="AH49" s="82"/>
      <c r="AI49" s="82"/>
      <c r="AJ49" s="82"/>
      <c r="AK49" s="79"/>
    </row>
    <row r="50" spans="1:37">
      <c r="A50" s="87"/>
      <c r="B50" s="96" t="s">
        <v>190</v>
      </c>
      <c r="C50" s="82"/>
      <c r="D50" s="82"/>
      <c r="E50" s="82"/>
      <c r="F50" s="82"/>
      <c r="G50" s="82"/>
      <c r="H50" s="82"/>
      <c r="I50" s="82"/>
      <c r="K50" s="97" t="s">
        <v>253</v>
      </c>
      <c r="L50" s="82"/>
      <c r="M50" s="82"/>
      <c r="N50" s="82"/>
      <c r="O50" s="82"/>
      <c r="P50" s="82"/>
      <c r="Q50" s="82"/>
      <c r="R50" s="82"/>
      <c r="T50" s="98"/>
      <c r="U50" s="82"/>
      <c r="V50" s="82"/>
      <c r="W50" s="82"/>
      <c r="X50" s="82"/>
      <c r="Y50" s="82"/>
      <c r="Z50" s="82"/>
      <c r="AA50" s="82"/>
      <c r="AC50" s="99"/>
      <c r="AD50" s="82"/>
      <c r="AE50" s="82"/>
      <c r="AF50" s="82"/>
      <c r="AG50" s="82"/>
      <c r="AH50" s="82"/>
      <c r="AI50" s="82"/>
      <c r="AJ50" s="82"/>
      <c r="AK50" s="79"/>
    </row>
    <row r="51" spans="1:37">
      <c r="A51" s="87"/>
      <c r="B51" s="96"/>
      <c r="C51" s="82"/>
      <c r="D51" s="82"/>
      <c r="E51" s="82"/>
      <c r="F51" s="82"/>
      <c r="G51" s="82"/>
      <c r="H51" s="82"/>
      <c r="I51" s="82"/>
      <c r="K51" s="97" t="s">
        <v>190</v>
      </c>
      <c r="L51" s="82"/>
      <c r="M51" s="82"/>
      <c r="N51" s="82"/>
      <c r="O51" s="82"/>
      <c r="P51" s="82"/>
      <c r="Q51" s="82"/>
      <c r="R51" s="82"/>
      <c r="T51" s="98"/>
      <c r="U51" s="82"/>
      <c r="V51" s="82"/>
      <c r="W51" s="82"/>
      <c r="X51" s="82"/>
      <c r="Y51" s="82"/>
      <c r="Z51" s="82"/>
      <c r="AA51" s="82"/>
      <c r="AC51" s="99"/>
      <c r="AD51" s="82"/>
      <c r="AE51" s="82"/>
      <c r="AF51" s="82"/>
      <c r="AG51" s="82"/>
      <c r="AH51" s="82"/>
      <c r="AI51" s="82"/>
      <c r="AJ51" s="82"/>
      <c r="AK51" s="79"/>
    </row>
    <row r="52" spans="1:37">
      <c r="A52" s="87"/>
      <c r="B52" s="100"/>
      <c r="K52" s="129"/>
      <c r="T52" s="114"/>
      <c r="AC52" s="103"/>
      <c r="AK52" s="86"/>
    </row>
    <row r="53" spans="1:37">
      <c r="AK53" s="86"/>
    </row>
    <row r="54" spans="1:37">
      <c r="A54" s="87"/>
      <c r="B54" s="222" t="s">
        <v>121</v>
      </c>
      <c r="C54" s="222"/>
      <c r="D54" s="222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K54" s="86"/>
    </row>
    <row r="55" spans="1:37">
      <c r="A55" s="87"/>
      <c r="B55" s="222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63"/>
      <c r="AC55" s="104" t="s">
        <v>122</v>
      </c>
      <c r="AD55" s="104"/>
      <c r="AE55" s="104" t="s">
        <v>123</v>
      </c>
      <c r="AF55" s="104"/>
      <c r="AG55" s="104"/>
      <c r="AH55" s="104"/>
      <c r="AI55" s="104"/>
      <c r="AJ55" s="104"/>
      <c r="AK55" s="105"/>
    </row>
    <row r="56" spans="1:37" ht="15">
      <c r="A56" s="87"/>
      <c r="B56" s="106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6"/>
      <c r="AC56" s="107" t="s">
        <v>37</v>
      </c>
      <c r="AD56" s="107"/>
      <c r="AE56" s="108" t="s">
        <v>125</v>
      </c>
      <c r="AF56" s="108"/>
      <c r="AG56" s="108"/>
      <c r="AH56" s="108" t="s">
        <v>126</v>
      </c>
      <c r="AI56" s="108"/>
      <c r="AJ56" s="108"/>
      <c r="AK56" s="79"/>
    </row>
    <row r="57" spans="1:37" ht="15">
      <c r="A57" s="87"/>
      <c r="B57" s="106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6"/>
      <c r="AC57" s="107" t="s">
        <v>32</v>
      </c>
      <c r="AD57" s="107"/>
      <c r="AE57" s="231"/>
      <c r="AF57" s="232"/>
      <c r="AG57" s="233"/>
      <c r="AH57" s="231"/>
      <c r="AI57" s="232"/>
      <c r="AJ57" s="233"/>
      <c r="AK57" s="79"/>
    </row>
    <row r="58" spans="1:37">
      <c r="A58" s="8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6"/>
      <c r="AC58" s="107" t="s">
        <v>33</v>
      </c>
      <c r="AD58" s="107"/>
      <c r="AE58" s="231"/>
      <c r="AF58" s="232"/>
      <c r="AG58" s="233"/>
      <c r="AH58" s="231"/>
      <c r="AI58" s="232"/>
      <c r="AJ58" s="233"/>
      <c r="AK58" s="79"/>
    </row>
    <row r="59" spans="1:37" ht="12.75" customHeight="1">
      <c r="A59" s="8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130"/>
      <c r="AC59" s="107" t="s">
        <v>34</v>
      </c>
      <c r="AD59" s="107"/>
      <c r="AE59" s="231"/>
      <c r="AF59" s="232"/>
      <c r="AG59" s="233"/>
      <c r="AH59" s="231"/>
      <c r="AI59" s="232"/>
      <c r="AJ59" s="233"/>
      <c r="AK59" s="131"/>
    </row>
    <row r="60" spans="1:37" ht="12.75" customHeight="1">
      <c r="A60" s="8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224" t="s">
        <v>254</v>
      </c>
      <c r="AC60" s="225"/>
      <c r="AD60" s="225"/>
      <c r="AE60" s="225"/>
      <c r="AF60" s="225"/>
      <c r="AG60" s="225"/>
      <c r="AH60" s="225"/>
      <c r="AI60" s="225"/>
      <c r="AJ60" s="225"/>
      <c r="AK60" s="226"/>
    </row>
    <row r="61" spans="1:37">
      <c r="A61" s="109"/>
      <c r="B61" s="110" t="str">
        <f ca="1">CELL("nomfichier")</f>
        <v xml:space="preserve">D:\Données\1.UPRT\0-UPRT.fait\uprt-php\www\mesimages\fichiers-uprt\me-menus\menus-festivals\[me-calendriers_manuels.xlsx]Mode d'emploi </v>
      </c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227"/>
      <c r="AC61" s="228"/>
      <c r="AD61" s="228"/>
      <c r="AE61" s="228"/>
      <c r="AF61" s="228"/>
      <c r="AG61" s="228"/>
      <c r="AH61" s="228"/>
      <c r="AI61" s="228"/>
      <c r="AJ61" s="228"/>
      <c r="AK61" s="229"/>
    </row>
    <row r="65" spans="2:2">
      <c r="B65" s="96" t="s">
        <v>255</v>
      </c>
    </row>
  </sheetData>
  <mergeCells count="11">
    <mergeCell ref="B54:AA55"/>
    <mergeCell ref="AD4:AJ4"/>
    <mergeCell ref="AE59:AG59"/>
    <mergeCell ref="AH59:AJ59"/>
    <mergeCell ref="AB60:AK61"/>
    <mergeCell ref="AD2:AE2"/>
    <mergeCell ref="AE57:AG57"/>
    <mergeCell ref="AH57:AJ57"/>
    <mergeCell ref="AE58:AG58"/>
    <mergeCell ref="AH58:AJ58"/>
    <mergeCell ref="AI2:AJ2"/>
  </mergeCells>
  <phoneticPr fontId="0" type="noConversion"/>
  <printOptions horizontalCentered="1"/>
  <pageMargins left="0" right="0" top="0" bottom="0" header="0" footer="0"/>
  <pageSetup paperSize="9" scale="81" orientation="landscape" horizontalDpi="300" verticalDpi="300" r:id="rId1"/>
  <headerFooter alignWithMargins="0">
    <oddFooter>&amp;R&amp;8&amp;F-&amp;D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C53"/>
  <sheetViews>
    <sheetView zoomScale="75" zoomScaleNormal="75" workbookViewId="0">
      <selection activeCell="T23" sqref="T23"/>
    </sheetView>
  </sheetViews>
  <sheetFormatPr baseColWidth="10" defaultRowHeight="12.75"/>
  <cols>
    <col min="1" max="1" width="3.42578125" style="137" customWidth="1"/>
    <col min="2" max="2" width="37.140625" style="137" customWidth="1"/>
    <col min="3" max="3" width="3.140625" style="137" customWidth="1"/>
    <col min="4" max="29" width="8.7109375" style="137" customWidth="1"/>
    <col min="30" max="30" width="2.28515625" style="137" customWidth="1"/>
    <col min="31" max="16384" width="11.42578125" style="137"/>
  </cols>
  <sheetData>
    <row r="2" spans="2:29" ht="12.75" customHeight="1">
      <c r="B2" s="249" t="s">
        <v>290</v>
      </c>
      <c r="C2" s="132"/>
      <c r="D2" s="133"/>
      <c r="E2" s="133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5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6"/>
    </row>
    <row r="3" spans="2:29" ht="16.5" customHeight="1">
      <c r="B3" s="250"/>
      <c r="C3" s="138"/>
      <c r="D3" s="139"/>
      <c r="E3" s="139"/>
      <c r="F3" s="140" t="s">
        <v>7</v>
      </c>
      <c r="H3" s="141" t="s">
        <v>8</v>
      </c>
      <c r="I3" s="142"/>
      <c r="J3" s="75" t="s">
        <v>9</v>
      </c>
      <c r="K3" s="75"/>
      <c r="M3" s="142"/>
      <c r="N3" s="142"/>
      <c r="O3" s="142"/>
      <c r="P3" s="252" t="s">
        <v>265</v>
      </c>
      <c r="Q3" s="253"/>
      <c r="R3" s="253"/>
      <c r="S3" s="253"/>
      <c r="T3" s="253"/>
      <c r="V3" s="143" t="s">
        <v>3</v>
      </c>
      <c r="W3" s="143"/>
      <c r="X3" s="139" t="s">
        <v>4</v>
      </c>
      <c r="Y3" s="144"/>
      <c r="AC3" s="145"/>
    </row>
    <row r="4" spans="2:29" ht="16.5" customHeight="1" thickBot="1">
      <c r="B4" s="250"/>
      <c r="C4" s="138"/>
      <c r="D4" s="139"/>
      <c r="E4" s="139"/>
      <c r="F4" s="140" t="s">
        <v>7</v>
      </c>
      <c r="H4" s="141" t="s">
        <v>22</v>
      </c>
      <c r="I4" s="142"/>
      <c r="J4" s="75" t="s">
        <v>23</v>
      </c>
      <c r="K4" s="75"/>
      <c r="M4" s="142"/>
      <c r="N4" s="142"/>
      <c r="O4" s="142"/>
      <c r="P4" s="252"/>
      <c r="Q4" s="253"/>
      <c r="R4" s="253"/>
      <c r="S4" s="253"/>
      <c r="T4" s="253"/>
      <c r="X4" s="139"/>
      <c r="Y4" s="144"/>
      <c r="AC4" s="145"/>
    </row>
    <row r="5" spans="2:29" ht="16.5" customHeight="1" thickBot="1">
      <c r="B5" s="250"/>
      <c r="C5" s="138"/>
      <c r="D5" s="139"/>
      <c r="E5" s="139"/>
      <c r="F5" s="140" t="s">
        <v>19</v>
      </c>
      <c r="H5" s="141" t="s">
        <v>20</v>
      </c>
      <c r="I5" s="142"/>
      <c r="J5" s="75" t="s">
        <v>21</v>
      </c>
      <c r="K5" s="75"/>
      <c r="M5" s="142"/>
      <c r="N5" s="142"/>
      <c r="O5" s="142"/>
      <c r="P5" s="252"/>
      <c r="Q5" s="253"/>
      <c r="R5" s="253"/>
      <c r="S5" s="253"/>
      <c r="T5" s="253"/>
      <c r="V5" s="146"/>
      <c r="X5" s="139" t="s">
        <v>130</v>
      </c>
      <c r="Y5" s="144"/>
      <c r="AC5" s="145"/>
    </row>
    <row r="6" spans="2:29" ht="15.75" customHeight="1">
      <c r="B6" s="250"/>
      <c r="C6" s="138"/>
      <c r="D6" s="139"/>
      <c r="E6" s="139"/>
      <c r="F6" s="140" t="s">
        <v>16</v>
      </c>
      <c r="H6" s="141" t="s">
        <v>17</v>
      </c>
      <c r="I6" s="142"/>
      <c r="J6" s="75" t="s">
        <v>18</v>
      </c>
      <c r="K6" s="75"/>
      <c r="M6" s="142"/>
      <c r="N6" s="142"/>
      <c r="O6" s="142"/>
      <c r="P6" s="252"/>
      <c r="Q6" s="253"/>
      <c r="R6" s="253"/>
      <c r="S6" s="253"/>
      <c r="T6" s="253"/>
      <c r="X6" s="139"/>
      <c r="Y6" s="144"/>
      <c r="AC6" s="145"/>
    </row>
    <row r="7" spans="2:29" ht="15.75" customHeight="1">
      <c r="B7" s="250"/>
      <c r="C7" s="138"/>
      <c r="D7" s="139"/>
      <c r="E7" s="139"/>
      <c r="F7" s="140" t="s">
        <v>13</v>
      </c>
      <c r="H7" s="141" t="s">
        <v>14</v>
      </c>
      <c r="I7" s="142"/>
      <c r="J7" s="75" t="s">
        <v>15</v>
      </c>
      <c r="K7" s="75"/>
      <c r="M7" s="142"/>
      <c r="N7" s="142"/>
      <c r="O7" s="142"/>
      <c r="P7" s="252"/>
      <c r="Q7" s="253"/>
      <c r="R7" s="253"/>
      <c r="S7" s="253"/>
      <c r="T7" s="253"/>
      <c r="V7" s="147"/>
      <c r="X7" s="139" t="s">
        <v>6</v>
      </c>
      <c r="Y7" s="144"/>
      <c r="AC7" s="145"/>
    </row>
    <row r="8" spans="2:29" ht="16.5" customHeight="1" thickBot="1">
      <c r="B8" s="250"/>
      <c r="C8" s="138"/>
      <c r="D8" s="139"/>
      <c r="E8" s="139"/>
      <c r="F8" s="140" t="s">
        <v>10</v>
      </c>
      <c r="H8" s="141" t="s">
        <v>11</v>
      </c>
      <c r="I8" s="142"/>
      <c r="J8" s="75" t="s">
        <v>12</v>
      </c>
      <c r="K8" s="75"/>
      <c r="M8" s="142"/>
      <c r="N8" s="142"/>
      <c r="O8" s="142"/>
      <c r="P8" s="252"/>
      <c r="Q8" s="253"/>
      <c r="R8" s="253"/>
      <c r="S8" s="253"/>
      <c r="T8" s="253"/>
      <c r="X8" s="139"/>
      <c r="Y8" s="144"/>
      <c r="AC8" s="145"/>
    </row>
    <row r="9" spans="2:29" ht="14.25" customHeight="1" thickTop="1" thickBot="1">
      <c r="B9" s="250"/>
      <c r="C9" s="138"/>
      <c r="P9" s="252"/>
      <c r="Q9" s="253"/>
      <c r="R9" s="253"/>
      <c r="S9" s="253"/>
      <c r="T9" s="253"/>
      <c r="V9" s="148" t="s">
        <v>3</v>
      </c>
      <c r="X9" s="139" t="s">
        <v>5</v>
      </c>
      <c r="Y9" s="144"/>
      <c r="AC9" s="145"/>
    </row>
    <row r="10" spans="2:29" ht="13.5" customHeight="1" thickTop="1">
      <c r="B10" s="251"/>
      <c r="C10" s="149"/>
      <c r="D10" s="150"/>
      <c r="E10" s="150"/>
      <c r="F10" s="150"/>
      <c r="G10" s="150"/>
      <c r="H10" s="151" t="s">
        <v>131</v>
      </c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3"/>
    </row>
    <row r="11" spans="2:29">
      <c r="B11" s="144" t="str">
        <f ca="1">CELL("nomfichier")</f>
        <v xml:space="preserve">D:\Données\1.UPRT\0-UPRT.fait\uprt-php\www\mesimages\fichiers-uprt\me-menus\menus-festivals\[me-calendriers_manuels.xlsx]Mode d'emploi </v>
      </c>
      <c r="Z11" s="245" t="s">
        <v>68</v>
      </c>
      <c r="AA11" s="247">
        <f ca="1">NOW()</f>
        <v>45295.501388425924</v>
      </c>
      <c r="AB11" s="247"/>
      <c r="AC11" s="247"/>
    </row>
    <row r="12" spans="2:29">
      <c r="Z12" s="246"/>
      <c r="AA12" s="248"/>
      <c r="AB12" s="248"/>
      <c r="AC12" s="248"/>
    </row>
    <row r="13" spans="2:29" ht="18.75" customHeight="1">
      <c r="B13" s="243" t="s">
        <v>132</v>
      </c>
      <c r="D13" s="154" t="s">
        <v>133</v>
      </c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6"/>
    </row>
    <row r="14" spans="2:29" ht="15.75">
      <c r="B14" s="244"/>
      <c r="D14" s="157" t="s">
        <v>134</v>
      </c>
      <c r="E14" s="158"/>
      <c r="F14" s="157" t="s">
        <v>135</v>
      </c>
      <c r="G14" s="158"/>
      <c r="H14" s="157" t="s">
        <v>136</v>
      </c>
      <c r="I14" s="158"/>
      <c r="J14" s="157" t="s">
        <v>137</v>
      </c>
      <c r="K14" s="158"/>
      <c r="L14" s="157" t="s">
        <v>138</v>
      </c>
      <c r="M14" s="158"/>
      <c r="N14" s="157" t="s">
        <v>139</v>
      </c>
      <c r="O14" s="158"/>
      <c r="P14" s="157" t="s">
        <v>140</v>
      </c>
      <c r="Q14" s="158"/>
      <c r="R14" s="157" t="s">
        <v>141</v>
      </c>
      <c r="S14" s="158"/>
      <c r="T14" s="157" t="s">
        <v>142</v>
      </c>
      <c r="U14" s="158"/>
      <c r="V14" s="157" t="s">
        <v>143</v>
      </c>
      <c r="W14" s="158"/>
      <c r="X14" s="157" t="s">
        <v>144</v>
      </c>
      <c r="Y14" s="158"/>
      <c r="Z14" s="157" t="s">
        <v>145</v>
      </c>
      <c r="AA14" s="158"/>
      <c r="AB14" s="157" t="s">
        <v>146</v>
      </c>
      <c r="AC14" s="159"/>
    </row>
    <row r="15" spans="2:29" ht="18" customHeight="1">
      <c r="B15" s="160" t="s">
        <v>147</v>
      </c>
      <c r="D15" s="161"/>
      <c r="E15" s="162"/>
      <c r="F15" s="161"/>
      <c r="G15" s="162"/>
      <c r="H15" s="161"/>
      <c r="I15" s="162"/>
      <c r="J15" s="161"/>
      <c r="K15" s="162"/>
      <c r="L15" s="161"/>
      <c r="M15" s="162"/>
      <c r="N15" s="161"/>
      <c r="O15" s="162"/>
      <c r="P15" s="161"/>
      <c r="Q15" s="162"/>
      <c r="R15" s="161"/>
      <c r="S15" s="162"/>
      <c r="T15" s="161"/>
      <c r="U15" s="162"/>
      <c r="V15" s="161"/>
      <c r="W15" s="162"/>
      <c r="X15" s="161"/>
      <c r="Y15" s="162"/>
      <c r="Z15" s="161"/>
      <c r="AA15" s="162"/>
      <c r="AB15" s="161"/>
      <c r="AC15" s="163"/>
    </row>
    <row r="16" spans="2:29" ht="18" customHeight="1">
      <c r="B16" s="160" t="s">
        <v>148</v>
      </c>
      <c r="D16" s="161"/>
      <c r="E16" s="162"/>
      <c r="F16" s="161"/>
      <c r="G16" s="162"/>
      <c r="H16" s="161"/>
      <c r="I16" s="162"/>
      <c r="J16" s="161"/>
      <c r="K16" s="162"/>
      <c r="L16" s="161"/>
      <c r="M16" s="162"/>
      <c r="N16" s="161"/>
      <c r="O16" s="162"/>
      <c r="P16" s="161"/>
      <c r="Q16" s="162"/>
      <c r="R16" s="161"/>
      <c r="S16" s="162"/>
      <c r="T16" s="161"/>
      <c r="U16" s="162"/>
      <c r="V16" s="161"/>
      <c r="W16" s="162"/>
      <c r="X16" s="161"/>
      <c r="Y16" s="162"/>
      <c r="Z16" s="161"/>
      <c r="AA16" s="162"/>
      <c r="AB16" s="161"/>
      <c r="AC16" s="163"/>
    </row>
    <row r="17" spans="2:29" ht="18" customHeight="1">
      <c r="B17" s="160" t="s">
        <v>149</v>
      </c>
      <c r="D17" s="161"/>
      <c r="E17" s="162"/>
      <c r="F17" s="161"/>
      <c r="G17" s="162"/>
      <c r="H17" s="161"/>
      <c r="I17" s="162"/>
      <c r="J17" s="161"/>
      <c r="K17" s="162"/>
      <c r="L17" s="161"/>
      <c r="M17" s="162"/>
      <c r="N17" s="161"/>
      <c r="O17" s="162"/>
      <c r="P17" s="161"/>
      <c r="Q17" s="162"/>
      <c r="R17" s="161"/>
      <c r="S17" s="162"/>
      <c r="T17" s="161"/>
      <c r="U17" s="162"/>
      <c r="V17" s="161"/>
      <c r="W17" s="162"/>
      <c r="X17" s="161"/>
      <c r="Y17" s="162"/>
      <c r="Z17" s="161"/>
      <c r="AA17" s="162"/>
      <c r="AB17" s="161"/>
      <c r="AC17" s="163"/>
    </row>
    <row r="18" spans="2:29" ht="18" customHeight="1">
      <c r="B18" s="160" t="s">
        <v>150</v>
      </c>
      <c r="D18" s="161"/>
      <c r="E18" s="162"/>
      <c r="F18" s="161"/>
      <c r="G18" s="162"/>
      <c r="H18" s="161"/>
      <c r="I18" s="162"/>
      <c r="J18" s="161"/>
      <c r="K18" s="162"/>
      <c r="L18" s="161"/>
      <c r="M18" s="162"/>
      <c r="N18" s="161"/>
      <c r="O18" s="162"/>
      <c r="P18" s="161"/>
      <c r="Q18" s="162"/>
      <c r="R18" s="161"/>
      <c r="S18" s="162"/>
      <c r="T18" s="161"/>
      <c r="U18" s="162"/>
      <c r="V18" s="161"/>
      <c r="W18" s="162"/>
      <c r="X18" s="161"/>
      <c r="Y18" s="162"/>
      <c r="Z18" s="161"/>
      <c r="AA18" s="162"/>
      <c r="AB18" s="161"/>
      <c r="AC18" s="163"/>
    </row>
    <row r="19" spans="2:29" ht="18" customHeight="1">
      <c r="B19" s="160" t="s">
        <v>151</v>
      </c>
      <c r="D19" s="161"/>
      <c r="E19" s="162"/>
      <c r="F19" s="161"/>
      <c r="G19" s="162"/>
      <c r="H19" s="161"/>
      <c r="I19" s="162"/>
      <c r="J19" s="161"/>
      <c r="K19" s="162"/>
      <c r="L19" s="161"/>
      <c r="M19" s="162"/>
      <c r="N19" s="161"/>
      <c r="O19" s="162"/>
      <c r="P19" s="161"/>
      <c r="Q19" s="162"/>
      <c r="R19" s="161"/>
      <c r="S19" s="162"/>
      <c r="T19" s="161"/>
      <c r="U19" s="162"/>
      <c r="V19" s="161"/>
      <c r="W19" s="162"/>
      <c r="X19" s="161"/>
      <c r="Y19" s="162"/>
      <c r="Z19" s="161"/>
      <c r="AA19" s="162"/>
      <c r="AB19" s="161"/>
      <c r="AC19" s="163"/>
    </row>
    <row r="20" spans="2:29" ht="18" customHeight="1">
      <c r="B20" s="160" t="s">
        <v>58</v>
      </c>
      <c r="D20" s="161"/>
      <c r="E20" s="162"/>
      <c r="F20" s="161"/>
      <c r="G20" s="162"/>
      <c r="H20" s="161"/>
      <c r="I20" s="162"/>
      <c r="J20" s="161"/>
      <c r="K20" s="162"/>
      <c r="L20" s="161"/>
      <c r="M20" s="162"/>
      <c r="N20" s="161"/>
      <c r="O20" s="162"/>
      <c r="P20" s="161"/>
      <c r="Q20" s="162"/>
      <c r="R20" s="161"/>
      <c r="S20" s="162"/>
      <c r="T20" s="161"/>
      <c r="U20" s="162"/>
      <c r="V20" s="161"/>
      <c r="W20" s="162"/>
      <c r="X20" s="161"/>
      <c r="Y20" s="162"/>
      <c r="Z20" s="161"/>
      <c r="AA20" s="162"/>
      <c r="AB20" s="161"/>
      <c r="AC20" s="163"/>
    </row>
    <row r="21" spans="2:29" ht="18" customHeight="1">
      <c r="B21" s="160" t="s">
        <v>152</v>
      </c>
      <c r="D21" s="161"/>
      <c r="E21" s="162"/>
      <c r="F21" s="161"/>
      <c r="G21" s="162"/>
      <c r="H21" s="161"/>
      <c r="I21" s="162"/>
      <c r="J21" s="161"/>
      <c r="K21" s="162"/>
      <c r="L21" s="161"/>
      <c r="M21" s="162"/>
      <c r="N21" s="161"/>
      <c r="O21" s="162"/>
      <c r="P21" s="161"/>
      <c r="Q21" s="162"/>
      <c r="R21" s="161"/>
      <c r="S21" s="162"/>
      <c r="T21" s="161"/>
      <c r="U21" s="162"/>
      <c r="V21" s="161"/>
      <c r="W21" s="162"/>
      <c r="X21" s="161"/>
      <c r="Y21" s="162"/>
      <c r="Z21" s="161"/>
      <c r="AA21" s="162"/>
      <c r="AB21" s="161"/>
      <c r="AC21" s="163"/>
    </row>
    <row r="22" spans="2:29" ht="18" customHeight="1">
      <c r="B22" s="160" t="s">
        <v>153</v>
      </c>
      <c r="D22" s="161"/>
      <c r="E22" s="162"/>
      <c r="F22" s="161"/>
      <c r="G22" s="162"/>
      <c r="H22" s="161"/>
      <c r="I22" s="162"/>
      <c r="J22" s="161"/>
      <c r="K22" s="162"/>
      <c r="L22" s="161"/>
      <c r="M22" s="162"/>
      <c r="N22" s="161"/>
      <c r="O22" s="162"/>
      <c r="P22" s="161"/>
      <c r="Q22" s="162"/>
      <c r="R22" s="161"/>
      <c r="S22" s="162"/>
      <c r="T22" s="161"/>
      <c r="U22" s="162"/>
      <c r="V22" s="161"/>
      <c r="W22" s="162"/>
      <c r="X22" s="161"/>
      <c r="Y22" s="162"/>
      <c r="Z22" s="161"/>
      <c r="AA22" s="162"/>
      <c r="AB22" s="161"/>
      <c r="AC22" s="163"/>
    </row>
    <row r="23" spans="2:29" ht="18" customHeight="1">
      <c r="B23" s="160" t="s">
        <v>154</v>
      </c>
      <c r="D23" s="161"/>
      <c r="E23" s="162"/>
      <c r="F23" s="161"/>
      <c r="G23" s="162"/>
      <c r="H23" s="161"/>
      <c r="I23" s="162"/>
      <c r="J23" s="161"/>
      <c r="K23" s="162"/>
      <c r="L23" s="161"/>
      <c r="M23" s="162"/>
      <c r="N23" s="161"/>
      <c r="O23" s="162"/>
      <c r="P23" s="161"/>
      <c r="Q23" s="162"/>
      <c r="R23" s="161"/>
      <c r="S23" s="162"/>
      <c r="T23" s="161"/>
      <c r="U23" s="162"/>
      <c r="V23" s="161"/>
      <c r="W23" s="162"/>
      <c r="X23" s="161"/>
      <c r="Y23" s="162"/>
      <c r="Z23" s="161"/>
      <c r="AA23" s="162"/>
      <c r="AB23" s="161"/>
      <c r="AC23" s="163"/>
    </row>
    <row r="24" spans="2:29" ht="18" customHeight="1">
      <c r="B24" s="160" t="s">
        <v>155</v>
      </c>
      <c r="D24" s="161"/>
      <c r="E24" s="162"/>
      <c r="F24" s="161"/>
      <c r="G24" s="162"/>
      <c r="H24" s="161"/>
      <c r="I24" s="162"/>
      <c r="J24" s="161"/>
      <c r="K24" s="162"/>
      <c r="L24" s="161"/>
      <c r="M24" s="162"/>
      <c r="N24" s="161"/>
      <c r="O24" s="162"/>
      <c r="P24" s="161"/>
      <c r="Q24" s="162"/>
      <c r="R24" s="161"/>
      <c r="S24" s="162"/>
      <c r="T24" s="161"/>
      <c r="U24" s="162"/>
      <c r="V24" s="161"/>
      <c r="W24" s="162"/>
      <c r="X24" s="161"/>
      <c r="Y24" s="162"/>
      <c r="Z24" s="161"/>
      <c r="AA24" s="162"/>
      <c r="AB24" s="161"/>
      <c r="AC24" s="163"/>
    </row>
    <row r="25" spans="2:29" ht="18" customHeight="1">
      <c r="B25" s="160" t="s">
        <v>156</v>
      </c>
      <c r="D25" s="161"/>
      <c r="E25" s="162"/>
      <c r="F25" s="161"/>
      <c r="G25" s="162"/>
      <c r="H25" s="161"/>
      <c r="I25" s="162"/>
      <c r="J25" s="161"/>
      <c r="K25" s="162"/>
      <c r="L25" s="161"/>
      <c r="M25" s="162"/>
      <c r="N25" s="161"/>
      <c r="O25" s="162"/>
      <c r="P25" s="161"/>
      <c r="Q25" s="162"/>
      <c r="R25" s="161"/>
      <c r="S25" s="162"/>
      <c r="T25" s="161"/>
      <c r="U25" s="162"/>
      <c r="V25" s="161"/>
      <c r="W25" s="162"/>
      <c r="X25" s="161"/>
      <c r="Y25" s="162"/>
      <c r="Z25" s="161"/>
      <c r="AA25" s="162"/>
      <c r="AB25" s="161"/>
      <c r="AC25" s="163"/>
    </row>
    <row r="26" spans="2:29" ht="56.25">
      <c r="B26" s="164" t="s">
        <v>157</v>
      </c>
      <c r="D26" s="161"/>
      <c r="E26" s="162"/>
      <c r="F26" s="161"/>
      <c r="G26" s="162"/>
      <c r="H26" s="161"/>
      <c r="I26" s="162"/>
      <c r="J26" s="161"/>
      <c r="K26" s="162"/>
      <c r="L26" s="161"/>
      <c r="M26" s="162"/>
      <c r="N26" s="161"/>
      <c r="O26" s="162"/>
      <c r="P26" s="161"/>
      <c r="Q26" s="162"/>
      <c r="R26" s="161"/>
      <c r="S26" s="162"/>
      <c r="T26" s="161"/>
      <c r="U26" s="162"/>
      <c r="V26" s="161"/>
      <c r="W26" s="162"/>
      <c r="X26" s="161"/>
      <c r="Y26" s="162"/>
      <c r="Z26" s="161"/>
      <c r="AA26" s="162"/>
      <c r="AB26" s="161"/>
      <c r="AC26" s="163"/>
    </row>
    <row r="27" spans="2:29" ht="37.5">
      <c r="B27" s="164" t="s">
        <v>158</v>
      </c>
      <c r="D27" s="161"/>
      <c r="E27" s="162"/>
      <c r="F27" s="161"/>
      <c r="G27" s="162"/>
      <c r="H27" s="161"/>
      <c r="I27" s="162"/>
      <c r="J27" s="161"/>
      <c r="K27" s="162"/>
      <c r="L27" s="161"/>
      <c r="M27" s="162"/>
      <c r="N27" s="161"/>
      <c r="O27" s="162"/>
      <c r="P27" s="161"/>
      <c r="Q27" s="162"/>
      <c r="R27" s="161"/>
      <c r="S27" s="162"/>
      <c r="T27" s="161"/>
      <c r="U27" s="162"/>
      <c r="V27" s="161"/>
      <c r="W27" s="162"/>
      <c r="X27" s="161"/>
      <c r="Y27" s="162"/>
      <c r="Z27" s="161"/>
      <c r="AA27" s="162"/>
      <c r="AB27" s="161"/>
      <c r="AC27" s="163"/>
    </row>
    <row r="28" spans="2:29" ht="18" customHeight="1">
      <c r="B28" s="160"/>
      <c r="D28" s="161"/>
      <c r="E28" s="162"/>
      <c r="F28" s="161"/>
      <c r="G28" s="162"/>
      <c r="H28" s="161"/>
      <c r="I28" s="162"/>
      <c r="J28" s="161"/>
      <c r="K28" s="162"/>
      <c r="L28" s="161"/>
      <c r="M28" s="162"/>
      <c r="N28" s="161"/>
      <c r="O28" s="162"/>
      <c r="P28" s="161"/>
      <c r="Q28" s="162"/>
      <c r="R28" s="161"/>
      <c r="S28" s="162"/>
      <c r="T28" s="161"/>
      <c r="U28" s="162"/>
      <c r="V28" s="161"/>
      <c r="W28" s="162"/>
      <c r="X28" s="161"/>
      <c r="Y28" s="162"/>
      <c r="Z28" s="161"/>
      <c r="AA28" s="162"/>
      <c r="AB28" s="161"/>
      <c r="AC28" s="163"/>
    </row>
    <row r="29" spans="2:29" ht="18" customHeight="1">
      <c r="B29" s="160"/>
      <c r="D29" s="161"/>
      <c r="E29" s="162"/>
      <c r="F29" s="161"/>
      <c r="G29" s="162"/>
      <c r="H29" s="161"/>
      <c r="I29" s="162"/>
      <c r="J29" s="161"/>
      <c r="K29" s="162"/>
      <c r="L29" s="161"/>
      <c r="M29" s="162"/>
      <c r="N29" s="161"/>
      <c r="O29" s="162"/>
      <c r="P29" s="161"/>
      <c r="Q29" s="162"/>
      <c r="R29" s="161"/>
      <c r="S29" s="162"/>
      <c r="T29" s="161"/>
      <c r="U29" s="162"/>
      <c r="V29" s="161"/>
      <c r="W29" s="162"/>
      <c r="X29" s="161"/>
      <c r="Y29" s="162"/>
      <c r="Z29" s="161"/>
      <c r="AA29" s="162"/>
      <c r="AB29" s="161"/>
      <c r="AC29" s="163"/>
    </row>
    <row r="30" spans="2:29" ht="18" customHeight="1">
      <c r="B30" s="160"/>
      <c r="D30" s="161"/>
      <c r="E30" s="162"/>
      <c r="F30" s="161"/>
      <c r="G30" s="162"/>
      <c r="H30" s="161"/>
      <c r="I30" s="162"/>
      <c r="J30" s="161"/>
      <c r="K30" s="162"/>
      <c r="L30" s="161"/>
      <c r="M30" s="162"/>
      <c r="N30" s="161"/>
      <c r="O30" s="162"/>
      <c r="P30" s="161"/>
      <c r="Q30" s="162"/>
      <c r="R30" s="161"/>
      <c r="S30" s="162"/>
      <c r="T30" s="161"/>
      <c r="U30" s="162"/>
      <c r="V30" s="161"/>
      <c r="W30" s="162"/>
      <c r="X30" s="161"/>
      <c r="Y30" s="162"/>
      <c r="Z30" s="161"/>
      <c r="AA30" s="162"/>
      <c r="AB30" s="161"/>
      <c r="AC30" s="163"/>
    </row>
    <row r="31" spans="2:29" ht="18" customHeight="1">
      <c r="B31" s="165"/>
      <c r="D31" s="166"/>
      <c r="E31" s="167"/>
      <c r="F31" s="166"/>
      <c r="G31" s="167"/>
      <c r="H31" s="166"/>
      <c r="I31" s="167"/>
      <c r="J31" s="166"/>
      <c r="K31" s="167"/>
      <c r="L31" s="166"/>
      <c r="M31" s="167"/>
      <c r="N31" s="166"/>
      <c r="O31" s="167"/>
      <c r="P31" s="166"/>
      <c r="Q31" s="167"/>
      <c r="R31" s="166"/>
      <c r="S31" s="167"/>
      <c r="T31" s="166"/>
      <c r="U31" s="167"/>
      <c r="V31" s="166"/>
      <c r="W31" s="167"/>
      <c r="X31" s="166"/>
      <c r="Y31" s="167"/>
      <c r="Z31" s="166"/>
      <c r="AA31" s="167"/>
      <c r="AB31" s="166"/>
      <c r="AC31" s="168"/>
    </row>
    <row r="32" spans="2:29" ht="18" customHeight="1"/>
    <row r="33" spans="2:29" ht="18" customHeight="1"/>
    <row r="34" spans="2:29" ht="18" customHeight="1">
      <c r="B34" s="243" t="s">
        <v>132</v>
      </c>
      <c r="D34" s="169" t="s">
        <v>159</v>
      </c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1"/>
    </row>
    <row r="35" spans="2:29" ht="18" customHeight="1">
      <c r="B35" s="244"/>
      <c r="D35" s="157" t="s">
        <v>160</v>
      </c>
      <c r="E35" s="158"/>
      <c r="F35" s="157" t="s">
        <v>161</v>
      </c>
      <c r="G35" s="158"/>
      <c r="H35" s="157" t="s">
        <v>162</v>
      </c>
      <c r="I35" s="158"/>
      <c r="J35" s="157" t="s">
        <v>163</v>
      </c>
      <c r="K35" s="158"/>
      <c r="L35" s="157" t="s">
        <v>164</v>
      </c>
      <c r="M35" s="158"/>
      <c r="N35" s="157" t="s">
        <v>165</v>
      </c>
      <c r="O35" s="158"/>
      <c r="P35" s="157" t="s">
        <v>166</v>
      </c>
      <c r="Q35" s="158"/>
      <c r="R35" s="157" t="s">
        <v>167</v>
      </c>
      <c r="S35" s="158"/>
      <c r="T35" s="157" t="s">
        <v>168</v>
      </c>
      <c r="U35" s="158"/>
      <c r="V35" s="157" t="s">
        <v>169</v>
      </c>
      <c r="W35" s="158"/>
      <c r="X35" s="157" t="s">
        <v>170</v>
      </c>
      <c r="Y35" s="158"/>
      <c r="Z35" s="157" t="s">
        <v>171</v>
      </c>
      <c r="AA35" s="158"/>
      <c r="AB35" s="157"/>
      <c r="AC35" s="159" t="s">
        <v>172</v>
      </c>
    </row>
    <row r="36" spans="2:29" ht="18" customHeight="1">
      <c r="B36" s="172" t="s">
        <v>147</v>
      </c>
      <c r="D36" s="161"/>
      <c r="E36" s="162"/>
      <c r="F36" s="161"/>
      <c r="G36" s="162"/>
      <c r="H36" s="161"/>
      <c r="I36" s="162"/>
      <c r="J36" s="161"/>
      <c r="K36" s="162"/>
      <c r="L36" s="161"/>
      <c r="M36" s="162"/>
      <c r="N36" s="161"/>
      <c r="O36" s="162"/>
      <c r="P36" s="161"/>
      <c r="Q36" s="162"/>
      <c r="R36" s="161"/>
      <c r="S36" s="162"/>
      <c r="T36" s="161"/>
      <c r="U36" s="162"/>
      <c r="V36" s="161"/>
      <c r="W36" s="162"/>
      <c r="X36" s="161"/>
      <c r="Y36" s="162"/>
      <c r="Z36" s="161"/>
      <c r="AA36" s="162"/>
      <c r="AB36" s="161"/>
      <c r="AC36" s="163"/>
    </row>
    <row r="37" spans="2:29" ht="18" customHeight="1">
      <c r="B37" s="172" t="s">
        <v>148</v>
      </c>
      <c r="D37" s="161"/>
      <c r="E37" s="162"/>
      <c r="F37" s="161"/>
      <c r="G37" s="162"/>
      <c r="H37" s="161"/>
      <c r="I37" s="162"/>
      <c r="J37" s="161"/>
      <c r="K37" s="162"/>
      <c r="L37" s="161"/>
      <c r="M37" s="162"/>
      <c r="N37" s="161"/>
      <c r="O37" s="162"/>
      <c r="P37" s="161"/>
      <c r="Q37" s="162"/>
      <c r="R37" s="161"/>
      <c r="S37" s="162"/>
      <c r="T37" s="161"/>
      <c r="U37" s="162"/>
      <c r="V37" s="161"/>
      <c r="W37" s="162"/>
      <c r="X37" s="161"/>
      <c r="Y37" s="162"/>
      <c r="Z37" s="161"/>
      <c r="AA37" s="162"/>
      <c r="AB37" s="161"/>
      <c r="AC37" s="163"/>
    </row>
    <row r="38" spans="2:29" ht="18" customHeight="1">
      <c r="B38" s="172" t="s">
        <v>149</v>
      </c>
      <c r="D38" s="161"/>
      <c r="E38" s="162"/>
      <c r="F38" s="161"/>
      <c r="G38" s="162"/>
      <c r="H38" s="161"/>
      <c r="I38" s="162"/>
      <c r="J38" s="161"/>
      <c r="K38" s="162"/>
      <c r="L38" s="161"/>
      <c r="M38" s="162"/>
      <c r="N38" s="161"/>
      <c r="O38" s="162"/>
      <c r="P38" s="161"/>
      <c r="Q38" s="162"/>
      <c r="R38" s="161"/>
      <c r="S38" s="162"/>
      <c r="T38" s="161"/>
      <c r="U38" s="162"/>
      <c r="V38" s="161"/>
      <c r="W38" s="162"/>
      <c r="X38" s="161"/>
      <c r="Y38" s="162"/>
      <c r="Z38" s="161"/>
      <c r="AA38" s="162"/>
      <c r="AB38" s="161"/>
      <c r="AC38" s="163"/>
    </row>
    <row r="39" spans="2:29" ht="18" customHeight="1">
      <c r="B39" s="172" t="s">
        <v>150</v>
      </c>
      <c r="D39" s="161"/>
      <c r="E39" s="162"/>
      <c r="F39" s="161"/>
      <c r="G39" s="162"/>
      <c r="H39" s="161"/>
      <c r="I39" s="162"/>
      <c r="J39" s="161"/>
      <c r="K39" s="162"/>
      <c r="L39" s="161"/>
      <c r="M39" s="162"/>
      <c r="N39" s="161"/>
      <c r="O39" s="162"/>
      <c r="P39" s="161"/>
      <c r="Q39" s="162"/>
      <c r="R39" s="161"/>
      <c r="S39" s="162"/>
      <c r="T39" s="161"/>
      <c r="U39" s="162"/>
      <c r="V39" s="161"/>
      <c r="W39" s="162"/>
      <c r="X39" s="161"/>
      <c r="Y39" s="162"/>
      <c r="Z39" s="161"/>
      <c r="AA39" s="162"/>
      <c r="AB39" s="161"/>
      <c r="AC39" s="163"/>
    </row>
    <row r="40" spans="2:29" ht="18" customHeight="1">
      <c r="B40" s="172" t="s">
        <v>151</v>
      </c>
      <c r="D40" s="161"/>
      <c r="E40" s="162"/>
      <c r="F40" s="161"/>
      <c r="G40" s="162"/>
      <c r="H40" s="161"/>
      <c r="I40" s="162"/>
      <c r="J40" s="161"/>
      <c r="K40" s="162"/>
      <c r="L40" s="161"/>
      <c r="M40" s="162"/>
      <c r="N40" s="161"/>
      <c r="O40" s="162"/>
      <c r="P40" s="161"/>
      <c r="Q40" s="162"/>
      <c r="R40" s="161"/>
      <c r="S40" s="162"/>
      <c r="T40" s="161"/>
      <c r="U40" s="162"/>
      <c r="V40" s="161"/>
      <c r="W40" s="162"/>
      <c r="X40" s="161"/>
      <c r="Y40" s="162"/>
      <c r="Z40" s="161"/>
      <c r="AA40" s="162"/>
      <c r="AB40" s="161"/>
      <c r="AC40" s="163"/>
    </row>
    <row r="41" spans="2:29" ht="18" customHeight="1">
      <c r="B41" s="172" t="s">
        <v>58</v>
      </c>
      <c r="D41" s="161"/>
      <c r="E41" s="162"/>
      <c r="F41" s="161"/>
      <c r="G41" s="162"/>
      <c r="H41" s="161"/>
      <c r="I41" s="162"/>
      <c r="J41" s="161"/>
      <c r="K41" s="162"/>
      <c r="L41" s="161"/>
      <c r="M41" s="162"/>
      <c r="N41" s="161"/>
      <c r="O41" s="162"/>
      <c r="P41" s="161"/>
      <c r="Q41" s="162"/>
      <c r="R41" s="161"/>
      <c r="S41" s="162"/>
      <c r="T41" s="161"/>
      <c r="U41" s="162"/>
      <c r="V41" s="161"/>
      <c r="W41" s="162"/>
      <c r="X41" s="161"/>
      <c r="Y41" s="162"/>
      <c r="Z41" s="161"/>
      <c r="AA41" s="162"/>
      <c r="AB41" s="161"/>
      <c r="AC41" s="163"/>
    </row>
    <row r="42" spans="2:29" ht="18" customHeight="1">
      <c r="B42" s="172" t="s">
        <v>152</v>
      </c>
      <c r="D42" s="161"/>
      <c r="E42" s="162"/>
      <c r="F42" s="161"/>
      <c r="G42" s="162"/>
      <c r="H42" s="161"/>
      <c r="I42" s="162"/>
      <c r="J42" s="161"/>
      <c r="K42" s="162"/>
      <c r="L42" s="161"/>
      <c r="M42" s="162"/>
      <c r="N42" s="161"/>
      <c r="O42" s="162"/>
      <c r="P42" s="161"/>
      <c r="Q42" s="162"/>
      <c r="R42" s="161"/>
      <c r="S42" s="162"/>
      <c r="T42" s="161"/>
      <c r="U42" s="162"/>
      <c r="V42" s="161"/>
      <c r="W42" s="162"/>
      <c r="X42" s="161"/>
      <c r="Y42" s="162"/>
      <c r="Z42" s="161"/>
      <c r="AA42" s="162"/>
      <c r="AB42" s="161"/>
      <c r="AC42" s="163"/>
    </row>
    <row r="43" spans="2:29" ht="18" customHeight="1">
      <c r="B43" s="172" t="s">
        <v>153</v>
      </c>
      <c r="D43" s="161"/>
      <c r="E43" s="162"/>
      <c r="F43" s="161"/>
      <c r="G43" s="162"/>
      <c r="H43" s="161"/>
      <c r="I43" s="162"/>
      <c r="J43" s="161"/>
      <c r="K43" s="162"/>
      <c r="L43" s="161"/>
      <c r="M43" s="162"/>
      <c r="N43" s="161"/>
      <c r="O43" s="162"/>
      <c r="P43" s="161"/>
      <c r="Q43" s="162"/>
      <c r="R43" s="161"/>
      <c r="S43" s="162"/>
      <c r="T43" s="161"/>
      <c r="U43" s="162"/>
      <c r="V43" s="161"/>
      <c r="W43" s="162"/>
      <c r="X43" s="161"/>
      <c r="Y43" s="162"/>
      <c r="Z43" s="161"/>
      <c r="AA43" s="162"/>
      <c r="AB43" s="161"/>
      <c r="AC43" s="163"/>
    </row>
    <row r="44" spans="2:29" ht="18" customHeight="1">
      <c r="B44" s="172" t="s">
        <v>154</v>
      </c>
      <c r="D44" s="161"/>
      <c r="E44" s="162"/>
      <c r="F44" s="161"/>
      <c r="G44" s="162"/>
      <c r="H44" s="161"/>
      <c r="I44" s="162"/>
      <c r="J44" s="161"/>
      <c r="K44" s="162"/>
      <c r="L44" s="161"/>
      <c r="M44" s="162"/>
      <c r="N44" s="161"/>
      <c r="O44" s="162"/>
      <c r="P44" s="161"/>
      <c r="Q44" s="162"/>
      <c r="R44" s="161"/>
      <c r="S44" s="162"/>
      <c r="T44" s="161"/>
      <c r="U44" s="162"/>
      <c r="V44" s="161"/>
      <c r="W44" s="162"/>
      <c r="X44" s="161"/>
      <c r="Y44" s="162"/>
      <c r="Z44" s="161"/>
      <c r="AA44" s="162"/>
      <c r="AB44" s="161"/>
      <c r="AC44" s="163"/>
    </row>
    <row r="45" spans="2:29" ht="18" customHeight="1">
      <c r="B45" s="172" t="s">
        <v>155</v>
      </c>
      <c r="D45" s="161"/>
      <c r="E45" s="162"/>
      <c r="F45" s="161"/>
      <c r="G45" s="162"/>
      <c r="H45" s="161"/>
      <c r="I45" s="162"/>
      <c r="J45" s="161"/>
      <c r="K45" s="162"/>
      <c r="L45" s="161"/>
      <c r="M45" s="162"/>
      <c r="N45" s="161"/>
      <c r="O45" s="162"/>
      <c r="P45" s="161"/>
      <c r="Q45" s="162"/>
      <c r="R45" s="161"/>
      <c r="S45" s="162"/>
      <c r="T45" s="161"/>
      <c r="U45" s="162"/>
      <c r="V45" s="161"/>
      <c r="W45" s="162"/>
      <c r="X45" s="161"/>
      <c r="Y45" s="162"/>
      <c r="Z45" s="161"/>
      <c r="AA45" s="162"/>
      <c r="AB45" s="161"/>
      <c r="AC45" s="163"/>
    </row>
    <row r="46" spans="2:29" ht="18" customHeight="1">
      <c r="B46" s="172" t="s">
        <v>156</v>
      </c>
      <c r="D46" s="161"/>
      <c r="E46" s="162"/>
      <c r="F46" s="161"/>
      <c r="G46" s="162"/>
      <c r="H46" s="161"/>
      <c r="I46" s="162"/>
      <c r="J46" s="161"/>
      <c r="K46" s="162"/>
      <c r="L46" s="161"/>
      <c r="M46" s="162"/>
      <c r="N46" s="161"/>
      <c r="O46" s="162"/>
      <c r="P46" s="161"/>
      <c r="Q46" s="162"/>
      <c r="R46" s="161"/>
      <c r="S46" s="162"/>
      <c r="T46" s="161"/>
      <c r="U46" s="162"/>
      <c r="V46" s="161"/>
      <c r="W46" s="162"/>
      <c r="X46" s="161"/>
      <c r="Y46" s="162"/>
      <c r="Z46" s="161"/>
      <c r="AA46" s="162"/>
      <c r="AB46" s="161"/>
      <c r="AC46" s="163"/>
    </row>
    <row r="47" spans="2:29" ht="31.5">
      <c r="B47" s="173" t="s">
        <v>157</v>
      </c>
      <c r="D47" s="161"/>
      <c r="E47" s="162"/>
      <c r="F47" s="161"/>
      <c r="G47" s="162"/>
      <c r="H47" s="161"/>
      <c r="I47" s="162"/>
      <c r="J47" s="161"/>
      <c r="K47" s="162"/>
      <c r="L47" s="161"/>
      <c r="M47" s="162"/>
      <c r="N47" s="161"/>
      <c r="O47" s="162"/>
      <c r="P47" s="161"/>
      <c r="Q47" s="162"/>
      <c r="R47" s="161"/>
      <c r="S47" s="162"/>
      <c r="T47" s="161"/>
      <c r="U47" s="162"/>
      <c r="V47" s="161"/>
      <c r="W47" s="162"/>
      <c r="X47" s="161"/>
      <c r="Y47" s="162"/>
      <c r="Z47" s="161"/>
      <c r="AA47" s="162"/>
      <c r="AB47" s="161"/>
      <c r="AC47" s="163"/>
    </row>
    <row r="48" spans="2:29" ht="31.5">
      <c r="B48" s="173" t="s">
        <v>158</v>
      </c>
      <c r="D48" s="161"/>
      <c r="E48" s="162"/>
      <c r="F48" s="161"/>
      <c r="G48" s="162"/>
      <c r="H48" s="161"/>
      <c r="I48" s="162"/>
      <c r="J48" s="161"/>
      <c r="K48" s="162"/>
      <c r="L48" s="161"/>
      <c r="M48" s="162"/>
      <c r="N48" s="161"/>
      <c r="O48" s="162"/>
      <c r="P48" s="161"/>
      <c r="Q48" s="162"/>
      <c r="R48" s="161"/>
      <c r="S48" s="162"/>
      <c r="T48" s="161"/>
      <c r="U48" s="162"/>
      <c r="V48" s="161"/>
      <c r="W48" s="162"/>
      <c r="X48" s="161"/>
      <c r="Y48" s="162"/>
      <c r="Z48" s="161"/>
      <c r="AA48" s="162"/>
      <c r="AB48" s="161"/>
      <c r="AC48" s="163"/>
    </row>
    <row r="49" spans="2:29" ht="18" customHeight="1">
      <c r="B49" s="172"/>
      <c r="D49" s="161"/>
      <c r="E49" s="162"/>
      <c r="F49" s="161"/>
      <c r="G49" s="162"/>
      <c r="H49" s="161"/>
      <c r="I49" s="162"/>
      <c r="J49" s="161"/>
      <c r="K49" s="162"/>
      <c r="L49" s="161"/>
      <c r="M49" s="162"/>
      <c r="N49" s="161"/>
      <c r="O49" s="162"/>
      <c r="P49" s="161"/>
      <c r="Q49" s="162"/>
      <c r="R49" s="161"/>
      <c r="S49" s="162"/>
      <c r="T49" s="161"/>
      <c r="U49" s="162"/>
      <c r="V49" s="161"/>
      <c r="W49" s="162"/>
      <c r="X49" s="161"/>
      <c r="Y49" s="162"/>
      <c r="Z49" s="161"/>
      <c r="AA49" s="162"/>
      <c r="AB49" s="161"/>
      <c r="AC49" s="163"/>
    </row>
    <row r="50" spans="2:29" ht="18" customHeight="1">
      <c r="B50" s="172"/>
      <c r="D50" s="161"/>
      <c r="E50" s="162"/>
      <c r="F50" s="161"/>
      <c r="G50" s="162"/>
      <c r="H50" s="161"/>
      <c r="I50" s="162"/>
      <c r="J50" s="161"/>
      <c r="K50" s="162"/>
      <c r="L50" s="161"/>
      <c r="M50" s="162"/>
      <c r="N50" s="161"/>
      <c r="O50" s="162"/>
      <c r="P50" s="161"/>
      <c r="Q50" s="162"/>
      <c r="R50" s="161"/>
      <c r="S50" s="162"/>
      <c r="T50" s="161"/>
      <c r="U50" s="162"/>
      <c r="V50" s="161"/>
      <c r="W50" s="162"/>
      <c r="X50" s="161"/>
      <c r="Y50" s="162"/>
      <c r="Z50" s="161"/>
      <c r="AA50" s="162"/>
      <c r="AB50" s="161"/>
      <c r="AC50" s="163"/>
    </row>
    <row r="51" spans="2:29" ht="18" customHeight="1">
      <c r="B51" s="172"/>
      <c r="D51" s="161"/>
      <c r="E51" s="162"/>
      <c r="F51" s="161"/>
      <c r="G51" s="162"/>
      <c r="H51" s="161"/>
      <c r="I51" s="162"/>
      <c r="J51" s="161"/>
      <c r="K51" s="162"/>
      <c r="L51" s="161"/>
      <c r="M51" s="162"/>
      <c r="N51" s="161"/>
      <c r="O51" s="162"/>
      <c r="P51" s="161"/>
      <c r="Q51" s="162"/>
      <c r="R51" s="161"/>
      <c r="S51" s="162"/>
      <c r="T51" s="161"/>
      <c r="U51" s="162"/>
      <c r="V51" s="161"/>
      <c r="W51" s="162"/>
      <c r="X51" s="161"/>
      <c r="Y51" s="162"/>
      <c r="Z51" s="161"/>
      <c r="AA51" s="162"/>
      <c r="AB51" s="161"/>
      <c r="AC51" s="163"/>
    </row>
    <row r="52" spans="2:29" ht="18" customHeight="1">
      <c r="B52" s="174"/>
      <c r="D52" s="166"/>
      <c r="E52" s="167"/>
      <c r="F52" s="166"/>
      <c r="G52" s="167"/>
      <c r="H52" s="166"/>
      <c r="I52" s="167"/>
      <c r="J52" s="166"/>
      <c r="K52" s="167"/>
      <c r="L52" s="166"/>
      <c r="M52" s="167"/>
      <c r="N52" s="166"/>
      <c r="O52" s="167"/>
      <c r="P52" s="166"/>
      <c r="Q52" s="167"/>
      <c r="R52" s="166"/>
      <c r="S52" s="167"/>
      <c r="T52" s="166"/>
      <c r="U52" s="167"/>
      <c r="V52" s="166"/>
      <c r="W52" s="167"/>
      <c r="X52" s="166"/>
      <c r="Y52" s="167"/>
      <c r="Z52" s="166"/>
      <c r="AA52" s="167"/>
      <c r="AB52" s="166"/>
      <c r="AC52" s="168"/>
    </row>
    <row r="53" spans="2:29" ht="12.75" customHeight="1"/>
  </sheetData>
  <mergeCells count="6">
    <mergeCell ref="B34:B35"/>
    <mergeCell ref="B13:B14"/>
    <mergeCell ref="Z11:Z12"/>
    <mergeCell ref="AA11:AC12"/>
    <mergeCell ref="B2:B10"/>
    <mergeCell ref="P3:T9"/>
  </mergeCells>
  <phoneticPr fontId="0" type="noConversion"/>
  <printOptions horizontalCentered="1"/>
  <pageMargins left="7.874015748031496E-2" right="0" top="0.19685039370078741" bottom="0" header="0" footer="0"/>
  <pageSetup paperSize="9" scale="5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AC53"/>
  <sheetViews>
    <sheetView zoomScale="75" zoomScaleNormal="75" workbookViewId="0">
      <selection sqref="A1:XFD1048576"/>
    </sheetView>
  </sheetViews>
  <sheetFormatPr baseColWidth="10" defaultRowHeight="12.75"/>
  <cols>
    <col min="1" max="1" width="3.42578125" style="137" customWidth="1"/>
    <col min="2" max="2" width="37.140625" style="137" customWidth="1"/>
    <col min="3" max="3" width="3.140625" style="137" customWidth="1"/>
    <col min="4" max="29" width="8.7109375" style="137" customWidth="1"/>
    <col min="30" max="30" width="2.28515625" style="137" customWidth="1"/>
    <col min="31" max="16384" width="11.42578125" style="137"/>
  </cols>
  <sheetData>
    <row r="2" spans="2:29" ht="12.75" customHeight="1">
      <c r="B2" s="249" t="s">
        <v>290</v>
      </c>
      <c r="C2" s="132"/>
      <c r="D2" s="133"/>
      <c r="E2" s="133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5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6"/>
    </row>
    <row r="3" spans="2:29" ht="16.5" customHeight="1">
      <c r="B3" s="250"/>
      <c r="C3" s="138"/>
      <c r="D3" s="139"/>
      <c r="E3" s="139"/>
      <c r="F3" s="140" t="s">
        <v>7</v>
      </c>
      <c r="H3" s="141" t="s">
        <v>8</v>
      </c>
      <c r="I3" s="142"/>
      <c r="J3" s="75" t="s">
        <v>9</v>
      </c>
      <c r="K3" s="75"/>
      <c r="M3" s="142"/>
      <c r="N3" s="142"/>
      <c r="O3" s="142"/>
      <c r="P3" s="252" t="s">
        <v>265</v>
      </c>
      <c r="Q3" s="253"/>
      <c r="R3" s="253"/>
      <c r="S3" s="253"/>
      <c r="T3" s="253"/>
      <c r="V3" s="143" t="s">
        <v>3</v>
      </c>
      <c r="W3" s="143"/>
      <c r="X3" s="139" t="s">
        <v>4</v>
      </c>
      <c r="Y3" s="144"/>
      <c r="AC3" s="145"/>
    </row>
    <row r="4" spans="2:29" ht="16.5" customHeight="1" thickBot="1">
      <c r="B4" s="250"/>
      <c r="C4" s="138"/>
      <c r="D4" s="139"/>
      <c r="E4" s="139"/>
      <c r="F4" s="140" t="s">
        <v>7</v>
      </c>
      <c r="H4" s="141" t="s">
        <v>22</v>
      </c>
      <c r="I4" s="142"/>
      <c r="J4" s="75" t="s">
        <v>23</v>
      </c>
      <c r="K4" s="75"/>
      <c r="M4" s="142"/>
      <c r="N4" s="142"/>
      <c r="O4" s="142"/>
      <c r="P4" s="252"/>
      <c r="Q4" s="253"/>
      <c r="R4" s="253"/>
      <c r="S4" s="253"/>
      <c r="T4" s="253"/>
      <c r="X4" s="139"/>
      <c r="Y4" s="144"/>
      <c r="AC4" s="145"/>
    </row>
    <row r="5" spans="2:29" ht="16.5" customHeight="1" thickBot="1">
      <c r="B5" s="250"/>
      <c r="C5" s="138"/>
      <c r="D5" s="139"/>
      <c r="E5" s="139"/>
      <c r="F5" s="140" t="s">
        <v>19</v>
      </c>
      <c r="H5" s="141" t="s">
        <v>20</v>
      </c>
      <c r="I5" s="142"/>
      <c r="J5" s="75" t="s">
        <v>21</v>
      </c>
      <c r="K5" s="75"/>
      <c r="M5" s="142"/>
      <c r="N5" s="142"/>
      <c r="O5" s="142"/>
      <c r="P5" s="252"/>
      <c r="Q5" s="253"/>
      <c r="R5" s="253"/>
      <c r="S5" s="253"/>
      <c r="T5" s="253"/>
      <c r="V5" s="146"/>
      <c r="X5" s="139" t="s">
        <v>130</v>
      </c>
      <c r="Y5" s="144"/>
      <c r="AC5" s="145"/>
    </row>
    <row r="6" spans="2:29" ht="15.75" customHeight="1">
      <c r="B6" s="250"/>
      <c r="C6" s="138"/>
      <c r="D6" s="139"/>
      <c r="E6" s="139"/>
      <c r="F6" s="140" t="s">
        <v>16</v>
      </c>
      <c r="H6" s="141" t="s">
        <v>17</v>
      </c>
      <c r="I6" s="142"/>
      <c r="J6" s="75" t="s">
        <v>18</v>
      </c>
      <c r="K6" s="75"/>
      <c r="M6" s="142"/>
      <c r="N6" s="142"/>
      <c r="O6" s="142"/>
      <c r="P6" s="252"/>
      <c r="Q6" s="253"/>
      <c r="R6" s="253"/>
      <c r="S6" s="253"/>
      <c r="T6" s="253"/>
      <c r="X6" s="139"/>
      <c r="Y6" s="144"/>
      <c r="AC6" s="145"/>
    </row>
    <row r="7" spans="2:29" ht="15.75" customHeight="1">
      <c r="B7" s="250"/>
      <c r="C7" s="138"/>
      <c r="D7" s="139"/>
      <c r="E7" s="139"/>
      <c r="F7" s="140" t="s">
        <v>13</v>
      </c>
      <c r="H7" s="141" t="s">
        <v>14</v>
      </c>
      <c r="I7" s="142"/>
      <c r="J7" s="75" t="s">
        <v>15</v>
      </c>
      <c r="K7" s="75"/>
      <c r="M7" s="142"/>
      <c r="N7" s="142"/>
      <c r="O7" s="142"/>
      <c r="P7" s="252"/>
      <c r="Q7" s="253"/>
      <c r="R7" s="253"/>
      <c r="S7" s="253"/>
      <c r="T7" s="253"/>
      <c r="V7" s="147"/>
      <c r="X7" s="139" t="s">
        <v>6</v>
      </c>
      <c r="Y7" s="144"/>
      <c r="AC7" s="145"/>
    </row>
    <row r="8" spans="2:29" ht="16.5" customHeight="1" thickBot="1">
      <c r="B8" s="250"/>
      <c r="C8" s="138"/>
      <c r="D8" s="139"/>
      <c r="E8" s="139"/>
      <c r="F8" s="140" t="s">
        <v>10</v>
      </c>
      <c r="H8" s="141" t="s">
        <v>11</v>
      </c>
      <c r="I8" s="142"/>
      <c r="J8" s="75" t="s">
        <v>12</v>
      </c>
      <c r="K8" s="75"/>
      <c r="M8" s="142"/>
      <c r="N8" s="142"/>
      <c r="O8" s="142"/>
      <c r="P8" s="252"/>
      <c r="Q8" s="253"/>
      <c r="R8" s="253"/>
      <c r="S8" s="253"/>
      <c r="T8" s="253"/>
      <c r="X8" s="139"/>
      <c r="Y8" s="144"/>
      <c r="AC8" s="145"/>
    </row>
    <row r="9" spans="2:29" ht="14.25" customHeight="1" thickTop="1" thickBot="1">
      <c r="B9" s="250"/>
      <c r="C9" s="138"/>
      <c r="P9" s="252"/>
      <c r="Q9" s="253"/>
      <c r="R9" s="253"/>
      <c r="S9" s="253"/>
      <c r="T9" s="253"/>
      <c r="V9" s="148" t="s">
        <v>3</v>
      </c>
      <c r="X9" s="139" t="s">
        <v>5</v>
      </c>
      <c r="Y9" s="144"/>
      <c r="AC9" s="145"/>
    </row>
    <row r="10" spans="2:29" ht="13.5" customHeight="1" thickTop="1">
      <c r="B10" s="251"/>
      <c r="C10" s="149"/>
      <c r="D10" s="150"/>
      <c r="E10" s="150"/>
      <c r="F10" s="150"/>
      <c r="G10" s="150"/>
      <c r="H10" s="151" t="s">
        <v>131</v>
      </c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3"/>
    </row>
    <row r="11" spans="2:29">
      <c r="B11" s="144" t="str">
        <f ca="1">CELL("nomfichier")</f>
        <v xml:space="preserve">D:\Données\1.UPRT\0-UPRT.fait\uprt-php\www\mesimages\fichiers-uprt\me-menus\menus-festivals\[me-calendriers_manuels.xlsx]Mode d'emploi </v>
      </c>
      <c r="Z11" s="245" t="s">
        <v>68</v>
      </c>
      <c r="AA11" s="247">
        <f ca="1">NOW()</f>
        <v>45295.501388425924</v>
      </c>
      <c r="AB11" s="247"/>
      <c r="AC11" s="247"/>
    </row>
    <row r="12" spans="2:29">
      <c r="Z12" s="246"/>
      <c r="AA12" s="248"/>
      <c r="AB12" s="248"/>
      <c r="AC12" s="248"/>
    </row>
    <row r="13" spans="2:29" ht="18.75" customHeight="1">
      <c r="B13" s="243" t="s">
        <v>132</v>
      </c>
      <c r="D13" s="175" t="s">
        <v>212</v>
      </c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7"/>
    </row>
    <row r="14" spans="2:29" ht="15.75">
      <c r="B14" s="244"/>
      <c r="D14" s="157" t="s">
        <v>213</v>
      </c>
      <c r="E14" s="158"/>
      <c r="F14" s="157" t="s">
        <v>214</v>
      </c>
      <c r="G14" s="158"/>
      <c r="H14" s="157" t="s">
        <v>215</v>
      </c>
      <c r="I14" s="158"/>
      <c r="J14" s="157" t="s">
        <v>216</v>
      </c>
      <c r="K14" s="158"/>
      <c r="L14" s="157" t="s">
        <v>217</v>
      </c>
      <c r="M14" s="158"/>
      <c r="N14" s="157" t="s">
        <v>218</v>
      </c>
      <c r="O14" s="158"/>
      <c r="P14" s="157" t="s">
        <v>219</v>
      </c>
      <c r="Q14" s="158"/>
      <c r="R14" s="157" t="s">
        <v>220</v>
      </c>
      <c r="S14" s="158"/>
      <c r="T14" s="157" t="s">
        <v>221</v>
      </c>
      <c r="U14" s="158"/>
      <c r="V14" s="157" t="s">
        <v>222</v>
      </c>
      <c r="W14" s="158"/>
      <c r="X14" s="157" t="s">
        <v>223</v>
      </c>
      <c r="Y14" s="158"/>
      <c r="Z14" s="157" t="s">
        <v>224</v>
      </c>
      <c r="AA14" s="158"/>
      <c r="AB14" s="157"/>
      <c r="AC14" s="159" t="s">
        <v>225</v>
      </c>
    </row>
    <row r="15" spans="2:29" ht="18" customHeight="1">
      <c r="B15" s="172" t="s">
        <v>147</v>
      </c>
      <c r="D15" s="161"/>
      <c r="E15" s="162"/>
      <c r="F15" s="161"/>
      <c r="G15" s="162"/>
      <c r="H15" s="161"/>
      <c r="I15" s="162"/>
      <c r="J15" s="161"/>
      <c r="K15" s="162"/>
      <c r="L15" s="161"/>
      <c r="M15" s="162"/>
      <c r="N15" s="161"/>
      <c r="O15" s="162"/>
      <c r="P15" s="161"/>
      <c r="Q15" s="162"/>
      <c r="R15" s="161"/>
      <c r="S15" s="162"/>
      <c r="T15" s="161"/>
      <c r="U15" s="162"/>
      <c r="V15" s="161"/>
      <c r="W15" s="162"/>
      <c r="X15" s="161"/>
      <c r="Y15" s="162"/>
      <c r="Z15" s="161"/>
      <c r="AA15" s="162"/>
      <c r="AB15" s="161"/>
      <c r="AC15" s="163"/>
    </row>
    <row r="16" spans="2:29" ht="18" customHeight="1">
      <c r="B16" s="172" t="s">
        <v>148</v>
      </c>
      <c r="D16" s="161"/>
      <c r="E16" s="162"/>
      <c r="F16" s="161"/>
      <c r="G16" s="162"/>
      <c r="H16" s="161"/>
      <c r="I16" s="162"/>
      <c r="J16" s="161"/>
      <c r="K16" s="162"/>
      <c r="L16" s="161"/>
      <c r="M16" s="162"/>
      <c r="N16" s="161"/>
      <c r="O16" s="162"/>
      <c r="P16" s="161"/>
      <c r="Q16" s="162"/>
      <c r="R16" s="161"/>
      <c r="S16" s="162"/>
      <c r="T16" s="161"/>
      <c r="U16" s="162"/>
      <c r="V16" s="161"/>
      <c r="W16" s="162"/>
      <c r="X16" s="161"/>
      <c r="Y16" s="162"/>
      <c r="Z16" s="161"/>
      <c r="AA16" s="162"/>
      <c r="AB16" s="161"/>
      <c r="AC16" s="163"/>
    </row>
    <row r="17" spans="2:29" ht="18" customHeight="1">
      <c r="B17" s="172" t="s">
        <v>149</v>
      </c>
      <c r="D17" s="161"/>
      <c r="E17" s="162"/>
      <c r="F17" s="161"/>
      <c r="G17" s="162"/>
      <c r="H17" s="161"/>
      <c r="I17" s="162"/>
      <c r="J17" s="161"/>
      <c r="K17" s="162"/>
      <c r="L17" s="161"/>
      <c r="M17" s="162"/>
      <c r="N17" s="161"/>
      <c r="O17" s="162"/>
      <c r="P17" s="161"/>
      <c r="Q17" s="162"/>
      <c r="R17" s="161"/>
      <c r="S17" s="162"/>
      <c r="T17" s="161"/>
      <c r="U17" s="162"/>
      <c r="V17" s="161"/>
      <c r="W17" s="162"/>
      <c r="X17" s="161"/>
      <c r="Y17" s="162"/>
      <c r="Z17" s="161"/>
      <c r="AA17" s="162"/>
      <c r="AB17" s="161"/>
      <c r="AC17" s="163"/>
    </row>
    <row r="18" spans="2:29" ht="18" customHeight="1">
      <c r="B18" s="172" t="s">
        <v>150</v>
      </c>
      <c r="D18" s="161"/>
      <c r="E18" s="162"/>
      <c r="F18" s="161"/>
      <c r="G18" s="162"/>
      <c r="H18" s="161"/>
      <c r="I18" s="162"/>
      <c r="J18" s="161"/>
      <c r="K18" s="162"/>
      <c r="L18" s="161"/>
      <c r="M18" s="162"/>
      <c r="N18" s="161"/>
      <c r="O18" s="162"/>
      <c r="P18" s="161"/>
      <c r="Q18" s="162"/>
      <c r="R18" s="161"/>
      <c r="S18" s="162"/>
      <c r="T18" s="161"/>
      <c r="U18" s="162"/>
      <c r="V18" s="161"/>
      <c r="W18" s="162"/>
      <c r="X18" s="161"/>
      <c r="Y18" s="162"/>
      <c r="Z18" s="161"/>
      <c r="AA18" s="162"/>
      <c r="AB18" s="161"/>
      <c r="AC18" s="163"/>
    </row>
    <row r="19" spans="2:29" ht="18" customHeight="1">
      <c r="B19" s="172" t="s">
        <v>151</v>
      </c>
      <c r="D19" s="161"/>
      <c r="E19" s="162"/>
      <c r="F19" s="161"/>
      <c r="G19" s="162"/>
      <c r="H19" s="161"/>
      <c r="I19" s="162"/>
      <c r="J19" s="161"/>
      <c r="K19" s="162"/>
      <c r="L19" s="161"/>
      <c r="M19" s="162"/>
      <c r="N19" s="161"/>
      <c r="O19" s="162"/>
      <c r="P19" s="161"/>
      <c r="Q19" s="162"/>
      <c r="R19" s="161"/>
      <c r="S19" s="162"/>
      <c r="T19" s="161"/>
      <c r="U19" s="162"/>
      <c r="V19" s="161"/>
      <c r="W19" s="162"/>
      <c r="X19" s="161"/>
      <c r="Y19" s="162"/>
      <c r="Z19" s="161"/>
      <c r="AA19" s="162"/>
      <c r="AB19" s="161"/>
      <c r="AC19" s="163"/>
    </row>
    <row r="20" spans="2:29" ht="18" customHeight="1">
      <c r="B20" s="172" t="s">
        <v>58</v>
      </c>
      <c r="D20" s="161"/>
      <c r="E20" s="162"/>
      <c r="F20" s="161"/>
      <c r="G20" s="162"/>
      <c r="H20" s="161"/>
      <c r="I20" s="162"/>
      <c r="J20" s="161"/>
      <c r="K20" s="162"/>
      <c r="L20" s="161"/>
      <c r="M20" s="162"/>
      <c r="N20" s="161"/>
      <c r="O20" s="162"/>
      <c r="P20" s="161"/>
      <c r="Q20" s="162"/>
      <c r="R20" s="161"/>
      <c r="S20" s="162"/>
      <c r="T20" s="161"/>
      <c r="U20" s="162"/>
      <c r="V20" s="161"/>
      <c r="W20" s="162"/>
      <c r="X20" s="161"/>
      <c r="Y20" s="162"/>
      <c r="Z20" s="161"/>
      <c r="AA20" s="162"/>
      <c r="AB20" s="161"/>
      <c r="AC20" s="163"/>
    </row>
    <row r="21" spans="2:29" ht="18" customHeight="1">
      <c r="B21" s="172" t="s">
        <v>152</v>
      </c>
      <c r="D21" s="161"/>
      <c r="E21" s="162"/>
      <c r="F21" s="161"/>
      <c r="G21" s="162"/>
      <c r="H21" s="161"/>
      <c r="I21" s="162"/>
      <c r="J21" s="161"/>
      <c r="K21" s="162"/>
      <c r="L21" s="161"/>
      <c r="M21" s="162"/>
      <c r="N21" s="161"/>
      <c r="O21" s="162"/>
      <c r="P21" s="161"/>
      <c r="Q21" s="162"/>
      <c r="R21" s="161"/>
      <c r="S21" s="162"/>
      <c r="T21" s="161"/>
      <c r="U21" s="162"/>
      <c r="V21" s="161"/>
      <c r="W21" s="162"/>
      <c r="X21" s="161"/>
      <c r="Y21" s="162"/>
      <c r="Z21" s="161"/>
      <c r="AA21" s="162"/>
      <c r="AB21" s="161"/>
      <c r="AC21" s="163"/>
    </row>
    <row r="22" spans="2:29" ht="18" customHeight="1">
      <c r="B22" s="172" t="s">
        <v>153</v>
      </c>
      <c r="D22" s="161"/>
      <c r="E22" s="162"/>
      <c r="F22" s="161"/>
      <c r="G22" s="162"/>
      <c r="H22" s="161"/>
      <c r="I22" s="162"/>
      <c r="J22" s="161"/>
      <c r="K22" s="162"/>
      <c r="L22" s="161"/>
      <c r="M22" s="162"/>
      <c r="N22" s="161"/>
      <c r="O22" s="162"/>
      <c r="P22" s="161"/>
      <c r="Q22" s="162"/>
      <c r="R22" s="161"/>
      <c r="S22" s="162"/>
      <c r="T22" s="161"/>
      <c r="U22" s="162"/>
      <c r="V22" s="161"/>
      <c r="W22" s="162"/>
      <c r="X22" s="161"/>
      <c r="Y22" s="162"/>
      <c r="Z22" s="161"/>
      <c r="AA22" s="162"/>
      <c r="AB22" s="161"/>
      <c r="AC22" s="163"/>
    </row>
    <row r="23" spans="2:29" ht="18" customHeight="1">
      <c r="B23" s="172" t="s">
        <v>154</v>
      </c>
      <c r="D23" s="161"/>
      <c r="E23" s="162"/>
      <c r="F23" s="161"/>
      <c r="G23" s="162"/>
      <c r="H23" s="161"/>
      <c r="I23" s="162"/>
      <c r="J23" s="161"/>
      <c r="K23" s="162"/>
      <c r="L23" s="161"/>
      <c r="M23" s="162"/>
      <c r="N23" s="161"/>
      <c r="O23" s="162"/>
      <c r="P23" s="161"/>
      <c r="Q23" s="162"/>
      <c r="R23" s="161"/>
      <c r="S23" s="162"/>
      <c r="T23" s="161"/>
      <c r="U23" s="162"/>
      <c r="V23" s="161"/>
      <c r="W23" s="162"/>
      <c r="X23" s="161"/>
      <c r="Y23" s="162"/>
      <c r="Z23" s="161"/>
      <c r="AA23" s="162"/>
      <c r="AB23" s="161"/>
      <c r="AC23" s="163"/>
    </row>
    <row r="24" spans="2:29" ht="18" customHeight="1">
      <c r="B24" s="172" t="s">
        <v>155</v>
      </c>
      <c r="D24" s="161"/>
      <c r="E24" s="162"/>
      <c r="F24" s="161"/>
      <c r="G24" s="162"/>
      <c r="H24" s="161"/>
      <c r="I24" s="162"/>
      <c r="J24" s="161"/>
      <c r="K24" s="162"/>
      <c r="L24" s="161"/>
      <c r="M24" s="162"/>
      <c r="N24" s="161"/>
      <c r="O24" s="162"/>
      <c r="P24" s="161"/>
      <c r="Q24" s="162"/>
      <c r="R24" s="161"/>
      <c r="S24" s="162"/>
      <c r="T24" s="161"/>
      <c r="U24" s="162"/>
      <c r="V24" s="161"/>
      <c r="W24" s="162"/>
      <c r="X24" s="161"/>
      <c r="Y24" s="162"/>
      <c r="Z24" s="161"/>
      <c r="AA24" s="162"/>
      <c r="AB24" s="161"/>
      <c r="AC24" s="163"/>
    </row>
    <row r="25" spans="2:29" ht="18" customHeight="1">
      <c r="B25" s="172" t="s">
        <v>156</v>
      </c>
      <c r="D25" s="161"/>
      <c r="E25" s="162"/>
      <c r="F25" s="161"/>
      <c r="G25" s="162"/>
      <c r="H25" s="161"/>
      <c r="I25" s="162"/>
      <c r="J25" s="161"/>
      <c r="K25" s="162"/>
      <c r="L25" s="161"/>
      <c r="M25" s="162"/>
      <c r="N25" s="161"/>
      <c r="O25" s="162"/>
      <c r="P25" s="161"/>
      <c r="Q25" s="162"/>
      <c r="R25" s="161"/>
      <c r="S25" s="162"/>
      <c r="T25" s="161"/>
      <c r="U25" s="162"/>
      <c r="V25" s="161"/>
      <c r="W25" s="162"/>
      <c r="X25" s="161"/>
      <c r="Y25" s="162"/>
      <c r="Z25" s="161"/>
      <c r="AA25" s="162"/>
      <c r="AB25" s="161"/>
      <c r="AC25" s="163"/>
    </row>
    <row r="26" spans="2:29" ht="31.5">
      <c r="B26" s="173" t="s">
        <v>157</v>
      </c>
      <c r="D26" s="161"/>
      <c r="E26" s="162"/>
      <c r="F26" s="161"/>
      <c r="G26" s="162"/>
      <c r="H26" s="161"/>
      <c r="I26" s="162"/>
      <c r="J26" s="161"/>
      <c r="K26" s="162"/>
      <c r="L26" s="161"/>
      <c r="M26" s="162"/>
      <c r="N26" s="161"/>
      <c r="O26" s="162"/>
      <c r="P26" s="161"/>
      <c r="Q26" s="162"/>
      <c r="R26" s="161"/>
      <c r="S26" s="162"/>
      <c r="T26" s="161"/>
      <c r="U26" s="162"/>
      <c r="V26" s="161"/>
      <c r="W26" s="162"/>
      <c r="X26" s="161"/>
      <c r="Y26" s="162"/>
      <c r="Z26" s="161"/>
      <c r="AA26" s="162"/>
      <c r="AB26" s="161"/>
      <c r="AC26" s="163"/>
    </row>
    <row r="27" spans="2:29" ht="31.5">
      <c r="B27" s="173" t="s">
        <v>158</v>
      </c>
      <c r="D27" s="161"/>
      <c r="E27" s="162"/>
      <c r="F27" s="161"/>
      <c r="G27" s="162"/>
      <c r="H27" s="161"/>
      <c r="I27" s="162"/>
      <c r="J27" s="161"/>
      <c r="K27" s="162"/>
      <c r="L27" s="161"/>
      <c r="M27" s="162"/>
      <c r="N27" s="161"/>
      <c r="O27" s="162"/>
      <c r="P27" s="161"/>
      <c r="Q27" s="162"/>
      <c r="R27" s="161"/>
      <c r="S27" s="162"/>
      <c r="T27" s="161"/>
      <c r="U27" s="162"/>
      <c r="V27" s="161"/>
      <c r="W27" s="162"/>
      <c r="X27" s="161"/>
      <c r="Y27" s="162"/>
      <c r="Z27" s="161"/>
      <c r="AA27" s="162"/>
      <c r="AB27" s="161"/>
      <c r="AC27" s="163"/>
    </row>
    <row r="28" spans="2:29" ht="18" customHeight="1">
      <c r="B28" s="172"/>
      <c r="D28" s="161"/>
      <c r="E28" s="162"/>
      <c r="F28" s="161"/>
      <c r="G28" s="162"/>
      <c r="H28" s="161"/>
      <c r="I28" s="162"/>
      <c r="J28" s="161"/>
      <c r="K28" s="162"/>
      <c r="L28" s="161"/>
      <c r="M28" s="162"/>
      <c r="N28" s="161"/>
      <c r="O28" s="162"/>
      <c r="P28" s="161"/>
      <c r="Q28" s="162"/>
      <c r="R28" s="161"/>
      <c r="S28" s="162"/>
      <c r="T28" s="161"/>
      <c r="U28" s="162"/>
      <c r="V28" s="161"/>
      <c r="W28" s="162"/>
      <c r="X28" s="161"/>
      <c r="Y28" s="162"/>
      <c r="Z28" s="161"/>
      <c r="AA28" s="162"/>
      <c r="AB28" s="161"/>
      <c r="AC28" s="163"/>
    </row>
    <row r="29" spans="2:29" ht="18" customHeight="1">
      <c r="B29" s="172"/>
      <c r="D29" s="161"/>
      <c r="E29" s="162"/>
      <c r="F29" s="161"/>
      <c r="G29" s="162"/>
      <c r="H29" s="161"/>
      <c r="I29" s="162"/>
      <c r="J29" s="161"/>
      <c r="K29" s="162"/>
      <c r="L29" s="161"/>
      <c r="M29" s="162"/>
      <c r="N29" s="161"/>
      <c r="O29" s="162"/>
      <c r="P29" s="161"/>
      <c r="Q29" s="162"/>
      <c r="R29" s="161"/>
      <c r="S29" s="162"/>
      <c r="T29" s="161"/>
      <c r="U29" s="162"/>
      <c r="V29" s="161"/>
      <c r="W29" s="162"/>
      <c r="X29" s="161"/>
      <c r="Y29" s="162"/>
      <c r="Z29" s="161"/>
      <c r="AA29" s="162"/>
      <c r="AB29" s="161"/>
      <c r="AC29" s="163"/>
    </row>
    <row r="30" spans="2:29" ht="18" customHeight="1">
      <c r="B30" s="172"/>
      <c r="D30" s="161"/>
      <c r="E30" s="162"/>
      <c r="F30" s="161"/>
      <c r="G30" s="162"/>
      <c r="H30" s="161"/>
      <c r="I30" s="162"/>
      <c r="J30" s="161"/>
      <c r="K30" s="162"/>
      <c r="L30" s="161"/>
      <c r="M30" s="162"/>
      <c r="N30" s="161"/>
      <c r="O30" s="162"/>
      <c r="P30" s="161"/>
      <c r="Q30" s="162"/>
      <c r="R30" s="161"/>
      <c r="S30" s="162"/>
      <c r="T30" s="161"/>
      <c r="U30" s="162"/>
      <c r="V30" s="161"/>
      <c r="W30" s="162"/>
      <c r="X30" s="161"/>
      <c r="Y30" s="162"/>
      <c r="Z30" s="161"/>
      <c r="AA30" s="162"/>
      <c r="AB30" s="161"/>
      <c r="AC30" s="163"/>
    </row>
    <row r="31" spans="2:29" ht="18" customHeight="1">
      <c r="B31" s="174"/>
      <c r="D31" s="166"/>
      <c r="E31" s="167"/>
      <c r="F31" s="166"/>
      <c r="G31" s="167"/>
      <c r="H31" s="166"/>
      <c r="I31" s="167"/>
      <c r="J31" s="166"/>
      <c r="K31" s="167"/>
      <c r="L31" s="166"/>
      <c r="M31" s="167"/>
      <c r="N31" s="166"/>
      <c r="O31" s="167"/>
      <c r="P31" s="166"/>
      <c r="Q31" s="167"/>
      <c r="R31" s="166"/>
      <c r="S31" s="167"/>
      <c r="T31" s="166"/>
      <c r="U31" s="167"/>
      <c r="V31" s="166"/>
      <c r="W31" s="167"/>
      <c r="X31" s="166"/>
      <c r="Y31" s="167"/>
      <c r="Z31" s="166"/>
      <c r="AA31" s="167"/>
      <c r="AB31" s="166"/>
      <c r="AC31" s="168"/>
    </row>
    <row r="32" spans="2:29" ht="18" customHeight="1"/>
    <row r="33" spans="2:29" ht="18" customHeight="1"/>
    <row r="34" spans="2:29" ht="18" customHeight="1">
      <c r="B34" s="243" t="s">
        <v>132</v>
      </c>
      <c r="D34" s="178" t="s">
        <v>226</v>
      </c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80"/>
    </row>
    <row r="35" spans="2:29" ht="18" customHeight="1">
      <c r="B35" s="244"/>
      <c r="D35" s="157" t="s">
        <v>227</v>
      </c>
      <c r="E35" s="158"/>
      <c r="F35" s="157" t="s">
        <v>228</v>
      </c>
      <c r="G35" s="158"/>
      <c r="H35" s="157" t="s">
        <v>229</v>
      </c>
      <c r="I35" s="158"/>
      <c r="J35" s="157" t="s">
        <v>230</v>
      </c>
      <c r="K35" s="158"/>
      <c r="L35" s="157" t="s">
        <v>231</v>
      </c>
      <c r="M35" s="158"/>
      <c r="N35" s="157" t="s">
        <v>232</v>
      </c>
      <c r="O35" s="158"/>
      <c r="P35" s="157" t="s">
        <v>233</v>
      </c>
      <c r="Q35" s="158"/>
      <c r="R35" s="157" t="s">
        <v>234</v>
      </c>
      <c r="S35" s="158"/>
      <c r="T35" s="157" t="s">
        <v>235</v>
      </c>
      <c r="U35" s="158"/>
      <c r="V35" s="157" t="s">
        <v>236</v>
      </c>
      <c r="W35" s="158"/>
      <c r="X35" s="157" t="s">
        <v>237</v>
      </c>
      <c r="Y35" s="158"/>
      <c r="Z35" s="157" t="s">
        <v>238</v>
      </c>
      <c r="AA35" s="158"/>
      <c r="AB35" s="157"/>
      <c r="AC35" s="159" t="s">
        <v>239</v>
      </c>
    </row>
    <row r="36" spans="2:29" ht="18" customHeight="1">
      <c r="B36" s="172" t="s">
        <v>147</v>
      </c>
      <c r="D36" s="161"/>
      <c r="E36" s="162"/>
      <c r="F36" s="161"/>
      <c r="G36" s="162"/>
      <c r="H36" s="161"/>
      <c r="I36" s="162"/>
      <c r="J36" s="161"/>
      <c r="K36" s="162"/>
      <c r="L36" s="161"/>
      <c r="M36" s="162"/>
      <c r="N36" s="161"/>
      <c r="O36" s="162"/>
      <c r="P36" s="161"/>
      <c r="Q36" s="162"/>
      <c r="R36" s="161"/>
      <c r="S36" s="162"/>
      <c r="T36" s="161"/>
      <c r="U36" s="162"/>
      <c r="V36" s="161"/>
      <c r="W36" s="162"/>
      <c r="X36" s="161"/>
      <c r="Y36" s="162"/>
      <c r="Z36" s="161"/>
      <c r="AA36" s="162"/>
      <c r="AB36" s="161"/>
      <c r="AC36" s="163"/>
    </row>
    <row r="37" spans="2:29" ht="18" customHeight="1">
      <c r="B37" s="172" t="s">
        <v>148</v>
      </c>
      <c r="D37" s="161"/>
      <c r="E37" s="162"/>
      <c r="F37" s="161"/>
      <c r="G37" s="162"/>
      <c r="H37" s="161"/>
      <c r="I37" s="162"/>
      <c r="J37" s="161"/>
      <c r="K37" s="162"/>
      <c r="L37" s="161"/>
      <c r="M37" s="162"/>
      <c r="N37" s="161"/>
      <c r="O37" s="162"/>
      <c r="P37" s="161"/>
      <c r="Q37" s="162"/>
      <c r="R37" s="161"/>
      <c r="S37" s="162"/>
      <c r="T37" s="161"/>
      <c r="U37" s="162"/>
      <c r="V37" s="161"/>
      <c r="W37" s="162"/>
      <c r="X37" s="161"/>
      <c r="Y37" s="162"/>
      <c r="Z37" s="161"/>
      <c r="AA37" s="162"/>
      <c r="AB37" s="161"/>
      <c r="AC37" s="163"/>
    </row>
    <row r="38" spans="2:29" ht="18" customHeight="1">
      <c r="B38" s="172" t="s">
        <v>149</v>
      </c>
      <c r="D38" s="161"/>
      <c r="E38" s="162"/>
      <c r="F38" s="161"/>
      <c r="G38" s="162"/>
      <c r="H38" s="161"/>
      <c r="I38" s="162"/>
      <c r="J38" s="161"/>
      <c r="K38" s="162"/>
      <c r="L38" s="161"/>
      <c r="M38" s="162"/>
      <c r="N38" s="161"/>
      <c r="O38" s="162"/>
      <c r="P38" s="161"/>
      <c r="Q38" s="162"/>
      <c r="R38" s="161"/>
      <c r="S38" s="162"/>
      <c r="T38" s="161"/>
      <c r="U38" s="162"/>
      <c r="V38" s="161"/>
      <c r="W38" s="162"/>
      <c r="X38" s="161"/>
      <c r="Y38" s="162"/>
      <c r="Z38" s="161"/>
      <c r="AA38" s="162"/>
      <c r="AB38" s="161"/>
      <c r="AC38" s="163"/>
    </row>
    <row r="39" spans="2:29" ht="18" customHeight="1">
      <c r="B39" s="172" t="s">
        <v>150</v>
      </c>
      <c r="D39" s="161"/>
      <c r="E39" s="162"/>
      <c r="F39" s="161"/>
      <c r="G39" s="162"/>
      <c r="H39" s="161"/>
      <c r="I39" s="162"/>
      <c r="J39" s="161"/>
      <c r="K39" s="162"/>
      <c r="L39" s="161"/>
      <c r="M39" s="162"/>
      <c r="N39" s="161"/>
      <c r="O39" s="162"/>
      <c r="P39" s="161"/>
      <c r="Q39" s="162"/>
      <c r="R39" s="161"/>
      <c r="S39" s="162"/>
      <c r="T39" s="161"/>
      <c r="U39" s="162"/>
      <c r="V39" s="161"/>
      <c r="W39" s="162"/>
      <c r="X39" s="161"/>
      <c r="Y39" s="162"/>
      <c r="Z39" s="161"/>
      <c r="AA39" s="162"/>
      <c r="AB39" s="161"/>
      <c r="AC39" s="163"/>
    </row>
    <row r="40" spans="2:29" ht="18" customHeight="1">
      <c r="B40" s="172" t="s">
        <v>151</v>
      </c>
      <c r="D40" s="161"/>
      <c r="E40" s="162"/>
      <c r="F40" s="161"/>
      <c r="G40" s="162"/>
      <c r="H40" s="161"/>
      <c r="I40" s="162"/>
      <c r="J40" s="161"/>
      <c r="K40" s="162"/>
      <c r="L40" s="161"/>
      <c r="M40" s="162"/>
      <c r="N40" s="161"/>
      <c r="O40" s="162"/>
      <c r="P40" s="161"/>
      <c r="Q40" s="162"/>
      <c r="R40" s="161"/>
      <c r="S40" s="162"/>
      <c r="T40" s="161"/>
      <c r="U40" s="162"/>
      <c r="V40" s="161"/>
      <c r="W40" s="162"/>
      <c r="X40" s="161"/>
      <c r="Y40" s="162"/>
      <c r="Z40" s="161"/>
      <c r="AA40" s="162"/>
      <c r="AB40" s="161"/>
      <c r="AC40" s="163"/>
    </row>
    <row r="41" spans="2:29" ht="18" customHeight="1">
      <c r="B41" s="172" t="s">
        <v>58</v>
      </c>
      <c r="D41" s="161"/>
      <c r="E41" s="162"/>
      <c r="F41" s="161"/>
      <c r="G41" s="162"/>
      <c r="H41" s="161"/>
      <c r="I41" s="162"/>
      <c r="J41" s="161"/>
      <c r="K41" s="162"/>
      <c r="L41" s="161"/>
      <c r="M41" s="162"/>
      <c r="N41" s="161"/>
      <c r="O41" s="162"/>
      <c r="P41" s="161"/>
      <c r="Q41" s="162"/>
      <c r="R41" s="161"/>
      <c r="S41" s="162"/>
      <c r="T41" s="161"/>
      <c r="U41" s="162"/>
      <c r="V41" s="161"/>
      <c r="W41" s="162"/>
      <c r="X41" s="161"/>
      <c r="Y41" s="162"/>
      <c r="Z41" s="161"/>
      <c r="AA41" s="162"/>
      <c r="AB41" s="161"/>
      <c r="AC41" s="163"/>
    </row>
    <row r="42" spans="2:29" ht="18" customHeight="1">
      <c r="B42" s="172" t="s">
        <v>152</v>
      </c>
      <c r="D42" s="161"/>
      <c r="E42" s="162"/>
      <c r="F42" s="161"/>
      <c r="G42" s="162"/>
      <c r="H42" s="161"/>
      <c r="I42" s="162"/>
      <c r="J42" s="161"/>
      <c r="K42" s="162"/>
      <c r="L42" s="161"/>
      <c r="M42" s="162"/>
      <c r="N42" s="161"/>
      <c r="O42" s="162"/>
      <c r="P42" s="161"/>
      <c r="Q42" s="162"/>
      <c r="R42" s="161"/>
      <c r="S42" s="162"/>
      <c r="T42" s="161"/>
      <c r="U42" s="162"/>
      <c r="V42" s="161"/>
      <c r="W42" s="162"/>
      <c r="X42" s="161"/>
      <c r="Y42" s="162"/>
      <c r="Z42" s="161"/>
      <c r="AA42" s="162"/>
      <c r="AB42" s="161"/>
      <c r="AC42" s="163"/>
    </row>
    <row r="43" spans="2:29" ht="18" customHeight="1">
      <c r="B43" s="172" t="s">
        <v>153</v>
      </c>
      <c r="D43" s="161"/>
      <c r="E43" s="162"/>
      <c r="F43" s="161"/>
      <c r="G43" s="162"/>
      <c r="H43" s="161"/>
      <c r="I43" s="162"/>
      <c r="J43" s="161"/>
      <c r="K43" s="162"/>
      <c r="L43" s="161"/>
      <c r="M43" s="162"/>
      <c r="N43" s="161"/>
      <c r="O43" s="162"/>
      <c r="P43" s="161"/>
      <c r="Q43" s="162"/>
      <c r="R43" s="161"/>
      <c r="S43" s="162"/>
      <c r="T43" s="161"/>
      <c r="U43" s="162"/>
      <c r="V43" s="161"/>
      <c r="W43" s="162"/>
      <c r="X43" s="161"/>
      <c r="Y43" s="162"/>
      <c r="Z43" s="161"/>
      <c r="AA43" s="162"/>
      <c r="AB43" s="161"/>
      <c r="AC43" s="163"/>
    </row>
    <row r="44" spans="2:29" ht="18" customHeight="1">
      <c r="B44" s="172" t="s">
        <v>154</v>
      </c>
      <c r="D44" s="161"/>
      <c r="E44" s="162"/>
      <c r="F44" s="161"/>
      <c r="G44" s="162"/>
      <c r="H44" s="161"/>
      <c r="I44" s="162"/>
      <c r="J44" s="161"/>
      <c r="K44" s="162"/>
      <c r="L44" s="161"/>
      <c r="M44" s="162"/>
      <c r="N44" s="161"/>
      <c r="O44" s="162"/>
      <c r="P44" s="161"/>
      <c r="Q44" s="162"/>
      <c r="R44" s="161"/>
      <c r="S44" s="162"/>
      <c r="T44" s="161"/>
      <c r="U44" s="162"/>
      <c r="V44" s="161"/>
      <c r="W44" s="162"/>
      <c r="X44" s="161"/>
      <c r="Y44" s="162"/>
      <c r="Z44" s="161"/>
      <c r="AA44" s="162"/>
      <c r="AB44" s="161"/>
      <c r="AC44" s="163"/>
    </row>
    <row r="45" spans="2:29" ht="18" customHeight="1">
      <c r="B45" s="172" t="s">
        <v>155</v>
      </c>
      <c r="D45" s="161"/>
      <c r="E45" s="162"/>
      <c r="F45" s="161"/>
      <c r="G45" s="162"/>
      <c r="H45" s="161"/>
      <c r="I45" s="162"/>
      <c r="J45" s="161"/>
      <c r="K45" s="162"/>
      <c r="L45" s="161"/>
      <c r="M45" s="162"/>
      <c r="N45" s="161"/>
      <c r="O45" s="162"/>
      <c r="P45" s="161"/>
      <c r="Q45" s="162"/>
      <c r="R45" s="161"/>
      <c r="S45" s="162"/>
      <c r="T45" s="161"/>
      <c r="U45" s="162"/>
      <c r="V45" s="161"/>
      <c r="W45" s="162"/>
      <c r="X45" s="161"/>
      <c r="Y45" s="162"/>
      <c r="Z45" s="161"/>
      <c r="AA45" s="162"/>
      <c r="AB45" s="161"/>
      <c r="AC45" s="163"/>
    </row>
    <row r="46" spans="2:29" ht="18" customHeight="1">
      <c r="B46" s="172" t="s">
        <v>156</v>
      </c>
      <c r="D46" s="161"/>
      <c r="E46" s="162"/>
      <c r="F46" s="161"/>
      <c r="G46" s="162"/>
      <c r="H46" s="161"/>
      <c r="I46" s="162"/>
      <c r="J46" s="161"/>
      <c r="K46" s="162"/>
      <c r="L46" s="161"/>
      <c r="M46" s="162"/>
      <c r="N46" s="161"/>
      <c r="O46" s="162"/>
      <c r="P46" s="161"/>
      <c r="Q46" s="162"/>
      <c r="R46" s="161"/>
      <c r="S46" s="162"/>
      <c r="T46" s="161"/>
      <c r="U46" s="162"/>
      <c r="V46" s="161"/>
      <c r="W46" s="162"/>
      <c r="X46" s="161"/>
      <c r="Y46" s="162"/>
      <c r="Z46" s="161"/>
      <c r="AA46" s="162"/>
      <c r="AB46" s="161"/>
      <c r="AC46" s="163"/>
    </row>
    <row r="47" spans="2:29" ht="31.5">
      <c r="B47" s="173" t="s">
        <v>157</v>
      </c>
      <c r="D47" s="161"/>
      <c r="E47" s="162"/>
      <c r="F47" s="161"/>
      <c r="G47" s="162"/>
      <c r="H47" s="161"/>
      <c r="I47" s="162"/>
      <c r="J47" s="161"/>
      <c r="K47" s="162"/>
      <c r="L47" s="161"/>
      <c r="M47" s="162"/>
      <c r="N47" s="161"/>
      <c r="O47" s="162"/>
      <c r="P47" s="161"/>
      <c r="Q47" s="162"/>
      <c r="R47" s="161"/>
      <c r="S47" s="162"/>
      <c r="T47" s="161"/>
      <c r="U47" s="162"/>
      <c r="V47" s="161"/>
      <c r="W47" s="162"/>
      <c r="X47" s="161"/>
      <c r="Y47" s="162"/>
      <c r="Z47" s="161"/>
      <c r="AA47" s="162"/>
      <c r="AB47" s="161"/>
      <c r="AC47" s="163"/>
    </row>
    <row r="48" spans="2:29" ht="31.5">
      <c r="B48" s="173" t="s">
        <v>158</v>
      </c>
      <c r="D48" s="161"/>
      <c r="E48" s="162"/>
      <c r="F48" s="161"/>
      <c r="G48" s="162"/>
      <c r="H48" s="161"/>
      <c r="I48" s="162"/>
      <c r="J48" s="161"/>
      <c r="K48" s="162"/>
      <c r="L48" s="161"/>
      <c r="M48" s="162"/>
      <c r="N48" s="161"/>
      <c r="O48" s="162"/>
      <c r="P48" s="161"/>
      <c r="Q48" s="162"/>
      <c r="R48" s="161"/>
      <c r="S48" s="162"/>
      <c r="T48" s="161"/>
      <c r="U48" s="162"/>
      <c r="V48" s="161"/>
      <c r="W48" s="162"/>
      <c r="X48" s="161"/>
      <c r="Y48" s="162"/>
      <c r="Z48" s="161"/>
      <c r="AA48" s="162"/>
      <c r="AB48" s="161"/>
      <c r="AC48" s="163"/>
    </row>
    <row r="49" spans="2:29" ht="18" customHeight="1">
      <c r="B49" s="172"/>
      <c r="D49" s="161"/>
      <c r="E49" s="162"/>
      <c r="F49" s="161"/>
      <c r="G49" s="162"/>
      <c r="H49" s="161"/>
      <c r="I49" s="162"/>
      <c r="J49" s="161"/>
      <c r="K49" s="162"/>
      <c r="L49" s="161"/>
      <c r="M49" s="162"/>
      <c r="N49" s="161"/>
      <c r="O49" s="162"/>
      <c r="P49" s="161"/>
      <c r="Q49" s="162"/>
      <c r="R49" s="161"/>
      <c r="S49" s="162"/>
      <c r="T49" s="161"/>
      <c r="U49" s="162"/>
      <c r="V49" s="161"/>
      <c r="W49" s="162"/>
      <c r="X49" s="161"/>
      <c r="Y49" s="162"/>
      <c r="Z49" s="161"/>
      <c r="AA49" s="162"/>
      <c r="AB49" s="161"/>
      <c r="AC49" s="163"/>
    </row>
    <row r="50" spans="2:29" ht="18" customHeight="1">
      <c r="B50" s="172"/>
      <c r="D50" s="161"/>
      <c r="E50" s="162"/>
      <c r="F50" s="161"/>
      <c r="G50" s="162"/>
      <c r="H50" s="161"/>
      <c r="I50" s="162"/>
      <c r="J50" s="161"/>
      <c r="K50" s="162"/>
      <c r="L50" s="161"/>
      <c r="M50" s="162"/>
      <c r="N50" s="161"/>
      <c r="O50" s="162"/>
      <c r="P50" s="161"/>
      <c r="Q50" s="162"/>
      <c r="R50" s="161"/>
      <c r="S50" s="162"/>
      <c r="T50" s="161"/>
      <c r="U50" s="162"/>
      <c r="V50" s="161"/>
      <c r="W50" s="162"/>
      <c r="X50" s="161"/>
      <c r="Y50" s="162"/>
      <c r="Z50" s="161"/>
      <c r="AA50" s="162"/>
      <c r="AB50" s="161"/>
      <c r="AC50" s="163"/>
    </row>
    <row r="51" spans="2:29" ht="18" customHeight="1">
      <c r="B51" s="172"/>
      <c r="D51" s="161"/>
      <c r="E51" s="162"/>
      <c r="F51" s="161"/>
      <c r="G51" s="162"/>
      <c r="H51" s="161"/>
      <c r="I51" s="162"/>
      <c r="J51" s="161"/>
      <c r="K51" s="162"/>
      <c r="L51" s="161"/>
      <c r="M51" s="162"/>
      <c r="N51" s="161"/>
      <c r="O51" s="162"/>
      <c r="P51" s="161"/>
      <c r="Q51" s="162"/>
      <c r="R51" s="161"/>
      <c r="S51" s="162"/>
      <c r="T51" s="161"/>
      <c r="U51" s="162"/>
      <c r="V51" s="161"/>
      <c r="W51" s="162"/>
      <c r="X51" s="161"/>
      <c r="Y51" s="162"/>
      <c r="Z51" s="161"/>
      <c r="AA51" s="162"/>
      <c r="AB51" s="161"/>
      <c r="AC51" s="163"/>
    </row>
    <row r="52" spans="2:29" ht="18" customHeight="1">
      <c r="B52" s="174"/>
      <c r="D52" s="166"/>
      <c r="E52" s="167"/>
      <c r="F52" s="166"/>
      <c r="G52" s="167"/>
      <c r="H52" s="166"/>
      <c r="I52" s="167"/>
      <c r="J52" s="166"/>
      <c r="K52" s="167"/>
      <c r="L52" s="166"/>
      <c r="M52" s="167"/>
      <c r="N52" s="166"/>
      <c r="O52" s="167"/>
      <c r="P52" s="166"/>
      <c r="Q52" s="167"/>
      <c r="R52" s="166"/>
      <c r="S52" s="167"/>
      <c r="T52" s="166"/>
      <c r="U52" s="167"/>
      <c r="V52" s="166"/>
      <c r="W52" s="167"/>
      <c r="X52" s="166"/>
      <c r="Y52" s="167"/>
      <c r="Z52" s="166"/>
      <c r="AA52" s="167"/>
      <c r="AB52" s="166"/>
      <c r="AC52" s="168"/>
    </row>
    <row r="53" spans="2:29" ht="12.75" customHeight="1"/>
  </sheetData>
  <mergeCells count="6">
    <mergeCell ref="AA11:AC12"/>
    <mergeCell ref="B2:B10"/>
    <mergeCell ref="P3:T9"/>
    <mergeCell ref="B34:B35"/>
    <mergeCell ref="B13:B14"/>
    <mergeCell ref="Z11:Z12"/>
  </mergeCells>
  <phoneticPr fontId="0" type="noConversion"/>
  <printOptions horizontalCentered="1"/>
  <pageMargins left="7.874015748031496E-2" right="0" top="0.19685039370078741" bottom="0" header="0" footer="0"/>
  <pageSetup paperSize="9" scale="53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P91"/>
  <sheetViews>
    <sheetView showZeros="0" zoomScaleNormal="100" workbookViewId="0">
      <selection activeCell="R16" sqref="R16"/>
    </sheetView>
  </sheetViews>
  <sheetFormatPr baseColWidth="10" defaultRowHeight="12.75"/>
  <cols>
    <col min="1" max="1" width="3.42578125" style="137" customWidth="1"/>
    <col min="2" max="2" width="38.140625" style="137" customWidth="1"/>
    <col min="3" max="3" width="3.140625" style="137" customWidth="1"/>
    <col min="4" max="16" width="8.7109375" style="137" customWidth="1"/>
    <col min="17" max="17" width="2.28515625" style="137" customWidth="1"/>
    <col min="18" max="16384" width="11.42578125" style="137"/>
  </cols>
  <sheetData>
    <row r="2" spans="2:16" ht="12.75" customHeight="1">
      <c r="B2" s="249" t="s">
        <v>291</v>
      </c>
      <c r="C2" s="132"/>
      <c r="D2" s="133"/>
      <c r="E2" s="134"/>
      <c r="F2" s="134"/>
      <c r="G2" s="134"/>
      <c r="H2" s="134"/>
      <c r="I2" s="134"/>
      <c r="J2" s="135"/>
      <c r="K2" s="134"/>
      <c r="L2" s="134"/>
      <c r="M2" s="134"/>
      <c r="N2" s="181"/>
      <c r="O2" s="134"/>
      <c r="P2" s="136"/>
    </row>
    <row r="3" spans="2:16" ht="16.5" customHeight="1">
      <c r="B3" s="250"/>
      <c r="C3" s="138"/>
      <c r="D3" s="139" t="s">
        <v>7</v>
      </c>
      <c r="F3" s="141" t="s">
        <v>8</v>
      </c>
      <c r="G3" s="182" t="s">
        <v>9</v>
      </c>
      <c r="I3" s="142"/>
      <c r="J3" s="254" t="s">
        <v>265</v>
      </c>
      <c r="K3" s="255"/>
      <c r="L3" s="255"/>
      <c r="M3" s="143" t="s">
        <v>3</v>
      </c>
      <c r="N3" s="139" t="s">
        <v>4</v>
      </c>
      <c r="P3" s="145"/>
    </row>
    <row r="4" spans="2:16" ht="16.5" customHeight="1" thickBot="1">
      <c r="B4" s="250"/>
      <c r="C4" s="138"/>
      <c r="D4" s="139" t="s">
        <v>7</v>
      </c>
      <c r="F4" s="141" t="s">
        <v>22</v>
      </c>
      <c r="G4" s="182" t="s">
        <v>23</v>
      </c>
      <c r="I4" s="142"/>
      <c r="J4" s="254"/>
      <c r="K4" s="255"/>
      <c r="L4" s="255"/>
      <c r="N4" s="139"/>
      <c r="P4" s="145"/>
    </row>
    <row r="5" spans="2:16" ht="16.5" customHeight="1" thickBot="1">
      <c r="B5" s="250"/>
      <c r="C5" s="138"/>
      <c r="D5" s="139" t="s">
        <v>19</v>
      </c>
      <c r="F5" s="141" t="s">
        <v>20</v>
      </c>
      <c r="G5" s="182" t="s">
        <v>21</v>
      </c>
      <c r="I5" s="142"/>
      <c r="J5" s="254"/>
      <c r="K5" s="255"/>
      <c r="L5" s="255"/>
      <c r="M5" s="146"/>
      <c r="N5" s="139" t="s">
        <v>130</v>
      </c>
      <c r="P5" s="145"/>
    </row>
    <row r="6" spans="2:16" ht="15.75" customHeight="1">
      <c r="B6" s="250"/>
      <c r="C6" s="138"/>
      <c r="D6" s="139" t="s">
        <v>16</v>
      </c>
      <c r="F6" s="141" t="s">
        <v>17</v>
      </c>
      <c r="G6" s="182" t="s">
        <v>18</v>
      </c>
      <c r="I6" s="142"/>
      <c r="J6" s="254"/>
      <c r="K6" s="255"/>
      <c r="L6" s="255"/>
      <c r="N6" s="139"/>
      <c r="P6" s="145"/>
    </row>
    <row r="7" spans="2:16" ht="15.75" customHeight="1">
      <c r="B7" s="250"/>
      <c r="C7" s="138"/>
      <c r="D7" s="139" t="s">
        <v>13</v>
      </c>
      <c r="F7" s="141" t="s">
        <v>14</v>
      </c>
      <c r="G7" s="182" t="s">
        <v>15</v>
      </c>
      <c r="I7" s="142"/>
      <c r="J7" s="254"/>
      <c r="K7" s="255"/>
      <c r="L7" s="255"/>
      <c r="M7" s="147"/>
      <c r="N7" s="139" t="s">
        <v>6</v>
      </c>
      <c r="P7" s="145"/>
    </row>
    <row r="8" spans="2:16" ht="16.5" customHeight="1" thickBot="1">
      <c r="B8" s="250"/>
      <c r="C8" s="138"/>
      <c r="D8" s="139" t="s">
        <v>10</v>
      </c>
      <c r="F8" s="141" t="s">
        <v>11</v>
      </c>
      <c r="G8" s="182" t="s">
        <v>12</v>
      </c>
      <c r="I8" s="142"/>
      <c r="J8" s="254"/>
      <c r="K8" s="255"/>
      <c r="L8" s="255"/>
      <c r="N8" s="139"/>
      <c r="P8" s="145"/>
    </row>
    <row r="9" spans="2:16" ht="14.25" customHeight="1" thickTop="1" thickBot="1">
      <c r="B9" s="250"/>
      <c r="C9" s="138"/>
      <c r="J9" s="254"/>
      <c r="K9" s="255"/>
      <c r="L9" s="255"/>
      <c r="M9" s="148" t="s">
        <v>3</v>
      </c>
      <c r="N9" s="139" t="s">
        <v>5</v>
      </c>
      <c r="P9" s="145"/>
    </row>
    <row r="10" spans="2:16" ht="13.5" customHeight="1" thickTop="1">
      <c r="B10" s="251"/>
      <c r="C10" s="149"/>
      <c r="D10" s="150"/>
      <c r="E10" s="150"/>
      <c r="F10" s="151" t="s">
        <v>131</v>
      </c>
      <c r="G10" s="150"/>
      <c r="H10" s="150"/>
      <c r="I10" s="150"/>
      <c r="J10" s="152"/>
      <c r="K10" s="150"/>
      <c r="L10" s="150"/>
      <c r="M10" s="150"/>
      <c r="N10" s="150"/>
      <c r="O10" s="150"/>
      <c r="P10" s="153"/>
    </row>
    <row r="11" spans="2:16">
      <c r="B11" s="144" t="str">
        <f ca="1">CELL("nomfichier")</f>
        <v xml:space="preserve">D:\Données\1.UPRT\0-UPRT.fait\uprt-php\www\mesimages\fichiers-uprt\me-menus\menus-festivals\[me-calendriers_manuels.xlsx]Mode d'emploi </v>
      </c>
      <c r="M11" s="245" t="s">
        <v>68</v>
      </c>
      <c r="N11" s="247">
        <f ca="1">NOW()</f>
        <v>45295.501388425924</v>
      </c>
      <c r="O11" s="247"/>
      <c r="P11" s="247"/>
    </row>
    <row r="12" spans="2:16">
      <c r="M12" s="246"/>
      <c r="N12" s="248"/>
      <c r="O12" s="248"/>
      <c r="P12" s="248"/>
    </row>
    <row r="13" spans="2:16" ht="18.75">
      <c r="B13" s="243" t="s">
        <v>132</v>
      </c>
      <c r="D13" s="154" t="s">
        <v>133</v>
      </c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6"/>
    </row>
    <row r="14" spans="2:16" ht="15.75">
      <c r="B14" s="244"/>
      <c r="D14" s="183" t="s">
        <v>134</v>
      </c>
      <c r="E14" s="183" t="s">
        <v>135</v>
      </c>
      <c r="F14" s="183" t="s">
        <v>136</v>
      </c>
      <c r="G14" s="183" t="s">
        <v>137</v>
      </c>
      <c r="H14" s="183" t="s">
        <v>138</v>
      </c>
      <c r="I14" s="183" t="s">
        <v>139</v>
      </c>
      <c r="J14" s="183" t="s">
        <v>140</v>
      </c>
      <c r="K14" s="183" t="s">
        <v>141</v>
      </c>
      <c r="L14" s="183" t="s">
        <v>142</v>
      </c>
      <c r="M14" s="183" t="s">
        <v>143</v>
      </c>
      <c r="N14" s="183" t="s">
        <v>144</v>
      </c>
      <c r="O14" s="183" t="s">
        <v>145</v>
      </c>
      <c r="P14" s="184" t="s">
        <v>146</v>
      </c>
    </row>
    <row r="15" spans="2:16" ht="12" customHeight="1">
      <c r="B15" s="185" t="s">
        <v>147</v>
      </c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86"/>
    </row>
    <row r="16" spans="2:16">
      <c r="B16" s="185" t="s">
        <v>148</v>
      </c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86"/>
    </row>
    <row r="17" spans="2:16">
      <c r="B17" s="185" t="s">
        <v>149</v>
      </c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86"/>
    </row>
    <row r="18" spans="2:16">
      <c r="B18" s="185" t="s">
        <v>150</v>
      </c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86"/>
    </row>
    <row r="19" spans="2:16">
      <c r="B19" s="185" t="s">
        <v>151</v>
      </c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86"/>
    </row>
    <row r="20" spans="2:16">
      <c r="B20" s="185" t="s">
        <v>58</v>
      </c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86"/>
    </row>
    <row r="21" spans="2:16">
      <c r="B21" s="185" t="s">
        <v>152</v>
      </c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86"/>
    </row>
    <row r="22" spans="2:16">
      <c r="B22" s="185" t="s">
        <v>153</v>
      </c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86"/>
    </row>
    <row r="23" spans="2:16">
      <c r="B23" s="185" t="s">
        <v>154</v>
      </c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86"/>
    </row>
    <row r="24" spans="2:16">
      <c r="B24" s="185" t="s">
        <v>155</v>
      </c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86"/>
    </row>
    <row r="25" spans="2:16">
      <c r="B25" s="185" t="s">
        <v>156</v>
      </c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86"/>
    </row>
    <row r="26" spans="2:16" ht="25.5">
      <c r="B26" s="187" t="s">
        <v>157</v>
      </c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86"/>
    </row>
    <row r="27" spans="2:16" ht="25.5">
      <c r="B27" s="187" t="s">
        <v>158</v>
      </c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86"/>
    </row>
    <row r="28" spans="2:16">
      <c r="B28" s="185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86"/>
    </row>
    <row r="29" spans="2:16">
      <c r="B29" s="185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86"/>
    </row>
    <row r="30" spans="2:16">
      <c r="B30" s="185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86"/>
    </row>
    <row r="31" spans="2:16">
      <c r="B31" s="188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89"/>
    </row>
    <row r="33" spans="2:16" ht="18.75">
      <c r="B33" s="243" t="s">
        <v>132</v>
      </c>
      <c r="D33" s="169" t="s">
        <v>159</v>
      </c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1"/>
    </row>
    <row r="34" spans="2:16" ht="15.75">
      <c r="B34" s="244"/>
      <c r="D34" s="183" t="s">
        <v>160</v>
      </c>
      <c r="E34" s="183" t="s">
        <v>161</v>
      </c>
      <c r="F34" s="183" t="s">
        <v>162</v>
      </c>
      <c r="G34" s="183" t="s">
        <v>163</v>
      </c>
      <c r="H34" s="183" t="s">
        <v>164</v>
      </c>
      <c r="I34" s="183" t="s">
        <v>165</v>
      </c>
      <c r="J34" s="183" t="s">
        <v>166</v>
      </c>
      <c r="K34" s="183" t="s">
        <v>167</v>
      </c>
      <c r="L34" s="183" t="s">
        <v>168</v>
      </c>
      <c r="M34" s="183" t="s">
        <v>169</v>
      </c>
      <c r="N34" s="183" t="s">
        <v>170</v>
      </c>
      <c r="O34" s="183" t="s">
        <v>171</v>
      </c>
      <c r="P34" s="184" t="s">
        <v>172</v>
      </c>
    </row>
    <row r="35" spans="2:16" ht="12" customHeight="1">
      <c r="B35" s="185" t="s">
        <v>147</v>
      </c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86"/>
    </row>
    <row r="36" spans="2:16">
      <c r="B36" s="185" t="s">
        <v>148</v>
      </c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86"/>
    </row>
    <row r="37" spans="2:16">
      <c r="B37" s="185" t="s">
        <v>149</v>
      </c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86"/>
    </row>
    <row r="38" spans="2:16">
      <c r="B38" s="185" t="s">
        <v>150</v>
      </c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86"/>
    </row>
    <row r="39" spans="2:16">
      <c r="B39" s="185" t="s">
        <v>151</v>
      </c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86"/>
    </row>
    <row r="40" spans="2:16">
      <c r="B40" s="185" t="s">
        <v>58</v>
      </c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86"/>
    </row>
    <row r="41" spans="2:16">
      <c r="B41" s="185" t="s">
        <v>152</v>
      </c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86"/>
    </row>
    <row r="42" spans="2:16">
      <c r="B42" s="185" t="s">
        <v>153</v>
      </c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86"/>
    </row>
    <row r="43" spans="2:16">
      <c r="B43" s="185" t="s">
        <v>154</v>
      </c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86"/>
    </row>
    <row r="44" spans="2:16">
      <c r="B44" s="185" t="s">
        <v>155</v>
      </c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86"/>
    </row>
    <row r="45" spans="2:16">
      <c r="B45" s="185" t="s">
        <v>156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86"/>
    </row>
    <row r="46" spans="2:16" ht="25.5">
      <c r="B46" s="187" t="s">
        <v>157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86"/>
    </row>
    <row r="47" spans="2:16" ht="25.5">
      <c r="B47" s="187" t="s">
        <v>158</v>
      </c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86"/>
    </row>
    <row r="48" spans="2:16">
      <c r="B48" s="185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86"/>
    </row>
    <row r="49" spans="2:16">
      <c r="B49" s="185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86"/>
    </row>
    <row r="50" spans="2:16">
      <c r="B50" s="185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86"/>
    </row>
    <row r="51" spans="2:16">
      <c r="B51" s="188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89"/>
    </row>
    <row r="52" spans="2:16" ht="12.75" customHeight="1"/>
    <row r="53" spans="2:16" ht="18.75">
      <c r="B53" s="243" t="s">
        <v>132</v>
      </c>
      <c r="D53" s="175" t="s">
        <v>212</v>
      </c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7"/>
    </row>
    <row r="54" spans="2:16" ht="15.75">
      <c r="B54" s="244"/>
      <c r="D54" s="183" t="s">
        <v>213</v>
      </c>
      <c r="E54" s="183" t="s">
        <v>214</v>
      </c>
      <c r="F54" s="183" t="s">
        <v>215</v>
      </c>
      <c r="G54" s="183" t="s">
        <v>216</v>
      </c>
      <c r="H54" s="183" t="s">
        <v>217</v>
      </c>
      <c r="I54" s="183" t="s">
        <v>218</v>
      </c>
      <c r="J54" s="183" t="s">
        <v>219</v>
      </c>
      <c r="K54" s="183" t="s">
        <v>220</v>
      </c>
      <c r="L54" s="183" t="s">
        <v>221</v>
      </c>
      <c r="M54" s="183" t="s">
        <v>222</v>
      </c>
      <c r="N54" s="183" t="s">
        <v>223</v>
      </c>
      <c r="O54" s="183" t="s">
        <v>224</v>
      </c>
      <c r="P54" s="184" t="s">
        <v>225</v>
      </c>
    </row>
    <row r="55" spans="2:16" ht="12" customHeight="1">
      <c r="B55" s="185" t="s">
        <v>147</v>
      </c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86"/>
    </row>
    <row r="56" spans="2:16">
      <c r="B56" s="185" t="s">
        <v>148</v>
      </c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86"/>
    </row>
    <row r="57" spans="2:16">
      <c r="B57" s="185" t="s">
        <v>149</v>
      </c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86"/>
    </row>
    <row r="58" spans="2:16">
      <c r="B58" s="185" t="s">
        <v>150</v>
      </c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86"/>
    </row>
    <row r="59" spans="2:16">
      <c r="B59" s="185" t="s">
        <v>151</v>
      </c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86"/>
    </row>
    <row r="60" spans="2:16">
      <c r="B60" s="185" t="s">
        <v>58</v>
      </c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86"/>
    </row>
    <row r="61" spans="2:16">
      <c r="B61" s="185" t="s">
        <v>152</v>
      </c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86"/>
    </row>
    <row r="62" spans="2:16">
      <c r="B62" s="185" t="s">
        <v>153</v>
      </c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86"/>
    </row>
    <row r="63" spans="2:16">
      <c r="B63" s="185" t="s">
        <v>154</v>
      </c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86"/>
    </row>
    <row r="64" spans="2:16">
      <c r="B64" s="185" t="s">
        <v>155</v>
      </c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86"/>
    </row>
    <row r="65" spans="2:16">
      <c r="B65" s="185" t="s">
        <v>156</v>
      </c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86"/>
    </row>
    <row r="66" spans="2:16" ht="25.5">
      <c r="B66" s="187" t="s">
        <v>157</v>
      </c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86"/>
    </row>
    <row r="67" spans="2:16" ht="25.5">
      <c r="B67" s="187" t="s">
        <v>158</v>
      </c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86"/>
    </row>
    <row r="68" spans="2:16">
      <c r="B68" s="185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86"/>
    </row>
    <row r="69" spans="2:16">
      <c r="B69" s="185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86"/>
    </row>
    <row r="70" spans="2:16">
      <c r="B70" s="185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86"/>
    </row>
    <row r="71" spans="2:16">
      <c r="B71" s="188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89"/>
    </row>
    <row r="73" spans="2:16" ht="18.75">
      <c r="B73" s="243" t="s">
        <v>132</v>
      </c>
      <c r="D73" s="178" t="s">
        <v>226</v>
      </c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80"/>
    </row>
    <row r="74" spans="2:16" ht="15.75">
      <c r="B74" s="244"/>
      <c r="D74" s="183" t="s">
        <v>227</v>
      </c>
      <c r="E74" s="183" t="s">
        <v>228</v>
      </c>
      <c r="F74" s="183" t="s">
        <v>229</v>
      </c>
      <c r="G74" s="183" t="s">
        <v>230</v>
      </c>
      <c r="H74" s="183" t="s">
        <v>231</v>
      </c>
      <c r="I74" s="183" t="s">
        <v>232</v>
      </c>
      <c r="J74" s="183" t="s">
        <v>233</v>
      </c>
      <c r="K74" s="183" t="s">
        <v>234</v>
      </c>
      <c r="L74" s="183" t="s">
        <v>235</v>
      </c>
      <c r="M74" s="183" t="s">
        <v>236</v>
      </c>
      <c r="N74" s="183" t="s">
        <v>237</v>
      </c>
      <c r="O74" s="183" t="s">
        <v>238</v>
      </c>
      <c r="P74" s="184" t="s">
        <v>239</v>
      </c>
    </row>
    <row r="75" spans="2:16" ht="12" customHeight="1">
      <c r="B75" s="185" t="s">
        <v>147</v>
      </c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86"/>
    </row>
    <row r="76" spans="2:16">
      <c r="B76" s="185" t="s">
        <v>148</v>
      </c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86"/>
    </row>
    <row r="77" spans="2:16">
      <c r="B77" s="185" t="s">
        <v>149</v>
      </c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86"/>
    </row>
    <row r="78" spans="2:16">
      <c r="B78" s="185" t="s">
        <v>150</v>
      </c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86"/>
    </row>
    <row r="79" spans="2:16">
      <c r="B79" s="185" t="s">
        <v>151</v>
      </c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86"/>
    </row>
    <row r="80" spans="2:16">
      <c r="B80" s="185" t="s">
        <v>58</v>
      </c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86"/>
    </row>
    <row r="81" spans="2:16">
      <c r="B81" s="185" t="s">
        <v>152</v>
      </c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86"/>
    </row>
    <row r="82" spans="2:16">
      <c r="B82" s="185" t="s">
        <v>153</v>
      </c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86"/>
    </row>
    <row r="83" spans="2:16">
      <c r="B83" s="185" t="s">
        <v>154</v>
      </c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86"/>
    </row>
    <row r="84" spans="2:16">
      <c r="B84" s="185" t="s">
        <v>155</v>
      </c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86"/>
    </row>
    <row r="85" spans="2:16">
      <c r="B85" s="185" t="s">
        <v>156</v>
      </c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86"/>
    </row>
    <row r="86" spans="2:16" ht="25.5">
      <c r="B86" s="187" t="s">
        <v>157</v>
      </c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86"/>
    </row>
    <row r="87" spans="2:16" ht="25.5">
      <c r="B87" s="187" t="s">
        <v>158</v>
      </c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86"/>
    </row>
    <row r="88" spans="2:16">
      <c r="B88" s="185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86"/>
    </row>
    <row r="89" spans="2:16">
      <c r="B89" s="185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86"/>
    </row>
    <row r="90" spans="2:16">
      <c r="B90" s="185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86"/>
    </row>
    <row r="91" spans="2:16">
      <c r="B91" s="188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89"/>
    </row>
  </sheetData>
  <mergeCells count="8">
    <mergeCell ref="B53:B54"/>
    <mergeCell ref="B73:B74"/>
    <mergeCell ref="N11:P12"/>
    <mergeCell ref="B13:B14"/>
    <mergeCell ref="B2:B10"/>
    <mergeCell ref="J3:L9"/>
    <mergeCell ref="B33:B34"/>
    <mergeCell ref="M11:M12"/>
  </mergeCells>
  <phoneticPr fontId="0" type="noConversion"/>
  <printOptions horizontalCentered="1"/>
  <pageMargins left="0.19685039370078741" right="0" top="0.19685039370078741" bottom="0" header="0" footer="0"/>
  <pageSetup paperSize="9" scale="6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AC91"/>
  <sheetViews>
    <sheetView zoomScale="75" zoomScaleNormal="75" workbookViewId="0">
      <selection activeCell="U26" sqref="U26"/>
    </sheetView>
  </sheetViews>
  <sheetFormatPr baseColWidth="10" defaultRowHeight="12.75"/>
  <cols>
    <col min="1" max="1" width="3.42578125" style="137" customWidth="1"/>
    <col min="2" max="2" width="37.140625" style="137" customWidth="1"/>
    <col min="3" max="3" width="3.140625" style="137" customWidth="1"/>
    <col min="4" max="29" width="8.7109375" style="137" customWidth="1"/>
    <col min="30" max="30" width="2.28515625" style="137" customWidth="1"/>
    <col min="31" max="16384" width="11.42578125" style="137"/>
  </cols>
  <sheetData>
    <row r="2" spans="2:29" ht="12.75" customHeight="1">
      <c r="B2" s="249" t="s">
        <v>290</v>
      </c>
      <c r="C2" s="132"/>
      <c r="D2" s="133"/>
      <c r="E2" s="133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5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6"/>
    </row>
    <row r="3" spans="2:29" ht="16.5" customHeight="1">
      <c r="B3" s="250"/>
      <c r="C3" s="138"/>
      <c r="D3" s="139"/>
      <c r="E3" s="139"/>
      <c r="F3" s="140" t="s">
        <v>7</v>
      </c>
      <c r="H3" s="141" t="s">
        <v>8</v>
      </c>
      <c r="I3" s="142"/>
      <c r="J3" s="182" t="s">
        <v>9</v>
      </c>
      <c r="K3" s="75"/>
      <c r="M3" s="142"/>
      <c r="N3" s="142"/>
      <c r="O3" s="142"/>
      <c r="P3" s="252" t="s">
        <v>265</v>
      </c>
      <c r="Q3" s="253"/>
      <c r="R3" s="253"/>
      <c r="S3" s="253"/>
      <c r="T3" s="253"/>
      <c r="V3" s="143" t="s">
        <v>3</v>
      </c>
      <c r="W3" s="143"/>
      <c r="X3" s="139" t="s">
        <v>4</v>
      </c>
      <c r="Y3" s="144"/>
      <c r="AC3" s="145"/>
    </row>
    <row r="4" spans="2:29" ht="16.5" customHeight="1" thickBot="1">
      <c r="B4" s="250"/>
      <c r="C4" s="138"/>
      <c r="D4" s="139"/>
      <c r="E4" s="139"/>
      <c r="F4" s="140" t="s">
        <v>7</v>
      </c>
      <c r="H4" s="141" t="s">
        <v>22</v>
      </c>
      <c r="I4" s="142"/>
      <c r="J4" s="182" t="s">
        <v>23</v>
      </c>
      <c r="K4" s="75"/>
      <c r="M4" s="142"/>
      <c r="N4" s="142"/>
      <c r="O4" s="142"/>
      <c r="P4" s="252"/>
      <c r="Q4" s="253"/>
      <c r="R4" s="253"/>
      <c r="S4" s="253"/>
      <c r="T4" s="253"/>
      <c r="X4" s="139"/>
      <c r="Y4" s="144"/>
      <c r="AC4" s="145"/>
    </row>
    <row r="5" spans="2:29" ht="16.5" customHeight="1" thickBot="1">
      <c r="B5" s="250"/>
      <c r="C5" s="138"/>
      <c r="D5" s="139"/>
      <c r="E5" s="139"/>
      <c r="F5" s="140" t="s">
        <v>19</v>
      </c>
      <c r="H5" s="141" t="s">
        <v>20</v>
      </c>
      <c r="I5" s="142"/>
      <c r="J5" s="182" t="s">
        <v>21</v>
      </c>
      <c r="K5" s="75"/>
      <c r="M5" s="142"/>
      <c r="N5" s="142"/>
      <c r="O5" s="142"/>
      <c r="P5" s="252"/>
      <c r="Q5" s="253"/>
      <c r="R5" s="253"/>
      <c r="S5" s="253"/>
      <c r="T5" s="253"/>
      <c r="V5" s="146"/>
      <c r="X5" s="139" t="s">
        <v>130</v>
      </c>
      <c r="Y5" s="144"/>
      <c r="AC5" s="145"/>
    </row>
    <row r="6" spans="2:29" ht="15.75" customHeight="1">
      <c r="B6" s="250"/>
      <c r="C6" s="138"/>
      <c r="D6" s="139"/>
      <c r="E6" s="139"/>
      <c r="F6" s="140" t="s">
        <v>16</v>
      </c>
      <c r="H6" s="141" t="s">
        <v>17</v>
      </c>
      <c r="I6" s="142"/>
      <c r="J6" s="182" t="s">
        <v>18</v>
      </c>
      <c r="K6" s="75"/>
      <c r="M6" s="142"/>
      <c r="N6" s="142"/>
      <c r="O6" s="142"/>
      <c r="P6" s="252"/>
      <c r="Q6" s="253"/>
      <c r="R6" s="253"/>
      <c r="S6" s="253"/>
      <c r="T6" s="253"/>
      <c r="X6" s="139"/>
      <c r="Y6" s="144"/>
      <c r="AC6" s="145"/>
    </row>
    <row r="7" spans="2:29" ht="15.75" customHeight="1">
      <c r="B7" s="250"/>
      <c r="C7" s="138"/>
      <c r="D7" s="139"/>
      <c r="E7" s="139"/>
      <c r="F7" s="140" t="s">
        <v>13</v>
      </c>
      <c r="H7" s="141" t="s">
        <v>14</v>
      </c>
      <c r="I7" s="142"/>
      <c r="J7" s="182" t="s">
        <v>15</v>
      </c>
      <c r="K7" s="75"/>
      <c r="M7" s="142"/>
      <c r="N7" s="142"/>
      <c r="O7" s="142"/>
      <c r="P7" s="252"/>
      <c r="Q7" s="253"/>
      <c r="R7" s="253"/>
      <c r="S7" s="253"/>
      <c r="T7" s="253"/>
      <c r="V7" s="147"/>
      <c r="X7" s="139" t="s">
        <v>6</v>
      </c>
      <c r="Y7" s="144"/>
      <c r="AC7" s="145"/>
    </row>
    <row r="8" spans="2:29" ht="16.5" customHeight="1" thickBot="1">
      <c r="B8" s="250"/>
      <c r="C8" s="138"/>
      <c r="D8" s="139"/>
      <c r="E8" s="139"/>
      <c r="F8" s="140" t="s">
        <v>10</v>
      </c>
      <c r="H8" s="141" t="s">
        <v>11</v>
      </c>
      <c r="I8" s="142"/>
      <c r="J8" s="182" t="s">
        <v>12</v>
      </c>
      <c r="K8" s="75"/>
      <c r="M8" s="142"/>
      <c r="N8" s="142"/>
      <c r="O8" s="142"/>
      <c r="P8" s="252"/>
      <c r="Q8" s="253"/>
      <c r="R8" s="253"/>
      <c r="S8" s="253"/>
      <c r="T8" s="253"/>
      <c r="X8" s="139"/>
      <c r="Y8" s="144"/>
      <c r="AC8" s="145"/>
    </row>
    <row r="9" spans="2:29" ht="14.25" customHeight="1" thickTop="1" thickBot="1">
      <c r="B9" s="250"/>
      <c r="C9" s="138"/>
      <c r="P9" s="252"/>
      <c r="Q9" s="253"/>
      <c r="R9" s="253"/>
      <c r="S9" s="253"/>
      <c r="T9" s="253"/>
      <c r="V9" s="148" t="s">
        <v>3</v>
      </c>
      <c r="X9" s="139" t="s">
        <v>5</v>
      </c>
      <c r="Y9" s="144"/>
      <c r="AC9" s="145"/>
    </row>
    <row r="10" spans="2:29" ht="13.5" customHeight="1" thickTop="1">
      <c r="B10" s="251"/>
      <c r="C10" s="149"/>
      <c r="D10" s="150"/>
      <c r="E10" s="150"/>
      <c r="F10" s="150"/>
      <c r="G10" s="150"/>
      <c r="H10" s="151" t="s">
        <v>131</v>
      </c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3"/>
    </row>
    <row r="11" spans="2:29">
      <c r="B11" s="144" t="str">
        <f ca="1">CELL("nomfichier")</f>
        <v xml:space="preserve">D:\Données\1.UPRT\0-UPRT.fait\uprt-php\www\mesimages\fichiers-uprt\me-menus\menus-festivals\[me-calendriers_manuels.xlsx]Mode d'emploi </v>
      </c>
      <c r="Z11" s="245" t="s">
        <v>68</v>
      </c>
      <c r="AA11" s="247">
        <f ca="1">NOW()</f>
        <v>45295.501388425924</v>
      </c>
      <c r="AB11" s="247"/>
      <c r="AC11" s="247"/>
    </row>
    <row r="12" spans="2:29">
      <c r="Z12" s="246"/>
      <c r="AA12" s="248"/>
      <c r="AB12" s="248"/>
      <c r="AC12" s="248"/>
    </row>
    <row r="13" spans="2:29" ht="18.75">
      <c r="B13" s="243" t="s">
        <v>132</v>
      </c>
      <c r="D13" s="154" t="s">
        <v>133</v>
      </c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6"/>
    </row>
    <row r="14" spans="2:29" ht="16.5" thickBot="1">
      <c r="B14" s="244"/>
      <c r="D14" s="157" t="s">
        <v>134</v>
      </c>
      <c r="E14" s="158"/>
      <c r="F14" s="157" t="s">
        <v>135</v>
      </c>
      <c r="G14" s="158"/>
      <c r="H14" s="157" t="s">
        <v>136</v>
      </c>
      <c r="I14" s="158"/>
      <c r="J14" s="157" t="s">
        <v>137</v>
      </c>
      <c r="K14" s="158"/>
      <c r="L14" s="157" t="s">
        <v>138</v>
      </c>
      <c r="M14" s="158"/>
      <c r="N14" s="157" t="s">
        <v>139</v>
      </c>
      <c r="O14" s="158"/>
      <c r="P14" s="157" t="s">
        <v>140</v>
      </c>
      <c r="Q14" s="158"/>
      <c r="R14" s="157" t="s">
        <v>141</v>
      </c>
      <c r="S14" s="158"/>
      <c r="T14" s="157" t="s">
        <v>142</v>
      </c>
      <c r="U14" s="158"/>
      <c r="V14" s="157" t="s">
        <v>143</v>
      </c>
      <c r="W14" s="158"/>
      <c r="X14" s="157" t="s">
        <v>144</v>
      </c>
      <c r="Y14" s="158"/>
      <c r="Z14" s="157" t="s">
        <v>145</v>
      </c>
      <c r="AA14" s="158"/>
      <c r="AB14" s="157" t="s">
        <v>146</v>
      </c>
      <c r="AC14" s="159"/>
    </row>
    <row r="15" spans="2:29" ht="12" customHeight="1" thickBot="1">
      <c r="B15" s="185" t="s">
        <v>147</v>
      </c>
      <c r="D15" s="161"/>
      <c r="E15" s="162"/>
      <c r="F15" s="146"/>
      <c r="G15" s="141" t="s">
        <v>17</v>
      </c>
      <c r="H15" s="161"/>
      <c r="I15" s="162"/>
      <c r="J15" s="161"/>
      <c r="K15" s="162"/>
      <c r="L15" s="161"/>
      <c r="M15" s="162"/>
      <c r="N15" s="161"/>
      <c r="O15" s="162"/>
      <c r="P15" s="161"/>
      <c r="Q15" s="162"/>
      <c r="R15" s="161"/>
      <c r="S15" s="162"/>
      <c r="T15" s="161"/>
      <c r="U15" s="162"/>
      <c r="V15" s="161"/>
      <c r="W15" s="162"/>
      <c r="X15" s="161"/>
      <c r="Y15" s="162"/>
      <c r="Z15" s="161"/>
      <c r="AA15" s="162"/>
      <c r="AB15" s="161"/>
      <c r="AC15" s="163"/>
    </row>
    <row r="16" spans="2:29">
      <c r="B16" s="185" t="s">
        <v>148</v>
      </c>
      <c r="D16" s="161"/>
      <c r="E16" s="162"/>
      <c r="F16" s="161"/>
      <c r="G16" s="162"/>
      <c r="H16" s="161"/>
      <c r="I16" s="162"/>
      <c r="J16" s="161"/>
      <c r="K16" s="162"/>
      <c r="L16" s="161"/>
      <c r="M16" s="162"/>
      <c r="N16" s="161"/>
      <c r="O16" s="162"/>
      <c r="P16" s="161"/>
      <c r="Q16" s="162"/>
      <c r="R16" s="161"/>
      <c r="S16" s="162"/>
      <c r="T16" s="161"/>
      <c r="U16" s="162"/>
      <c r="V16" s="161"/>
      <c r="W16" s="162"/>
      <c r="X16" s="161"/>
      <c r="Y16" s="162"/>
      <c r="Z16" s="161"/>
      <c r="AA16" s="162"/>
      <c r="AB16" s="161"/>
      <c r="AC16" s="163"/>
    </row>
    <row r="17" spans="2:29">
      <c r="B17" s="185" t="s">
        <v>149</v>
      </c>
      <c r="D17" s="161"/>
      <c r="E17" s="162"/>
      <c r="F17" s="161"/>
      <c r="G17" s="162"/>
      <c r="H17" s="161"/>
      <c r="I17" s="162"/>
      <c r="J17" s="161"/>
      <c r="K17" s="162"/>
      <c r="L17" s="161"/>
      <c r="M17" s="162"/>
      <c r="N17" s="161"/>
      <c r="O17" s="162"/>
      <c r="P17" s="161"/>
      <c r="Q17" s="162"/>
      <c r="R17" s="161"/>
      <c r="S17" s="162"/>
      <c r="T17" s="161"/>
      <c r="U17" s="162"/>
      <c r="V17" s="161"/>
      <c r="W17" s="162"/>
      <c r="X17" s="161"/>
      <c r="Y17" s="162"/>
      <c r="Z17" s="161"/>
      <c r="AA17" s="162"/>
      <c r="AB17" s="161"/>
      <c r="AC17" s="163"/>
    </row>
    <row r="18" spans="2:29">
      <c r="B18" s="185" t="s">
        <v>150</v>
      </c>
      <c r="D18" s="161"/>
      <c r="E18" s="162"/>
      <c r="F18" s="161"/>
      <c r="G18" s="162"/>
      <c r="H18" s="161"/>
      <c r="I18" s="162"/>
      <c r="J18" s="161"/>
      <c r="K18" s="162"/>
      <c r="L18" s="161"/>
      <c r="M18" s="162"/>
      <c r="N18" s="161"/>
      <c r="O18" s="162"/>
      <c r="P18" s="161"/>
      <c r="Q18" s="162"/>
      <c r="R18" s="161"/>
      <c r="S18" s="162"/>
      <c r="T18" s="161"/>
      <c r="U18" s="162"/>
      <c r="V18" s="161"/>
      <c r="W18" s="162"/>
      <c r="X18" s="161"/>
      <c r="Y18" s="162"/>
      <c r="Z18" s="161"/>
      <c r="AA18" s="162"/>
      <c r="AB18" s="161"/>
      <c r="AC18" s="163"/>
    </row>
    <row r="19" spans="2:29">
      <c r="B19" s="185" t="s">
        <v>151</v>
      </c>
      <c r="D19" s="161"/>
      <c r="E19" s="162"/>
      <c r="F19" s="161"/>
      <c r="G19" s="162"/>
      <c r="H19" s="161"/>
      <c r="I19" s="162"/>
      <c r="J19" s="161"/>
      <c r="K19" s="162"/>
      <c r="L19" s="161"/>
      <c r="M19" s="162"/>
      <c r="N19" s="161"/>
      <c r="O19" s="162"/>
      <c r="P19" s="161"/>
      <c r="Q19" s="162"/>
      <c r="R19" s="161"/>
      <c r="S19" s="162"/>
      <c r="T19" s="161"/>
      <c r="U19" s="162"/>
      <c r="V19" s="161"/>
      <c r="W19" s="162"/>
      <c r="X19" s="161"/>
      <c r="Y19" s="162"/>
      <c r="Z19" s="161"/>
      <c r="AA19" s="162"/>
      <c r="AB19" s="161"/>
      <c r="AC19" s="163"/>
    </row>
    <row r="20" spans="2:29">
      <c r="B20" s="185" t="s">
        <v>58</v>
      </c>
      <c r="D20" s="161"/>
      <c r="E20" s="162"/>
      <c r="F20" s="161"/>
      <c r="G20" s="162"/>
      <c r="H20" s="161"/>
      <c r="I20" s="162"/>
      <c r="J20" s="161"/>
      <c r="K20" s="162"/>
      <c r="L20" s="161"/>
      <c r="M20" s="162"/>
      <c r="N20" s="161"/>
      <c r="O20" s="162"/>
      <c r="P20" s="161"/>
      <c r="Q20" s="162"/>
      <c r="R20" s="161"/>
      <c r="S20" s="162"/>
      <c r="T20" s="161"/>
      <c r="U20" s="162"/>
      <c r="V20" s="161"/>
      <c r="W20" s="162"/>
      <c r="X20" s="161"/>
      <c r="Y20" s="162"/>
      <c r="Z20" s="161"/>
      <c r="AA20" s="162"/>
      <c r="AB20" s="161"/>
      <c r="AC20" s="163"/>
    </row>
    <row r="21" spans="2:29">
      <c r="B21" s="185" t="s">
        <v>152</v>
      </c>
      <c r="D21" s="161"/>
      <c r="E21" s="162"/>
      <c r="F21" s="161"/>
      <c r="G21" s="162"/>
      <c r="H21" s="161"/>
      <c r="I21" s="162"/>
      <c r="J21" s="161"/>
      <c r="K21" s="162"/>
      <c r="L21" s="161"/>
      <c r="M21" s="162"/>
      <c r="N21" s="161"/>
      <c r="O21" s="162"/>
      <c r="P21" s="161"/>
      <c r="Q21" s="162"/>
      <c r="R21" s="161"/>
      <c r="S21" s="162"/>
      <c r="T21" s="161"/>
      <c r="U21" s="162"/>
      <c r="V21" s="161"/>
      <c r="W21" s="162"/>
      <c r="X21" s="161"/>
      <c r="Y21" s="162"/>
      <c r="Z21" s="161"/>
      <c r="AA21" s="162"/>
      <c r="AB21" s="161"/>
      <c r="AC21" s="163"/>
    </row>
    <row r="22" spans="2:29">
      <c r="B22" s="185" t="s">
        <v>153</v>
      </c>
      <c r="D22" s="161"/>
      <c r="E22" s="162"/>
      <c r="F22" s="161"/>
      <c r="G22" s="162"/>
      <c r="H22" s="161"/>
      <c r="I22" s="162"/>
      <c r="J22" s="161"/>
      <c r="K22" s="162"/>
      <c r="L22" s="161"/>
      <c r="M22" s="162"/>
      <c r="N22" s="161"/>
      <c r="O22" s="162"/>
      <c r="P22" s="161"/>
      <c r="Q22" s="162"/>
      <c r="R22" s="161"/>
      <c r="S22" s="162"/>
      <c r="T22" s="161"/>
      <c r="U22" s="162"/>
      <c r="V22" s="161"/>
      <c r="W22" s="162"/>
      <c r="X22" s="161"/>
      <c r="Y22" s="162"/>
      <c r="Z22" s="161"/>
      <c r="AA22" s="162"/>
      <c r="AB22" s="161"/>
      <c r="AC22" s="163"/>
    </row>
    <row r="23" spans="2:29">
      <c r="B23" s="185" t="s">
        <v>154</v>
      </c>
      <c r="D23" s="161"/>
      <c r="E23" s="162"/>
      <c r="F23" s="161"/>
      <c r="G23" s="162"/>
      <c r="H23" s="161"/>
      <c r="I23" s="162"/>
      <c r="J23" s="161"/>
      <c r="K23" s="162"/>
      <c r="L23" s="161"/>
      <c r="M23" s="162"/>
      <c r="N23" s="161"/>
      <c r="O23" s="162"/>
      <c r="P23" s="161"/>
      <c r="Q23" s="162"/>
      <c r="R23" s="161"/>
      <c r="S23" s="162"/>
      <c r="T23" s="161"/>
      <c r="U23" s="162"/>
      <c r="V23" s="161"/>
      <c r="W23" s="162"/>
      <c r="X23" s="161"/>
      <c r="Y23" s="162"/>
      <c r="Z23" s="161"/>
      <c r="AA23" s="162"/>
      <c r="AB23" s="161"/>
      <c r="AC23" s="163"/>
    </row>
    <row r="24" spans="2:29">
      <c r="B24" s="185" t="s">
        <v>155</v>
      </c>
      <c r="D24" s="161"/>
      <c r="E24" s="162"/>
      <c r="F24" s="161"/>
      <c r="G24" s="162"/>
      <c r="H24" s="161"/>
      <c r="I24" s="162"/>
      <c r="J24" s="161"/>
      <c r="K24" s="162"/>
      <c r="L24" s="161"/>
      <c r="M24" s="162"/>
      <c r="N24" s="161"/>
      <c r="O24" s="162"/>
      <c r="P24" s="161"/>
      <c r="Q24" s="162"/>
      <c r="R24" s="161"/>
      <c r="S24" s="162"/>
      <c r="T24" s="161"/>
      <c r="U24" s="162"/>
      <c r="V24" s="161"/>
      <c r="W24" s="162"/>
      <c r="X24" s="161"/>
      <c r="Y24" s="162"/>
      <c r="Z24" s="161"/>
      <c r="AA24" s="162"/>
      <c r="AB24" s="161"/>
      <c r="AC24" s="163"/>
    </row>
    <row r="25" spans="2:29">
      <c r="B25" s="185" t="s">
        <v>156</v>
      </c>
      <c r="D25" s="161"/>
      <c r="E25" s="162"/>
      <c r="F25" s="161"/>
      <c r="G25" s="162"/>
      <c r="H25" s="161"/>
      <c r="I25" s="162"/>
      <c r="J25" s="161"/>
      <c r="K25" s="162"/>
      <c r="L25" s="161"/>
      <c r="M25" s="162"/>
      <c r="N25" s="161"/>
      <c r="O25" s="162"/>
      <c r="P25" s="161"/>
      <c r="Q25" s="162"/>
      <c r="R25" s="161"/>
      <c r="S25" s="162"/>
      <c r="T25" s="161"/>
      <c r="U25" s="162"/>
      <c r="V25" s="161"/>
      <c r="W25" s="162"/>
      <c r="X25" s="161"/>
      <c r="Y25" s="162"/>
      <c r="Z25" s="161"/>
      <c r="AA25" s="162"/>
      <c r="AB25" s="161"/>
      <c r="AC25" s="163"/>
    </row>
    <row r="26" spans="2:29" ht="25.5">
      <c r="B26" s="187" t="s">
        <v>157</v>
      </c>
      <c r="D26" s="161"/>
      <c r="E26" s="162"/>
      <c r="F26" s="161"/>
      <c r="G26" s="162"/>
      <c r="H26" s="161"/>
      <c r="I26" s="162"/>
      <c r="J26" s="161"/>
      <c r="K26" s="162"/>
      <c r="L26" s="161"/>
      <c r="M26" s="162"/>
      <c r="N26" s="161"/>
      <c r="O26" s="162"/>
      <c r="P26" s="161"/>
      <c r="Q26" s="162"/>
      <c r="R26" s="161"/>
      <c r="S26" s="162"/>
      <c r="T26" s="161"/>
      <c r="U26" s="162"/>
      <c r="V26" s="161"/>
      <c r="W26" s="162"/>
      <c r="X26" s="161"/>
      <c r="Y26" s="162"/>
      <c r="Z26" s="161"/>
      <c r="AA26" s="162"/>
      <c r="AB26" s="161"/>
      <c r="AC26" s="163"/>
    </row>
    <row r="27" spans="2:29" ht="25.5">
      <c r="B27" s="187" t="s">
        <v>158</v>
      </c>
      <c r="D27" s="161"/>
      <c r="E27" s="162"/>
      <c r="F27" s="161"/>
      <c r="G27" s="162"/>
      <c r="H27" s="161"/>
      <c r="I27" s="162"/>
      <c r="J27" s="161"/>
      <c r="K27" s="162"/>
      <c r="L27" s="161"/>
      <c r="M27" s="162"/>
      <c r="N27" s="161"/>
      <c r="O27" s="162"/>
      <c r="P27" s="161"/>
      <c r="Q27" s="162"/>
      <c r="R27" s="161"/>
      <c r="S27" s="162"/>
      <c r="T27" s="161"/>
      <c r="U27" s="162"/>
      <c r="V27" s="161"/>
      <c r="W27" s="162"/>
      <c r="X27" s="161"/>
      <c r="Y27" s="162"/>
      <c r="Z27" s="161"/>
      <c r="AA27" s="162"/>
      <c r="AB27" s="161"/>
      <c r="AC27" s="163"/>
    </row>
    <row r="28" spans="2:29">
      <c r="B28" s="185"/>
      <c r="D28" s="161"/>
      <c r="E28" s="162"/>
      <c r="F28" s="161"/>
      <c r="G28" s="162"/>
      <c r="H28" s="161"/>
      <c r="I28" s="162"/>
      <c r="J28" s="161"/>
      <c r="K28" s="162"/>
      <c r="L28" s="161"/>
      <c r="M28" s="162"/>
      <c r="N28" s="161"/>
      <c r="O28" s="162"/>
      <c r="P28" s="161"/>
      <c r="Q28" s="162"/>
      <c r="R28" s="161"/>
      <c r="S28" s="162"/>
      <c r="T28" s="161"/>
      <c r="U28" s="162"/>
      <c r="V28" s="161"/>
      <c r="W28" s="162"/>
      <c r="X28" s="161"/>
      <c r="Y28" s="162"/>
      <c r="Z28" s="161"/>
      <c r="AA28" s="162"/>
      <c r="AB28" s="161"/>
      <c r="AC28" s="163"/>
    </row>
    <row r="29" spans="2:29">
      <c r="B29" s="185"/>
      <c r="D29" s="161"/>
      <c r="E29" s="162"/>
      <c r="F29" s="161"/>
      <c r="G29" s="162"/>
      <c r="H29" s="161"/>
      <c r="I29" s="162"/>
      <c r="J29" s="161"/>
      <c r="K29" s="162"/>
      <c r="L29" s="161"/>
      <c r="M29" s="162"/>
      <c r="N29" s="161"/>
      <c r="O29" s="162"/>
      <c r="P29" s="161"/>
      <c r="Q29" s="162"/>
      <c r="R29" s="161"/>
      <c r="S29" s="162"/>
      <c r="T29" s="161"/>
      <c r="U29" s="162"/>
      <c r="V29" s="161"/>
      <c r="W29" s="162"/>
      <c r="X29" s="161"/>
      <c r="Y29" s="162"/>
      <c r="Z29" s="161"/>
      <c r="AA29" s="162"/>
      <c r="AB29" s="161"/>
      <c r="AC29" s="163"/>
    </row>
    <row r="30" spans="2:29">
      <c r="B30" s="185"/>
      <c r="D30" s="161"/>
      <c r="E30" s="162"/>
      <c r="F30" s="161"/>
      <c r="G30" s="162"/>
      <c r="H30" s="161"/>
      <c r="I30" s="162"/>
      <c r="J30" s="161"/>
      <c r="K30" s="162"/>
      <c r="L30" s="161"/>
      <c r="M30" s="162"/>
      <c r="N30" s="161"/>
      <c r="O30" s="162"/>
      <c r="P30" s="161"/>
      <c r="Q30" s="162"/>
      <c r="R30" s="161"/>
      <c r="S30" s="162"/>
      <c r="T30" s="161"/>
      <c r="U30" s="162"/>
      <c r="V30" s="161"/>
      <c r="W30" s="162"/>
      <c r="X30" s="161"/>
      <c r="Y30" s="162"/>
      <c r="Z30" s="161"/>
      <c r="AA30" s="162"/>
      <c r="AB30" s="161"/>
      <c r="AC30" s="163"/>
    </row>
    <row r="31" spans="2:29">
      <c r="B31" s="188"/>
      <c r="D31" s="166"/>
      <c r="E31" s="167"/>
      <c r="F31" s="166"/>
      <c r="G31" s="167"/>
      <c r="H31" s="166"/>
      <c r="I31" s="167"/>
      <c r="J31" s="166"/>
      <c r="K31" s="167"/>
      <c r="L31" s="166"/>
      <c r="M31" s="167"/>
      <c r="N31" s="166"/>
      <c r="O31" s="167"/>
      <c r="P31" s="166"/>
      <c r="Q31" s="167"/>
      <c r="R31" s="166"/>
      <c r="S31" s="167"/>
      <c r="T31" s="166"/>
      <c r="U31" s="167"/>
      <c r="V31" s="166"/>
      <c r="W31" s="167"/>
      <c r="X31" s="166"/>
      <c r="Y31" s="167"/>
      <c r="Z31" s="166"/>
      <c r="AA31" s="167"/>
      <c r="AB31" s="166"/>
      <c r="AC31" s="168"/>
    </row>
    <row r="33" spans="2:29" ht="18.75">
      <c r="B33" s="243" t="s">
        <v>132</v>
      </c>
      <c r="D33" s="169" t="s">
        <v>159</v>
      </c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1"/>
    </row>
    <row r="34" spans="2:29" ht="15.75">
      <c r="B34" s="244"/>
      <c r="D34" s="157" t="s">
        <v>160</v>
      </c>
      <c r="E34" s="158"/>
      <c r="F34" s="157" t="s">
        <v>161</v>
      </c>
      <c r="G34" s="158"/>
      <c r="H34" s="157" t="s">
        <v>162</v>
      </c>
      <c r="I34" s="158"/>
      <c r="J34" s="157" t="s">
        <v>163</v>
      </c>
      <c r="K34" s="158"/>
      <c r="L34" s="157" t="s">
        <v>164</v>
      </c>
      <c r="M34" s="158"/>
      <c r="N34" s="157" t="s">
        <v>165</v>
      </c>
      <c r="O34" s="158"/>
      <c r="P34" s="157" t="s">
        <v>166</v>
      </c>
      <c r="Q34" s="158"/>
      <c r="R34" s="157" t="s">
        <v>167</v>
      </c>
      <c r="S34" s="158"/>
      <c r="T34" s="157" t="s">
        <v>168</v>
      </c>
      <c r="U34" s="158"/>
      <c r="V34" s="157" t="s">
        <v>169</v>
      </c>
      <c r="W34" s="158"/>
      <c r="X34" s="157" t="s">
        <v>170</v>
      </c>
      <c r="Y34" s="158"/>
      <c r="Z34" s="157" t="s">
        <v>171</v>
      </c>
      <c r="AA34" s="158"/>
      <c r="AB34" s="157"/>
      <c r="AC34" s="159" t="s">
        <v>172</v>
      </c>
    </row>
    <row r="35" spans="2:29" ht="12" customHeight="1">
      <c r="B35" s="185" t="s">
        <v>147</v>
      </c>
      <c r="D35" s="161"/>
      <c r="E35" s="162"/>
      <c r="F35" s="161"/>
      <c r="G35" s="162"/>
      <c r="H35" s="161"/>
      <c r="I35" s="162"/>
      <c r="J35" s="161"/>
      <c r="K35" s="162"/>
      <c r="L35" s="161"/>
      <c r="M35" s="162"/>
      <c r="N35" s="161"/>
      <c r="O35" s="162"/>
      <c r="P35" s="161"/>
      <c r="Q35" s="162"/>
      <c r="R35" s="161"/>
      <c r="S35" s="162"/>
      <c r="T35" s="161"/>
      <c r="U35" s="162"/>
      <c r="V35" s="161"/>
      <c r="W35" s="162"/>
      <c r="X35" s="161"/>
      <c r="Y35" s="162"/>
      <c r="Z35" s="161"/>
      <c r="AA35" s="162"/>
      <c r="AB35" s="161"/>
      <c r="AC35" s="163"/>
    </row>
    <row r="36" spans="2:29">
      <c r="B36" s="185" t="s">
        <v>148</v>
      </c>
      <c r="D36" s="161"/>
      <c r="E36" s="162"/>
      <c r="F36" s="161"/>
      <c r="G36" s="162"/>
      <c r="H36" s="161"/>
      <c r="I36" s="162"/>
      <c r="J36" s="161"/>
      <c r="K36" s="162"/>
      <c r="L36" s="161"/>
      <c r="M36" s="162"/>
      <c r="N36" s="161"/>
      <c r="O36" s="162"/>
      <c r="P36" s="161"/>
      <c r="Q36" s="162"/>
      <c r="R36" s="161"/>
      <c r="S36" s="162"/>
      <c r="T36" s="161"/>
      <c r="U36" s="162"/>
      <c r="V36" s="161"/>
      <c r="W36" s="162"/>
      <c r="X36" s="161"/>
      <c r="Y36" s="162"/>
      <c r="Z36" s="161"/>
      <c r="AA36" s="162"/>
      <c r="AB36" s="161"/>
      <c r="AC36" s="163"/>
    </row>
    <row r="37" spans="2:29">
      <c r="B37" s="185" t="s">
        <v>149</v>
      </c>
      <c r="D37" s="161"/>
      <c r="E37" s="162"/>
      <c r="F37" s="161"/>
      <c r="G37" s="162"/>
      <c r="H37" s="161"/>
      <c r="I37" s="162"/>
      <c r="J37" s="161"/>
      <c r="K37" s="162"/>
      <c r="L37" s="161"/>
      <c r="M37" s="162"/>
      <c r="N37" s="161"/>
      <c r="O37" s="162"/>
      <c r="P37" s="161"/>
      <c r="Q37" s="162"/>
      <c r="R37" s="161"/>
      <c r="S37" s="162"/>
      <c r="T37" s="161"/>
      <c r="U37" s="162"/>
      <c r="V37" s="161"/>
      <c r="W37" s="162"/>
      <c r="X37" s="161"/>
      <c r="Y37" s="162"/>
      <c r="Z37" s="161"/>
      <c r="AA37" s="162"/>
      <c r="AB37" s="161"/>
      <c r="AC37" s="163"/>
    </row>
    <row r="38" spans="2:29">
      <c r="B38" s="185" t="s">
        <v>150</v>
      </c>
      <c r="D38" s="161"/>
      <c r="E38" s="162"/>
      <c r="F38" s="161"/>
      <c r="G38" s="162"/>
      <c r="H38" s="161"/>
      <c r="I38" s="162"/>
      <c r="J38" s="161"/>
      <c r="K38" s="162"/>
      <c r="L38" s="161"/>
      <c r="M38" s="162"/>
      <c r="N38" s="161"/>
      <c r="O38" s="162"/>
      <c r="P38" s="161"/>
      <c r="Q38" s="162"/>
      <c r="R38" s="161"/>
      <c r="S38" s="162"/>
      <c r="T38" s="161"/>
      <c r="U38" s="162"/>
      <c r="V38" s="161"/>
      <c r="W38" s="162"/>
      <c r="X38" s="161"/>
      <c r="Y38" s="162"/>
      <c r="Z38" s="161"/>
      <c r="AA38" s="162"/>
      <c r="AB38" s="161"/>
      <c r="AC38" s="163"/>
    </row>
    <row r="39" spans="2:29">
      <c r="B39" s="185" t="s">
        <v>151</v>
      </c>
      <c r="D39" s="161"/>
      <c r="E39" s="162"/>
      <c r="F39" s="161"/>
      <c r="G39" s="162"/>
      <c r="H39" s="161"/>
      <c r="I39" s="162"/>
      <c r="J39" s="161"/>
      <c r="K39" s="162"/>
      <c r="L39" s="161"/>
      <c r="M39" s="162"/>
      <c r="N39" s="161"/>
      <c r="O39" s="162"/>
      <c r="P39" s="161"/>
      <c r="Q39" s="162"/>
      <c r="R39" s="161"/>
      <c r="S39" s="162"/>
      <c r="T39" s="161"/>
      <c r="U39" s="162"/>
      <c r="V39" s="161"/>
      <c r="W39" s="162"/>
      <c r="X39" s="161"/>
      <c r="Y39" s="162"/>
      <c r="Z39" s="161"/>
      <c r="AA39" s="162"/>
      <c r="AB39" s="161"/>
      <c r="AC39" s="163"/>
    </row>
    <row r="40" spans="2:29">
      <c r="B40" s="185" t="s">
        <v>58</v>
      </c>
      <c r="D40" s="161"/>
      <c r="E40" s="162"/>
      <c r="F40" s="161"/>
      <c r="G40" s="162"/>
      <c r="H40" s="161"/>
      <c r="I40" s="162"/>
      <c r="J40" s="161"/>
      <c r="K40" s="162"/>
      <c r="L40" s="161"/>
      <c r="M40" s="162"/>
      <c r="N40" s="161"/>
      <c r="O40" s="162"/>
      <c r="P40" s="161"/>
      <c r="Q40" s="162"/>
      <c r="R40" s="161"/>
      <c r="S40" s="162"/>
      <c r="T40" s="161"/>
      <c r="U40" s="162"/>
      <c r="V40" s="161"/>
      <c r="W40" s="162"/>
      <c r="X40" s="161"/>
      <c r="Y40" s="162"/>
      <c r="Z40" s="161"/>
      <c r="AA40" s="162"/>
      <c r="AB40" s="161"/>
      <c r="AC40" s="163"/>
    </row>
    <row r="41" spans="2:29">
      <c r="B41" s="185" t="s">
        <v>152</v>
      </c>
      <c r="D41" s="161"/>
      <c r="E41" s="162"/>
      <c r="F41" s="161"/>
      <c r="G41" s="162"/>
      <c r="H41" s="161"/>
      <c r="I41" s="162"/>
      <c r="J41" s="161"/>
      <c r="K41" s="162"/>
      <c r="L41" s="161"/>
      <c r="M41" s="162"/>
      <c r="N41" s="161"/>
      <c r="O41" s="162"/>
      <c r="P41" s="161"/>
      <c r="Q41" s="162"/>
      <c r="R41" s="161"/>
      <c r="S41" s="162"/>
      <c r="T41" s="161"/>
      <c r="U41" s="162"/>
      <c r="V41" s="161"/>
      <c r="W41" s="162"/>
      <c r="X41" s="161"/>
      <c r="Y41" s="162"/>
      <c r="Z41" s="161"/>
      <c r="AA41" s="162"/>
      <c r="AB41" s="161"/>
      <c r="AC41" s="163"/>
    </row>
    <row r="42" spans="2:29">
      <c r="B42" s="185" t="s">
        <v>153</v>
      </c>
      <c r="D42" s="161"/>
      <c r="E42" s="162"/>
      <c r="F42" s="161"/>
      <c r="G42" s="162"/>
      <c r="H42" s="161"/>
      <c r="I42" s="162"/>
      <c r="J42" s="161"/>
      <c r="K42" s="162"/>
      <c r="L42" s="161"/>
      <c r="M42" s="162"/>
      <c r="N42" s="161"/>
      <c r="O42" s="162"/>
      <c r="P42" s="161"/>
      <c r="Q42" s="162"/>
      <c r="R42" s="161"/>
      <c r="S42" s="162"/>
      <c r="T42" s="161"/>
      <c r="U42" s="162"/>
      <c r="V42" s="161"/>
      <c r="W42" s="162"/>
      <c r="X42" s="161"/>
      <c r="Y42" s="162"/>
      <c r="Z42" s="161"/>
      <c r="AA42" s="162"/>
      <c r="AB42" s="161"/>
      <c r="AC42" s="163"/>
    </row>
    <row r="43" spans="2:29">
      <c r="B43" s="185" t="s">
        <v>154</v>
      </c>
      <c r="D43" s="161"/>
      <c r="E43" s="162"/>
      <c r="F43" s="161"/>
      <c r="G43" s="162"/>
      <c r="H43" s="161"/>
      <c r="I43" s="162"/>
      <c r="J43" s="161"/>
      <c r="K43" s="162"/>
      <c r="L43" s="161"/>
      <c r="M43" s="162"/>
      <c r="N43" s="161"/>
      <c r="O43" s="162"/>
      <c r="P43" s="161"/>
      <c r="Q43" s="162"/>
      <c r="R43" s="161"/>
      <c r="S43" s="162"/>
      <c r="T43" s="161"/>
      <c r="U43" s="162"/>
      <c r="V43" s="161"/>
      <c r="W43" s="162"/>
      <c r="X43" s="161"/>
      <c r="Y43" s="162"/>
      <c r="Z43" s="161"/>
      <c r="AA43" s="162"/>
      <c r="AB43" s="161"/>
      <c r="AC43" s="163"/>
    </row>
    <row r="44" spans="2:29">
      <c r="B44" s="185" t="s">
        <v>155</v>
      </c>
      <c r="D44" s="161"/>
      <c r="E44" s="162"/>
      <c r="F44" s="161"/>
      <c r="G44" s="162"/>
      <c r="H44" s="161"/>
      <c r="I44" s="162"/>
      <c r="J44" s="161"/>
      <c r="K44" s="162"/>
      <c r="L44" s="161"/>
      <c r="M44" s="162"/>
      <c r="N44" s="161"/>
      <c r="O44" s="162"/>
      <c r="P44" s="161"/>
      <c r="Q44" s="162"/>
      <c r="R44" s="161"/>
      <c r="S44" s="162"/>
      <c r="T44" s="161"/>
      <c r="U44" s="162"/>
      <c r="V44" s="161"/>
      <c r="W44" s="162"/>
      <c r="X44" s="161"/>
      <c r="Y44" s="162"/>
      <c r="Z44" s="161"/>
      <c r="AA44" s="162"/>
      <c r="AB44" s="161"/>
      <c r="AC44" s="163"/>
    </row>
    <row r="45" spans="2:29">
      <c r="B45" s="185" t="s">
        <v>156</v>
      </c>
      <c r="D45" s="161"/>
      <c r="E45" s="162"/>
      <c r="F45" s="161"/>
      <c r="G45" s="162"/>
      <c r="H45" s="161"/>
      <c r="I45" s="162"/>
      <c r="J45" s="161"/>
      <c r="K45" s="162"/>
      <c r="L45" s="161"/>
      <c r="M45" s="162"/>
      <c r="N45" s="161"/>
      <c r="O45" s="162"/>
      <c r="P45" s="161"/>
      <c r="Q45" s="162"/>
      <c r="R45" s="161"/>
      <c r="S45" s="162"/>
      <c r="T45" s="161"/>
      <c r="U45" s="162"/>
      <c r="V45" s="161"/>
      <c r="W45" s="162"/>
      <c r="X45" s="161"/>
      <c r="Y45" s="162"/>
      <c r="Z45" s="161"/>
      <c r="AA45" s="162"/>
      <c r="AB45" s="161"/>
      <c r="AC45" s="163"/>
    </row>
    <row r="46" spans="2:29" ht="25.5">
      <c r="B46" s="187" t="s">
        <v>157</v>
      </c>
      <c r="D46" s="161"/>
      <c r="E46" s="162"/>
      <c r="F46" s="161"/>
      <c r="G46" s="162"/>
      <c r="H46" s="161"/>
      <c r="I46" s="162"/>
      <c r="J46" s="161"/>
      <c r="K46" s="162"/>
      <c r="L46" s="161"/>
      <c r="M46" s="162"/>
      <c r="N46" s="161"/>
      <c r="O46" s="162"/>
      <c r="P46" s="161"/>
      <c r="Q46" s="162"/>
      <c r="R46" s="161"/>
      <c r="S46" s="162"/>
      <c r="T46" s="161"/>
      <c r="U46" s="162"/>
      <c r="V46" s="161"/>
      <c r="W46" s="162"/>
      <c r="X46" s="161"/>
      <c r="Y46" s="162"/>
      <c r="Z46" s="161"/>
      <c r="AA46" s="162"/>
      <c r="AB46" s="161"/>
      <c r="AC46" s="163"/>
    </row>
    <row r="47" spans="2:29" ht="25.5">
      <c r="B47" s="187" t="s">
        <v>158</v>
      </c>
      <c r="D47" s="161"/>
      <c r="E47" s="162"/>
      <c r="F47" s="161"/>
      <c r="G47" s="162"/>
      <c r="H47" s="161"/>
      <c r="I47" s="162"/>
      <c r="J47" s="161"/>
      <c r="K47" s="162"/>
      <c r="L47" s="161"/>
      <c r="M47" s="162"/>
      <c r="N47" s="161"/>
      <c r="O47" s="162"/>
      <c r="P47" s="161"/>
      <c r="Q47" s="162"/>
      <c r="R47" s="161"/>
      <c r="S47" s="162"/>
      <c r="T47" s="161"/>
      <c r="U47" s="162"/>
      <c r="V47" s="161"/>
      <c r="W47" s="162"/>
      <c r="X47" s="161"/>
      <c r="Y47" s="162"/>
      <c r="Z47" s="161"/>
      <c r="AA47" s="162"/>
      <c r="AB47" s="161"/>
      <c r="AC47" s="163"/>
    </row>
    <row r="48" spans="2:29">
      <c r="B48" s="185"/>
      <c r="D48" s="161"/>
      <c r="E48" s="162"/>
      <c r="F48" s="161"/>
      <c r="G48" s="162"/>
      <c r="H48" s="161"/>
      <c r="I48" s="162"/>
      <c r="J48" s="161"/>
      <c r="K48" s="162"/>
      <c r="L48" s="161"/>
      <c r="M48" s="162"/>
      <c r="N48" s="161"/>
      <c r="O48" s="162"/>
      <c r="P48" s="161"/>
      <c r="Q48" s="162"/>
      <c r="R48" s="161"/>
      <c r="S48" s="162"/>
      <c r="T48" s="161"/>
      <c r="U48" s="162"/>
      <c r="V48" s="161"/>
      <c r="W48" s="162"/>
      <c r="X48" s="161"/>
      <c r="Y48" s="162"/>
      <c r="Z48" s="161"/>
      <c r="AA48" s="162"/>
      <c r="AB48" s="161"/>
      <c r="AC48" s="163"/>
    </row>
    <row r="49" spans="2:29">
      <c r="B49" s="185"/>
      <c r="D49" s="161"/>
      <c r="E49" s="162"/>
      <c r="F49" s="161"/>
      <c r="G49" s="162"/>
      <c r="H49" s="161"/>
      <c r="I49" s="162"/>
      <c r="J49" s="161"/>
      <c r="K49" s="162"/>
      <c r="L49" s="161"/>
      <c r="M49" s="162"/>
      <c r="N49" s="161"/>
      <c r="O49" s="162"/>
      <c r="P49" s="161"/>
      <c r="Q49" s="162"/>
      <c r="R49" s="161"/>
      <c r="S49" s="162"/>
      <c r="T49" s="161"/>
      <c r="U49" s="162"/>
      <c r="V49" s="161"/>
      <c r="W49" s="162"/>
      <c r="X49" s="161"/>
      <c r="Y49" s="162"/>
      <c r="Z49" s="161"/>
      <c r="AA49" s="162"/>
      <c r="AB49" s="161"/>
      <c r="AC49" s="163"/>
    </row>
    <row r="50" spans="2:29">
      <c r="B50" s="185"/>
      <c r="D50" s="161"/>
      <c r="E50" s="162"/>
      <c r="F50" s="161"/>
      <c r="G50" s="162"/>
      <c r="H50" s="161"/>
      <c r="I50" s="162"/>
      <c r="J50" s="161"/>
      <c r="K50" s="162"/>
      <c r="L50" s="161"/>
      <c r="M50" s="162"/>
      <c r="N50" s="161"/>
      <c r="O50" s="162"/>
      <c r="P50" s="161"/>
      <c r="Q50" s="162"/>
      <c r="R50" s="161"/>
      <c r="S50" s="162"/>
      <c r="T50" s="161"/>
      <c r="U50" s="162"/>
      <c r="V50" s="161"/>
      <c r="W50" s="162"/>
      <c r="X50" s="161"/>
      <c r="Y50" s="162"/>
      <c r="Z50" s="161"/>
      <c r="AA50" s="162"/>
      <c r="AB50" s="161"/>
      <c r="AC50" s="163"/>
    </row>
    <row r="51" spans="2:29">
      <c r="B51" s="188"/>
      <c r="D51" s="166"/>
      <c r="E51" s="167"/>
      <c r="F51" s="166"/>
      <c r="G51" s="167"/>
      <c r="H51" s="166"/>
      <c r="I51" s="167"/>
      <c r="J51" s="166"/>
      <c r="K51" s="167"/>
      <c r="L51" s="166"/>
      <c r="M51" s="167"/>
      <c r="N51" s="166"/>
      <c r="O51" s="167"/>
      <c r="P51" s="166"/>
      <c r="Q51" s="167"/>
      <c r="R51" s="166"/>
      <c r="S51" s="167"/>
      <c r="T51" s="166"/>
      <c r="U51" s="167"/>
      <c r="V51" s="166"/>
      <c r="W51" s="167"/>
      <c r="X51" s="166"/>
      <c r="Y51" s="167"/>
      <c r="Z51" s="166"/>
      <c r="AA51" s="167"/>
      <c r="AB51" s="166"/>
      <c r="AC51" s="168"/>
    </row>
    <row r="52" spans="2:29" ht="12.75" customHeight="1"/>
    <row r="53" spans="2:29" ht="18.75">
      <c r="B53" s="243" t="s">
        <v>132</v>
      </c>
      <c r="D53" s="175" t="s">
        <v>212</v>
      </c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7"/>
    </row>
    <row r="54" spans="2:29" ht="15.75">
      <c r="B54" s="244"/>
      <c r="D54" s="157" t="s">
        <v>213</v>
      </c>
      <c r="E54" s="158"/>
      <c r="F54" s="157" t="s">
        <v>214</v>
      </c>
      <c r="G54" s="158"/>
      <c r="H54" s="157" t="s">
        <v>215</v>
      </c>
      <c r="I54" s="158"/>
      <c r="J54" s="157" t="s">
        <v>216</v>
      </c>
      <c r="K54" s="158"/>
      <c r="L54" s="157" t="s">
        <v>217</v>
      </c>
      <c r="M54" s="158"/>
      <c r="N54" s="157" t="s">
        <v>218</v>
      </c>
      <c r="O54" s="158"/>
      <c r="P54" s="157" t="s">
        <v>219</v>
      </c>
      <c r="Q54" s="158"/>
      <c r="R54" s="157" t="s">
        <v>220</v>
      </c>
      <c r="S54" s="158"/>
      <c r="T54" s="157" t="s">
        <v>221</v>
      </c>
      <c r="U54" s="158"/>
      <c r="V54" s="157" t="s">
        <v>222</v>
      </c>
      <c r="W54" s="158"/>
      <c r="X54" s="157" t="s">
        <v>223</v>
      </c>
      <c r="Y54" s="158"/>
      <c r="Z54" s="157" t="s">
        <v>224</v>
      </c>
      <c r="AA54" s="158"/>
      <c r="AB54" s="157"/>
      <c r="AC54" s="159" t="s">
        <v>225</v>
      </c>
    </row>
    <row r="55" spans="2:29" ht="12" customHeight="1">
      <c r="B55" s="185" t="s">
        <v>147</v>
      </c>
      <c r="D55" s="161"/>
      <c r="E55" s="162"/>
      <c r="F55" s="161"/>
      <c r="G55" s="162"/>
      <c r="H55" s="161"/>
      <c r="I55" s="162"/>
      <c r="J55" s="161"/>
      <c r="K55" s="162"/>
      <c r="L55" s="161"/>
      <c r="M55" s="162"/>
      <c r="N55" s="161"/>
      <c r="O55" s="162"/>
      <c r="P55" s="161"/>
      <c r="Q55" s="162"/>
      <c r="R55" s="161"/>
      <c r="S55" s="162"/>
      <c r="T55" s="161"/>
      <c r="U55" s="162"/>
      <c r="V55" s="161"/>
      <c r="W55" s="162"/>
      <c r="X55" s="161"/>
      <c r="Y55" s="162"/>
      <c r="Z55" s="161"/>
      <c r="AA55" s="162"/>
      <c r="AB55" s="161"/>
      <c r="AC55" s="163"/>
    </row>
    <row r="56" spans="2:29">
      <c r="B56" s="185" t="s">
        <v>148</v>
      </c>
      <c r="D56" s="161"/>
      <c r="E56" s="162"/>
      <c r="F56" s="161"/>
      <c r="G56" s="162"/>
      <c r="H56" s="161"/>
      <c r="I56" s="162"/>
      <c r="J56" s="161"/>
      <c r="K56" s="162"/>
      <c r="L56" s="161"/>
      <c r="M56" s="162"/>
      <c r="N56" s="161"/>
      <c r="O56" s="162"/>
      <c r="P56" s="161"/>
      <c r="Q56" s="162"/>
      <c r="R56" s="161"/>
      <c r="S56" s="162"/>
      <c r="T56" s="161"/>
      <c r="U56" s="162"/>
      <c r="V56" s="161"/>
      <c r="W56" s="162"/>
      <c r="X56" s="161"/>
      <c r="Y56" s="162"/>
      <c r="Z56" s="161"/>
      <c r="AA56" s="162"/>
      <c r="AB56" s="161"/>
      <c r="AC56" s="163"/>
    </row>
    <row r="57" spans="2:29">
      <c r="B57" s="185" t="s">
        <v>149</v>
      </c>
      <c r="D57" s="161"/>
      <c r="E57" s="162"/>
      <c r="F57" s="161"/>
      <c r="G57" s="162"/>
      <c r="H57" s="161"/>
      <c r="I57" s="162"/>
      <c r="J57" s="161"/>
      <c r="K57" s="162"/>
      <c r="L57" s="161"/>
      <c r="M57" s="162"/>
      <c r="N57" s="161"/>
      <c r="O57" s="162"/>
      <c r="P57" s="161"/>
      <c r="Q57" s="162"/>
      <c r="R57" s="161"/>
      <c r="S57" s="162"/>
      <c r="T57" s="161"/>
      <c r="U57" s="162"/>
      <c r="V57" s="161"/>
      <c r="W57" s="162"/>
      <c r="X57" s="161"/>
      <c r="Y57" s="162"/>
      <c r="Z57" s="161"/>
      <c r="AA57" s="162"/>
      <c r="AB57" s="161"/>
      <c r="AC57" s="163"/>
    </row>
    <row r="58" spans="2:29">
      <c r="B58" s="185" t="s">
        <v>150</v>
      </c>
      <c r="D58" s="161"/>
      <c r="E58" s="162"/>
      <c r="F58" s="161"/>
      <c r="G58" s="162"/>
      <c r="H58" s="161"/>
      <c r="I58" s="162"/>
      <c r="J58" s="161"/>
      <c r="K58" s="162"/>
      <c r="L58" s="161"/>
      <c r="M58" s="162"/>
      <c r="N58" s="161"/>
      <c r="O58" s="162"/>
      <c r="P58" s="161"/>
      <c r="Q58" s="162"/>
      <c r="R58" s="161"/>
      <c r="S58" s="162"/>
      <c r="T58" s="161"/>
      <c r="U58" s="162"/>
      <c r="V58" s="161"/>
      <c r="W58" s="162"/>
      <c r="X58" s="161"/>
      <c r="Y58" s="162"/>
      <c r="Z58" s="161"/>
      <c r="AA58" s="162"/>
      <c r="AB58" s="161"/>
      <c r="AC58" s="163"/>
    </row>
    <row r="59" spans="2:29">
      <c r="B59" s="185" t="s">
        <v>151</v>
      </c>
      <c r="D59" s="161"/>
      <c r="E59" s="162"/>
      <c r="F59" s="161"/>
      <c r="G59" s="162"/>
      <c r="H59" s="161"/>
      <c r="I59" s="162"/>
      <c r="J59" s="161"/>
      <c r="K59" s="162"/>
      <c r="L59" s="161"/>
      <c r="M59" s="162"/>
      <c r="N59" s="161"/>
      <c r="O59" s="162"/>
      <c r="P59" s="161"/>
      <c r="Q59" s="162"/>
      <c r="R59" s="161"/>
      <c r="S59" s="162"/>
      <c r="T59" s="161"/>
      <c r="U59" s="162"/>
      <c r="V59" s="161"/>
      <c r="W59" s="162"/>
      <c r="X59" s="161"/>
      <c r="Y59" s="162"/>
      <c r="Z59" s="161"/>
      <c r="AA59" s="162"/>
      <c r="AB59" s="161"/>
      <c r="AC59" s="163"/>
    </row>
    <row r="60" spans="2:29">
      <c r="B60" s="185" t="s">
        <v>58</v>
      </c>
      <c r="D60" s="161"/>
      <c r="E60" s="162"/>
      <c r="F60" s="161"/>
      <c r="G60" s="162"/>
      <c r="H60" s="161"/>
      <c r="I60" s="162"/>
      <c r="J60" s="161"/>
      <c r="K60" s="162"/>
      <c r="L60" s="161"/>
      <c r="M60" s="162"/>
      <c r="N60" s="161"/>
      <c r="O60" s="162"/>
      <c r="P60" s="161"/>
      <c r="Q60" s="162"/>
      <c r="R60" s="161"/>
      <c r="S60" s="162"/>
      <c r="T60" s="161"/>
      <c r="U60" s="162"/>
      <c r="V60" s="161"/>
      <c r="W60" s="162"/>
      <c r="X60" s="161"/>
      <c r="Y60" s="162"/>
      <c r="Z60" s="161"/>
      <c r="AA60" s="162"/>
      <c r="AB60" s="161"/>
      <c r="AC60" s="163"/>
    </row>
    <row r="61" spans="2:29">
      <c r="B61" s="185" t="s">
        <v>152</v>
      </c>
      <c r="D61" s="161"/>
      <c r="E61" s="162"/>
      <c r="F61" s="161"/>
      <c r="G61" s="162"/>
      <c r="H61" s="161"/>
      <c r="I61" s="162"/>
      <c r="J61" s="161"/>
      <c r="K61" s="162"/>
      <c r="L61" s="161"/>
      <c r="M61" s="162"/>
      <c r="N61" s="161"/>
      <c r="O61" s="162"/>
      <c r="P61" s="161"/>
      <c r="Q61" s="162"/>
      <c r="R61" s="161"/>
      <c r="S61" s="162"/>
      <c r="T61" s="161"/>
      <c r="U61" s="162"/>
      <c r="V61" s="161"/>
      <c r="W61" s="162"/>
      <c r="X61" s="161"/>
      <c r="Y61" s="162"/>
      <c r="Z61" s="161"/>
      <c r="AA61" s="162"/>
      <c r="AB61" s="161"/>
      <c r="AC61" s="163"/>
    </row>
    <row r="62" spans="2:29">
      <c r="B62" s="185" t="s">
        <v>153</v>
      </c>
      <c r="D62" s="161"/>
      <c r="E62" s="162"/>
      <c r="F62" s="161"/>
      <c r="G62" s="162"/>
      <c r="H62" s="161"/>
      <c r="I62" s="162"/>
      <c r="J62" s="161"/>
      <c r="K62" s="162"/>
      <c r="L62" s="161"/>
      <c r="M62" s="162"/>
      <c r="N62" s="161"/>
      <c r="O62" s="162"/>
      <c r="P62" s="161"/>
      <c r="Q62" s="162"/>
      <c r="R62" s="161"/>
      <c r="S62" s="162"/>
      <c r="T62" s="161"/>
      <c r="U62" s="162"/>
      <c r="V62" s="161"/>
      <c r="W62" s="162"/>
      <c r="X62" s="161"/>
      <c r="Y62" s="162"/>
      <c r="Z62" s="161"/>
      <c r="AA62" s="162"/>
      <c r="AB62" s="161"/>
      <c r="AC62" s="163"/>
    </row>
    <row r="63" spans="2:29">
      <c r="B63" s="185" t="s">
        <v>154</v>
      </c>
      <c r="D63" s="161"/>
      <c r="E63" s="162"/>
      <c r="F63" s="161"/>
      <c r="G63" s="162"/>
      <c r="H63" s="161"/>
      <c r="I63" s="162"/>
      <c r="J63" s="161"/>
      <c r="K63" s="162"/>
      <c r="L63" s="161"/>
      <c r="M63" s="162"/>
      <c r="N63" s="161"/>
      <c r="O63" s="162"/>
      <c r="P63" s="161"/>
      <c r="Q63" s="162"/>
      <c r="R63" s="161"/>
      <c r="S63" s="162"/>
      <c r="T63" s="161"/>
      <c r="U63" s="162"/>
      <c r="V63" s="161"/>
      <c r="W63" s="162"/>
      <c r="X63" s="161"/>
      <c r="Y63" s="162"/>
      <c r="Z63" s="161"/>
      <c r="AA63" s="162"/>
      <c r="AB63" s="161"/>
      <c r="AC63" s="163"/>
    </row>
    <row r="64" spans="2:29">
      <c r="B64" s="185" t="s">
        <v>155</v>
      </c>
      <c r="D64" s="161"/>
      <c r="E64" s="162"/>
      <c r="F64" s="161"/>
      <c r="G64" s="162"/>
      <c r="H64" s="161"/>
      <c r="I64" s="162"/>
      <c r="J64" s="161"/>
      <c r="K64" s="162"/>
      <c r="L64" s="161"/>
      <c r="M64" s="162"/>
      <c r="N64" s="161"/>
      <c r="O64" s="162"/>
      <c r="P64" s="161"/>
      <c r="Q64" s="162"/>
      <c r="R64" s="161"/>
      <c r="S64" s="162"/>
      <c r="T64" s="161"/>
      <c r="U64" s="162"/>
      <c r="V64" s="161"/>
      <c r="W64" s="162"/>
      <c r="X64" s="161"/>
      <c r="Y64" s="162"/>
      <c r="Z64" s="161"/>
      <c r="AA64" s="162"/>
      <c r="AB64" s="161"/>
      <c r="AC64" s="163"/>
    </row>
    <row r="65" spans="2:29">
      <c r="B65" s="185" t="s">
        <v>156</v>
      </c>
      <c r="D65" s="161"/>
      <c r="E65" s="162"/>
      <c r="F65" s="161"/>
      <c r="G65" s="162"/>
      <c r="H65" s="161"/>
      <c r="I65" s="162"/>
      <c r="J65" s="161"/>
      <c r="K65" s="162"/>
      <c r="L65" s="161"/>
      <c r="M65" s="162"/>
      <c r="N65" s="161"/>
      <c r="O65" s="162"/>
      <c r="P65" s="161"/>
      <c r="Q65" s="162"/>
      <c r="R65" s="161"/>
      <c r="S65" s="162"/>
      <c r="T65" s="161"/>
      <c r="U65" s="162"/>
      <c r="V65" s="161"/>
      <c r="W65" s="162"/>
      <c r="X65" s="161"/>
      <c r="Y65" s="162"/>
      <c r="Z65" s="161"/>
      <c r="AA65" s="162"/>
      <c r="AB65" s="161"/>
      <c r="AC65" s="163"/>
    </row>
    <row r="66" spans="2:29" ht="25.5">
      <c r="B66" s="187" t="s">
        <v>157</v>
      </c>
      <c r="D66" s="161"/>
      <c r="E66" s="162"/>
      <c r="F66" s="161"/>
      <c r="G66" s="162"/>
      <c r="H66" s="161"/>
      <c r="I66" s="162"/>
      <c r="J66" s="161"/>
      <c r="K66" s="162"/>
      <c r="L66" s="161"/>
      <c r="M66" s="162"/>
      <c r="N66" s="161"/>
      <c r="O66" s="162"/>
      <c r="P66" s="161"/>
      <c r="Q66" s="162"/>
      <c r="R66" s="161"/>
      <c r="S66" s="162"/>
      <c r="T66" s="161"/>
      <c r="U66" s="162"/>
      <c r="V66" s="161"/>
      <c r="W66" s="162"/>
      <c r="X66" s="161"/>
      <c r="Y66" s="162"/>
      <c r="Z66" s="161"/>
      <c r="AA66" s="162"/>
      <c r="AB66" s="161"/>
      <c r="AC66" s="163"/>
    </row>
    <row r="67" spans="2:29" ht="25.5">
      <c r="B67" s="187" t="s">
        <v>158</v>
      </c>
      <c r="D67" s="161"/>
      <c r="E67" s="162"/>
      <c r="F67" s="161"/>
      <c r="G67" s="162"/>
      <c r="H67" s="161"/>
      <c r="I67" s="162"/>
      <c r="J67" s="161"/>
      <c r="K67" s="162"/>
      <c r="L67" s="161"/>
      <c r="M67" s="162"/>
      <c r="N67" s="161"/>
      <c r="O67" s="162"/>
      <c r="P67" s="161"/>
      <c r="Q67" s="162"/>
      <c r="R67" s="161"/>
      <c r="S67" s="162"/>
      <c r="T67" s="161"/>
      <c r="U67" s="162"/>
      <c r="V67" s="161"/>
      <c r="W67" s="162"/>
      <c r="X67" s="161"/>
      <c r="Y67" s="162"/>
      <c r="Z67" s="161"/>
      <c r="AA67" s="162"/>
      <c r="AB67" s="161"/>
      <c r="AC67" s="163"/>
    </row>
    <row r="68" spans="2:29">
      <c r="B68" s="185"/>
      <c r="D68" s="161"/>
      <c r="E68" s="162"/>
      <c r="F68" s="161"/>
      <c r="G68" s="162"/>
      <c r="H68" s="161"/>
      <c r="I68" s="162"/>
      <c r="J68" s="161"/>
      <c r="K68" s="162"/>
      <c r="L68" s="161"/>
      <c r="M68" s="162"/>
      <c r="N68" s="161"/>
      <c r="O68" s="162"/>
      <c r="P68" s="161"/>
      <c r="Q68" s="162"/>
      <c r="R68" s="161"/>
      <c r="S68" s="162"/>
      <c r="T68" s="161"/>
      <c r="U68" s="162"/>
      <c r="V68" s="161"/>
      <c r="W68" s="162"/>
      <c r="X68" s="161"/>
      <c r="Y68" s="162"/>
      <c r="Z68" s="161"/>
      <c r="AA68" s="162"/>
      <c r="AB68" s="161"/>
      <c r="AC68" s="163"/>
    </row>
    <row r="69" spans="2:29">
      <c r="B69" s="185"/>
      <c r="D69" s="161"/>
      <c r="E69" s="162"/>
      <c r="F69" s="161"/>
      <c r="G69" s="162"/>
      <c r="H69" s="161"/>
      <c r="I69" s="162"/>
      <c r="J69" s="161"/>
      <c r="K69" s="162"/>
      <c r="L69" s="161"/>
      <c r="M69" s="162"/>
      <c r="N69" s="161"/>
      <c r="O69" s="162"/>
      <c r="P69" s="161"/>
      <c r="Q69" s="162"/>
      <c r="R69" s="161"/>
      <c r="S69" s="162"/>
      <c r="T69" s="161"/>
      <c r="U69" s="162"/>
      <c r="V69" s="161"/>
      <c r="W69" s="162"/>
      <c r="X69" s="161"/>
      <c r="Y69" s="162"/>
      <c r="Z69" s="161"/>
      <c r="AA69" s="162"/>
      <c r="AB69" s="161"/>
      <c r="AC69" s="163"/>
    </row>
    <row r="70" spans="2:29">
      <c r="B70" s="185"/>
      <c r="D70" s="161"/>
      <c r="E70" s="162"/>
      <c r="F70" s="161"/>
      <c r="G70" s="162"/>
      <c r="H70" s="161"/>
      <c r="I70" s="162"/>
      <c r="J70" s="161"/>
      <c r="K70" s="162"/>
      <c r="L70" s="161"/>
      <c r="M70" s="162"/>
      <c r="N70" s="161"/>
      <c r="O70" s="162"/>
      <c r="P70" s="161"/>
      <c r="Q70" s="162"/>
      <c r="R70" s="161"/>
      <c r="S70" s="162"/>
      <c r="T70" s="161"/>
      <c r="U70" s="162"/>
      <c r="V70" s="161"/>
      <c r="W70" s="162"/>
      <c r="X70" s="161"/>
      <c r="Y70" s="162"/>
      <c r="Z70" s="161"/>
      <c r="AA70" s="162"/>
      <c r="AB70" s="161"/>
      <c r="AC70" s="163"/>
    </row>
    <row r="71" spans="2:29">
      <c r="B71" s="188"/>
      <c r="D71" s="166"/>
      <c r="E71" s="167"/>
      <c r="F71" s="166"/>
      <c r="G71" s="167"/>
      <c r="H71" s="166"/>
      <c r="I71" s="167"/>
      <c r="J71" s="166"/>
      <c r="K71" s="167"/>
      <c r="L71" s="166"/>
      <c r="M71" s="167"/>
      <c r="N71" s="166"/>
      <c r="O71" s="167"/>
      <c r="P71" s="166"/>
      <c r="Q71" s="167"/>
      <c r="R71" s="166"/>
      <c r="S71" s="167"/>
      <c r="T71" s="166"/>
      <c r="U71" s="167"/>
      <c r="V71" s="166"/>
      <c r="W71" s="167"/>
      <c r="X71" s="166"/>
      <c r="Y71" s="167"/>
      <c r="Z71" s="166"/>
      <c r="AA71" s="167"/>
      <c r="AB71" s="166"/>
      <c r="AC71" s="168"/>
    </row>
    <row r="73" spans="2:29" ht="18.75">
      <c r="B73" s="243" t="s">
        <v>132</v>
      </c>
      <c r="D73" s="178" t="s">
        <v>226</v>
      </c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80"/>
    </row>
    <row r="74" spans="2:29" ht="15.75">
      <c r="B74" s="244"/>
      <c r="D74" s="157" t="s">
        <v>227</v>
      </c>
      <c r="E74" s="158"/>
      <c r="F74" s="157" t="s">
        <v>228</v>
      </c>
      <c r="G74" s="158"/>
      <c r="H74" s="157" t="s">
        <v>229</v>
      </c>
      <c r="I74" s="158"/>
      <c r="J74" s="157" t="s">
        <v>230</v>
      </c>
      <c r="K74" s="158"/>
      <c r="L74" s="157" t="s">
        <v>231</v>
      </c>
      <c r="M74" s="158"/>
      <c r="N74" s="157" t="s">
        <v>232</v>
      </c>
      <c r="O74" s="158"/>
      <c r="P74" s="157" t="s">
        <v>233</v>
      </c>
      <c r="Q74" s="158"/>
      <c r="R74" s="157" t="s">
        <v>234</v>
      </c>
      <c r="S74" s="158"/>
      <c r="T74" s="157" t="s">
        <v>235</v>
      </c>
      <c r="U74" s="158"/>
      <c r="V74" s="157" t="s">
        <v>236</v>
      </c>
      <c r="W74" s="158"/>
      <c r="X74" s="157" t="s">
        <v>237</v>
      </c>
      <c r="Y74" s="158"/>
      <c r="Z74" s="157" t="s">
        <v>238</v>
      </c>
      <c r="AA74" s="158"/>
      <c r="AB74" s="157"/>
      <c r="AC74" s="159" t="s">
        <v>239</v>
      </c>
    </row>
    <row r="75" spans="2:29" ht="12" customHeight="1">
      <c r="B75" s="185" t="s">
        <v>147</v>
      </c>
      <c r="D75" s="161"/>
      <c r="E75" s="162"/>
      <c r="F75" s="161"/>
      <c r="G75" s="162"/>
      <c r="H75" s="161"/>
      <c r="I75" s="162"/>
      <c r="J75" s="161"/>
      <c r="K75" s="162"/>
      <c r="L75" s="161"/>
      <c r="M75" s="162"/>
      <c r="N75" s="161"/>
      <c r="O75" s="162"/>
      <c r="P75" s="161"/>
      <c r="Q75" s="162"/>
      <c r="R75" s="161"/>
      <c r="S75" s="162"/>
      <c r="T75" s="161"/>
      <c r="U75" s="162"/>
      <c r="V75" s="161"/>
      <c r="W75" s="162"/>
      <c r="X75" s="161"/>
      <c r="Y75" s="162"/>
      <c r="Z75" s="161"/>
      <c r="AA75" s="162"/>
      <c r="AB75" s="161"/>
      <c r="AC75" s="163"/>
    </row>
    <row r="76" spans="2:29">
      <c r="B76" s="185" t="s">
        <v>148</v>
      </c>
      <c r="D76" s="161"/>
      <c r="E76" s="162"/>
      <c r="F76" s="161"/>
      <c r="G76" s="162"/>
      <c r="H76" s="161"/>
      <c r="I76" s="162"/>
      <c r="J76" s="161"/>
      <c r="K76" s="162"/>
      <c r="L76" s="161"/>
      <c r="M76" s="162"/>
      <c r="N76" s="161"/>
      <c r="O76" s="162"/>
      <c r="P76" s="161"/>
      <c r="Q76" s="162"/>
      <c r="R76" s="161"/>
      <c r="S76" s="162"/>
      <c r="T76" s="161"/>
      <c r="U76" s="162"/>
      <c r="V76" s="161"/>
      <c r="W76" s="162"/>
      <c r="X76" s="161"/>
      <c r="Y76" s="162"/>
      <c r="Z76" s="161"/>
      <c r="AA76" s="162"/>
      <c r="AB76" s="161"/>
      <c r="AC76" s="163"/>
    </row>
    <row r="77" spans="2:29">
      <c r="B77" s="185" t="s">
        <v>149</v>
      </c>
      <c r="D77" s="161"/>
      <c r="E77" s="162"/>
      <c r="F77" s="161"/>
      <c r="G77" s="162"/>
      <c r="H77" s="161"/>
      <c r="I77" s="162"/>
      <c r="J77" s="161"/>
      <c r="K77" s="162"/>
      <c r="L77" s="161"/>
      <c r="M77" s="162"/>
      <c r="N77" s="161"/>
      <c r="O77" s="162"/>
      <c r="P77" s="161"/>
      <c r="Q77" s="162"/>
      <c r="R77" s="161"/>
      <c r="S77" s="162"/>
      <c r="T77" s="161"/>
      <c r="U77" s="162"/>
      <c r="V77" s="161"/>
      <c r="W77" s="162"/>
      <c r="X77" s="161"/>
      <c r="Y77" s="162"/>
      <c r="Z77" s="161"/>
      <c r="AA77" s="162"/>
      <c r="AB77" s="161"/>
      <c r="AC77" s="163"/>
    </row>
    <row r="78" spans="2:29">
      <c r="B78" s="185" t="s">
        <v>150</v>
      </c>
      <c r="D78" s="161"/>
      <c r="E78" s="162"/>
      <c r="F78" s="161"/>
      <c r="G78" s="162"/>
      <c r="H78" s="161"/>
      <c r="I78" s="162"/>
      <c r="J78" s="161"/>
      <c r="K78" s="162"/>
      <c r="L78" s="161"/>
      <c r="M78" s="162"/>
      <c r="N78" s="161"/>
      <c r="O78" s="162"/>
      <c r="P78" s="161"/>
      <c r="Q78" s="162"/>
      <c r="R78" s="161"/>
      <c r="S78" s="162"/>
      <c r="T78" s="161"/>
      <c r="U78" s="162"/>
      <c r="V78" s="161"/>
      <c r="W78" s="162"/>
      <c r="X78" s="161"/>
      <c r="Y78" s="162"/>
      <c r="Z78" s="161"/>
      <c r="AA78" s="162"/>
      <c r="AB78" s="161"/>
      <c r="AC78" s="163"/>
    </row>
    <row r="79" spans="2:29">
      <c r="B79" s="185" t="s">
        <v>151</v>
      </c>
      <c r="D79" s="161"/>
      <c r="E79" s="162"/>
      <c r="F79" s="161"/>
      <c r="G79" s="162"/>
      <c r="H79" s="161"/>
      <c r="I79" s="162"/>
      <c r="J79" s="161"/>
      <c r="K79" s="162"/>
      <c r="L79" s="161"/>
      <c r="M79" s="162"/>
      <c r="N79" s="161"/>
      <c r="O79" s="162"/>
      <c r="P79" s="161"/>
      <c r="Q79" s="162"/>
      <c r="R79" s="161"/>
      <c r="S79" s="162"/>
      <c r="T79" s="161"/>
      <c r="U79" s="162"/>
      <c r="V79" s="161"/>
      <c r="W79" s="162"/>
      <c r="X79" s="161"/>
      <c r="Y79" s="162"/>
      <c r="Z79" s="161"/>
      <c r="AA79" s="162"/>
      <c r="AB79" s="161"/>
      <c r="AC79" s="163"/>
    </row>
    <row r="80" spans="2:29">
      <c r="B80" s="185" t="s">
        <v>58</v>
      </c>
      <c r="D80" s="161"/>
      <c r="E80" s="162"/>
      <c r="F80" s="161"/>
      <c r="G80" s="162"/>
      <c r="H80" s="161"/>
      <c r="I80" s="162"/>
      <c r="J80" s="161"/>
      <c r="K80" s="162"/>
      <c r="L80" s="161"/>
      <c r="M80" s="162"/>
      <c r="N80" s="161"/>
      <c r="O80" s="162"/>
      <c r="P80" s="161"/>
      <c r="Q80" s="162"/>
      <c r="R80" s="161"/>
      <c r="S80" s="162"/>
      <c r="T80" s="161"/>
      <c r="U80" s="162"/>
      <c r="V80" s="161"/>
      <c r="W80" s="162"/>
      <c r="X80" s="161"/>
      <c r="Y80" s="162"/>
      <c r="Z80" s="161"/>
      <c r="AA80" s="162"/>
      <c r="AB80" s="161"/>
      <c r="AC80" s="163"/>
    </row>
    <row r="81" spans="2:29">
      <c r="B81" s="185" t="s">
        <v>152</v>
      </c>
      <c r="D81" s="161"/>
      <c r="E81" s="162"/>
      <c r="F81" s="161"/>
      <c r="G81" s="162"/>
      <c r="H81" s="161"/>
      <c r="I81" s="162"/>
      <c r="J81" s="161"/>
      <c r="K81" s="162"/>
      <c r="L81" s="161"/>
      <c r="M81" s="162"/>
      <c r="N81" s="161"/>
      <c r="O81" s="162"/>
      <c r="P81" s="161"/>
      <c r="Q81" s="162"/>
      <c r="R81" s="161"/>
      <c r="S81" s="162"/>
      <c r="T81" s="161"/>
      <c r="U81" s="162"/>
      <c r="V81" s="161"/>
      <c r="W81" s="162"/>
      <c r="X81" s="161"/>
      <c r="Y81" s="162"/>
      <c r="Z81" s="161"/>
      <c r="AA81" s="162"/>
      <c r="AB81" s="161"/>
      <c r="AC81" s="163"/>
    </row>
    <row r="82" spans="2:29">
      <c r="B82" s="185" t="s">
        <v>153</v>
      </c>
      <c r="D82" s="161"/>
      <c r="E82" s="162"/>
      <c r="F82" s="161"/>
      <c r="G82" s="162"/>
      <c r="H82" s="161"/>
      <c r="I82" s="162"/>
      <c r="J82" s="161"/>
      <c r="K82" s="162"/>
      <c r="L82" s="161"/>
      <c r="M82" s="162"/>
      <c r="N82" s="161"/>
      <c r="O82" s="162"/>
      <c r="P82" s="161"/>
      <c r="Q82" s="162"/>
      <c r="R82" s="161"/>
      <c r="S82" s="162"/>
      <c r="T82" s="161"/>
      <c r="U82" s="162"/>
      <c r="V82" s="161"/>
      <c r="W82" s="162"/>
      <c r="X82" s="161"/>
      <c r="Y82" s="162"/>
      <c r="Z82" s="161"/>
      <c r="AA82" s="162"/>
      <c r="AB82" s="161"/>
      <c r="AC82" s="163"/>
    </row>
    <row r="83" spans="2:29">
      <c r="B83" s="185" t="s">
        <v>154</v>
      </c>
      <c r="D83" s="161"/>
      <c r="E83" s="162"/>
      <c r="F83" s="161"/>
      <c r="G83" s="162"/>
      <c r="H83" s="161"/>
      <c r="I83" s="162"/>
      <c r="J83" s="161"/>
      <c r="K83" s="162"/>
      <c r="L83" s="161"/>
      <c r="M83" s="162"/>
      <c r="N83" s="161"/>
      <c r="O83" s="162"/>
      <c r="P83" s="161"/>
      <c r="Q83" s="162"/>
      <c r="R83" s="161"/>
      <c r="S83" s="162"/>
      <c r="T83" s="161"/>
      <c r="U83" s="162"/>
      <c r="V83" s="161"/>
      <c r="W83" s="162"/>
      <c r="X83" s="161"/>
      <c r="Y83" s="162"/>
      <c r="Z83" s="161"/>
      <c r="AA83" s="162"/>
      <c r="AB83" s="161"/>
      <c r="AC83" s="163"/>
    </row>
    <row r="84" spans="2:29">
      <c r="B84" s="185" t="s">
        <v>155</v>
      </c>
      <c r="D84" s="161"/>
      <c r="E84" s="162"/>
      <c r="F84" s="161"/>
      <c r="G84" s="162"/>
      <c r="H84" s="161"/>
      <c r="I84" s="162"/>
      <c r="J84" s="161"/>
      <c r="K84" s="162"/>
      <c r="L84" s="161"/>
      <c r="M84" s="162"/>
      <c r="N84" s="161"/>
      <c r="O84" s="162"/>
      <c r="P84" s="161"/>
      <c r="Q84" s="162"/>
      <c r="R84" s="161"/>
      <c r="S84" s="162"/>
      <c r="T84" s="161"/>
      <c r="U84" s="162"/>
      <c r="V84" s="161"/>
      <c r="W84" s="162"/>
      <c r="X84" s="161"/>
      <c r="Y84" s="162"/>
      <c r="Z84" s="161"/>
      <c r="AA84" s="162"/>
      <c r="AB84" s="161"/>
      <c r="AC84" s="163"/>
    </row>
    <row r="85" spans="2:29">
      <c r="B85" s="185" t="s">
        <v>156</v>
      </c>
      <c r="D85" s="161"/>
      <c r="E85" s="162"/>
      <c r="F85" s="161"/>
      <c r="G85" s="162"/>
      <c r="H85" s="161"/>
      <c r="I85" s="162"/>
      <c r="J85" s="161"/>
      <c r="K85" s="162"/>
      <c r="L85" s="161"/>
      <c r="M85" s="162"/>
      <c r="N85" s="161"/>
      <c r="O85" s="162"/>
      <c r="P85" s="161"/>
      <c r="Q85" s="162"/>
      <c r="R85" s="161"/>
      <c r="S85" s="162"/>
      <c r="T85" s="161"/>
      <c r="U85" s="162"/>
      <c r="V85" s="161"/>
      <c r="W85" s="162"/>
      <c r="X85" s="161"/>
      <c r="Y85" s="162"/>
      <c r="Z85" s="161"/>
      <c r="AA85" s="162"/>
      <c r="AB85" s="161"/>
      <c r="AC85" s="163"/>
    </row>
    <row r="86" spans="2:29" ht="25.5">
      <c r="B86" s="187" t="s">
        <v>157</v>
      </c>
      <c r="D86" s="161"/>
      <c r="E86" s="162"/>
      <c r="F86" s="161"/>
      <c r="G86" s="162"/>
      <c r="H86" s="161"/>
      <c r="I86" s="162"/>
      <c r="J86" s="161"/>
      <c r="K86" s="162"/>
      <c r="L86" s="161"/>
      <c r="M86" s="162"/>
      <c r="N86" s="161"/>
      <c r="O86" s="162"/>
      <c r="P86" s="161"/>
      <c r="Q86" s="162"/>
      <c r="R86" s="161"/>
      <c r="S86" s="162"/>
      <c r="T86" s="161"/>
      <c r="U86" s="162"/>
      <c r="V86" s="161"/>
      <c r="W86" s="162"/>
      <c r="X86" s="161"/>
      <c r="Y86" s="162"/>
      <c r="Z86" s="161"/>
      <c r="AA86" s="162"/>
      <c r="AB86" s="161"/>
      <c r="AC86" s="163"/>
    </row>
    <row r="87" spans="2:29" ht="25.5">
      <c r="B87" s="187" t="s">
        <v>158</v>
      </c>
      <c r="D87" s="161"/>
      <c r="E87" s="162"/>
      <c r="F87" s="161"/>
      <c r="G87" s="162"/>
      <c r="H87" s="161"/>
      <c r="I87" s="162"/>
      <c r="J87" s="161"/>
      <c r="K87" s="162"/>
      <c r="L87" s="161"/>
      <c r="M87" s="162"/>
      <c r="N87" s="161"/>
      <c r="O87" s="162"/>
      <c r="P87" s="161"/>
      <c r="Q87" s="162"/>
      <c r="R87" s="161"/>
      <c r="S87" s="162"/>
      <c r="T87" s="161"/>
      <c r="U87" s="162"/>
      <c r="V87" s="161"/>
      <c r="W87" s="162"/>
      <c r="X87" s="161"/>
      <c r="Y87" s="162"/>
      <c r="Z87" s="161"/>
      <c r="AA87" s="162"/>
      <c r="AB87" s="161"/>
      <c r="AC87" s="163"/>
    </row>
    <row r="88" spans="2:29">
      <c r="B88" s="185"/>
      <c r="D88" s="161"/>
      <c r="E88" s="162"/>
      <c r="F88" s="161"/>
      <c r="G88" s="162"/>
      <c r="H88" s="161"/>
      <c r="I88" s="162"/>
      <c r="J88" s="161"/>
      <c r="K88" s="162"/>
      <c r="L88" s="161"/>
      <c r="M88" s="162"/>
      <c r="N88" s="161"/>
      <c r="O88" s="162"/>
      <c r="P88" s="161"/>
      <c r="Q88" s="162"/>
      <c r="R88" s="161"/>
      <c r="S88" s="162"/>
      <c r="T88" s="161"/>
      <c r="U88" s="162"/>
      <c r="V88" s="161"/>
      <c r="W88" s="162"/>
      <c r="X88" s="161"/>
      <c r="Y88" s="162"/>
      <c r="Z88" s="161"/>
      <c r="AA88" s="162"/>
      <c r="AB88" s="161"/>
      <c r="AC88" s="163"/>
    </row>
    <row r="89" spans="2:29">
      <c r="B89" s="185"/>
      <c r="D89" s="161"/>
      <c r="E89" s="162"/>
      <c r="F89" s="161"/>
      <c r="G89" s="162"/>
      <c r="H89" s="161"/>
      <c r="I89" s="162"/>
      <c r="J89" s="161"/>
      <c r="K89" s="162"/>
      <c r="L89" s="161"/>
      <c r="M89" s="162"/>
      <c r="N89" s="161"/>
      <c r="O89" s="162"/>
      <c r="P89" s="161"/>
      <c r="Q89" s="162"/>
      <c r="R89" s="161"/>
      <c r="S89" s="162"/>
      <c r="T89" s="161"/>
      <c r="U89" s="162"/>
      <c r="V89" s="161"/>
      <c r="W89" s="162"/>
      <c r="X89" s="161"/>
      <c r="Y89" s="162"/>
      <c r="Z89" s="161"/>
      <c r="AA89" s="162"/>
      <c r="AB89" s="161"/>
      <c r="AC89" s="163"/>
    </row>
    <row r="90" spans="2:29">
      <c r="B90" s="185"/>
      <c r="D90" s="161"/>
      <c r="E90" s="162"/>
      <c r="F90" s="161"/>
      <c r="G90" s="162"/>
      <c r="H90" s="161"/>
      <c r="I90" s="162"/>
      <c r="J90" s="161"/>
      <c r="K90" s="162"/>
      <c r="L90" s="161"/>
      <c r="M90" s="162"/>
      <c r="N90" s="161"/>
      <c r="O90" s="162"/>
      <c r="P90" s="161"/>
      <c r="Q90" s="162"/>
      <c r="R90" s="161"/>
      <c r="S90" s="162"/>
      <c r="T90" s="161"/>
      <c r="U90" s="162"/>
      <c r="V90" s="161"/>
      <c r="W90" s="162"/>
      <c r="X90" s="161"/>
      <c r="Y90" s="162"/>
      <c r="Z90" s="161"/>
      <c r="AA90" s="162"/>
      <c r="AB90" s="161"/>
      <c r="AC90" s="163"/>
    </row>
    <row r="91" spans="2:29">
      <c r="B91" s="188"/>
      <c r="D91" s="166"/>
      <c r="E91" s="167"/>
      <c r="F91" s="166"/>
      <c r="G91" s="167"/>
      <c r="H91" s="166"/>
      <c r="I91" s="167"/>
      <c r="J91" s="166"/>
      <c r="K91" s="167"/>
      <c r="L91" s="166"/>
      <c r="M91" s="167"/>
      <c r="N91" s="166"/>
      <c r="O91" s="167"/>
      <c r="P91" s="166"/>
      <c r="Q91" s="167"/>
      <c r="R91" s="166"/>
      <c r="S91" s="167"/>
      <c r="T91" s="166"/>
      <c r="U91" s="167"/>
      <c r="V91" s="166"/>
      <c r="W91" s="167"/>
      <c r="X91" s="166"/>
      <c r="Y91" s="167"/>
      <c r="Z91" s="166"/>
      <c r="AA91" s="167"/>
      <c r="AB91" s="166"/>
      <c r="AC91" s="168"/>
    </row>
  </sheetData>
  <mergeCells count="8">
    <mergeCell ref="B73:B74"/>
    <mergeCell ref="B13:B14"/>
    <mergeCell ref="Z11:Z12"/>
    <mergeCell ref="AA11:AC12"/>
    <mergeCell ref="B2:B10"/>
    <mergeCell ref="P3:T9"/>
    <mergeCell ref="B33:B34"/>
    <mergeCell ref="B53:B54"/>
  </mergeCells>
  <phoneticPr fontId="0" type="noConversion"/>
  <printOptions horizontalCentered="1"/>
  <pageMargins left="7.874015748031496E-2" right="0" top="0.19685039370078741" bottom="0" header="0" footer="0"/>
  <pageSetup paperSize="9" scale="4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9</vt:i4>
      </vt:variant>
    </vt:vector>
  </HeadingPairs>
  <TitlesOfParts>
    <vt:vector size="19" baseType="lpstr">
      <vt:lpstr>Mode d'emploi </vt:lpstr>
      <vt:lpstr>2 Hiver fruits légumes</vt:lpstr>
      <vt:lpstr>3 Printemps fruits légumes</vt:lpstr>
      <vt:lpstr>4 Eté fruits légumes</vt:lpstr>
      <vt:lpstr>5 Automne fruits légumes</vt:lpstr>
      <vt:lpstr>6 VPO Hiver printemps</vt:lpstr>
      <vt:lpstr>7 VPO Été automne</vt:lpstr>
      <vt:lpstr>8 VPO Annuel portrait</vt:lpstr>
      <vt:lpstr>9 VPO Annuel paysage</vt:lpstr>
      <vt:lpstr>petits calendriers</vt:lpstr>
      <vt:lpstr>'2 Hiver fruits légumes'!Zone_d_impression</vt:lpstr>
      <vt:lpstr>'3 Printemps fruits légumes'!Zone_d_impression</vt:lpstr>
      <vt:lpstr>'4 Eté fruits légumes'!Zone_d_impression</vt:lpstr>
      <vt:lpstr>'5 Automne fruits légumes'!Zone_d_impression</vt:lpstr>
      <vt:lpstr>'6 VPO Hiver printemps'!Zone_d_impression</vt:lpstr>
      <vt:lpstr>'7 VPO Été automne'!Zone_d_impression</vt:lpstr>
      <vt:lpstr>'8 VPO Annuel portrait'!Zone_d_impression</vt:lpstr>
      <vt:lpstr>'9 VPO Annuel paysage'!Zone_d_impression</vt:lpstr>
      <vt:lpstr>'Mode d''emploi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Leboucher</dc:creator>
  <cp:lastModifiedBy>Joël Leboucher</cp:lastModifiedBy>
  <cp:lastPrinted>2013-03-03T08:00:59Z</cp:lastPrinted>
  <dcterms:created xsi:type="dcterms:W3CDTF">2013-02-28T11:07:22Z</dcterms:created>
  <dcterms:modified xsi:type="dcterms:W3CDTF">2024-01-04T11:02:15Z</dcterms:modified>
</cp:coreProperties>
</file>