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activeX/activeX1.xml" ContentType="application/vnd.ms-office.activeX+xml"/>
  <Override PartName="/xl/activeX/activeX1.bin" ContentType="application/vnd.ms-office.activeX"/>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29"/>
  <workbookPr/>
  <mc:AlternateContent xmlns:mc="http://schemas.openxmlformats.org/markup-compatibility/2006">
    <mc:Choice Requires="x15">
      <x15ac:absPath xmlns:x15ac="http://schemas.microsoft.com/office/spreadsheetml/2010/11/ac" url="E:\0-UPRT\1-UPRT.FR-SITE-WEB\ff-fiches-fabrications\ff-documents-divers-maj-02-2015\"/>
    </mc:Choice>
  </mc:AlternateContent>
  <xr:revisionPtr revIDLastSave="0" documentId="13_ncr:1_{92DCA58A-FAFA-4F98-ACA1-23B0A86C2DC5}" xr6:coauthVersionLast="45" xr6:coauthVersionMax="45" xr10:uidLastSave="{00000000-0000-0000-0000-000000000000}"/>
  <bookViews>
    <workbookView xWindow="28680" yWindow="-120" windowWidth="21840" windowHeight="13140" tabRatio="579" xr2:uid="{00000000-000D-0000-FFFF-FFFF00000000}"/>
  </bookViews>
  <sheets>
    <sheet name="Présentation du CDG16" sheetId="3" r:id="rId1"/>
    <sheet name="Recommandations" sheetId="4" r:id="rId2"/>
    <sheet name="Liens" sheetId="5" r:id="rId3"/>
    <sheet name="Fiche recette" sheetId="12" r:id="rId4"/>
    <sheet name="Mode d'emploi" sheetId="14" r:id="rId5"/>
    <sheet name="Récap.Mode d'emploi" sheetId="15" r:id="rId6"/>
    <sheet name="Classement Fiches Recettes" sheetId="2" r:id="rId7"/>
  </sheets>
  <definedNames>
    <definedName name="_xlnm.Print_Area" localSheetId="3">'Fiche recette'!$A$1:$R$50</definedName>
    <definedName name="_xlnm.Print_Area" localSheetId="4">'Mode d''emploi'!$A$1:$R$59</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C62" i="14" l="1"/>
  <c r="AB62" i="14"/>
  <c r="AA62" i="14"/>
  <c r="Z62" i="14"/>
  <c r="Y62" i="14"/>
  <c r="AP61" i="14"/>
  <c r="AH61" i="14"/>
  <c r="AE61" i="14"/>
  <c r="AL60" i="14"/>
  <c r="AT59" i="14"/>
  <c r="AU60" i="14" s="1"/>
  <c r="AC58" i="14"/>
  <c r="AB58" i="14"/>
  <c r="AA58" i="14"/>
  <c r="Z58" i="14"/>
  <c r="Y58" i="14"/>
  <c r="AO57" i="14"/>
  <c r="AG57" i="14"/>
  <c r="F57" i="14"/>
  <c r="E57" i="14"/>
  <c r="B57" i="14"/>
  <c r="AO56" i="14"/>
  <c r="AG56" i="14"/>
  <c r="F56" i="14"/>
  <c r="E56" i="14"/>
  <c r="B56" i="14"/>
  <c r="AO55" i="14"/>
  <c r="AG55" i="14"/>
  <c r="F55" i="14"/>
  <c r="E55" i="14"/>
  <c r="B55" i="14"/>
  <c r="AO54" i="14"/>
  <c r="AG54" i="14"/>
  <c r="F54" i="14"/>
  <c r="E54" i="14"/>
  <c r="B54" i="14"/>
  <c r="AO53" i="14"/>
  <c r="AG53" i="14"/>
  <c r="F53" i="14"/>
  <c r="E53" i="14"/>
  <c r="B53" i="14"/>
  <c r="AO52" i="14"/>
  <c r="AG52" i="14"/>
  <c r="F52" i="14"/>
  <c r="E52" i="14"/>
  <c r="B52" i="14"/>
  <c r="AO51" i="14"/>
  <c r="AG51" i="14"/>
  <c r="F51" i="14"/>
  <c r="E51" i="14"/>
  <c r="B51" i="14"/>
  <c r="AO50" i="14"/>
  <c r="AG50" i="14"/>
  <c r="F50" i="14"/>
  <c r="E50" i="14"/>
  <c r="B50" i="14"/>
  <c r="AO49" i="14"/>
  <c r="AG49" i="14"/>
  <c r="F49" i="14"/>
  <c r="E49" i="14"/>
  <c r="B49" i="14"/>
  <c r="AO48" i="14"/>
  <c r="AG48" i="14"/>
  <c r="F48" i="14"/>
  <c r="E48" i="14"/>
  <c r="B48" i="14"/>
  <c r="AO47" i="14"/>
  <c r="AG47" i="14"/>
  <c r="F47" i="14"/>
  <c r="E47" i="14"/>
  <c r="B47" i="14"/>
  <c r="AO46" i="14"/>
  <c r="AG46" i="14"/>
  <c r="F46" i="14"/>
  <c r="E46" i="14"/>
  <c r="B46" i="14"/>
  <c r="AO45" i="14"/>
  <c r="AG45" i="14"/>
  <c r="F45" i="14"/>
  <c r="E45" i="14"/>
  <c r="B45" i="14"/>
  <c r="AO44" i="14"/>
  <c r="AG44" i="14"/>
  <c r="F44" i="14"/>
  <c r="E44" i="14"/>
  <c r="B44" i="14"/>
  <c r="AO43" i="14"/>
  <c r="AG43" i="14"/>
  <c r="F43" i="14"/>
  <c r="E43" i="14"/>
  <c r="B43" i="14"/>
  <c r="AO42" i="14"/>
  <c r="AG42" i="14"/>
  <c r="F42" i="14"/>
  <c r="E42" i="14"/>
  <c r="B42" i="14"/>
  <c r="AO41" i="14"/>
  <c r="AG41" i="14"/>
  <c r="F41" i="14"/>
  <c r="E41" i="14"/>
  <c r="B41" i="14"/>
  <c r="AO40" i="14"/>
  <c r="AG40" i="14"/>
  <c r="F40" i="14"/>
  <c r="E40" i="14"/>
  <c r="B40" i="14"/>
  <c r="AO39" i="14"/>
  <c r="AG39" i="14"/>
  <c r="F39" i="14"/>
  <c r="E39" i="14"/>
  <c r="B39" i="14"/>
  <c r="AO38" i="14"/>
  <c r="AG38" i="14"/>
  <c r="F38" i="14"/>
  <c r="E38" i="14"/>
  <c r="B38" i="14"/>
  <c r="AO37" i="14"/>
  <c r="AG37" i="14"/>
  <c r="F37" i="14"/>
  <c r="E37" i="14"/>
  <c r="B37" i="14"/>
  <c r="AO36" i="14"/>
  <c r="AG36" i="14"/>
  <c r="F36" i="14"/>
  <c r="E36" i="14"/>
  <c r="B36" i="14"/>
  <c r="AO35" i="14"/>
  <c r="AG35" i="14"/>
  <c r="F35" i="14"/>
  <c r="E35" i="14"/>
  <c r="B35" i="14"/>
  <c r="AO34" i="14"/>
  <c r="AG34" i="14"/>
  <c r="F34" i="14"/>
  <c r="E34" i="14"/>
  <c r="B34" i="14"/>
  <c r="AT33" i="14"/>
  <c r="AS33" i="14"/>
  <c r="AR33" i="14"/>
  <c r="AQ33" i="14"/>
  <c r="AP33" i="14"/>
  <c r="AL33" i="14"/>
  <c r="AK33" i="14"/>
  <c r="AJ33" i="14"/>
  <c r="AI33" i="14"/>
  <c r="AH33" i="14"/>
  <c r="O33" i="14"/>
  <c r="M33" i="14"/>
  <c r="K33" i="14"/>
  <c r="I33" i="14"/>
  <c r="G33" i="14"/>
  <c r="AT32" i="14"/>
  <c r="AT47" i="14" s="1"/>
  <c r="AS32" i="14"/>
  <c r="AS48" i="14" s="1"/>
  <c r="AR32" i="14"/>
  <c r="AR37" i="14" s="1"/>
  <c r="AQ32" i="14"/>
  <c r="AP32" i="14"/>
  <c r="AP41" i="14" s="1"/>
  <c r="P48" i="12"/>
  <c r="O48" i="12"/>
  <c r="N48" i="12"/>
  <c r="M48" i="12"/>
  <c r="L48" i="12"/>
  <c r="K48" i="12"/>
  <c r="J48" i="12"/>
  <c r="I48" i="12"/>
  <c r="H48" i="12"/>
  <c r="G48" i="12"/>
  <c r="P47" i="12"/>
  <c r="O47" i="12"/>
  <c r="N47" i="12"/>
  <c r="M47" i="12"/>
  <c r="L47" i="12"/>
  <c r="K47" i="12"/>
  <c r="J47" i="12"/>
  <c r="I47" i="12"/>
  <c r="H47" i="12"/>
  <c r="G47" i="12"/>
  <c r="P46" i="12"/>
  <c r="O46" i="12"/>
  <c r="N46" i="12"/>
  <c r="M46" i="12"/>
  <c r="L46" i="12"/>
  <c r="K46" i="12"/>
  <c r="J46" i="12"/>
  <c r="I46" i="12"/>
  <c r="H46" i="12"/>
  <c r="G46" i="12"/>
  <c r="P45" i="12"/>
  <c r="O45" i="12"/>
  <c r="N45" i="12"/>
  <c r="M45" i="12"/>
  <c r="L45" i="12"/>
  <c r="K45" i="12"/>
  <c r="J45" i="12"/>
  <c r="I45" i="12"/>
  <c r="H45" i="12"/>
  <c r="G45" i="12"/>
  <c r="P44" i="12"/>
  <c r="O44" i="12"/>
  <c r="N44" i="12"/>
  <c r="M44" i="12"/>
  <c r="L44" i="12"/>
  <c r="K44" i="12"/>
  <c r="J44" i="12"/>
  <c r="I44" i="12"/>
  <c r="H44" i="12"/>
  <c r="G44" i="12"/>
  <c r="P43" i="12"/>
  <c r="O43" i="12"/>
  <c r="N43" i="12"/>
  <c r="M43" i="12"/>
  <c r="L43" i="12"/>
  <c r="K43" i="12"/>
  <c r="J43" i="12"/>
  <c r="I43" i="12"/>
  <c r="H43" i="12"/>
  <c r="G43" i="12"/>
  <c r="P42" i="12"/>
  <c r="O42" i="12"/>
  <c r="N42" i="12"/>
  <c r="M42" i="12"/>
  <c r="L42" i="12"/>
  <c r="K42" i="12"/>
  <c r="J42" i="12"/>
  <c r="I42" i="12"/>
  <c r="H42" i="12"/>
  <c r="G42" i="12"/>
  <c r="P41" i="12"/>
  <c r="O41" i="12"/>
  <c r="N41" i="12"/>
  <c r="M41" i="12"/>
  <c r="L41" i="12"/>
  <c r="K41" i="12"/>
  <c r="J41" i="12"/>
  <c r="I41" i="12"/>
  <c r="H41" i="12"/>
  <c r="G41" i="12"/>
  <c r="P40" i="12"/>
  <c r="O40" i="12"/>
  <c r="N40" i="12"/>
  <c r="M40" i="12"/>
  <c r="L40" i="12"/>
  <c r="K40" i="12"/>
  <c r="J40" i="12"/>
  <c r="I40" i="12"/>
  <c r="H40" i="12"/>
  <c r="G40" i="12"/>
  <c r="P39" i="12"/>
  <c r="O39" i="12"/>
  <c r="N39" i="12"/>
  <c r="M39" i="12"/>
  <c r="L39" i="12"/>
  <c r="K39" i="12"/>
  <c r="J39" i="12"/>
  <c r="I39" i="12"/>
  <c r="H39" i="12"/>
  <c r="G39" i="12"/>
  <c r="P38" i="12"/>
  <c r="O38" i="12"/>
  <c r="N38" i="12"/>
  <c r="M38" i="12"/>
  <c r="L38" i="12"/>
  <c r="K38" i="12"/>
  <c r="J38" i="12"/>
  <c r="I38" i="12"/>
  <c r="H38" i="12"/>
  <c r="G38" i="12"/>
  <c r="P37" i="12"/>
  <c r="O37" i="12"/>
  <c r="N37" i="12"/>
  <c r="M37" i="12"/>
  <c r="L37" i="12"/>
  <c r="K37" i="12"/>
  <c r="J37" i="12"/>
  <c r="I37" i="12"/>
  <c r="H37" i="12"/>
  <c r="G37" i="12"/>
  <c r="P36" i="12"/>
  <c r="O36" i="12"/>
  <c r="N36" i="12"/>
  <c r="M36" i="12"/>
  <c r="L36" i="12"/>
  <c r="K36" i="12"/>
  <c r="J36" i="12"/>
  <c r="I36" i="12"/>
  <c r="H36" i="12"/>
  <c r="G36" i="12"/>
  <c r="P35" i="12"/>
  <c r="O35" i="12"/>
  <c r="N35" i="12"/>
  <c r="M35" i="12"/>
  <c r="L35" i="12"/>
  <c r="K35" i="12"/>
  <c r="J35" i="12"/>
  <c r="I35" i="12"/>
  <c r="H35" i="12"/>
  <c r="G35" i="12"/>
  <c r="P34" i="12"/>
  <c r="O34" i="12"/>
  <c r="N34" i="12"/>
  <c r="M34" i="12"/>
  <c r="L34" i="12"/>
  <c r="K34" i="12"/>
  <c r="J34" i="12"/>
  <c r="I34" i="12"/>
  <c r="H34" i="12"/>
  <c r="G34" i="12"/>
  <c r="P33" i="12"/>
  <c r="O33" i="12"/>
  <c r="N33" i="12"/>
  <c r="M33" i="12"/>
  <c r="L33" i="12"/>
  <c r="K33" i="12"/>
  <c r="J33" i="12"/>
  <c r="I33" i="12"/>
  <c r="H33" i="12"/>
  <c r="G33" i="12"/>
  <c r="P32" i="12"/>
  <c r="O32" i="12"/>
  <c r="N32" i="12"/>
  <c r="M32" i="12"/>
  <c r="L32" i="12"/>
  <c r="K32" i="12"/>
  <c r="J32" i="12"/>
  <c r="I32" i="12"/>
  <c r="H32" i="12"/>
  <c r="G32" i="12"/>
  <c r="P31" i="12"/>
  <c r="O31" i="12"/>
  <c r="N31" i="12"/>
  <c r="M31" i="12"/>
  <c r="L31" i="12"/>
  <c r="K31" i="12"/>
  <c r="J31" i="12"/>
  <c r="I31" i="12"/>
  <c r="H31" i="12"/>
  <c r="G31" i="12"/>
  <c r="P30" i="12"/>
  <c r="O30" i="12"/>
  <c r="N30" i="12"/>
  <c r="M30" i="12"/>
  <c r="L30" i="12"/>
  <c r="K30" i="12"/>
  <c r="J30" i="12"/>
  <c r="I30" i="12"/>
  <c r="H30" i="12"/>
  <c r="G30" i="12"/>
  <c r="P29" i="12"/>
  <c r="O29" i="12"/>
  <c r="N29" i="12"/>
  <c r="M29" i="12"/>
  <c r="L29" i="12"/>
  <c r="K29" i="12"/>
  <c r="J29" i="12"/>
  <c r="I29" i="12"/>
  <c r="H29" i="12"/>
  <c r="G29" i="12"/>
  <c r="P28" i="12"/>
  <c r="O28" i="12"/>
  <c r="N28" i="12"/>
  <c r="M28" i="12"/>
  <c r="L28" i="12"/>
  <c r="K28" i="12"/>
  <c r="J28" i="12"/>
  <c r="I28" i="12"/>
  <c r="H28" i="12"/>
  <c r="G28" i="12"/>
  <c r="P27" i="12"/>
  <c r="O27" i="12"/>
  <c r="N27" i="12"/>
  <c r="M27" i="12"/>
  <c r="L27" i="12"/>
  <c r="K27" i="12"/>
  <c r="J27" i="12"/>
  <c r="I27" i="12"/>
  <c r="H27" i="12"/>
  <c r="G27" i="12"/>
  <c r="P26" i="12"/>
  <c r="O26" i="12"/>
  <c r="N26" i="12"/>
  <c r="M26" i="12"/>
  <c r="L26" i="12"/>
  <c r="K26" i="12"/>
  <c r="J26" i="12"/>
  <c r="I26" i="12"/>
  <c r="H26" i="12"/>
  <c r="G26" i="12"/>
  <c r="P25" i="12"/>
  <c r="O25" i="12"/>
  <c r="N25" i="12"/>
  <c r="M25" i="12"/>
  <c r="L25" i="12"/>
  <c r="K25" i="12"/>
  <c r="J25" i="12"/>
  <c r="I25" i="12"/>
  <c r="H25" i="12"/>
  <c r="G25" i="12"/>
  <c r="AP52" i="12"/>
  <c r="AL24" i="12"/>
  <c r="AK24" i="12"/>
  <c r="AJ24" i="12"/>
  <c r="AI24" i="12"/>
  <c r="AH24" i="12"/>
  <c r="O24" i="12"/>
  <c r="M24" i="12"/>
  <c r="K24" i="12"/>
  <c r="I24" i="12"/>
  <c r="G24" i="12"/>
  <c r="E25" i="12"/>
  <c r="F25" i="12"/>
  <c r="E26" i="12"/>
  <c r="F26" i="12"/>
  <c r="E27" i="12"/>
  <c r="F27" i="12"/>
  <c r="E28" i="12"/>
  <c r="F28" i="12"/>
  <c r="E29" i="12"/>
  <c r="F29" i="12"/>
  <c r="E30" i="12"/>
  <c r="F30" i="12"/>
  <c r="E31" i="12"/>
  <c r="F31" i="12"/>
  <c r="E32" i="12"/>
  <c r="F32" i="12"/>
  <c r="E33" i="12"/>
  <c r="F33" i="12"/>
  <c r="E34" i="12"/>
  <c r="F34" i="12"/>
  <c r="E35" i="12"/>
  <c r="F35" i="12"/>
  <c r="E36" i="12"/>
  <c r="F36" i="12"/>
  <c r="E37" i="12"/>
  <c r="F37" i="12"/>
  <c r="E38" i="12"/>
  <c r="F38" i="12"/>
  <c r="E39" i="12"/>
  <c r="F39" i="12"/>
  <c r="E40" i="12"/>
  <c r="F40" i="12"/>
  <c r="E41" i="12"/>
  <c r="F41" i="12"/>
  <c r="E42" i="12"/>
  <c r="F42" i="12"/>
  <c r="E43" i="12"/>
  <c r="F43" i="12"/>
  <c r="E44" i="12"/>
  <c r="F44" i="12"/>
  <c r="E45" i="12"/>
  <c r="F45" i="12"/>
  <c r="E46" i="12"/>
  <c r="F46" i="12"/>
  <c r="E47" i="12"/>
  <c r="F47" i="12"/>
  <c r="E48" i="12"/>
  <c r="F48" i="12"/>
  <c r="B25" i="12"/>
  <c r="B26" i="12"/>
  <c r="B27" i="12"/>
  <c r="B28" i="12"/>
  <c r="B29" i="12"/>
  <c r="B30" i="12"/>
  <c r="B31" i="12"/>
  <c r="B32" i="12"/>
  <c r="B33" i="12"/>
  <c r="B34" i="12"/>
  <c r="B35" i="12"/>
  <c r="B36" i="12"/>
  <c r="B37" i="12"/>
  <c r="B38" i="12"/>
  <c r="B39" i="12"/>
  <c r="B40" i="12"/>
  <c r="B41" i="12"/>
  <c r="B42" i="12"/>
  <c r="B43" i="12"/>
  <c r="B44" i="12"/>
  <c r="B45" i="12"/>
  <c r="B46" i="12"/>
  <c r="B47" i="12"/>
  <c r="B48" i="12"/>
  <c r="AH52" i="12"/>
  <c r="AL51" i="12"/>
  <c r="AC53" i="12"/>
  <c r="AB53" i="12"/>
  <c r="AA53" i="12"/>
  <c r="Z53" i="12"/>
  <c r="Y53" i="12"/>
  <c r="AE52" i="12"/>
  <c r="AT50" i="12"/>
  <c r="AU51" i="12" s="1"/>
  <c r="AC49" i="12"/>
  <c r="AB49" i="12"/>
  <c r="AA49" i="12"/>
  <c r="Z49" i="12"/>
  <c r="Y49" i="12"/>
  <c r="AG48" i="12"/>
  <c r="AO48" i="12"/>
  <c r="AG47" i="12"/>
  <c r="AO47" i="12"/>
  <c r="AG46" i="12"/>
  <c r="AO46" i="12"/>
  <c r="AG45" i="12"/>
  <c r="AO45" i="12"/>
  <c r="AG44" i="12"/>
  <c r="AO44" i="12"/>
  <c r="AG43" i="12"/>
  <c r="AO43" i="12"/>
  <c r="AG42" i="12"/>
  <c r="AO42" i="12"/>
  <c r="AG41" i="12"/>
  <c r="AO41" i="12"/>
  <c r="AG40" i="12"/>
  <c r="AO40" i="12"/>
  <c r="AG39" i="12"/>
  <c r="AO39" i="12"/>
  <c r="AG38" i="12"/>
  <c r="AO38" i="12"/>
  <c r="AG37" i="12"/>
  <c r="AO37" i="12"/>
  <c r="AG36" i="12"/>
  <c r="AO36" i="12"/>
  <c r="AG35" i="12"/>
  <c r="AO35" i="12"/>
  <c r="AG34" i="12"/>
  <c r="AO34" i="12"/>
  <c r="AG33" i="12"/>
  <c r="AO33" i="12"/>
  <c r="AG32" i="12"/>
  <c r="AO32" i="12"/>
  <c r="AG31" i="12"/>
  <c r="AO31" i="12"/>
  <c r="AG30" i="12"/>
  <c r="AO30" i="12"/>
  <c r="AG29" i="12"/>
  <c r="AO29" i="12"/>
  <c r="AG28" i="12"/>
  <c r="AO28" i="12"/>
  <c r="AG27" i="12"/>
  <c r="AO27" i="12"/>
  <c r="AG26" i="12"/>
  <c r="AO26" i="12"/>
  <c r="AG25" i="12"/>
  <c r="AO25" i="12"/>
  <c r="AT24" i="12"/>
  <c r="AS24" i="12"/>
  <c r="AR24" i="12"/>
  <c r="AQ24" i="12"/>
  <c r="AP24" i="12"/>
  <c r="AT23" i="12"/>
  <c r="AT34" i="12" s="1"/>
  <c r="AS23" i="12"/>
  <c r="AS46" i="12" s="1"/>
  <c r="AR23" i="12"/>
  <c r="AR45" i="12" s="1"/>
  <c r="AQ23" i="12"/>
  <c r="AQ35" i="12" s="1"/>
  <c r="AP23" i="12"/>
  <c r="AP38" i="12" s="1"/>
  <c r="AR42" i="14" l="1"/>
  <c r="AR54" i="14"/>
  <c r="AJ32" i="14"/>
  <c r="AJ56" i="14" s="1"/>
  <c r="K56" i="14" s="1"/>
  <c r="AT38" i="14"/>
  <c r="P38" i="14" s="1"/>
  <c r="AT41" i="14"/>
  <c r="P41" i="14" s="1"/>
  <c r="L37" i="14"/>
  <c r="AS34" i="14"/>
  <c r="N34" i="14" s="1"/>
  <c r="AS35" i="14"/>
  <c r="N35" i="14" s="1"/>
  <c r="AS36" i="14"/>
  <c r="N36" i="14" s="1"/>
  <c r="AS37" i="14"/>
  <c r="N37" i="14" s="1"/>
  <c r="AS46" i="14"/>
  <c r="N46" i="14" s="1"/>
  <c r="AT43" i="14"/>
  <c r="P43" i="14" s="1"/>
  <c r="AS45" i="14"/>
  <c r="N45" i="14" s="1"/>
  <c r="AS53" i="14"/>
  <c r="AS55" i="14"/>
  <c r="N55" i="14" s="1"/>
  <c r="AK32" i="14"/>
  <c r="AK52" i="14" s="1"/>
  <c r="M52" i="14" s="1"/>
  <c r="P47" i="14"/>
  <c r="AT34" i="14"/>
  <c r="P34" i="14" s="1"/>
  <c r="AT36" i="14"/>
  <c r="P36" i="14" s="1"/>
  <c r="AP53" i="14"/>
  <c r="H53" i="14" s="1"/>
  <c r="AP34" i="14"/>
  <c r="H34" i="14" s="1"/>
  <c r="AR35" i="14"/>
  <c r="L35" i="14" s="1"/>
  <c r="AP36" i="14"/>
  <c r="H36" i="14" s="1"/>
  <c r="AP38" i="14"/>
  <c r="H38" i="14" s="1"/>
  <c r="AS39" i="14"/>
  <c r="N39" i="14" s="1"/>
  <c r="AS41" i="14"/>
  <c r="N41" i="14" s="1"/>
  <c r="AS42" i="14"/>
  <c r="N42" i="14" s="1"/>
  <c r="AS44" i="14"/>
  <c r="N44" i="14" s="1"/>
  <c r="H41" i="14"/>
  <c r="AQ57" i="14"/>
  <c r="J57" i="14" s="1"/>
  <c r="AQ55" i="14"/>
  <c r="J55" i="14" s="1"/>
  <c r="AQ53" i="14"/>
  <c r="J53" i="14" s="1"/>
  <c r="AQ51" i="14"/>
  <c r="J51" i="14" s="1"/>
  <c r="AQ54" i="14"/>
  <c r="J54" i="14" s="1"/>
  <c r="AQ46" i="14"/>
  <c r="J46" i="14" s="1"/>
  <c r="AQ56" i="14"/>
  <c r="J56" i="14" s="1"/>
  <c r="AQ48" i="14"/>
  <c r="J48" i="14" s="1"/>
  <c r="AQ47" i="14"/>
  <c r="J47" i="14" s="1"/>
  <c r="AQ45" i="14"/>
  <c r="J45" i="14" s="1"/>
  <c r="AQ42" i="14"/>
  <c r="J42" i="14" s="1"/>
  <c r="AQ41" i="14"/>
  <c r="J41" i="14" s="1"/>
  <c r="AQ37" i="14"/>
  <c r="J37" i="14" s="1"/>
  <c r="AQ35" i="14"/>
  <c r="J35" i="14" s="1"/>
  <c r="AI32" i="14"/>
  <c r="AQ36" i="14"/>
  <c r="J36" i="14" s="1"/>
  <c r="AQ34" i="14"/>
  <c r="J34" i="14" s="1"/>
  <c r="AQ39" i="14"/>
  <c r="J39" i="14" s="1"/>
  <c r="AQ50" i="14"/>
  <c r="J50" i="14" s="1"/>
  <c r="AQ44" i="14"/>
  <c r="J44" i="14" s="1"/>
  <c r="AQ43" i="14"/>
  <c r="J43" i="14" s="1"/>
  <c r="AQ52" i="14"/>
  <c r="J52" i="14" s="1"/>
  <c r="AQ38" i="14"/>
  <c r="J38" i="14" s="1"/>
  <c r="AQ49" i="14"/>
  <c r="J49" i="14" s="1"/>
  <c r="AQ40" i="14"/>
  <c r="J40" i="14" s="1"/>
  <c r="L42" i="14"/>
  <c r="AJ52" i="14"/>
  <c r="K52" i="14" s="1"/>
  <c r="AJ46" i="14"/>
  <c r="K46" i="14" s="1"/>
  <c r="AJ45" i="14"/>
  <c r="K45" i="14" s="1"/>
  <c r="AJ47" i="14"/>
  <c r="K47" i="14" s="1"/>
  <c r="AJ38" i="14"/>
  <c r="K38" i="14" s="1"/>
  <c r="AJ36" i="14"/>
  <c r="K36" i="14" s="1"/>
  <c r="AJ40" i="14"/>
  <c r="K40" i="14" s="1"/>
  <c r="AJ57" i="14"/>
  <c r="K57" i="14" s="1"/>
  <c r="AJ41" i="14"/>
  <c r="K41" i="14" s="1"/>
  <c r="AJ37" i="14"/>
  <c r="K37" i="14" s="1"/>
  <c r="AJ43" i="14"/>
  <c r="K43" i="14" s="1"/>
  <c r="AJ50" i="14"/>
  <c r="K50" i="14" s="1"/>
  <c r="AR57" i="14"/>
  <c r="L57" i="14" s="1"/>
  <c r="AR55" i="14"/>
  <c r="L55" i="14" s="1"/>
  <c r="AR53" i="14"/>
  <c r="L53" i="14" s="1"/>
  <c r="AR51" i="14"/>
  <c r="L51" i="14" s="1"/>
  <c r="AR49" i="14"/>
  <c r="L49" i="14" s="1"/>
  <c r="AR47" i="14"/>
  <c r="L47" i="14" s="1"/>
  <c r="AR45" i="14"/>
  <c r="L45" i="14" s="1"/>
  <c r="AR56" i="14"/>
  <c r="L56" i="14" s="1"/>
  <c r="AR48" i="14"/>
  <c r="L48" i="14" s="1"/>
  <c r="AR50" i="14"/>
  <c r="L50" i="14" s="1"/>
  <c r="AR43" i="14"/>
  <c r="L43" i="14" s="1"/>
  <c r="AR41" i="14"/>
  <c r="L41" i="14" s="1"/>
  <c r="AR39" i="14"/>
  <c r="L39" i="14" s="1"/>
  <c r="AR40" i="14"/>
  <c r="L40" i="14" s="1"/>
  <c r="AP43" i="14"/>
  <c r="AT45" i="14"/>
  <c r="P45" i="14" s="1"/>
  <c r="AP47" i="14"/>
  <c r="N48" i="14"/>
  <c r="AP51" i="14"/>
  <c r="N53" i="14"/>
  <c r="AT55" i="14"/>
  <c r="P55" i="14" s="1"/>
  <c r="AD58" i="14"/>
  <c r="L54" i="14"/>
  <c r="AK56" i="14"/>
  <c r="M56" i="14" s="1"/>
  <c r="AH32" i="14"/>
  <c r="AL32" i="14"/>
  <c r="AS56" i="14"/>
  <c r="N56" i="14" s="1"/>
  <c r="AS54" i="14"/>
  <c r="N54" i="14" s="1"/>
  <c r="AS52" i="14"/>
  <c r="N52" i="14" s="1"/>
  <c r="AS50" i="14"/>
  <c r="N50" i="14" s="1"/>
  <c r="AS47" i="14"/>
  <c r="N47" i="14" s="1"/>
  <c r="AS57" i="14"/>
  <c r="N57" i="14" s="1"/>
  <c r="AS51" i="14"/>
  <c r="N51" i="14" s="1"/>
  <c r="AS49" i="14"/>
  <c r="N49" i="14" s="1"/>
  <c r="AR34" i="14"/>
  <c r="L34" i="14" s="1"/>
  <c r="AP35" i="14"/>
  <c r="AT35" i="14"/>
  <c r="P35" i="14" s="1"/>
  <c r="AR36" i="14"/>
  <c r="L36" i="14" s="1"/>
  <c r="AP37" i="14"/>
  <c r="AT37" i="14"/>
  <c r="P37" i="14" s="1"/>
  <c r="AR38" i="14"/>
  <c r="L38" i="14" s="1"/>
  <c r="AT39" i="14"/>
  <c r="P39" i="14" s="1"/>
  <c r="AS40" i="14"/>
  <c r="N40" i="14" s="1"/>
  <c r="AR52" i="14"/>
  <c r="L52" i="14" s="1"/>
  <c r="AP56" i="14"/>
  <c r="AP54" i="14"/>
  <c r="AP52" i="14"/>
  <c r="AP50" i="14"/>
  <c r="AP48" i="14"/>
  <c r="AP46" i="14"/>
  <c r="AP57" i="14"/>
  <c r="AP55" i="14"/>
  <c r="AP45" i="14"/>
  <c r="AP44" i="14"/>
  <c r="AP42" i="14"/>
  <c r="AP40" i="14"/>
  <c r="AT56" i="14"/>
  <c r="P56" i="14" s="1"/>
  <c r="AT54" i="14"/>
  <c r="P54" i="14" s="1"/>
  <c r="AT52" i="14"/>
  <c r="P52" i="14" s="1"/>
  <c r="AT50" i="14"/>
  <c r="P50" i="14" s="1"/>
  <c r="AT48" i="14"/>
  <c r="P48" i="14" s="1"/>
  <c r="AT46" i="14"/>
  <c r="P46" i="14" s="1"/>
  <c r="AT57" i="14"/>
  <c r="P57" i="14" s="1"/>
  <c r="AT51" i="14"/>
  <c r="P51" i="14" s="1"/>
  <c r="AT49" i="14"/>
  <c r="P49" i="14" s="1"/>
  <c r="AT53" i="14"/>
  <c r="P53" i="14" s="1"/>
  <c r="AT44" i="14"/>
  <c r="P44" i="14" s="1"/>
  <c r="AT42" i="14"/>
  <c r="P42" i="14" s="1"/>
  <c r="AT40" i="14"/>
  <c r="P40" i="14" s="1"/>
  <c r="AS38" i="14"/>
  <c r="N38" i="14" s="1"/>
  <c r="AP39" i="14"/>
  <c r="AS43" i="14"/>
  <c r="N43" i="14" s="1"/>
  <c r="AR44" i="14"/>
  <c r="L44" i="14" s="1"/>
  <c r="AR46" i="14"/>
  <c r="L46" i="14" s="1"/>
  <c r="AP49" i="14"/>
  <c r="AE62" i="14"/>
  <c r="AH23" i="12"/>
  <c r="AH40" i="12" s="1"/>
  <c r="AP26" i="12"/>
  <c r="AS29" i="12"/>
  <c r="AP34" i="12"/>
  <c r="AT30" i="12"/>
  <c r="AR28" i="12"/>
  <c r="AR36" i="12"/>
  <c r="AK23" i="12"/>
  <c r="AK44" i="12" s="1"/>
  <c r="AS25" i="12"/>
  <c r="AR26" i="12"/>
  <c r="AS33" i="12"/>
  <c r="AS41" i="12"/>
  <c r="AR44" i="12"/>
  <c r="AR29" i="12"/>
  <c r="AP30" i="12"/>
  <c r="AR32" i="12"/>
  <c r="AS37" i="12"/>
  <c r="AR40" i="12"/>
  <c r="AD49" i="12"/>
  <c r="AJ23" i="12"/>
  <c r="AJ37" i="12" s="1"/>
  <c r="AR25" i="12"/>
  <c r="AS45" i="12"/>
  <c r="AR48" i="12"/>
  <c r="AE53" i="12"/>
  <c r="AH32" i="12"/>
  <c r="AQ43" i="12"/>
  <c r="AT46" i="12"/>
  <c r="AK48" i="12"/>
  <c r="AK37" i="12"/>
  <c r="AK42" i="12"/>
  <c r="AK27" i="12"/>
  <c r="AQ31" i="12"/>
  <c r="AH36" i="12"/>
  <c r="AP47" i="12"/>
  <c r="AP43" i="12"/>
  <c r="AP39" i="12"/>
  <c r="AP35" i="12"/>
  <c r="AP31" i="12"/>
  <c r="AP27" i="12"/>
  <c r="AP48" i="12"/>
  <c r="AP44" i="12"/>
  <c r="AP40" i="12"/>
  <c r="AP36" i="12"/>
  <c r="AP32" i="12"/>
  <c r="AP28" i="12"/>
  <c r="AP45" i="12"/>
  <c r="AP41" i="12"/>
  <c r="AP37" i="12"/>
  <c r="AP33" i="12"/>
  <c r="AP29" i="12"/>
  <c r="AP25" i="12"/>
  <c r="AT47" i="12"/>
  <c r="AT43" i="12"/>
  <c r="AT39" i="12"/>
  <c r="AT35" i="12"/>
  <c r="AT31" i="12"/>
  <c r="AT27" i="12"/>
  <c r="AT48" i="12"/>
  <c r="AT44" i="12"/>
  <c r="AT40" i="12"/>
  <c r="AT36" i="12"/>
  <c r="AT32" i="12"/>
  <c r="AT28" i="12"/>
  <c r="AT45" i="12"/>
  <c r="AT41" i="12"/>
  <c r="AT37" i="12"/>
  <c r="AT33" i="12"/>
  <c r="AT29" i="12"/>
  <c r="AT25" i="12"/>
  <c r="AL23" i="12"/>
  <c r="AT26" i="12"/>
  <c r="AT38" i="12"/>
  <c r="AP42" i="12"/>
  <c r="AK43" i="12"/>
  <c r="AQ48" i="12"/>
  <c r="AQ44" i="12"/>
  <c r="AQ40" i="12"/>
  <c r="AQ36" i="12"/>
  <c r="AQ32" i="12"/>
  <c r="AQ28" i="12"/>
  <c r="AQ45" i="12"/>
  <c r="AQ41" i="12"/>
  <c r="AQ37" i="12"/>
  <c r="AQ33" i="12"/>
  <c r="AQ29" i="12"/>
  <c r="AQ25" i="12"/>
  <c r="AQ46" i="12"/>
  <c r="AQ42" i="12"/>
  <c r="AQ38" i="12"/>
  <c r="AQ34" i="12"/>
  <c r="AQ30" i="12"/>
  <c r="AQ26" i="12"/>
  <c r="AI23" i="12"/>
  <c r="AQ47" i="12"/>
  <c r="AH33" i="12"/>
  <c r="AH29" i="12"/>
  <c r="AH26" i="12"/>
  <c r="AH47" i="12"/>
  <c r="AQ27" i="12"/>
  <c r="AQ39" i="12"/>
  <c r="AT42" i="12"/>
  <c r="AP46" i="12"/>
  <c r="AR27" i="12"/>
  <c r="AS28" i="12"/>
  <c r="AR31" i="12"/>
  <c r="AS32" i="12"/>
  <c r="AJ33" i="12"/>
  <c r="AR35" i="12"/>
  <c r="AS36" i="12"/>
  <c r="AR39" i="12"/>
  <c r="AS40" i="12"/>
  <c r="AR43" i="12"/>
  <c r="AS44" i="12"/>
  <c r="AJ45" i="12"/>
  <c r="AR47" i="12"/>
  <c r="AS48" i="12"/>
  <c r="AS27" i="12"/>
  <c r="AJ28" i="12"/>
  <c r="AR30" i="12"/>
  <c r="AS31" i="12"/>
  <c r="AR34" i="12"/>
  <c r="AS35" i="12"/>
  <c r="AR38" i="12"/>
  <c r="AS39" i="12"/>
  <c r="AJ40" i="12"/>
  <c r="AR42" i="12"/>
  <c r="AS43" i="12"/>
  <c r="AR46" i="12"/>
  <c r="AS47" i="12"/>
  <c r="AS26" i="12"/>
  <c r="AJ27" i="12"/>
  <c r="AS30" i="12"/>
  <c r="AR33" i="12"/>
  <c r="AS34" i="12"/>
  <c r="AR37" i="12"/>
  <c r="AS38" i="12"/>
  <c r="AR41" i="12"/>
  <c r="AS42" i="12"/>
  <c r="AK41" i="14" l="1"/>
  <c r="M41" i="14" s="1"/>
  <c r="AK55" i="14"/>
  <c r="M55" i="14" s="1"/>
  <c r="AJ55" i="14"/>
  <c r="K55" i="14" s="1"/>
  <c r="AJ44" i="14"/>
  <c r="K44" i="14" s="1"/>
  <c r="AJ35" i="14"/>
  <c r="K35" i="14" s="1"/>
  <c r="AJ39" i="14"/>
  <c r="K39" i="14" s="1"/>
  <c r="AJ48" i="14"/>
  <c r="K48" i="14" s="1"/>
  <c r="AJ54" i="14"/>
  <c r="K54" i="14" s="1"/>
  <c r="AK54" i="14"/>
  <c r="M54" i="14" s="1"/>
  <c r="AJ49" i="14"/>
  <c r="K49" i="14" s="1"/>
  <c r="AJ53" i="14"/>
  <c r="K53" i="14" s="1"/>
  <c r="AJ34" i="14"/>
  <c r="K34" i="14" s="1"/>
  <c r="K58" i="14" s="1"/>
  <c r="AJ42" i="14"/>
  <c r="K42" i="14" s="1"/>
  <c r="AJ51" i="14"/>
  <c r="K51" i="14" s="1"/>
  <c r="AK47" i="14"/>
  <c r="M47" i="14" s="1"/>
  <c r="AK53" i="14"/>
  <c r="M53" i="14" s="1"/>
  <c r="AK46" i="14"/>
  <c r="M46" i="14" s="1"/>
  <c r="AK37" i="14"/>
  <c r="M37" i="14" s="1"/>
  <c r="AK35" i="14"/>
  <c r="M35" i="14" s="1"/>
  <c r="AK40" i="14"/>
  <c r="M40" i="14" s="1"/>
  <c r="AK48" i="14"/>
  <c r="M48" i="14" s="1"/>
  <c r="AK42" i="14"/>
  <c r="M42" i="14" s="1"/>
  <c r="AK51" i="14"/>
  <c r="M51" i="14" s="1"/>
  <c r="AK50" i="14"/>
  <c r="M50" i="14" s="1"/>
  <c r="AK43" i="14"/>
  <c r="M43" i="14" s="1"/>
  <c r="AK44" i="14"/>
  <c r="M44" i="14" s="1"/>
  <c r="AK57" i="14"/>
  <c r="M57" i="14" s="1"/>
  <c r="R36" i="14"/>
  <c r="AK49" i="14"/>
  <c r="M49" i="14" s="1"/>
  <c r="AK45" i="14"/>
  <c r="M45" i="14" s="1"/>
  <c r="AK39" i="14"/>
  <c r="M39" i="14" s="1"/>
  <c r="AK38" i="14"/>
  <c r="M38" i="14" s="1"/>
  <c r="AK36" i="14"/>
  <c r="M36" i="14" s="1"/>
  <c r="AK34" i="14"/>
  <c r="M34" i="14" s="1"/>
  <c r="AE34" i="14"/>
  <c r="AE49" i="14"/>
  <c r="H49" i="14"/>
  <c r="R49" i="14" s="1"/>
  <c r="H45" i="14"/>
  <c r="R45" i="14" s="1"/>
  <c r="AE45" i="14"/>
  <c r="AE48" i="14"/>
  <c r="H48" i="14"/>
  <c r="R48" i="14" s="1"/>
  <c r="AE56" i="14"/>
  <c r="H56" i="14"/>
  <c r="R56" i="14" s="1"/>
  <c r="H51" i="14"/>
  <c r="R51" i="14" s="1"/>
  <c r="AE51" i="14"/>
  <c r="AE43" i="14"/>
  <c r="H43" i="14"/>
  <c r="R43" i="14" s="1"/>
  <c r="AE38" i="14"/>
  <c r="R34" i="14"/>
  <c r="H39" i="14"/>
  <c r="R39" i="14" s="1"/>
  <c r="AE39" i="14"/>
  <c r="H40" i="14"/>
  <c r="R40" i="14" s="1"/>
  <c r="AE40" i="14"/>
  <c r="AE55" i="14"/>
  <c r="H55" i="14"/>
  <c r="R55" i="14" s="1"/>
  <c r="R41" i="14"/>
  <c r="AE42" i="14"/>
  <c r="H42" i="14"/>
  <c r="R42" i="14" s="1"/>
  <c r="H57" i="14"/>
  <c r="R57" i="14" s="1"/>
  <c r="AE57" i="14"/>
  <c r="AE52" i="14"/>
  <c r="H52" i="14"/>
  <c r="R52" i="14" s="1"/>
  <c r="AE37" i="14"/>
  <c r="H37" i="14"/>
  <c r="R37" i="14" s="1"/>
  <c r="AE35" i="14"/>
  <c r="H35" i="14"/>
  <c r="R35" i="14" s="1"/>
  <c r="AH57" i="14"/>
  <c r="AH55" i="14"/>
  <c r="AH53" i="14"/>
  <c r="AH51" i="14"/>
  <c r="AH52" i="14"/>
  <c r="AH50" i="14"/>
  <c r="AH49" i="14"/>
  <c r="AH54" i="14"/>
  <c r="AH46" i="14"/>
  <c r="AH45" i="14"/>
  <c r="AH37" i="14"/>
  <c r="AH35" i="14"/>
  <c r="AH38" i="14"/>
  <c r="AH36" i="14"/>
  <c r="AH44" i="14"/>
  <c r="AH47" i="14"/>
  <c r="AH40" i="14"/>
  <c r="AH39" i="14"/>
  <c r="AH43" i="14"/>
  <c r="AH56" i="14"/>
  <c r="AH48" i="14"/>
  <c r="AH42" i="14"/>
  <c r="AH41" i="14"/>
  <c r="AH34" i="14"/>
  <c r="AE47" i="14"/>
  <c r="H47" i="14"/>
  <c r="R47" i="14" s="1"/>
  <c r="AE36" i="14"/>
  <c r="AI57" i="14"/>
  <c r="I57" i="14" s="1"/>
  <c r="AI55" i="14"/>
  <c r="I55" i="14" s="1"/>
  <c r="AI53" i="14"/>
  <c r="I53" i="14" s="1"/>
  <c r="AI51" i="14"/>
  <c r="I51" i="14" s="1"/>
  <c r="AI49" i="14"/>
  <c r="I49" i="14" s="1"/>
  <c r="AI47" i="14"/>
  <c r="I47" i="14" s="1"/>
  <c r="AI45" i="14"/>
  <c r="I45" i="14" s="1"/>
  <c r="AI54" i="14"/>
  <c r="I54" i="14" s="1"/>
  <c r="AI56" i="14"/>
  <c r="I56" i="14" s="1"/>
  <c r="AI46" i="14"/>
  <c r="I46" i="14" s="1"/>
  <c r="AI43" i="14"/>
  <c r="I43" i="14" s="1"/>
  <c r="AI41" i="14"/>
  <c r="I41" i="14" s="1"/>
  <c r="AI39" i="14"/>
  <c r="I39" i="14" s="1"/>
  <c r="AI50" i="14"/>
  <c r="I50" i="14" s="1"/>
  <c r="AI40" i="14"/>
  <c r="I40" i="14" s="1"/>
  <c r="AI52" i="14"/>
  <c r="I52" i="14" s="1"/>
  <c r="AI48" i="14"/>
  <c r="I48" i="14" s="1"/>
  <c r="AI42" i="14"/>
  <c r="I42" i="14" s="1"/>
  <c r="AI38" i="14"/>
  <c r="I38" i="14" s="1"/>
  <c r="AI36" i="14"/>
  <c r="I36" i="14" s="1"/>
  <c r="AI34" i="14"/>
  <c r="I34" i="14" s="1"/>
  <c r="AI37" i="14"/>
  <c r="I37" i="14" s="1"/>
  <c r="AI44" i="14"/>
  <c r="I44" i="14" s="1"/>
  <c r="AI35" i="14"/>
  <c r="I35" i="14" s="1"/>
  <c r="AE41" i="14"/>
  <c r="AE50" i="14"/>
  <c r="H50" i="14"/>
  <c r="R50" i="14" s="1"/>
  <c r="AL57" i="14"/>
  <c r="O57" i="14" s="1"/>
  <c r="AL55" i="14"/>
  <c r="O55" i="14" s="1"/>
  <c r="AL53" i="14"/>
  <c r="O53" i="14" s="1"/>
  <c r="AL51" i="14"/>
  <c r="O51" i="14" s="1"/>
  <c r="AL56" i="14"/>
  <c r="O56" i="14" s="1"/>
  <c r="AL48" i="14"/>
  <c r="O48" i="14" s="1"/>
  <c r="AL47" i="14"/>
  <c r="O47" i="14" s="1"/>
  <c r="AL50" i="14"/>
  <c r="O50" i="14" s="1"/>
  <c r="AL49" i="14"/>
  <c r="O49" i="14" s="1"/>
  <c r="AL52" i="14"/>
  <c r="O52" i="14" s="1"/>
  <c r="AL44" i="14"/>
  <c r="O44" i="14" s="1"/>
  <c r="AL43" i="14"/>
  <c r="O43" i="14" s="1"/>
  <c r="AL37" i="14"/>
  <c r="O37" i="14" s="1"/>
  <c r="AL35" i="14"/>
  <c r="O35" i="14" s="1"/>
  <c r="AL34" i="14"/>
  <c r="O34" i="14" s="1"/>
  <c r="AL36" i="14"/>
  <c r="O36" i="14" s="1"/>
  <c r="AL46" i="14"/>
  <c r="O46" i="14" s="1"/>
  <c r="AL54" i="14"/>
  <c r="O54" i="14" s="1"/>
  <c r="AL45" i="14"/>
  <c r="O45" i="14" s="1"/>
  <c r="AL40" i="14"/>
  <c r="O40" i="14" s="1"/>
  <c r="AL39" i="14"/>
  <c r="O39" i="14" s="1"/>
  <c r="AL38" i="14"/>
  <c r="O38" i="14" s="1"/>
  <c r="AL42" i="14"/>
  <c r="O42" i="14" s="1"/>
  <c r="AL41" i="14"/>
  <c r="O41" i="14" s="1"/>
  <c r="R38" i="14"/>
  <c r="AE44" i="14"/>
  <c r="H44" i="14"/>
  <c r="R44" i="14" s="1"/>
  <c r="AE46" i="14"/>
  <c r="H46" i="14"/>
  <c r="R46" i="14" s="1"/>
  <c r="AE54" i="14"/>
  <c r="H54" i="14"/>
  <c r="R54" i="14" s="1"/>
  <c r="R53" i="14"/>
  <c r="AE53" i="14"/>
  <c r="AH31" i="12"/>
  <c r="AH38" i="12"/>
  <c r="AH45" i="12"/>
  <c r="AH28" i="12"/>
  <c r="AH35" i="12"/>
  <c r="AH42" i="12"/>
  <c r="R43" i="12"/>
  <c r="R27" i="12"/>
  <c r="R33" i="12"/>
  <c r="AJ39" i="12"/>
  <c r="AJ44" i="12"/>
  <c r="AJ32" i="12"/>
  <c r="AK26" i="12"/>
  <c r="AK46" i="12"/>
  <c r="AK41" i="12"/>
  <c r="AJ43" i="12"/>
  <c r="AJ31" i="12"/>
  <c r="AJ48" i="12"/>
  <c r="AJ25" i="12"/>
  <c r="AK30" i="12"/>
  <c r="AK25" i="12"/>
  <c r="AK32" i="12"/>
  <c r="AJ41" i="12"/>
  <c r="AJ29" i="12"/>
  <c r="R46" i="12"/>
  <c r="R39" i="12"/>
  <c r="AK34" i="12"/>
  <c r="AK33" i="12"/>
  <c r="AK36" i="12"/>
  <c r="R35" i="12"/>
  <c r="R37" i="12"/>
  <c r="R32" i="12"/>
  <c r="R48" i="12"/>
  <c r="R25" i="12"/>
  <c r="R41" i="12"/>
  <c r="R40" i="12"/>
  <c r="R26" i="12"/>
  <c r="R38" i="12"/>
  <c r="R42" i="12"/>
  <c r="R36" i="12"/>
  <c r="R47" i="12"/>
  <c r="R31" i="12"/>
  <c r="R45" i="12"/>
  <c r="R29" i="12"/>
  <c r="R34" i="12"/>
  <c r="AH44" i="12"/>
  <c r="AH48" i="12"/>
  <c r="AH39" i="12"/>
  <c r="AH30" i="12"/>
  <c r="AH46" i="12"/>
  <c r="AH37" i="12"/>
  <c r="R44" i="12"/>
  <c r="R28" i="12"/>
  <c r="R30" i="12"/>
  <c r="AJ35" i="12"/>
  <c r="AJ36" i="12"/>
  <c r="AH27" i="12"/>
  <c r="AH43" i="12"/>
  <c r="AH34" i="12"/>
  <c r="AH25" i="12"/>
  <c r="AH41" i="12"/>
  <c r="AK39" i="12"/>
  <c r="AK47" i="12"/>
  <c r="AK38" i="12"/>
  <c r="AK29" i="12"/>
  <c r="AK28" i="12"/>
  <c r="AK45" i="12"/>
  <c r="AK40" i="12"/>
  <c r="AE30" i="12"/>
  <c r="AE38" i="12"/>
  <c r="AE26" i="12"/>
  <c r="AE46" i="12"/>
  <c r="AE34" i="12"/>
  <c r="AE36" i="12"/>
  <c r="AJ47" i="12"/>
  <c r="AJ46" i="12"/>
  <c r="AJ26" i="12"/>
  <c r="AJ38" i="12"/>
  <c r="AJ34" i="12"/>
  <c r="AJ42" i="12"/>
  <c r="AJ30" i="12"/>
  <c r="AK31" i="12"/>
  <c r="AK35" i="12"/>
  <c r="AE25" i="12"/>
  <c r="AE43" i="12"/>
  <c r="AI46" i="12"/>
  <c r="AI42" i="12"/>
  <c r="AI38" i="12"/>
  <c r="AI34" i="12"/>
  <c r="AI30" i="12"/>
  <c r="AI26" i="12"/>
  <c r="AI47" i="12"/>
  <c r="AI43" i="12"/>
  <c r="AI39" i="12"/>
  <c r="AI35" i="12"/>
  <c r="AI31" i="12"/>
  <c r="AI27" i="12"/>
  <c r="AI48" i="12"/>
  <c r="AI44" i="12"/>
  <c r="AI40" i="12"/>
  <c r="AI36" i="12"/>
  <c r="AI32" i="12"/>
  <c r="AI28" i="12"/>
  <c r="AI41" i="12"/>
  <c r="AI37" i="12"/>
  <c r="AI29" i="12"/>
  <c r="AI33" i="12"/>
  <c r="AI25" i="12"/>
  <c r="AI45" i="12"/>
  <c r="AE42" i="12"/>
  <c r="AL45" i="12"/>
  <c r="AL41" i="12"/>
  <c r="AL37" i="12"/>
  <c r="AL33" i="12"/>
  <c r="AL29" i="12"/>
  <c r="AL25" i="12"/>
  <c r="AL46" i="12"/>
  <c r="AL42" i="12"/>
  <c r="AL38" i="12"/>
  <c r="AL34" i="12"/>
  <c r="AL30" i="12"/>
  <c r="AL26" i="12"/>
  <c r="AL47" i="12"/>
  <c r="AL43" i="12"/>
  <c r="AL39" i="12"/>
  <c r="AL35" i="12"/>
  <c r="AL31" i="12"/>
  <c r="AL27" i="12"/>
  <c r="AL48" i="12"/>
  <c r="AL40" i="12"/>
  <c r="AL28" i="12"/>
  <c r="AL36" i="12"/>
  <c r="AL32" i="12"/>
  <c r="AL44" i="12"/>
  <c r="AE29" i="12"/>
  <c r="AE45" i="12"/>
  <c r="AE40" i="12"/>
  <c r="AE31" i="12"/>
  <c r="AE47" i="12"/>
  <c r="AE41" i="12"/>
  <c r="AE27" i="12"/>
  <c r="AE33" i="12"/>
  <c r="AE28" i="12"/>
  <c r="AE44" i="12"/>
  <c r="AE35" i="12"/>
  <c r="AE37" i="12"/>
  <c r="AE32" i="12"/>
  <c r="AE48" i="12"/>
  <c r="AE39" i="12"/>
  <c r="M58" i="14" l="1"/>
  <c r="AE58" i="14"/>
  <c r="AM34" i="14"/>
  <c r="AD34" i="14" s="1"/>
  <c r="G34" i="14"/>
  <c r="AM56" i="14"/>
  <c r="AD56" i="14" s="1"/>
  <c r="G56" i="14"/>
  <c r="Q56" i="14" s="1"/>
  <c r="AM47" i="14"/>
  <c r="AD47" i="14" s="1"/>
  <c r="G47" i="14"/>
  <c r="Q47" i="14" s="1"/>
  <c r="AM35" i="14"/>
  <c r="AD35" i="14" s="1"/>
  <c r="G35" i="14"/>
  <c r="Q35" i="14" s="1"/>
  <c r="G54" i="14"/>
  <c r="Q54" i="14" s="1"/>
  <c r="AM54" i="14"/>
  <c r="AD54" i="14" s="1"/>
  <c r="AM51" i="14"/>
  <c r="AD51" i="14" s="1"/>
  <c r="G51" i="14"/>
  <c r="Q51" i="14" s="1"/>
  <c r="AM41" i="14"/>
  <c r="AD41" i="14" s="1"/>
  <c r="G41" i="14"/>
  <c r="Q41" i="14" s="1"/>
  <c r="AM43" i="14"/>
  <c r="AD43" i="14" s="1"/>
  <c r="G43" i="14"/>
  <c r="Q43" i="14" s="1"/>
  <c r="G44" i="14"/>
  <c r="Q44" i="14" s="1"/>
  <c r="AM44" i="14"/>
  <c r="AD44" i="14" s="1"/>
  <c r="G37" i="14"/>
  <c r="Q37" i="14" s="1"/>
  <c r="AM37" i="14"/>
  <c r="AD37" i="14" s="1"/>
  <c r="AM49" i="14"/>
  <c r="AD49" i="14" s="1"/>
  <c r="G49" i="14"/>
  <c r="Q49" i="14" s="1"/>
  <c r="AM53" i="14"/>
  <c r="AD53" i="14" s="1"/>
  <c r="G53" i="14"/>
  <c r="Q53" i="14" s="1"/>
  <c r="O58" i="14"/>
  <c r="AM39" i="14"/>
  <c r="AD39" i="14" s="1"/>
  <c r="G39" i="14"/>
  <c r="Q39" i="14" s="1"/>
  <c r="AM55" i="14"/>
  <c r="AD55" i="14" s="1"/>
  <c r="G55" i="14"/>
  <c r="Q55" i="14" s="1"/>
  <c r="AM42" i="14"/>
  <c r="AD42" i="14" s="1"/>
  <c r="G42" i="14"/>
  <c r="Q42" i="14" s="1"/>
  <c r="AM36" i="14"/>
  <c r="AD36" i="14" s="1"/>
  <c r="G36" i="14"/>
  <c r="Q36" i="14" s="1"/>
  <c r="AM45" i="14"/>
  <c r="AD45" i="14" s="1"/>
  <c r="G45" i="14"/>
  <c r="Q45" i="14" s="1"/>
  <c r="AM50" i="14"/>
  <c r="AD50" i="14" s="1"/>
  <c r="G50" i="14"/>
  <c r="Q50" i="14" s="1"/>
  <c r="R58" i="14"/>
  <c r="I58" i="14"/>
  <c r="AM48" i="14"/>
  <c r="AD48" i="14" s="1"/>
  <c r="G48" i="14"/>
  <c r="Q48" i="14" s="1"/>
  <c r="AM40" i="14"/>
  <c r="AD40" i="14" s="1"/>
  <c r="G40" i="14"/>
  <c r="Q40" i="14" s="1"/>
  <c r="AM38" i="14"/>
  <c r="AD38" i="14" s="1"/>
  <c r="G38" i="14"/>
  <c r="Q38" i="14" s="1"/>
  <c r="AM46" i="14"/>
  <c r="AD46" i="14" s="1"/>
  <c r="G46" i="14"/>
  <c r="Q46" i="14" s="1"/>
  <c r="G52" i="14"/>
  <c r="Q52" i="14" s="1"/>
  <c r="AM52" i="14"/>
  <c r="AD52" i="14" s="1"/>
  <c r="AM57" i="14"/>
  <c r="AD57" i="14" s="1"/>
  <c r="G57" i="14"/>
  <c r="Q57" i="14" s="1"/>
  <c r="Q32" i="12"/>
  <c r="Q29" i="12"/>
  <c r="Q33" i="12"/>
  <c r="Q35" i="12"/>
  <c r="Q48" i="12"/>
  <c r="Q28" i="12"/>
  <c r="Q26" i="12"/>
  <c r="Q40" i="12"/>
  <c r="Q31" i="12"/>
  <c r="Q47" i="12"/>
  <c r="Q38" i="12"/>
  <c r="Q45" i="12"/>
  <c r="Q42" i="12"/>
  <c r="Q36" i="12"/>
  <c r="Q37" i="12"/>
  <c r="R49" i="12"/>
  <c r="Q25" i="12"/>
  <c r="K49" i="12"/>
  <c r="O49" i="12"/>
  <c r="Q43" i="12"/>
  <c r="Q46" i="12"/>
  <c r="Q44" i="12"/>
  <c r="G49" i="12"/>
  <c r="Q39" i="12"/>
  <c r="Q34" i="12"/>
  <c r="M49" i="12"/>
  <c r="Q41" i="12"/>
  <c r="Q27" i="12"/>
  <c r="Q30" i="12"/>
  <c r="I49" i="12"/>
  <c r="AM29" i="12"/>
  <c r="AD29" i="12" s="1"/>
  <c r="AM33" i="12"/>
  <c r="AD33" i="12" s="1"/>
  <c r="AM35" i="12"/>
  <c r="AD35" i="12" s="1"/>
  <c r="AM26" i="12"/>
  <c r="AD26" i="12" s="1"/>
  <c r="AM32" i="12"/>
  <c r="AD32" i="12" s="1"/>
  <c r="AM28" i="12"/>
  <c r="AD28" i="12" s="1"/>
  <c r="AM31" i="12"/>
  <c r="AD31" i="12" s="1"/>
  <c r="AM48" i="12"/>
  <c r="AD48" i="12" s="1"/>
  <c r="AM46" i="12"/>
  <c r="AD46" i="12" s="1"/>
  <c r="AM45" i="12"/>
  <c r="AD45" i="12" s="1"/>
  <c r="AM36" i="12"/>
  <c r="AD36" i="12" s="1"/>
  <c r="AM34" i="12"/>
  <c r="AD34" i="12" s="1"/>
  <c r="AM44" i="12"/>
  <c r="AD44" i="12" s="1"/>
  <c r="AM40" i="12"/>
  <c r="AD40" i="12" s="1"/>
  <c r="AM37" i="12"/>
  <c r="AD37" i="12" s="1"/>
  <c r="AM27" i="12"/>
  <c r="AD27" i="12" s="1"/>
  <c r="AM43" i="12"/>
  <c r="AD43" i="12" s="1"/>
  <c r="AM25" i="12"/>
  <c r="AD25" i="12" s="1"/>
  <c r="AM41" i="12"/>
  <c r="AD41" i="12" s="1"/>
  <c r="AM47" i="12"/>
  <c r="AD47" i="12" s="1"/>
  <c r="AM38" i="12"/>
  <c r="AD38" i="12" s="1"/>
  <c r="AM42" i="12"/>
  <c r="AD42" i="12" s="1"/>
  <c r="AM39" i="12"/>
  <c r="AD39" i="12" s="1"/>
  <c r="AM30" i="12"/>
  <c r="AD30" i="12" s="1"/>
  <c r="AE49" i="12"/>
  <c r="G58" i="14" l="1"/>
  <c r="Q58" i="14" s="1"/>
  <c r="Q34" i="14"/>
  <c r="Q49" i="12"/>
</calcChain>
</file>

<file path=xl/sharedStrings.xml><?xml version="1.0" encoding="utf-8"?>
<sst xmlns="http://schemas.openxmlformats.org/spreadsheetml/2006/main" count="863" uniqueCount="594">
  <si>
    <t>Potage +40% légumes</t>
  </si>
  <si>
    <t>Viande de bœuf</t>
  </si>
  <si>
    <t>Viande de veau</t>
  </si>
  <si>
    <t>Viande d'agneau</t>
  </si>
  <si>
    <t>Crudité</t>
  </si>
  <si>
    <t>Abat</t>
  </si>
  <si>
    <t>Plat alternatif</t>
  </si>
  <si>
    <t>Sauce</t>
  </si>
  <si>
    <t>Féculent</t>
  </si>
  <si>
    <t>Légume cuit</t>
  </si>
  <si>
    <t>Accompagnement +15% lip</t>
  </si>
  <si>
    <t>100 mg &lt; Fromage &lt; 150 mg Calcium par portion</t>
  </si>
  <si>
    <t>Fromage &lt; 100 mg Ca/portion</t>
  </si>
  <si>
    <t>Laitage et dessert lacté &gt; 100 mg Ca/portion et &lt; 5g lip/portion</t>
  </si>
  <si>
    <t>Composante</t>
  </si>
  <si>
    <t>Type de plat</t>
  </si>
  <si>
    <t>Fréquences</t>
  </si>
  <si>
    <t>Fruit cru</t>
  </si>
  <si>
    <t>Dessert gras (+15% lip)</t>
  </si>
  <si>
    <t>Allergènes</t>
  </si>
  <si>
    <t>Entrée +15% lip</t>
  </si>
  <si>
    <t>Recettes</t>
  </si>
  <si>
    <t>Œuf</t>
  </si>
  <si>
    <t>Fruit cuit</t>
  </si>
  <si>
    <t>Porc</t>
  </si>
  <si>
    <t>Libre</t>
  </si>
  <si>
    <t>PLATS PROTIDIQUES</t>
  </si>
  <si>
    <t>Entrée féculent &lt;15% lip</t>
  </si>
  <si>
    <t>Viande hachée</t>
  </si>
  <si>
    <t>PLATS PROTIDIQUES (SUITE)</t>
  </si>
  <si>
    <t>ACCOMPAGNEMENTS</t>
  </si>
  <si>
    <t>PRODUITS LAITIERS</t>
  </si>
  <si>
    <t>AUTRES DESSERTS</t>
  </si>
  <si>
    <t>Denrée protidique frit ou pré-frit à +15% lip</t>
  </si>
  <si>
    <t>Autre poisson</t>
  </si>
  <si>
    <t>Volaille</t>
  </si>
  <si>
    <t>Préparation &lt;70%gr/portion de denrée prot</t>
  </si>
  <si>
    <t>Dessert peu sucré &lt; 20g GLU</t>
  </si>
  <si>
    <t>/</t>
  </si>
  <si>
    <t>PRODUITS LAITIERS (SUITE)</t>
  </si>
  <si>
    <t>DESSERTS DE FRUITS CRUS</t>
  </si>
  <si>
    <t>Cuidité ou denrée protidique</t>
  </si>
  <si>
    <t>ghghhjjlk</t>
  </si>
  <si>
    <t>hjkkgvvbbb</t>
  </si>
  <si>
    <t>hghghgh</t>
  </si>
  <si>
    <r>
      <t>Dessert ou laitage sucré peu gras (</t>
    </r>
    <r>
      <rPr>
        <b/>
        <sz val="12"/>
        <color theme="1"/>
        <rFont val="Calibri"/>
        <family val="2"/>
      </rPr>
      <t>≤</t>
    </r>
    <r>
      <rPr>
        <b/>
        <sz val="12"/>
        <color theme="1"/>
        <rFont val="Calibri"/>
        <family val="2"/>
        <scheme val="minor"/>
      </rPr>
      <t xml:space="preserve"> 15% lip et +20g GLU)</t>
    </r>
  </si>
  <si>
    <r>
      <t>Poisson +70%g et P/L</t>
    </r>
    <r>
      <rPr>
        <b/>
        <sz val="12"/>
        <color theme="0"/>
        <rFont val="Calibri"/>
        <family val="2"/>
      </rPr>
      <t>≥</t>
    </r>
    <r>
      <rPr>
        <b/>
        <sz val="12"/>
        <color theme="0"/>
        <rFont val="Calibri"/>
        <family val="2"/>
        <scheme val="minor"/>
      </rPr>
      <t>2</t>
    </r>
  </si>
  <si>
    <r>
      <t>Denrée protidique P/L</t>
    </r>
    <r>
      <rPr>
        <b/>
        <sz val="12"/>
        <color theme="1"/>
        <rFont val="Calibri"/>
        <family val="2"/>
      </rPr>
      <t>≤</t>
    </r>
    <r>
      <rPr>
        <b/>
        <sz val="12"/>
        <color theme="1"/>
        <rFont val="Calibri"/>
        <family val="2"/>
        <scheme val="minor"/>
      </rPr>
      <t xml:space="preserve">1 </t>
    </r>
    <r>
      <rPr>
        <sz val="12"/>
        <color theme="1"/>
        <rFont val="Calibri"/>
        <family val="2"/>
        <scheme val="minor"/>
      </rPr>
      <t>(charcuterie, pâtisserie salée, …)</t>
    </r>
  </si>
  <si>
    <r>
      <t xml:space="preserve">Fromage </t>
    </r>
    <r>
      <rPr>
        <b/>
        <sz val="12"/>
        <color theme="0"/>
        <rFont val="Calibri"/>
        <family val="2"/>
      </rPr>
      <t>≥</t>
    </r>
    <r>
      <rPr>
        <b/>
        <sz val="12"/>
        <color theme="0"/>
        <rFont val="Calibri"/>
        <family val="2"/>
        <scheme val="minor"/>
      </rPr>
      <t xml:space="preserve"> 150 mg Ca/portion</t>
    </r>
  </si>
  <si>
    <r>
      <t>ENTR</t>
    </r>
    <r>
      <rPr>
        <b/>
        <sz val="12"/>
        <color theme="1"/>
        <rFont val="Calibri"/>
        <family val="2"/>
      </rPr>
      <t>É</t>
    </r>
    <r>
      <rPr>
        <b/>
        <sz val="12"/>
        <color theme="1"/>
        <rFont val="Calibri"/>
        <family val="2"/>
        <scheme val="minor"/>
      </rPr>
      <t>ES</t>
    </r>
  </si>
  <si>
    <t>Nutrition en restauration collective</t>
  </si>
  <si>
    <t>Présentation du CDG 16 A   A </t>
  </si>
  <si>
    <t>http://www.cdg16.fr/orki/view/123/nutrition.html</t>
  </si>
  <si>
    <t>Le centre de gestion est un établissement public local a caractère administratif dont la mission principale est d’aider les élus dans la gestion de leurs personnels.</t>
  </si>
  <si>
    <t xml:space="preserve">381 communes et 126 établissements sont affilies au centre de gestion de la Charente qui gère environ 4600 agents. </t>
  </si>
  <si>
    <t>• le centre assure dans le cadre départemental, un ensemble de missions obligatoires qui lui ont été attribuées par la loi du 26 janvier 1984 portant dispositions statutaires relatives à la f.p.t.</t>
  </si>
  <si>
    <t xml:space="preserve">y sont obligatoirement affilies les collectivités et établissements publics employant moins de 350 fonctionnaires titulaires et stagiaires à temps complet, </t>
  </si>
  <si>
    <t>ou employant au moins un fonctionnaire à temps non complet, ou qui n’emploient que des agents non titulaires. Pour les autres collectivités, l’affiliation est volontaire.</t>
  </si>
  <si>
    <t>Le centre de gestion est dirigé par un conseil d’administration compose de 21 membres titulaires et 21 membres suppléants.</t>
  </si>
  <si>
    <t>Ce sont des représentants élus des collectivités territoriales et des établissements publics affilies, titulaires d’un mandat local</t>
  </si>
  <si>
    <t>Le conseil élit parmi ses membres titulaires le président du centre et les vice-présidents.</t>
  </si>
  <si>
    <t xml:space="preserve">Nutrition en restauration collective A   A </t>
  </si>
  <si>
    <t>Depuis plusieurs années, il est observé une montée inquiétante du surpoids et de l'obésité pour l'ensemble de la population française</t>
  </si>
  <si>
    <t xml:space="preserve">L'équilibre nutritionnel est un objectif important de Santé Publique. Cet équilibre alimentaire dépend des apports de l'ensemble de la journée. </t>
  </si>
  <si>
    <t xml:space="preserve">La restauration hors foyers est de ce fait totalement concernée par ces objectifs nationaux relayés par le PNNS (Programme National Nutrition Santé), </t>
  </si>
  <si>
    <t>le PNA (Plan National Alimentation) et le GEM-RCN.</t>
  </si>
  <si>
    <t>Augmenter la consommation de fruits, de légumes et de féculents</t>
  </si>
  <si>
    <t>Salades</t>
  </si>
  <si>
    <t>Tomates</t>
  </si>
  <si>
    <t>Concombres</t>
  </si>
  <si>
    <t>Radis</t>
  </si>
  <si>
    <t>Pamplemousses</t>
  </si>
  <si>
    <t>Melons</t>
  </si>
  <si>
    <t>Endives</t>
  </si>
  <si>
    <t>Carottes</t>
  </si>
  <si>
    <t>Choux blancs</t>
  </si>
  <si>
    <t>Choux rouges..</t>
  </si>
  <si>
    <t>Poivrons</t>
  </si>
  <si>
    <t>Brocolis</t>
  </si>
  <si>
    <t>Choux verts</t>
  </si>
  <si>
    <t>Choux-fleurs</t>
  </si>
  <si>
    <t>Choux de Bruxelles</t>
  </si>
  <si>
    <t>Choucroute</t>
  </si>
  <si>
    <t>Épinards</t>
  </si>
  <si>
    <t>Petits pois extrafins</t>
  </si>
  <si>
    <t>Champignons</t>
  </si>
  <si>
    <t>Poireaux</t>
  </si>
  <si>
    <t>Blettes, cardes</t>
  </si>
  <si>
    <t>Artichauts</t>
  </si>
  <si>
    <t>Salsifis</t>
  </si>
  <si>
    <t>Navets</t>
  </si>
  <si>
    <t>Courgettes</t>
  </si>
  <si>
    <t>Potirons</t>
  </si>
  <si>
    <t>Céleris</t>
  </si>
  <si>
    <t>Haricots verts</t>
  </si>
  <si>
    <t>Haricots beurre</t>
  </si>
  <si>
    <t>Fenouils</t>
  </si>
  <si>
    <t>Farine</t>
  </si>
  <si>
    <t>Maïzena</t>
  </si>
  <si>
    <t>Tapioca</t>
  </si>
  <si>
    <t>Pain</t>
  </si>
  <si>
    <t>Biscottes</t>
  </si>
  <si>
    <t>Boulgour</t>
  </si>
  <si>
    <t>Blé, pilpil de blé</t>
  </si>
  <si>
    <t>Châtaignes</t>
  </si>
  <si>
    <t>Fèves</t>
  </si>
  <si>
    <t>Flageolets</t>
  </si>
  <si>
    <t>Haricots blancs</t>
  </si>
  <si>
    <t>Haricots rouges</t>
  </si>
  <si>
    <t>Lentilles</t>
  </si>
  <si>
    <t>Maïs</t>
  </si>
  <si>
    <t>Patates douces</t>
  </si>
  <si>
    <t>Pâtes</t>
  </si>
  <si>
    <t>Pois cassés</t>
  </si>
  <si>
    <t>Pois chiches</t>
  </si>
  <si>
    <t>Polenta</t>
  </si>
  <si>
    <t>Pommes de terre</t>
  </si>
  <si>
    <t>Riz</t>
  </si>
  <si>
    <t>Semoule de blé</t>
  </si>
  <si>
    <t>Semoule de maïs</t>
  </si>
  <si>
    <t>Vermicelle</t>
  </si>
  <si>
    <t>Petits pois</t>
  </si>
  <si>
    <t>Ratatouille</t>
  </si>
  <si>
    <t>Jardinière</t>
  </si>
  <si>
    <t>Macédoine</t>
  </si>
  <si>
    <t>Julienne de légumes</t>
  </si>
  <si>
    <t>Diminuer les apports lipidiques et rééquilibrer la consommation en acide gras</t>
  </si>
  <si>
    <t xml:space="preserve">Les aliments concernés  </t>
  </si>
  <si>
    <t>Rillettes</t>
  </si>
  <si>
    <t>Pâté de campagne</t>
  </si>
  <si>
    <t>Terrine de canard</t>
  </si>
  <si>
    <t>Pâté de lapin</t>
  </si>
  <si>
    <t xml:space="preserve">Pâté à base de poisson  </t>
  </si>
  <si>
    <t>ou de crustacé</t>
  </si>
  <si>
    <t>Tarama</t>
  </si>
  <si>
    <t>Pâté de foie de porc</t>
  </si>
  <si>
    <t>Pâté de foie de volaille</t>
  </si>
  <si>
    <t>Foie gras, galantine</t>
  </si>
  <si>
    <t>Pâté en croûte</t>
  </si>
  <si>
    <t>Pâté de tête</t>
  </si>
  <si>
    <t>Jambon cru ou fumé</t>
  </si>
  <si>
    <t>Coppa</t>
  </si>
  <si>
    <t>Chorizo</t>
  </si>
  <si>
    <t>Salami</t>
  </si>
  <si>
    <t>Saucisson sec</t>
  </si>
  <si>
    <t>Saucisson à l’ail</t>
  </si>
  <si>
    <t>Cervelas</t>
  </si>
  <si>
    <t>Mortadelle</t>
  </si>
  <si>
    <t>Feuilleté</t>
  </si>
  <si>
    <t>Friand</t>
  </si>
  <si>
    <t>Quiche lorraine</t>
  </si>
  <si>
    <t>Tarte aux légumes</t>
  </si>
  <si>
    <t>Croissant au jambon</t>
  </si>
  <si>
    <t>Tarte salée aux lardons</t>
  </si>
  <si>
    <t>Pizza</t>
  </si>
  <si>
    <t>Flamiche</t>
  </si>
  <si>
    <t>Croque-monsieur</t>
  </si>
  <si>
    <t>Soufflé au fromage</t>
  </si>
  <si>
    <t>Des entrées froides comme :</t>
  </si>
  <si>
    <t>Guacamole</t>
  </si>
  <si>
    <t>Céleri rémoulade</t>
  </si>
  <si>
    <t>Salade piémontaise</t>
  </si>
  <si>
    <t>Rosette</t>
  </si>
  <si>
    <t>peuvent être :</t>
  </si>
  <si>
    <t>Beignet</t>
  </si>
  <si>
    <t>Cordon-bleu</t>
  </si>
  <si>
    <t>Frites</t>
  </si>
  <si>
    <t>Pommes de terre rissolées</t>
  </si>
  <si>
    <t>Pommes dauphines</t>
  </si>
  <si>
    <t>Pommes duchesse</t>
  </si>
  <si>
    <t>Beignets de légumes</t>
  </si>
  <si>
    <t>Légumes farcis</t>
  </si>
  <si>
    <t>Boulettes de viande</t>
  </si>
  <si>
    <t>Bouchées à la reine</t>
  </si>
  <si>
    <t>Quiche</t>
  </si>
  <si>
    <t>Quenelle</t>
  </si>
  <si>
    <t>Saucisses</t>
  </si>
  <si>
    <t>Beignets de volaille</t>
  </si>
  <si>
    <t>Steak du fromager</t>
  </si>
  <si>
    <t>Diminuer la consommation de sucres ajoutés</t>
  </si>
  <si>
    <t>Viennoiserie</t>
  </si>
  <si>
    <t>Gaufre</t>
  </si>
  <si>
    <t>Crêpe fourrée au chocolat</t>
  </si>
  <si>
    <t>Gâteau à la crème</t>
  </si>
  <si>
    <t>Gâteau au chocolat</t>
  </si>
  <si>
    <t>Brownie au chocolat</t>
  </si>
  <si>
    <t>Quatre-quarts</t>
  </si>
  <si>
    <t>Biscuit chocolaté</t>
  </si>
  <si>
    <t>Biscuit nappé de chocolat</t>
  </si>
  <si>
    <t>Biscuit sec chocolaté</t>
  </si>
  <si>
    <t>Galette ou sablé</t>
  </si>
  <si>
    <t>Goûter chocolaté fourré</t>
  </si>
  <si>
    <t xml:space="preserve">Gaufrette fourrée </t>
  </si>
  <si>
    <t>Madeleine</t>
  </si>
  <si>
    <t>Biscuit sec</t>
  </si>
  <si>
    <t>Tiramisu</t>
  </si>
  <si>
    <t>Crème brûlée</t>
  </si>
  <si>
    <t>Nougat glacé</t>
  </si>
  <si>
    <t>Entremet</t>
  </si>
  <si>
    <t>Crème dessert</t>
  </si>
  <si>
    <t>Flan</t>
  </si>
  <si>
    <t>Lait gélifié aromatisé</t>
  </si>
  <si>
    <t>Chocolat viennois</t>
  </si>
  <si>
    <t>Café liégeois</t>
  </si>
  <si>
    <t>Île flottante</t>
  </si>
  <si>
    <t>Mousse</t>
  </si>
  <si>
    <t>Glace</t>
  </si>
  <si>
    <t>Crème glacée</t>
  </si>
  <si>
    <t>Sorbet</t>
  </si>
  <si>
    <t>Certaines compotes</t>
  </si>
  <si>
    <t>Fruits au sirop</t>
  </si>
  <si>
    <t>Augmenter les apports en fer</t>
  </si>
  <si>
    <t>Rôti de bœuf</t>
  </si>
  <si>
    <t>Steak</t>
  </si>
  <si>
    <t>Côte de bœuf</t>
  </si>
  <si>
    <t>Bœuf bouilli</t>
  </si>
  <si>
    <t>Rôti de veau</t>
  </si>
  <si>
    <t>Escalope</t>
  </si>
  <si>
    <t>Côte de veau</t>
  </si>
  <si>
    <t>Jarret</t>
  </si>
  <si>
    <t>Sauté de veau</t>
  </si>
  <si>
    <t>Gigot</t>
  </si>
  <si>
    <t>Côte d’agneau</t>
  </si>
  <si>
    <t>Sauté d’agneau</t>
  </si>
  <si>
    <t>Langue de bœuf</t>
  </si>
  <si>
    <t>Rognons</t>
  </si>
  <si>
    <t>Foie..</t>
  </si>
  <si>
    <t>Colin</t>
  </si>
  <si>
    <t>Saumon</t>
  </si>
  <si>
    <t>Cabillaud</t>
  </si>
  <si>
    <t>Merlan</t>
  </si>
  <si>
    <t>Grenadier</t>
  </si>
  <si>
    <t>Églefin</t>
  </si>
  <si>
    <t>Hocki</t>
  </si>
  <si>
    <t>Perche</t>
  </si>
  <si>
    <t>Truite</t>
  </si>
  <si>
    <t>Bar</t>
  </si>
  <si>
    <t>Thon</t>
  </si>
  <si>
    <t>Raie</t>
  </si>
  <si>
    <t>Saumonette</t>
  </si>
  <si>
    <t>Morue</t>
  </si>
  <si>
    <t>Roussette.</t>
  </si>
  <si>
    <t>Hachis parmentier</t>
  </si>
  <si>
    <t>Brandade</t>
  </si>
  <si>
    <t>Moussaka</t>
  </si>
  <si>
    <t>Cannellonis</t>
  </si>
  <si>
    <t>Raviolis</t>
  </si>
  <si>
    <t>Panés</t>
  </si>
  <si>
    <t>Gratin de viande</t>
  </si>
  <si>
    <t>Coquille de poisson</t>
  </si>
  <si>
    <t>Cordon-bleu industriel</t>
  </si>
  <si>
    <t>Poitrine de viande farcie</t>
  </si>
  <si>
    <t>Paupiette</t>
  </si>
  <si>
    <t>Galopin</t>
  </si>
  <si>
    <t>Normandin</t>
  </si>
  <si>
    <t xml:space="preserve">Les fréquences des plats  [ 11 ]  </t>
  </si>
  <si>
    <t>Augmenter les apports en calcium</t>
  </si>
  <si>
    <t>Pâte pressée cuite :</t>
  </si>
  <si>
    <t>Beaufort</t>
  </si>
  <si>
    <t>Comté</t>
  </si>
  <si>
    <t>Emmental</t>
  </si>
  <si>
    <t>Leerdammer ou Maasdam</t>
  </si>
  <si>
    <t>Parmesan</t>
  </si>
  <si>
    <t>Cheddar</t>
  </si>
  <si>
    <t>Edam</t>
  </si>
  <si>
    <t>Gouda...</t>
  </si>
  <si>
    <t>Pâte pressée non cuite :</t>
  </si>
  <si>
    <t>Reblochon</t>
  </si>
  <si>
    <t>Pyrénées</t>
  </si>
  <si>
    <t>Saint-Nectaire</t>
  </si>
  <si>
    <t>Port-Salut</t>
  </si>
  <si>
    <t>Saint Paulin</t>
  </si>
  <si>
    <t>Morbier</t>
  </si>
  <si>
    <t>Tomme de Savoie</t>
  </si>
  <si>
    <t>Mimolette</t>
  </si>
  <si>
    <t>Pâte molle à croûte fleurie :</t>
  </si>
  <si>
    <t>Brie</t>
  </si>
  <si>
    <t>Carré de l’Est</t>
  </si>
  <si>
    <t>Chaource</t>
  </si>
  <si>
    <t>Pâte molle à croûte lavée :</t>
  </si>
  <si>
    <t>Maroilles</t>
  </si>
  <si>
    <t>Livarot</t>
  </si>
  <si>
    <t>Munster</t>
  </si>
  <si>
    <t>Cantal</t>
  </si>
  <si>
    <t>Raclette</t>
  </si>
  <si>
    <t>Pâte persillée :</t>
  </si>
  <si>
    <t>Bleu des Causses</t>
  </si>
  <si>
    <t>Roquefort</t>
  </si>
  <si>
    <t>Bleu d’Auvergne</t>
  </si>
  <si>
    <t>Fourme d’Ambert</t>
  </si>
  <si>
    <t>Gorgonzola</t>
  </si>
  <si>
    <t>Pâte molle :</t>
  </si>
  <si>
    <t>Vacherin Mont-d’Or</t>
  </si>
  <si>
    <t>Langres</t>
  </si>
  <si>
    <t>Époisses</t>
  </si>
  <si>
    <t>Pont-l’Évêque</t>
  </si>
  <si>
    <t>Bresse bleu</t>
  </si>
  <si>
    <t>Saint-Agur</t>
  </si>
  <si>
    <t>Yaourts :</t>
  </si>
  <si>
    <t>Fromages blancs :</t>
  </si>
  <si>
    <t>Fromage frais :</t>
  </si>
  <si>
    <t>Desserts lactés :</t>
  </si>
  <si>
    <t xml:space="preserve">Entremets fait maison </t>
  </si>
  <si>
    <t>Lait gélifié</t>
  </si>
  <si>
    <t>Mousse lactée aux fruits...</t>
  </si>
  <si>
    <r>
      <t>Depuis plusieurs années, il est observé une montée inquiétante du surpoids et de l'obésité pour l'ensemble de la population française. L'équilibre nutritionnel est un objectif important de Santé Publique. Cet équilibre alimentaire dépend des apports de l'ensemble de la journée. La restauration hors foyers est de ce fait totalement concernée par ces objectifs nationaux relayés par le PNNS (</t>
    </r>
    <r>
      <rPr>
        <i/>
        <sz val="11"/>
        <color rgb="FF01141F"/>
        <rFont val="Roboto"/>
      </rPr>
      <t>Programme National Nutrition Santé</t>
    </r>
    <r>
      <rPr>
        <sz val="11"/>
        <color rgb="FF01141F"/>
        <rFont val="Roboto"/>
      </rPr>
      <t>), le PNA (</t>
    </r>
    <r>
      <rPr>
        <i/>
        <sz val="11"/>
        <color rgb="FF01141F"/>
        <rFont val="Roboto"/>
      </rPr>
      <t>Plan National Alimentation</t>
    </r>
    <r>
      <rPr>
        <sz val="11"/>
        <color rgb="FF01141F"/>
        <rFont val="Roboto"/>
      </rPr>
      <t>) et le GEM-RCN.</t>
    </r>
  </si>
  <si>
    <t>GEM-RCN</t>
  </si>
  <si>
    <r>
      <t>En 2015, le GEM-RCN (</t>
    </r>
    <r>
      <rPr>
        <i/>
        <sz val="11"/>
        <color rgb="FF01141F"/>
        <rFont val="Roboto"/>
      </rPr>
      <t>Groupement d'Etude des Marchés de Restauration Collective et Nutrition</t>
    </r>
    <r>
      <rPr>
        <sz val="11"/>
        <color rgb="FF01141F"/>
        <rFont val="Roboto"/>
      </rPr>
      <t>) a publié de nouvelles recommandations tenant compte des connaissances actualisées des besoins des convives. Six fiches synthétiques sont mises à votre disposition concernant : les plats protidiques, les produits laitiers dont les desserts lactés, la petite enfance, le milieu scolaire, les personnes âgées et le milieu carcéral.</t>
    </r>
  </si>
  <si>
    <t>Vous trouverez le guide complet (comprenant en annexe les grammages recommandés et les tableaux de contrôle des fréquences, par type de population) ainsi que les fiches synthétiques, en suivant ce lien : http://www.economie.gouv.fr/daj/recommandation-nutrition.</t>
  </si>
  <si>
    <t>Pour plus de facilité, vous pouvez utiliser le tableau de fréquences pour le milieu scolaire qui a été reformaté afin d'obtenir une page unique.</t>
  </si>
  <si>
    <t>De même, veuillez trouver ici, le tableau de fréquences pour les personnes âgées.</t>
  </si>
  <si>
    <t>Règlementation Nutrition</t>
  </si>
  <si>
    <t>En 2011 et 2012, ont été publié au Journal Officiel, différents décrets et arrêtés (selon le type de population) concernant la qualité nutritionnellle en restauration collective. Ces textes découlent des recommandations du GEM-RCN. Voici ceux impactant la restauration territoriale :</t>
  </si>
  <si>
    <t>- Décret n°2011-1227 du 30 septembre 2011 relatif à la qualité nutritionnelle des repas servis dans le cadre de la restauration scolaire</t>
  </si>
  <si>
    <t>- Arrêté du 30 septembre 2011 relatif à la qualité nutritionnelle des repas servis dans le cadre de la restauration scolaire</t>
  </si>
  <si>
    <t>- Décret n°2012-144 du 30 janvier 2012 relatif à la qualité nutritionnelle des repas servis dans le cadre des services de restauration des établissements sociaux et médico-sociaux</t>
  </si>
  <si>
    <t>- Décret n°2012-145 du 30 janvier 2012 relatif à la qualité nutritionnelle des repas servis dans le cadre des services de restauration des établissements d'accueil des enfants de moins de 6 ans.</t>
  </si>
  <si>
    <t>Le service Diététique et Hygiène Alimentaire propose, par exemple, à votre collectivité, une correction de ces menus pour certifier de leur équilibre ou encore de vous aiguiller lors du choix de vos denrées pour les commandes (entre deux poissons panés par exemple).</t>
  </si>
  <si>
    <t>Règlement "INCO"</t>
  </si>
  <si>
    <t>L'Union Européenne a souhaité, en 2012, harmoniser les pratiques sur son territoire concernant l'information des consommateurs sur les denrées alimentaires. Cela s'est traduit par la publication d'un règlement dit "INCO", que vous pouvez télécharger ici.</t>
  </si>
  <si>
    <t>Ce document a été retranscrit dans la législation française en différents textes, dont les suivants concernent la restauration collective :</t>
  </si>
  <si>
    <t>- Décret n° 2014-1489 du 11 décembre 2014 modifiant le code de la consommation en ce qui concerne notamment l'information des consommateurs sur les denrées alimentaires,</t>
  </si>
  <si>
    <t>- Décret n° 2015-447 du 17 avril 2015 relatif à l'information des consommateurs sur les allergènes et les denrées non préemballées.</t>
  </si>
  <si>
    <r>
      <t>Suite à la parution du règlement "INCO", l'identification obligatoire de l'</t>
    </r>
    <r>
      <rPr>
        <b/>
        <sz val="11"/>
        <color rgb="FF01141F"/>
        <rFont val="Roboto"/>
      </rPr>
      <t>origine des viandes</t>
    </r>
    <r>
      <rPr>
        <sz val="11"/>
        <color rgb="FF01141F"/>
        <rFont val="Roboto"/>
      </rPr>
      <t> a été entendue à toutes les races de viandes (et non plus seulement au boeuf) : porcine, ovine, caprine et volaille. Cette information doit être visible par le consommateur ou sa famille (affichée à côté du menu du jour ou sur une ardoise par exemple).</t>
    </r>
  </si>
  <si>
    <t>Trame de fiche recette</t>
  </si>
  <si>
    <t>Mise en application dans votre collectivité</t>
  </si>
  <si>
    <t>Le service de restauration de votre collectivité a une obligation de résultats concernant l'ensemble de ces textes.</t>
  </si>
  <si>
    <t>Chaque établissement doit donc :</t>
  </si>
  <si>
    <t>- Avoir en sa possession les fiches techniques des produits commerciaux qu'il utilise,</t>
  </si>
  <si>
    <t>- Créer une fiche recette pour chacun de ses plats "faits maison" pour permettre le calcul de leurs valeurs nutritionnelles (trame de fiche recette à télécharger).</t>
  </si>
  <si>
    <t>Il est ensuite possible :</t>
  </si>
  <si>
    <t>- D'élaborer des menus équilibrés et répondant aux critères du GEM-RCN et donc de la règlementation nutrition en vigueur,</t>
  </si>
  <si>
    <t>- De tenir à la disposition du consommateur, ou de sa famille, les informations relatives aux allergènes contenus dans les plats proposés par votre établissement.</t>
  </si>
  <si>
    <t>Tableau de classement des FT</t>
  </si>
  <si>
    <t>Loi Agriculture et Alimentation</t>
  </si>
  <si>
    <t>Suite aux Etats Généraux de l’Alimentation qui se sont tenus courant 2017, le gouvernement a proposé plusieurs mesures qui ont été débattues au Parlement. Le texte qui en découle a été publié au JORF le 01 novembre 2018. Il s’agit de la loi n°2018-938 du 30 octobre 2018 pour l’équilibre des relations commerciales dans le secteur agricole et alimentaire et une alimentation saine, durable et accessible à tous.</t>
  </si>
  <si>
    <t>La restauration collective est concernée par les chapitres I et III du titre II :</t>
  </si>
  <si>
    <t>Titre II : Mesures en faveur d’une alimentation saine, de qualité, durable, accessible à tous et respectueuse du bien-être animal</t>
  </si>
  <si>
    <t>Chapitre I : accès à une alimentation saine</t>
  </si>
  <si>
    <t>Chapitre III : renforcement des exigences pour une alimentation durable accessible à tous.</t>
  </si>
  <si>
    <t>La loi prévoit différentes dates d’application selon les articles. Les éléments clés sont répertoriés, ci-après, par échéance :</t>
  </si>
  <si>
    <t>Immédiatement</t>
  </si>
  <si>
    <t>Les plats « fait maison » doivent être précisés sur le support de votre choix</t>
  </si>
  <si>
    <t>Réaliser un état des lieux du gaspillage alimentaire et proposer des moyens d’amélioration</t>
  </si>
  <si>
    <t>Interdiction d’utiliser des produits en plastique à usage unique (pailles, couverts, pots à glace, saladier, …)</t>
  </si>
  <si>
    <r>
      <t>Au plus tard le 30 octobre 2019</t>
    </r>
    <r>
      <rPr>
        <sz val="11"/>
        <color rgb="FF01141F"/>
        <rFont val="Roboto"/>
      </rPr>
      <t> et pour deux ans (à titre expérimental)</t>
    </r>
  </si>
  <si>
    <t>1er janvier 2020</t>
  </si>
  <si>
    <t>Interdiction des bouteilles d’eau en plastiques sauf si le territoire est non desservi par le réseau d’eau potable</t>
  </si>
  <si>
    <t>Informer les usagers, une fois par an, de la part de produits définis au I de l’article L.230-5-1 entrant dans la composition des repas servis</t>
  </si>
  <si>
    <r>
      <t>1er janvier 2022</t>
    </r>
    <r>
      <rPr>
        <sz val="11"/>
        <color rgb="FF01141F"/>
        <rFont val="Roboto"/>
      </rPr>
      <t> (L.230-5-1)</t>
    </r>
  </si>
  <si>
    <t>Les repas servis contiennent 50% minimum (en valeur) de produits :</t>
  </si>
  <si>
    <t>Issus de l’agriculture biologique (y compris en conversion) à hauteur de 20%,</t>
  </si>
  <si>
    <t>Sous signe de qualité,</t>
  </si>
  <si>
    <t>Bénéficiant de l’écolabel,</t>
  </si>
  <si>
    <t>Certifiés,</t>
  </si>
  <si>
    <t>Acquis selon des modalités prenant en compte les coûts imputés aux externalités environnementales liées au produit durant son cycle de vie (soumis à décret),</t>
  </si>
  <si>
    <t>Equivalents.</t>
  </si>
  <si>
    <t>1er janvier 2025</t>
  </si>
  <si>
    <t>Interdiction des contenants alimentaire de cuisson, de réchauffe ou de service en plastique.</t>
  </si>
  <si>
    <t>Dérogation jusqu’au 1er janvier 2028 pour les collectivités de moins de 2000 habitants.</t>
  </si>
  <si>
    <t>Téléchargements</t>
  </si>
  <si>
    <t>DÉCRET DU 30 SEPTEMBRE 2011 RELATIF À LA QUALITÉ NUTRITIONNELLE DANS LES RESTAURANTS SCOLAIRES</t>
  </si>
  <si>
    <t>DÉCRET DU 30 JANVIER 2012 RELATIF À LA QUALITÉ NUTRITIONNELLE DANS LES RESTAURANTS DES ÉTABLISSEMENT D'ACCUEIL DES ENFANTS DE MOINS DE 6 ANS</t>
  </si>
  <si>
    <t>DÉCRET DU 30 JANVIER 2012 RELATIF À LA QUALITÉ NUTRITIONNELLE DANS LES RESTAURANTS DES ÉTABLISSEMENTS SOCIAUX ET MÉDICO-SOCIAUX</t>
  </si>
  <si>
    <t>TABLEAU DE CONTRÔLE DES FRÉQUENCES POUR LES PERSONNES ÂGÉES (2015)</t>
  </si>
  <si>
    <t>TABLEAU DE CONTRÔLE DES FRÉQUENCES POUR LES ENFANTS SCOLARISÉS, ADOLESCENTS ET ADULTES (2015)</t>
  </si>
  <si>
    <t>NUTRITION À L'ECOLE "ALIMENTATION ET ACTIVITÉ PHYSIQUE"</t>
  </si>
  <si>
    <t>GEMRCN (2015)</t>
  </si>
  <si>
    <t>TABLEAU DE CLASSEMENT DES FICHES TECHNIQUES CDG16</t>
  </si>
  <si>
    <t>ARRÊTÉ DU 30 SEPTEMBRE 2011 RELATIF À LA QUALITÉ NUTRITIONNELLE EN RESTAURATION SCOLAIRE</t>
  </si>
  <si>
    <t>RÈGLEMENT EUROPÉEN "INCO" N°1169/2011</t>
  </si>
  <si>
    <t>DÉCRET N°2014-1489 - INFORMATION DES CONSOMMATEURS</t>
  </si>
  <si>
    <t>DÉCRET N°2015-447 - ALLERGÈNES ET DENRÉES NON PRÉEMBALLÉES</t>
  </si>
  <si>
    <t>FICHE RECETTE TRAME CDG16</t>
  </si>
  <si>
    <t>TABLEAU DE CONTRÔLE DES FRÉQUENCES POUR LES NOURRISSONS ET JEUNES ENFANTS (CRÈCHE, HALTE-GARDERIE, STRUCTURE DE SOIN) 2013</t>
  </si>
  <si>
    <t>Actualités</t>
  </si>
  <si>
    <t>LOI DE TRANSFORMATION DE LA FPT - MISE À JOUR DE FOCUS</t>
  </si>
  <si>
    <t>MISE À DISPOSITION DE DOCUMENTATIONS SUPPLÉMENTAIRES ET MISE À JOUR</t>
  </si>
  <si>
    <t>SUPPORT WEBINAIRE DOETH DU 16.06.2020</t>
  </si>
  <si>
    <t>INFORMATIONS RELATIVES AU CORONAVIRUS</t>
  </si>
  <si>
    <t>RÉFORME DE LA FONCTION PUBLIQUE - LOI DE TRANSFORMATION</t>
  </si>
  <si>
    <t>Centre de Gestion de la Fonction Publique Territoriale de la Charente</t>
  </si>
  <si>
    <t>30 rue Denis Papin - CS 12213 - 16022 ANGOULEME Cedex</t>
  </si>
  <si>
    <t>Téléphone : 05.45.69.70.02 - Télécopie : 05.45.95.35.89</t>
  </si>
  <si>
    <t>Liens</t>
  </si>
  <si>
    <r>
      <t>☐</t>
    </r>
    <r>
      <rPr>
        <sz val="11"/>
        <color theme="1"/>
        <rFont val="Calibri"/>
        <family val="2"/>
        <scheme val="minor"/>
      </rPr>
      <t xml:space="preserve">Entrée </t>
    </r>
  </si>
  <si>
    <r>
      <t>☐</t>
    </r>
    <r>
      <rPr>
        <sz val="11"/>
        <color theme="1"/>
        <rFont val="Calibri"/>
        <family val="2"/>
        <scheme val="minor"/>
      </rPr>
      <t xml:space="preserve"> Plat</t>
    </r>
  </si>
  <si>
    <r>
      <t>☐</t>
    </r>
    <r>
      <rPr>
        <sz val="11"/>
        <color theme="1"/>
        <rFont val="Calibri"/>
        <family val="2"/>
        <scheme val="minor"/>
      </rPr>
      <t xml:space="preserve"> Garniture </t>
    </r>
  </si>
  <si>
    <r>
      <t>☐</t>
    </r>
    <r>
      <rPr>
        <sz val="11"/>
        <color theme="1"/>
        <rFont val="Calibri"/>
        <family val="2"/>
        <scheme val="minor"/>
      </rPr>
      <t xml:space="preserve"> Dessert</t>
    </r>
  </si>
  <si>
    <r>
      <t>Population concernée</t>
    </r>
    <r>
      <rPr>
        <sz val="11"/>
        <color theme="1"/>
        <rFont val="Calibri"/>
        <family val="2"/>
        <scheme val="minor"/>
      </rPr>
      <t> :</t>
    </r>
  </si>
  <si>
    <r>
      <t>☐</t>
    </r>
    <r>
      <rPr>
        <sz val="11"/>
        <color theme="1"/>
        <rFont val="Calibri"/>
        <family val="2"/>
        <scheme val="minor"/>
      </rPr>
      <t xml:space="preserve"> Crèche</t>
    </r>
  </si>
  <si>
    <t>Crèche</t>
  </si>
  <si>
    <t>Maternelle</t>
  </si>
  <si>
    <t>Primaire</t>
  </si>
  <si>
    <t>TOTAL BRUT</t>
  </si>
  <si>
    <t>Maigre de volaille</t>
  </si>
  <si>
    <t>Adresse PC</t>
  </si>
  <si>
    <t>kg</t>
  </si>
  <si>
    <t>Adultes</t>
  </si>
  <si>
    <t>1 pour</t>
  </si>
  <si>
    <t>TOTAL</t>
  </si>
  <si>
    <t>EFFECTIF       &gt;</t>
  </si>
  <si>
    <t>GRAMMAGE A SERVIR   (net par assiette) en g   &gt;</t>
  </si>
  <si>
    <t>Œuf dur</t>
  </si>
  <si>
    <t>A METTRE EN ŒUVRE  en Kg      &gt;</t>
  </si>
  <si>
    <t>POIDS BRUT</t>
  </si>
  <si>
    <t>TOTAL Unités</t>
  </si>
  <si>
    <t>Recette de base prévue pour &gt;</t>
  </si>
  <si>
    <t>coefficient = Nombre qui multiplie la valeur d'une quantité</t>
  </si>
  <si>
    <t>PRIX &gt; le coefficient multiplicateur est le facteur par lequel est multiplié le prix d'un produit acheté hors taxe par une entreprise pour obtenir son prix définitif de vente</t>
  </si>
  <si>
    <t xml:space="preserve">Définition du coefficient multiplicateur </t>
  </si>
  <si>
    <t>POIDS &gt; le coefficient multiplicateur est le facteur par lequel est multiplié  le poids d'un produit pour obtenir son poids définitif à servir</t>
  </si>
  <si>
    <t xml:space="preserve">C'est quoi un coefficient en math ?  </t>
  </si>
  <si>
    <t>Dans une expression mathématique, un coefficient est un nombre (ou un symbole représentant un nombre) qui vient en facteur d'une variable ou d'une fonction d'une ou plusieurs variables.</t>
  </si>
  <si>
    <t>Dans le cas d'une variation, quand il est compris entre 0 et 1, cela signifie que la donnée a diminué. Quand il est supérieur à 1, cela signifie que la donnée a augmenté.</t>
  </si>
  <si>
    <t xml:space="preserve">Le coefficient multiplicateur prend toujours une valeur positive. Il n'a pas d'unité. </t>
  </si>
  <si>
    <t xml:space="preserve">Comment calculer avec un coefficient 05 ? </t>
  </si>
  <si>
    <t xml:space="preserve">Quand t'as une note coeff 2 dans ta moyenne, elle vaut 2 fois. </t>
  </si>
  <si>
    <t xml:space="preserve">Donc si t'as eu 17, elle vaut 2x17 dans la moyenne. </t>
  </si>
  <si>
    <t>Si c'est coeff 0.5, ça vaut 0.5x17 et à la fin si t'as eu 22 notes dont une en coeff' 0.5, tu divises le tout par 21.5</t>
  </si>
  <si>
    <t>piece</t>
  </si>
  <si>
    <t>mais vous pouvez aussi servir l'œuf à la pièce sans poids en indiquant dans les colonnes de G à K -</t>
  </si>
  <si>
    <t>Poids = kg</t>
  </si>
  <si>
    <t>ou pièce</t>
  </si>
  <si>
    <t>combien d'œufs vous servez par convive ou pour votre recette  - 2 œufs - 1 œuf - 1/2=0.5 - 1/4=0.25 ou 3/4=0.75</t>
  </si>
  <si>
    <t xml:space="preserve">Poids Unitaire en kg d'une pièce : Exemple 1 œuf &gt; 0.050 Kg - </t>
  </si>
  <si>
    <t>❶ Ingrédients</t>
  </si>
  <si>
    <t>saisissez vos produits</t>
  </si>
  <si>
    <t>la recette que vous saisissez est pévue pour combien de convives</t>
  </si>
  <si>
    <t>en principe pour 6 - 8 - 10 ou 100 adultes</t>
  </si>
  <si>
    <t>mais pour la restauration territoriale il vous faut déterminer combien de convives pourriez vous servir avec cette recette de base</t>
  </si>
  <si>
    <t>en indiquant le poids cela vous permet de le comptabiliser dans le poids total de la recette</t>
  </si>
  <si>
    <t>le nombre de pièces sera totalisé dans sa colonne</t>
  </si>
  <si>
    <t>vous voulez dupliquer cette recette pour combien de convives</t>
  </si>
  <si>
    <t>Aide à la décision</t>
  </si>
  <si>
    <t>ou coefficient &gt; (1/4=0.25)-(1/2=0.50)-(3/4=0.75)</t>
  </si>
  <si>
    <t>RÉCAP :</t>
  </si>
  <si>
    <t>MODE D'EMPLOI</t>
  </si>
  <si>
    <t xml:space="preserve">Adaptation : Joël Leboucher..UPRT "Union des Personnels de la Restauration Territoriale"  </t>
  </si>
  <si>
    <t>membre du réseau RESTAU'CO</t>
  </si>
  <si>
    <t>❼ LIEN</t>
  </si>
  <si>
    <t>https://www.cdg16.fr/orki/view/123/nutrition.html</t>
  </si>
  <si>
    <t>poids</t>
  </si>
  <si>
    <t>unitaire</t>
  </si>
  <si>
    <t>coeff.</t>
  </si>
  <si>
    <t>à servir</t>
  </si>
  <si>
    <t>Poids à servir</t>
  </si>
  <si>
    <t>Effectifs &gt;</t>
  </si>
  <si>
    <t>Seniors</t>
  </si>
  <si>
    <t>Maternelles</t>
  </si>
  <si>
    <t>Primaires</t>
  </si>
  <si>
    <t>Unités</t>
  </si>
  <si>
    <t>Poids</t>
  </si>
  <si>
    <t>Poids Unitaire en kg d'une pièce</t>
  </si>
  <si>
    <t>Ingrédients</t>
  </si>
  <si>
    <t>Poids ou Quantités en nombre ou coefficient &gt; (1/4=0.25)-(1/2=0.50)-(3/4=0.75)</t>
  </si>
  <si>
    <t>EFFECTIFS  &gt;</t>
  </si>
  <si>
    <t>NE RIEN SAISIR  Unités par convives</t>
  </si>
  <si>
    <t>NE RIEN SAISIR POIDS par convives</t>
  </si>
  <si>
    <t xml:space="preserve">❻ Recette dupliquée pour </t>
  </si>
  <si>
    <t>Unités - kg ou pièce</t>
  </si>
  <si>
    <t>PARTIE RÉSERVÉE A LA SAISIE</t>
  </si>
  <si>
    <t>❷   Unités au choix Poids = kg ou pièce</t>
  </si>
  <si>
    <t>❸ Facultatif &gt; Poids Unitaire en kg d'une pièce</t>
  </si>
  <si>
    <t>❹ Poids ou Quantités en nombre ou coefficient &gt; (1/4=0.25)-(1/2=0.50)-(3/4=0.75)</t>
  </si>
  <si>
    <t xml:space="preserve">❺ Recette de base prévue pour </t>
  </si>
  <si>
    <t>❷ Unités au choix Poids = kg ou pièce</t>
  </si>
  <si>
    <t xml:space="preserve">❹ Poids ou Quantités en nombre </t>
  </si>
  <si>
    <t>Tableau de conversion Poids / Coefficient</t>
  </si>
  <si>
    <t>Tableau de conversion Coefficient / Poids</t>
  </si>
  <si>
    <r>
      <t>☐</t>
    </r>
    <r>
      <rPr>
        <sz val="11"/>
        <color theme="1"/>
        <rFont val="Calibri"/>
        <family val="2"/>
        <scheme val="minor"/>
      </rPr>
      <t xml:space="preserve"> Adultes</t>
    </r>
  </si>
  <si>
    <r>
      <t>☐</t>
    </r>
    <r>
      <rPr>
        <sz val="11"/>
        <color theme="1"/>
        <rFont val="Calibri"/>
        <family val="2"/>
        <scheme val="minor"/>
      </rPr>
      <t xml:space="preserve"> Seniors</t>
    </r>
  </si>
  <si>
    <r>
      <t>☐</t>
    </r>
    <r>
      <rPr>
        <sz val="11"/>
        <color theme="1"/>
        <rFont val="Calibri"/>
        <family val="2"/>
        <scheme val="minor"/>
      </rPr>
      <t xml:space="preserve"> Maternelle</t>
    </r>
    <r>
      <rPr>
        <sz val="11"/>
        <color theme="1"/>
        <rFont val="MS Gothic"/>
        <family val="3"/>
      </rPr>
      <t>s</t>
    </r>
  </si>
  <si>
    <r>
      <t>☐</t>
    </r>
    <r>
      <rPr>
        <sz val="11"/>
        <color theme="1"/>
        <rFont val="Calibri"/>
        <family val="2"/>
        <scheme val="minor"/>
      </rPr>
      <t xml:space="preserve"> Primaire</t>
    </r>
    <r>
      <rPr>
        <sz val="11"/>
        <color theme="1"/>
        <rFont val="MS Gothic"/>
        <family val="3"/>
      </rPr>
      <t>s</t>
    </r>
  </si>
  <si>
    <t>TOTAL POIDS BRUT</t>
  </si>
  <si>
    <t xml:space="preserve">❷ Unités au choix </t>
  </si>
  <si>
    <t>❸  Poids Facultatif</t>
  </si>
  <si>
    <t>❺ Recette de base prévue pour</t>
  </si>
  <si>
    <t>Crèche - Maternelles - Primaires - Adultes - Seniors</t>
  </si>
  <si>
    <t xml:space="preserve">RECETTE A IMPRIMER - SUR CE TABLEAU NE SAISIR QUE : ❻ Recette dupliquée pour </t>
  </si>
  <si>
    <t>* supprimez le texte inutile</t>
  </si>
  <si>
    <r>
      <t>☐</t>
    </r>
    <r>
      <rPr>
        <sz val="11"/>
        <color rgb="FF0000FF"/>
        <rFont val="Calibri"/>
        <family val="2"/>
        <scheme val="minor"/>
      </rPr>
      <t xml:space="preserve">Entrée </t>
    </r>
  </si>
  <si>
    <r>
      <t>☐</t>
    </r>
    <r>
      <rPr>
        <sz val="11"/>
        <color rgb="FF0000FF"/>
        <rFont val="Calibri"/>
        <family val="2"/>
        <scheme val="minor"/>
      </rPr>
      <t xml:space="preserve"> Plat</t>
    </r>
  </si>
  <si>
    <r>
      <t>☐</t>
    </r>
    <r>
      <rPr>
        <sz val="11"/>
        <color rgb="FF0000FF"/>
        <rFont val="Calibri"/>
        <family val="2"/>
        <scheme val="minor"/>
      </rPr>
      <t xml:space="preserve"> Garniture </t>
    </r>
  </si>
  <si>
    <r>
      <t>☐</t>
    </r>
    <r>
      <rPr>
        <sz val="11"/>
        <color rgb="FF0000FF"/>
        <rFont val="Calibri"/>
        <family val="2"/>
        <scheme val="minor"/>
      </rPr>
      <t xml:space="preserve"> Dessert</t>
    </r>
  </si>
  <si>
    <r>
      <t>☐</t>
    </r>
    <r>
      <rPr>
        <sz val="11"/>
        <color rgb="FF0000FF"/>
        <rFont val="Calibri"/>
        <family val="2"/>
        <scheme val="minor"/>
      </rPr>
      <t xml:space="preserve"> Crèche</t>
    </r>
  </si>
  <si>
    <r>
      <t>☐</t>
    </r>
    <r>
      <rPr>
        <sz val="11"/>
        <color rgb="FF0000FF"/>
        <rFont val="Calibri"/>
        <family val="2"/>
        <scheme val="minor"/>
      </rPr>
      <t xml:space="preserve"> Maternelle</t>
    </r>
    <r>
      <rPr>
        <sz val="11"/>
        <color rgb="FF0000FF"/>
        <rFont val="MS Gothic"/>
        <family val="3"/>
      </rPr>
      <t>s</t>
    </r>
  </si>
  <si>
    <r>
      <t>☐</t>
    </r>
    <r>
      <rPr>
        <sz val="11"/>
        <color rgb="FF0000FF"/>
        <rFont val="Calibri"/>
        <family val="2"/>
        <scheme val="minor"/>
      </rPr>
      <t xml:space="preserve"> Primaire</t>
    </r>
    <r>
      <rPr>
        <sz val="11"/>
        <color rgb="FF0000FF"/>
        <rFont val="MS Gothic"/>
        <family val="3"/>
      </rPr>
      <t>s</t>
    </r>
  </si>
  <si>
    <r>
      <t>☐</t>
    </r>
    <r>
      <rPr>
        <sz val="11"/>
        <color rgb="FF0000FF"/>
        <rFont val="Calibri"/>
        <family val="2"/>
        <scheme val="minor"/>
      </rPr>
      <t xml:space="preserve"> Adultes</t>
    </r>
  </si>
  <si>
    <r>
      <t>☐</t>
    </r>
    <r>
      <rPr>
        <sz val="11"/>
        <color rgb="FF0000FF"/>
        <rFont val="Calibri"/>
        <family val="2"/>
        <scheme val="minor"/>
      </rPr>
      <t xml:space="preserve"> Seniors</t>
    </r>
  </si>
  <si>
    <t>NE RIEN SAISIR SUR LE TABLEAU CI-DESSOUS -LES SAISIES SE FONT SUR LE TABLEAU A DROITE</t>
  </si>
  <si>
    <t>TABLEAU RÉSERVÉ A LA SAISIE</t>
  </si>
  <si>
    <t>Colonne X &gt; Poids Unitaire pour pièce &gt; si vous n'indiquez pas de poids unitaire colonne F Excel considère que vous aditionnez un nombre de pièces</t>
  </si>
  <si>
    <t>colonne W &gt; Unités = kg ou Pièce précisez</t>
  </si>
  <si>
    <t>Si vous indiquez un poids colonne X Excel calculera le poids en fonction du coefficient que vous saisissez dans les colonnes de Y à AC</t>
  </si>
  <si>
    <t>NE RIEN SAISIR - POIDS par convives</t>
  </si>
  <si>
    <t>NE RIEN SAISIR  - Unités par convives</t>
  </si>
  <si>
    <t xml:space="preserve">NOM DE LA RECETTE ICI…...TABLEAU A IMPRIMER NE RIEN SAISIR SAUF : ❻ Recette dupliquée pour </t>
  </si>
  <si>
    <t>vous téléchargerez la fiche recette originale version Word</t>
  </si>
  <si>
    <t>Lien</t>
  </si>
  <si>
    <t xml:space="preserve">Dans cet objectif, le service Diététique et Hygiène Alimentaire met à votre disposition un tableau vous permettant de classer l'ensemble de vos fiches techniques (maisons et industrielles). </t>
  </si>
  <si>
    <t xml:space="preserve">Cette base de données vous permettra de répertorier les allergènes de chaque plat, et d'avoir un visuel global et donc une source d'inspiration lors de l'élaboration de vos menus </t>
  </si>
  <si>
    <t>en fonction des items présents dans votre plan alimentaire. Vous pouvez télécharger ce tableau de classement des fiches techniques en cliquant sur l'image ci-contre.</t>
  </si>
  <si>
    <t xml:space="preserve">Dans ce contexte, le service Diététique et Hygiène Alimentaire vous propose son soutien technique et ses aptitudes pour les calculs des valeurs nutritionnelles de vos fiches recettes </t>
  </si>
  <si>
    <t>et leur classement par rapport aux critères du GEM-RCN ainsi que la recherche de solutions pour une information optimale du consommateur concernant les allergènes.</t>
  </si>
  <si>
    <t>en cliquant sur le lien ci-dessus</t>
  </si>
  <si>
    <t>du Centre de Gestion de la Fonction Publique Territoriale de la Charente</t>
  </si>
  <si>
    <t>Limiter la consommation  des entrées contenant plus de 15 % de lipides</t>
  </si>
  <si>
    <t>Servir un maximum  de crudités, de légumes  et de fruits</t>
  </si>
  <si>
    <t>On retrouve dans cette catégorie :</t>
  </si>
  <si>
    <t xml:space="preserve">Limiter la consommation des aliments à frire ou préfrits  </t>
  </si>
  <si>
    <t>contenant plus de 15 % de matière grasse</t>
  </si>
  <si>
    <t>Les aliments concernés  peuvent être :</t>
  </si>
  <si>
    <t>Les poissons « meunières » ne sont pas  concernés.</t>
  </si>
  <si>
    <t xml:space="preserve">Limiter la consommation  des plats protidiques dont  </t>
  </si>
  <si>
    <t>le rapport P/L est inférieur  ou égal à 1</t>
  </si>
  <si>
    <t>Omelette garnie (fromage, lardon, pommes de terre rissolées)</t>
  </si>
  <si>
    <t xml:space="preserve">Une vigilance particulière pourra être portée au niveau de l’étiquetage et de la fiche technique du produit. </t>
  </si>
  <si>
    <t>Plus de 20 g de glucides totaux  et plus de 15 % de lipides :</t>
  </si>
  <si>
    <t>Feuilleté (palmier,  cookie au chocolat)</t>
  </si>
  <si>
    <t>Plus de 20 g de glucides totaux  et moins de 15 % de lipides :</t>
  </si>
  <si>
    <t xml:space="preserve">Servir plus de poisson ou de préparation à base de </t>
  </si>
  <si>
    <t>peuvent être des darnes,  filets, dés ou émietté  (même reconstitué) de :</t>
  </si>
  <si>
    <t>si le grammage de poisson atteint 70 % du grammage périodique.</t>
  </si>
  <si>
    <t>Les entrées ne sont pas prises en compte.</t>
  </si>
  <si>
    <t xml:space="preserve">Limiter la consommation des préparations ou des plats prêts à consommer à base de viande, </t>
  </si>
  <si>
    <t>œuf, poisson contenant moins de 70 % de viande, œuf ou poisson</t>
  </si>
  <si>
    <t xml:space="preserve">Toutes les préparations composées d’une base de viande ou poisson, </t>
  </si>
  <si>
    <t xml:space="preserve">éventuellement reconstitué, additionnés de divers ingrédients comme des </t>
  </si>
  <si>
    <t>protéines végétales, des viandes de différentes espèces ou amidon.</t>
  </si>
  <si>
    <t>Les entrées ne sont pas prises en compte</t>
  </si>
  <si>
    <t xml:space="preserve">Dans le but de préserver une alimentation harmonieuse et diverse pour </t>
  </si>
  <si>
    <t xml:space="preserve">les repas, de promouvoir l’éducation au goût, il convient de veiller à un </t>
  </si>
  <si>
    <t xml:space="preserve">équilibre dans la consommation des fromages dont il faut assurer </t>
  </si>
  <si>
    <t>la variété en servant aux convives les différentes familles.</t>
  </si>
  <si>
    <t>Servir un minimum de fromages contenant au moins 150 mg de calcium par portion</t>
  </si>
  <si>
    <t>Servir un minimum de fromages contenant plus de 100 mg et moins de 150 mg de calcium par portion</t>
  </si>
  <si>
    <t>Camembert à 40 %  de mat. Grasse</t>
  </si>
  <si>
    <t>Camembert à 45 %  de mat. Grasse</t>
  </si>
  <si>
    <t>Camembert et apparenté  50% de mat. Grasse</t>
  </si>
  <si>
    <t>Fromage fondu et autres spécialités :</t>
  </si>
  <si>
    <t>Voir les fiches techniques des produits</t>
  </si>
  <si>
    <t>Servir un minimum de produits laitiers contenant plus de 100 mg de calcium et moins de 5 g de lipides  par portion</t>
  </si>
  <si>
    <t>Nature (bulgare, lait partiellement écrémé, maigre, maigre sucré, sucré, lait fermenté au bifidus)</t>
  </si>
  <si>
    <t>Aromatisé (aux céréales, lait  fermenté au bifidus aux fruits)</t>
  </si>
  <si>
    <t xml:space="preserve">Aux fruits (à la pulpe de fruits sucrés à 0 % m.g., aux fruits et aux édulcorants à 0% m.g.,   </t>
  </si>
  <si>
    <t>bulgare ou à la pulpe de fruit, au lait entier)</t>
  </si>
  <si>
    <t>Fromage blanc de campagne avec ou sans sucre</t>
  </si>
  <si>
    <t>Faisselle de 0 à 20 % m.g.</t>
  </si>
  <si>
    <t>Fromage blanc nature 20 % m.g.</t>
  </si>
  <si>
    <t>Petit suisse nature ou aux fruits 20 % m.g…</t>
  </si>
  <si>
    <t xml:space="preserve">ou du commerce (clafoutis, riz au lait, semoule au lait...) </t>
  </si>
  <si>
    <t>de légumes cuits autres  que secs</t>
  </si>
  <si>
    <t>Servir un maximum de variétés de garnitures</t>
  </si>
  <si>
    <t>de féculents et  de légumes secs</t>
  </si>
  <si>
    <t xml:space="preserve">Servir un maximum de variétés de garnitures  </t>
  </si>
  <si>
    <t>Cette catégorie est représentée par les légumes suivants :</t>
  </si>
  <si>
    <t xml:space="preserve">Cette catégorie est représentée par les aliments suivants : </t>
  </si>
  <si>
    <t>À cela s’ajoutent les mélanges  de légumes ou les poêlées contenant au moins 50 % de légumes, par exemple :</t>
  </si>
  <si>
    <t>Les aliments concernés  sont les suivants :</t>
  </si>
  <si>
    <t>Certaines préparations chaudes comme :</t>
  </si>
  <si>
    <t>Macédoine de légumes  avec mayonnaise</t>
  </si>
  <si>
    <t>Salades composées à base de charcuterie et de fromages</t>
  </si>
  <si>
    <t>Aliments panés (steak du fromager, poisson pané...)</t>
  </si>
  <si>
    <t>Bolognaise (réalisée avec du steak haché à 20 % ou plus de mat. grasse)</t>
  </si>
  <si>
    <t>Par exemple en n’ajoutant pas de matière grasse pour cuire ou réchauffer les produits préfrits.</t>
  </si>
  <si>
    <t>Gâteau moelleux chocolaté (napolitain, mini-roulé)</t>
  </si>
  <si>
    <t>Servir plus de viande non  hachée de bœuf, veau, mouton ou abats de boucherie.</t>
  </si>
  <si>
    <t>Les aliments concernés peuvent être :</t>
  </si>
  <si>
    <t>poisson contenant au moins 70% de poisson et dont le P/L est au moins de 2.</t>
  </si>
  <si>
    <t>Les recettes composées du type brandade, paella, gratin, poisson meunière ou poisson pané sont à prendre en compte,</t>
  </si>
  <si>
    <t>De même, il n’est pas tenu compte du rapport P/L des poissons gras tels que</t>
  </si>
  <si>
    <t>car ils sont riches en acide gras, oméga 3 et en vitamine D.</t>
  </si>
  <si>
    <t xml:space="preserve">le thon, saumon, sardine, maquereau, bar, roussette ou truite, dont la consommation est recommandée </t>
  </si>
  <si>
    <t xml:space="preserve">Fromage des Pyrénées au lait de brebis </t>
  </si>
  <si>
    <t>Beignets de type acras  ou nems</t>
  </si>
  <si>
    <r>
      <t>Le deuxième changement notable pour nos pratiques, dû à ce règlement "INCO", concerne l'</t>
    </r>
    <r>
      <rPr>
        <b/>
        <sz val="11"/>
        <color rgb="FF01141F"/>
        <rFont val="Roboto"/>
      </rPr>
      <t>identification des allergènes dans les préparations</t>
    </r>
    <r>
      <rPr>
        <sz val="11"/>
        <color rgb="FF01141F"/>
        <rFont val="Roboto"/>
      </rPr>
      <t xml:space="preserve">. </t>
    </r>
  </si>
  <si>
    <t xml:space="preserve">En restauration collective, les convives sont dits "captifs" ce qui permet une prise en charge personnalisée de l'individus allergique grâce à un PAI (Plan d'Accueil Individualisé) </t>
  </si>
  <si>
    <t xml:space="preserve">dès son inscription. Cependant, l'identification obligatoire des allergènes présents dans les denrées alimentaires est nécessaires pour tous les autres convives qui peuvent être amenés à partager un repas </t>
  </si>
  <si>
    <t>dans votre établissement : visiteur d'un résident, personnel communal, instituteur, parent d'élève, …</t>
  </si>
  <si>
    <t>Compte tenu des nombreuses données (plus ou moins complexes) dont il est question, le Centre de Gestion met à votre disposition les compétences d'une diététicienne</t>
  </si>
  <si>
    <t xml:space="preserve"> pour vous accompagner tout au long de votre démarche d'amélioration de votre service de restauration.</t>
  </si>
  <si>
    <t xml:space="preserve">Restaurants collectifs de plus de 200 couverts par jour : le gestionnaire doit présenter un plan pluriannuel de diversification des protéines incluant des alternatives à base de protéines végétales </t>
  </si>
  <si>
    <t>dans les repas qu’il propose (un outil d’aide à l’élaboration de ce plan sera proposé par le gouvernement)</t>
  </si>
  <si>
    <t xml:space="preserve">Proposition d’un menu végétarien par semaine avec protéines animales (lait et œufs acceptés) et végétales ainsi qu’une évaluation de son impact sur le gaspillage alimentaire, </t>
  </si>
  <si>
    <t>le taux de fréquentation et le coût des repas</t>
  </si>
  <si>
    <t xml:space="preserve">Développer l’acquisition de produits issus du commerce équitable en faveur des petites et moyennes entreprises ainsi que l’acquisition de produits dans le cadre </t>
  </si>
  <si>
    <t>des projets alimentaires territoriaux.</t>
  </si>
  <si>
    <t xml:space="preserve">Dans une expression mathématique, un coefficient est un nombre (ou un symbole représentant un nombre) qui vient en facteur </t>
  </si>
  <si>
    <t>d'une variable ou d'une fonction d'une ou plusieurs variables.</t>
  </si>
  <si>
    <t>PRIX &gt; le coefficient multiplicateur est le facteur par lequel est multiplié le prix d'un produit acheté hors taxe par une entreprise</t>
  </si>
  <si>
    <t xml:space="preserve"> pour obtenir son prix définitif de vente</t>
  </si>
  <si>
    <t xml:space="preserve">Dans le cas d'une variation, quand il est compris entre 0 et 1, cela signifie que la donnée a diminué. Quand il est supérieur à 1, </t>
  </si>
  <si>
    <t>cela signifie que la donnée a augmenté.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</si>
</sst>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164" formatCode="#,##0.000&quot; kg&quot;"/>
    <numFmt numFmtId="165" formatCode="0.000&quot; Kg&quot;"/>
    <numFmt numFmtId="166" formatCode="0.000"/>
    <numFmt numFmtId="167" formatCode="0.0"/>
  </numFmts>
  <fonts count="74">
    <font>
      <sz val="11"/>
      <color theme="1"/>
      <name val="Calibri"/>
      <family val="2"/>
      <scheme val="minor"/>
    </font>
    <font>
      <sz val="12"/>
      <color theme="1"/>
      <name val="Calibri"/>
      <family val="2"/>
      <scheme val="minor"/>
    </font>
    <font>
      <b/>
      <sz val="8"/>
      <color theme="1"/>
      <name val="Calibri"/>
      <family val="2"/>
      <scheme val="minor"/>
    </font>
    <font>
      <sz val="8"/>
      <color theme="1"/>
      <name val="Calibri"/>
      <family val="2"/>
      <scheme val="minor"/>
    </font>
    <font>
      <i/>
      <sz val="8"/>
      <color theme="1"/>
      <name val="Calibri"/>
      <family val="2"/>
      <scheme val="minor"/>
    </font>
    <font>
      <b/>
      <sz val="12"/>
      <color theme="1"/>
      <name val="Calibri"/>
      <family val="2"/>
      <scheme val="minor"/>
    </font>
    <font>
      <b/>
      <sz val="12"/>
      <color theme="1"/>
      <name val="Calibri"/>
      <family val="2"/>
    </font>
    <font>
      <i/>
      <sz val="12"/>
      <color theme="1"/>
      <name val="Calibri"/>
      <family val="2"/>
      <scheme val="minor"/>
    </font>
    <font>
      <b/>
      <sz val="12"/>
      <color theme="0"/>
      <name val="Calibri"/>
      <family val="2"/>
      <scheme val="minor"/>
    </font>
    <font>
      <i/>
      <sz val="12"/>
      <color theme="0"/>
      <name val="Calibri"/>
      <family val="2"/>
      <scheme val="minor"/>
    </font>
    <font>
      <b/>
      <sz val="12"/>
      <color theme="0"/>
      <name val="Calibri"/>
      <family val="2"/>
    </font>
    <font>
      <b/>
      <sz val="12"/>
      <name val="Calibri"/>
      <family val="2"/>
      <scheme val="minor"/>
    </font>
    <font>
      <i/>
      <sz val="12"/>
      <name val="Calibri"/>
      <family val="2"/>
      <scheme val="minor"/>
    </font>
    <font>
      <u/>
      <sz val="11"/>
      <color theme="10"/>
      <name val="Calibri"/>
      <family val="2"/>
      <scheme val="minor"/>
    </font>
    <font>
      <sz val="11"/>
      <color theme="1"/>
      <name val="Calibri"/>
      <family val="2"/>
      <scheme val="minor"/>
    </font>
    <font>
      <sz val="12"/>
      <color theme="0"/>
      <name val="Calibri"/>
      <family val="2"/>
      <scheme val="minor"/>
    </font>
    <font>
      <sz val="14"/>
      <color theme="1"/>
      <name val="Calibri"/>
      <family val="2"/>
      <scheme val="minor"/>
    </font>
    <font>
      <u/>
      <sz val="14"/>
      <color theme="10"/>
      <name val="Calibri"/>
      <family val="2"/>
      <scheme val="minor"/>
    </font>
    <font>
      <b/>
      <sz val="14"/>
      <color theme="1"/>
      <name val="Calibri"/>
      <family val="2"/>
      <scheme val="minor"/>
    </font>
    <font>
      <sz val="11"/>
      <color rgb="FF01141F"/>
      <name val="Roboto"/>
    </font>
    <font>
      <sz val="22"/>
      <color rgb="FFFFFFFF"/>
      <name val="Inherit"/>
    </font>
    <font>
      <sz val="11"/>
      <color rgb="FF337AB7"/>
      <name val="Roboto"/>
    </font>
    <font>
      <i/>
      <sz val="11"/>
      <color rgb="FF01141F"/>
      <name val="Roboto"/>
    </font>
    <font>
      <sz val="19.8"/>
      <color rgb="FF021E4E"/>
      <name val="Inherit"/>
    </font>
    <font>
      <b/>
      <sz val="11"/>
      <color rgb="FF01141F"/>
      <name val="Roboto"/>
    </font>
    <font>
      <b/>
      <u/>
      <sz val="11"/>
      <color rgb="FF800000"/>
      <name val="Roboto"/>
    </font>
    <font>
      <sz val="13.2"/>
      <color rgb="FFC60A22"/>
      <name val="Calibri"/>
      <family val="2"/>
      <scheme val="minor"/>
    </font>
    <font>
      <b/>
      <sz val="14"/>
      <color rgb="FFC60A22"/>
      <name val="Calibri"/>
      <family val="2"/>
      <scheme val="minor"/>
    </font>
    <font>
      <b/>
      <u/>
      <sz val="14"/>
      <color theme="10"/>
      <name val="Calibri"/>
      <family val="2"/>
      <scheme val="minor"/>
    </font>
    <font>
      <b/>
      <sz val="11"/>
      <color theme="1"/>
      <name val="Calibri"/>
      <family val="2"/>
      <scheme val="minor"/>
    </font>
    <font>
      <b/>
      <sz val="16"/>
      <color theme="1"/>
      <name val="Calibri"/>
      <family val="2"/>
      <scheme val="minor"/>
    </font>
    <font>
      <sz val="11"/>
      <color theme="1"/>
      <name val="MS Gothic"/>
      <family val="3"/>
    </font>
    <font>
      <u/>
      <sz val="11"/>
      <color theme="1"/>
      <name val="Calibri"/>
      <family val="2"/>
      <scheme val="minor"/>
    </font>
    <font>
      <sz val="10"/>
      <name val="Arial"/>
      <family val="2"/>
    </font>
    <font>
      <b/>
      <sz val="14"/>
      <color rgb="FF339966"/>
      <name val="Calibri"/>
      <family val="2"/>
      <scheme val="minor"/>
    </font>
    <font>
      <b/>
      <sz val="11"/>
      <color rgb="FFFF0000"/>
      <name val="Calibri"/>
      <family val="2"/>
      <scheme val="minor"/>
    </font>
    <font>
      <b/>
      <sz val="11"/>
      <color rgb="FFC00000"/>
      <name val="Calibri"/>
      <family val="2"/>
      <scheme val="minor"/>
    </font>
    <font>
      <sz val="9"/>
      <name val="Times New Roman"/>
      <family val="1"/>
    </font>
    <font>
      <sz val="11"/>
      <color theme="9" tint="-0.249977111117893"/>
      <name val="Calibri"/>
      <family val="2"/>
      <scheme val="minor"/>
    </font>
    <font>
      <u/>
      <sz val="10"/>
      <color indexed="12"/>
      <name val="Arial"/>
      <family val="2"/>
    </font>
    <font>
      <i/>
      <sz val="11"/>
      <name val="Calibri"/>
      <family val="2"/>
    </font>
    <font>
      <sz val="11"/>
      <color rgb="FF0000FF"/>
      <name val="Calibri"/>
      <family val="2"/>
      <scheme val="minor"/>
    </font>
    <font>
      <b/>
      <sz val="11"/>
      <name val="Calibri"/>
      <family val="2"/>
      <scheme val="minor"/>
    </font>
    <font>
      <b/>
      <sz val="11"/>
      <color rgb="FF0070C0"/>
      <name val="Calibri"/>
      <family val="2"/>
      <scheme val="minor"/>
    </font>
    <font>
      <b/>
      <sz val="14"/>
      <color rgb="FF0070C0"/>
      <name val="Calibri"/>
      <family val="2"/>
      <scheme val="minor"/>
    </font>
    <font>
      <b/>
      <sz val="14"/>
      <color rgb="FFFF0000"/>
      <name val="Calibri"/>
      <family val="2"/>
      <scheme val="minor"/>
    </font>
    <font>
      <sz val="10"/>
      <color theme="1"/>
      <name val="Calibri"/>
      <family val="2"/>
      <scheme val="minor"/>
    </font>
    <font>
      <i/>
      <sz val="9"/>
      <name val="Calibri"/>
      <family val="2"/>
    </font>
    <font>
      <sz val="16"/>
      <color theme="1"/>
      <name val="Calibri"/>
      <family val="2"/>
      <scheme val="minor"/>
    </font>
    <font>
      <sz val="11"/>
      <name val="Calibri"/>
      <family val="2"/>
      <scheme val="minor"/>
    </font>
    <font>
      <i/>
      <sz val="12"/>
      <color rgb="FFC00000"/>
      <name val="Calibri"/>
      <family val="2"/>
      <scheme val="minor"/>
    </font>
    <font>
      <i/>
      <sz val="12"/>
      <color rgb="FF0000FF"/>
      <name val="Calibri"/>
      <family val="2"/>
      <scheme val="minor"/>
    </font>
    <font>
      <b/>
      <sz val="11"/>
      <color rgb="FF0000FF"/>
      <name val="Calibri"/>
      <family val="2"/>
      <scheme val="minor"/>
    </font>
    <font>
      <b/>
      <sz val="14"/>
      <name val="Calibri"/>
      <family val="2"/>
      <scheme val="minor"/>
    </font>
    <font>
      <b/>
      <sz val="14"/>
      <color rgb="FF0000FF"/>
      <name val="Calibri"/>
      <family val="2"/>
      <scheme val="minor"/>
    </font>
    <font>
      <sz val="9"/>
      <color theme="1"/>
      <name val="Calibri"/>
      <family val="2"/>
      <scheme val="minor"/>
    </font>
    <font>
      <b/>
      <sz val="11"/>
      <color theme="9" tint="-0.249977111117893"/>
      <name val="Calibri"/>
      <family val="2"/>
      <scheme val="minor"/>
    </font>
    <font>
      <b/>
      <u/>
      <sz val="11"/>
      <color rgb="FFFF0000"/>
      <name val="Calibri"/>
      <family val="2"/>
      <scheme val="minor"/>
    </font>
    <font>
      <b/>
      <sz val="24"/>
      <color theme="1"/>
      <name val="Calibri"/>
      <family val="2"/>
      <scheme val="minor"/>
    </font>
    <font>
      <i/>
      <sz val="12"/>
      <color theme="9" tint="-0.249977111117893"/>
      <name val="Calibri"/>
      <family val="2"/>
      <scheme val="minor"/>
    </font>
    <font>
      <sz val="11"/>
      <color rgb="FFC00000"/>
      <name val="Calibri"/>
      <family val="2"/>
      <scheme val="minor"/>
    </font>
    <font>
      <sz val="11"/>
      <color rgb="FFFF0000"/>
      <name val="Calibri"/>
      <family val="2"/>
      <scheme val="minor"/>
    </font>
    <font>
      <b/>
      <sz val="16"/>
      <color rgb="FFFF0000"/>
      <name val="Calibri"/>
      <family val="2"/>
      <scheme val="minor"/>
    </font>
    <font>
      <i/>
      <sz val="11"/>
      <color rgb="FF0000FF"/>
      <name val="Calibri"/>
      <family val="2"/>
      <scheme val="minor"/>
    </font>
    <font>
      <sz val="11"/>
      <color rgb="FF0000FF"/>
      <name val="MS Gothic"/>
      <family val="3"/>
    </font>
    <font>
      <b/>
      <sz val="20"/>
      <color theme="1"/>
      <name val="Calibri"/>
      <family val="2"/>
      <scheme val="minor"/>
    </font>
    <font>
      <i/>
      <sz val="14"/>
      <color theme="9" tint="-0.249977111117893"/>
      <name val="Calibri"/>
      <family val="2"/>
      <scheme val="minor"/>
    </font>
    <font>
      <i/>
      <sz val="14"/>
      <color rgb="FFC00000"/>
      <name val="Calibri"/>
      <family val="2"/>
      <scheme val="minor"/>
    </font>
    <font>
      <i/>
      <sz val="14"/>
      <color rgb="FF0000FF"/>
      <name val="Calibri"/>
      <family val="2"/>
      <scheme val="minor"/>
    </font>
    <font>
      <b/>
      <sz val="14"/>
      <color rgb="FFC00000"/>
      <name val="Calibri"/>
      <family val="2"/>
      <scheme val="minor"/>
    </font>
    <font>
      <i/>
      <sz val="14"/>
      <name val="Calibri"/>
      <family val="2"/>
      <scheme val="minor"/>
    </font>
    <font>
      <sz val="14"/>
      <color rgb="FFFF0000"/>
      <name val="Calibri"/>
      <family val="2"/>
      <scheme val="minor"/>
    </font>
    <font>
      <sz val="14"/>
      <color rgb="FF0000FF"/>
      <name val="Calibri"/>
      <family val="2"/>
      <scheme val="minor"/>
    </font>
    <font>
      <b/>
      <sz val="16"/>
      <color rgb="FF0000FF"/>
      <name val="Calibri"/>
      <family val="2"/>
      <scheme val="minor"/>
    </font>
  </fonts>
  <fills count="23">
    <fill>
      <patternFill patternType="none"/>
    </fill>
    <fill>
      <patternFill patternType="gray125"/>
    </fill>
    <fill>
      <patternFill patternType="solid">
        <fgColor theme="2"/>
        <bgColor indexed="64"/>
      </patternFill>
    </fill>
    <fill>
      <patternFill patternType="solid">
        <fgColor rgb="FF92D050"/>
        <bgColor indexed="64"/>
      </patternFill>
    </fill>
    <fill>
      <patternFill patternType="solid">
        <fgColor rgb="FFFFFF00"/>
        <bgColor indexed="64"/>
      </patternFill>
    </fill>
    <fill>
      <patternFill patternType="solid">
        <fgColor rgb="FFFFC000"/>
        <bgColor indexed="64"/>
      </patternFill>
    </fill>
    <fill>
      <patternFill patternType="solid">
        <fgColor rgb="FFFF0000"/>
        <bgColor indexed="64"/>
      </patternFill>
    </fill>
    <fill>
      <patternFill patternType="solid">
        <fgColor rgb="FF00B0F0"/>
        <bgColor indexed="64"/>
      </patternFill>
    </fill>
    <fill>
      <patternFill patternType="solid">
        <fgColor rgb="FFFFAFAF"/>
        <bgColor indexed="64"/>
      </patternFill>
    </fill>
    <fill>
      <patternFill patternType="solid">
        <fgColor rgb="FF0070C0"/>
        <bgColor indexed="64"/>
      </patternFill>
    </fill>
    <fill>
      <patternFill patternType="solid">
        <fgColor rgb="FFFFCCFF"/>
        <bgColor indexed="64"/>
      </patternFill>
    </fill>
    <fill>
      <patternFill patternType="solid">
        <fgColor rgb="FF00AC00"/>
        <bgColor indexed="64"/>
      </patternFill>
    </fill>
    <fill>
      <gradientFill type="path" left="1" right="1" top="1" bottom="1">
        <stop position="0">
          <color rgb="FFFF7C80"/>
        </stop>
        <stop position="1">
          <color rgb="FF00AC00"/>
        </stop>
      </gradientFill>
    </fill>
    <fill>
      <patternFill patternType="solid">
        <fgColor theme="0"/>
        <bgColor indexed="64"/>
      </patternFill>
    </fill>
    <fill>
      <patternFill patternType="solid">
        <fgColor rgb="FFC00000"/>
        <bgColor indexed="64"/>
      </patternFill>
    </fill>
    <fill>
      <patternFill patternType="solid">
        <fgColor rgb="FFFFFFCC"/>
        <bgColor indexed="64"/>
      </patternFill>
    </fill>
    <fill>
      <patternFill patternType="solid">
        <fgColor theme="9" tint="0.79998168889431442"/>
        <bgColor theme="9" tint="0.79998168889431442"/>
      </patternFill>
    </fill>
    <fill>
      <patternFill patternType="solid">
        <fgColor rgb="FFFFFFFF"/>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4" tint="0.59999389629810485"/>
        <bgColor indexed="64"/>
      </patternFill>
    </fill>
    <fill>
      <patternFill patternType="solid">
        <fgColor theme="9" tint="0.59999389629810485"/>
        <bgColor indexed="64"/>
      </patternFill>
    </fill>
    <fill>
      <patternFill patternType="solid">
        <fgColor theme="4" tint="0.79998168889431442"/>
        <bgColor indexed="64"/>
      </patternFill>
    </fill>
  </fills>
  <borders count="97">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right style="medium">
        <color indexed="64"/>
      </right>
      <top/>
      <bottom style="medium">
        <color indexed="64"/>
      </bottom>
      <diagonal/>
    </border>
    <border>
      <left style="medium">
        <color indexed="64"/>
      </left>
      <right/>
      <top/>
      <bottom/>
      <diagonal/>
    </border>
    <border>
      <left style="medium">
        <color theme="9" tint="-0.24994659260841701"/>
      </left>
      <right/>
      <top style="double">
        <color theme="9" tint="-0.24994659260841701"/>
      </top>
      <bottom style="mediumDashed">
        <color theme="9" tint="-0.24994659260841701"/>
      </bottom>
      <diagonal/>
    </border>
    <border>
      <left/>
      <right/>
      <top style="double">
        <color theme="9" tint="-0.24994659260841701"/>
      </top>
      <bottom style="mediumDashed">
        <color theme="9" tint="-0.24994659260841701"/>
      </bottom>
      <diagonal/>
    </border>
    <border>
      <left style="medium">
        <color theme="9" tint="-0.24994659260841701"/>
      </left>
      <right/>
      <top style="mediumDashed">
        <color theme="9" tint="-0.24994659260841701"/>
      </top>
      <bottom/>
      <diagonal/>
    </border>
    <border>
      <left/>
      <right/>
      <top style="mediumDashed">
        <color theme="9" tint="-0.24994659260841701"/>
      </top>
      <bottom/>
      <diagonal/>
    </border>
    <border>
      <left style="medium">
        <color theme="9" tint="-0.24994659260841701"/>
      </left>
      <right/>
      <top/>
      <bottom style="medium">
        <color theme="9" tint="-0.24994659260841701"/>
      </bottom>
      <diagonal/>
    </border>
    <border>
      <left/>
      <right/>
      <top/>
      <bottom style="medium">
        <color theme="9" tint="-0.24994659260841701"/>
      </bottom>
      <diagonal/>
    </border>
    <border>
      <left style="medium">
        <color theme="9" tint="-0.24994659260841701"/>
      </left>
      <right/>
      <top style="thin">
        <color theme="9" tint="0.39994506668294322"/>
      </top>
      <bottom style="thin">
        <color theme="9" tint="0.39994506668294322"/>
      </bottom>
      <diagonal/>
    </border>
    <border>
      <left style="thin">
        <color auto="1"/>
      </left>
      <right style="thin">
        <color auto="1"/>
      </right>
      <top style="thin">
        <color theme="9" tint="0.39994506668294322"/>
      </top>
      <bottom style="thin">
        <color theme="9" tint="0.39994506668294322"/>
      </bottom>
      <diagonal/>
    </border>
    <border>
      <left style="thin">
        <color auto="1"/>
      </left>
      <right style="thin">
        <color auto="1"/>
      </right>
      <top/>
      <bottom style="medium">
        <color indexed="64"/>
      </bottom>
      <diagonal/>
    </border>
    <border>
      <left/>
      <right/>
      <top style="thin">
        <color theme="9" tint="0.39994506668294322"/>
      </top>
      <bottom style="thin">
        <color theme="9" tint="0.39994506668294322"/>
      </bottom>
      <diagonal/>
    </border>
    <border>
      <left/>
      <right style="thin">
        <color theme="9" tint="0.39994506668294322"/>
      </right>
      <top style="thin">
        <color theme="9" tint="0.39994506668294322"/>
      </top>
      <bottom style="thin">
        <color theme="9" tint="0.39994506668294322"/>
      </bottom>
      <diagonal/>
    </border>
    <border>
      <left/>
      <right/>
      <top/>
      <bottom style="medium">
        <color indexed="64"/>
      </bottom>
      <diagonal/>
    </border>
    <border>
      <left/>
      <right/>
      <top/>
      <bottom style="thin">
        <color theme="9" tint="0.39994506668294322"/>
      </bottom>
      <diagonal/>
    </border>
    <border>
      <left style="thin">
        <color auto="1"/>
      </left>
      <right style="thin">
        <color auto="1"/>
      </right>
      <top/>
      <bottom style="thin">
        <color theme="9" tint="0.39994506668294322"/>
      </bottom>
      <diagonal/>
    </border>
    <border>
      <left style="medium">
        <color theme="9" tint="-0.24994659260841701"/>
      </left>
      <right/>
      <top/>
      <bottom style="thin">
        <color theme="9" tint="0.39994506668294322"/>
      </bottom>
      <diagonal/>
    </border>
    <border>
      <left/>
      <right style="thin">
        <color theme="9" tint="0.39994506668294322"/>
      </right>
      <top/>
      <bottom style="thin">
        <color theme="9" tint="0.39994506668294322"/>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medium">
        <color indexed="64"/>
      </bottom>
      <diagonal/>
    </border>
    <border>
      <left style="thin">
        <color indexed="64"/>
      </left>
      <right/>
      <top/>
      <bottom style="medium">
        <color indexed="64"/>
      </bottom>
      <diagonal/>
    </border>
    <border>
      <left/>
      <right style="medium">
        <color auto="1"/>
      </right>
      <top/>
      <bottom/>
      <diagonal/>
    </border>
    <border>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style="thin">
        <color auto="1"/>
      </right>
      <top/>
      <bottom/>
      <diagonal/>
    </border>
    <border>
      <left style="thin">
        <color indexed="64"/>
      </left>
      <right style="medium">
        <color indexed="64"/>
      </right>
      <top/>
      <bottom style="medium">
        <color indexed="64"/>
      </bottom>
      <diagonal/>
    </border>
    <border>
      <left style="medium">
        <color indexed="64"/>
      </left>
      <right/>
      <top/>
      <bottom style="thin">
        <color theme="9" tint="0.39994506668294322"/>
      </bottom>
      <diagonal/>
    </border>
    <border>
      <left style="medium">
        <color indexed="64"/>
      </left>
      <right/>
      <top style="thin">
        <color theme="9" tint="0.39994506668294322"/>
      </top>
      <bottom style="thin">
        <color theme="9" tint="0.39994506668294322"/>
      </bottom>
      <diagonal/>
    </border>
    <border>
      <left style="thin">
        <color auto="1"/>
      </left>
      <right style="medium">
        <color indexed="64"/>
      </right>
      <top/>
      <bottom/>
      <diagonal/>
    </border>
    <border>
      <left style="medium">
        <color indexed="64"/>
      </left>
      <right/>
      <top style="medium">
        <color indexed="64"/>
      </top>
      <bottom style="medium">
        <color indexed="64"/>
      </bottom>
      <diagonal/>
    </border>
    <border>
      <left/>
      <right style="thin">
        <color auto="1"/>
      </right>
      <top/>
      <bottom style="medium">
        <color indexed="64"/>
      </bottom>
      <diagonal/>
    </border>
    <border>
      <left style="medium">
        <color indexed="64"/>
      </left>
      <right/>
      <top style="thin">
        <color theme="9" tint="0.39994506668294322"/>
      </top>
      <bottom style="thin">
        <color theme="9"/>
      </bottom>
      <diagonal/>
    </border>
    <border>
      <left/>
      <right/>
      <top style="thin">
        <color theme="9" tint="0.39994506668294322"/>
      </top>
      <bottom style="thin">
        <color theme="9"/>
      </bottom>
      <diagonal/>
    </border>
    <border>
      <left/>
      <right style="thin">
        <color theme="9" tint="0.39994506668294322"/>
      </right>
      <top style="thin">
        <color theme="9" tint="0.39994506668294322"/>
      </top>
      <bottom style="thin">
        <color theme="9"/>
      </bottom>
      <diagonal/>
    </border>
    <border>
      <left style="medium">
        <color theme="9" tint="-0.24994659260841701"/>
      </left>
      <right/>
      <top style="thin">
        <color theme="9" tint="0.39994506668294322"/>
      </top>
      <bottom style="thin">
        <color theme="9"/>
      </bottom>
      <diagonal/>
    </border>
    <border>
      <left style="thin">
        <color auto="1"/>
      </left>
      <right style="thin">
        <color auto="1"/>
      </right>
      <top style="thin">
        <color theme="9" tint="0.39994506668294322"/>
      </top>
      <bottom style="thin">
        <color theme="9"/>
      </bottom>
      <diagonal/>
    </border>
    <border>
      <left style="thin">
        <color auto="1"/>
      </left>
      <right/>
      <top/>
      <bottom style="thin">
        <color theme="9" tint="0.39994506668294322"/>
      </bottom>
      <diagonal/>
    </border>
    <border>
      <left style="thin">
        <color auto="1"/>
      </left>
      <right/>
      <top style="thin">
        <color theme="9" tint="0.39994506668294322"/>
      </top>
      <bottom style="thin">
        <color theme="9" tint="0.39994506668294322"/>
      </bottom>
      <diagonal/>
    </border>
    <border>
      <left style="thin">
        <color auto="1"/>
      </left>
      <right/>
      <top style="thin">
        <color theme="9" tint="0.39994506668294322"/>
      </top>
      <bottom style="thin">
        <color theme="9"/>
      </bottom>
      <diagonal/>
    </border>
    <border>
      <left style="thin">
        <color auto="1"/>
      </left>
      <right/>
      <top/>
      <bottom/>
      <diagonal/>
    </border>
    <border>
      <left style="thin">
        <color indexed="64"/>
      </left>
      <right style="medium">
        <color indexed="64"/>
      </right>
      <top style="thin">
        <color indexed="64"/>
      </top>
      <bottom/>
      <diagonal/>
    </border>
    <border>
      <left style="thin">
        <color auto="1"/>
      </left>
      <right style="thin">
        <color auto="1"/>
      </right>
      <top style="hair">
        <color indexed="64"/>
      </top>
      <bottom style="medium">
        <color indexed="64"/>
      </bottom>
      <diagonal/>
    </border>
    <border>
      <left style="thin">
        <color auto="1"/>
      </left>
      <right style="medium">
        <color indexed="64"/>
      </right>
      <top style="hair">
        <color indexed="64"/>
      </top>
      <bottom style="medium">
        <color indexed="64"/>
      </bottom>
      <diagonal/>
    </border>
    <border>
      <left/>
      <right style="thin">
        <color auto="1"/>
      </right>
      <top style="medium">
        <color indexed="64"/>
      </top>
      <bottom/>
      <diagonal/>
    </border>
    <border>
      <left style="thin">
        <color auto="1"/>
      </left>
      <right style="medium">
        <color indexed="64"/>
      </right>
      <top style="medium">
        <color indexed="64"/>
      </top>
      <bottom/>
      <diagonal/>
    </border>
    <border>
      <left style="medium">
        <color indexed="64"/>
      </left>
      <right/>
      <top style="thin">
        <color indexed="64"/>
      </top>
      <bottom/>
      <diagonal/>
    </border>
    <border>
      <left/>
      <right style="medium">
        <color indexed="64"/>
      </right>
      <top style="thin">
        <color indexed="64"/>
      </top>
      <bottom/>
      <diagonal/>
    </border>
    <border>
      <left/>
      <right style="double">
        <color theme="9" tint="-0.24994659260841701"/>
      </right>
      <top style="double">
        <color theme="9" tint="-0.24994659260841701"/>
      </top>
      <bottom style="mediumDashed">
        <color theme="9" tint="-0.24994659260841701"/>
      </bottom>
      <diagonal/>
    </border>
    <border>
      <left/>
      <right style="double">
        <color theme="9" tint="-0.24994659260841701"/>
      </right>
      <top/>
      <bottom/>
      <diagonal/>
    </border>
    <border>
      <left/>
      <right style="double">
        <color theme="9" tint="-0.24994659260841701"/>
      </right>
      <top/>
      <bottom style="medium">
        <color theme="9" tint="-0.24994659260841701"/>
      </bottom>
      <diagonal/>
    </border>
    <border>
      <left style="medium">
        <color indexed="64"/>
      </left>
      <right/>
      <top/>
      <bottom style="double">
        <color theme="9" tint="-0.24994659260841701"/>
      </bottom>
      <diagonal/>
    </border>
    <border>
      <left/>
      <right/>
      <top/>
      <bottom style="double">
        <color theme="9" tint="-0.24994659260841701"/>
      </bottom>
      <diagonal/>
    </border>
    <border>
      <left/>
      <right style="medium">
        <color indexed="64"/>
      </right>
      <top/>
      <bottom style="double">
        <color theme="9" tint="-0.24994659260841701"/>
      </bottom>
      <diagonal/>
    </border>
    <border>
      <left style="thin">
        <color auto="1"/>
      </left>
      <right style="medium">
        <color indexed="64"/>
      </right>
      <top/>
      <bottom/>
      <diagonal/>
    </border>
    <border>
      <left style="thin">
        <color auto="1"/>
      </left>
      <right style="medium">
        <color auto="1"/>
      </right>
      <top style="medium">
        <color indexed="64"/>
      </top>
      <bottom style="thin">
        <color theme="9" tint="0.39994506668294322"/>
      </bottom>
      <diagonal/>
    </border>
    <border>
      <left style="thin">
        <color auto="1"/>
      </left>
      <right style="medium">
        <color auto="1"/>
      </right>
      <top style="thin">
        <color theme="9" tint="0.39994506668294322"/>
      </top>
      <bottom style="thin">
        <color theme="9" tint="0.39994506668294322"/>
      </bottom>
      <diagonal/>
    </border>
    <border>
      <left style="thin">
        <color auto="1"/>
      </left>
      <right style="medium">
        <color auto="1"/>
      </right>
      <top style="thin">
        <color theme="9" tint="0.39994506668294322"/>
      </top>
      <bottom style="thin">
        <color theme="9"/>
      </bottom>
      <diagonal/>
    </border>
    <border>
      <left style="hair">
        <color auto="1"/>
      </left>
      <right style="thin">
        <color auto="1"/>
      </right>
      <top style="medium">
        <color indexed="64"/>
      </top>
      <bottom style="thin">
        <color theme="9" tint="0.39994506668294322"/>
      </bottom>
      <diagonal/>
    </border>
    <border>
      <left style="hair">
        <color auto="1"/>
      </left>
      <right style="thin">
        <color auto="1"/>
      </right>
      <top style="thin">
        <color theme="9" tint="0.39994506668294322"/>
      </top>
      <bottom style="thin">
        <color theme="9" tint="0.39994506668294322"/>
      </bottom>
      <diagonal/>
    </border>
    <border>
      <left style="hair">
        <color auto="1"/>
      </left>
      <right style="thin">
        <color auto="1"/>
      </right>
      <top style="thin">
        <color theme="9" tint="0.39994506668294322"/>
      </top>
      <bottom style="thin">
        <color theme="9"/>
      </bottom>
      <diagonal/>
    </border>
    <border>
      <left style="hair">
        <color auto="1"/>
      </left>
      <right style="thin">
        <color auto="1"/>
      </right>
      <top/>
      <bottom style="medium">
        <color indexed="64"/>
      </bottom>
      <diagonal/>
    </border>
    <border>
      <left style="hair">
        <color auto="1"/>
      </left>
      <right style="thin">
        <color auto="1"/>
      </right>
      <top style="thin">
        <color theme="9" tint="0.39994506668294322"/>
      </top>
      <bottom/>
      <diagonal/>
    </border>
    <border>
      <left style="thin">
        <color auto="1"/>
      </left>
      <right/>
      <top style="thin">
        <color theme="9" tint="0.39994506668294322"/>
      </top>
      <bottom/>
      <diagonal/>
    </border>
    <border>
      <left style="thin">
        <color auto="1"/>
      </left>
      <right/>
      <top style="thin">
        <color theme="9" tint="0.59996337778862885"/>
      </top>
      <bottom style="thin">
        <color theme="9" tint="0.39994506668294322"/>
      </bottom>
      <diagonal/>
    </border>
    <border>
      <left style="hair">
        <color auto="1"/>
      </left>
      <right style="thin">
        <color auto="1"/>
      </right>
      <top style="thin">
        <color theme="9" tint="0.59996337778862885"/>
      </top>
      <bottom style="thin">
        <color theme="9" tint="0.39994506668294322"/>
      </bottom>
      <diagonal/>
    </border>
    <border>
      <left style="hair">
        <color auto="1"/>
      </left>
      <right style="thin">
        <color auto="1"/>
      </right>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bottom style="hair">
        <color indexed="64"/>
      </bottom>
      <diagonal/>
    </border>
    <border>
      <left style="thin">
        <color auto="1"/>
      </left>
      <right/>
      <top style="medium">
        <color indexed="64"/>
      </top>
      <bottom style="thin">
        <color theme="9" tint="0.39994506668294322"/>
      </bottom>
      <diagonal/>
    </border>
    <border>
      <left style="hair">
        <color auto="1"/>
      </left>
      <right style="medium">
        <color auto="1"/>
      </right>
      <top style="medium">
        <color indexed="64"/>
      </top>
      <bottom style="thin">
        <color theme="9" tint="0.39994506668294322"/>
      </bottom>
      <diagonal/>
    </border>
    <border>
      <left style="hair">
        <color auto="1"/>
      </left>
      <right style="medium">
        <color auto="1"/>
      </right>
      <top style="thin">
        <color theme="9" tint="0.39994506668294322"/>
      </top>
      <bottom/>
      <diagonal/>
    </border>
    <border>
      <left style="hair">
        <color auto="1"/>
      </left>
      <right style="medium">
        <color auto="1"/>
      </right>
      <top style="thin">
        <color theme="9" tint="0.59996337778862885"/>
      </top>
      <bottom style="thin">
        <color theme="9" tint="0.39994506668294322"/>
      </bottom>
      <diagonal/>
    </border>
    <border>
      <left style="hair">
        <color auto="1"/>
      </left>
      <right style="medium">
        <color auto="1"/>
      </right>
      <top style="thin">
        <color theme="9" tint="0.39994506668294322"/>
      </top>
      <bottom style="thin">
        <color theme="9" tint="0.39994506668294322"/>
      </bottom>
      <diagonal/>
    </border>
    <border>
      <left style="hair">
        <color auto="1"/>
      </left>
      <right style="medium">
        <color auto="1"/>
      </right>
      <top style="thin">
        <color theme="9" tint="0.39994506668294322"/>
      </top>
      <bottom style="thin">
        <color theme="9"/>
      </bottom>
      <diagonal/>
    </border>
    <border>
      <left style="thin">
        <color indexed="64"/>
      </left>
      <right style="hair">
        <color indexed="64"/>
      </right>
      <top style="thin">
        <color theme="9"/>
      </top>
      <bottom style="medium">
        <color indexed="64"/>
      </bottom>
      <diagonal/>
    </border>
    <border>
      <left/>
      <right style="double">
        <color theme="9" tint="-0.24994659260841701"/>
      </right>
      <top style="mediumDashed">
        <color theme="9" tint="-0.24994659260841701"/>
      </top>
      <bottom/>
      <diagonal/>
    </border>
  </borders>
  <cellStyleXfs count="7">
    <xf numFmtId="0" fontId="0" fillId="0" borderId="0"/>
    <xf numFmtId="0" fontId="13" fillId="0" borderId="0" applyNumberFormat="0" applyFill="0" applyBorder="0" applyAlignment="0" applyProtection="0"/>
    <xf numFmtId="0" fontId="33" fillId="0" borderId="0"/>
    <xf numFmtId="0" fontId="14" fillId="0" borderId="0"/>
    <xf numFmtId="9" fontId="37" fillId="0" borderId="0" applyFont="0" applyFill="0" applyBorder="0" applyAlignment="0" applyProtection="0"/>
    <xf numFmtId="0" fontId="39" fillId="0" borderId="0" applyNumberFormat="0" applyFill="0" applyBorder="0" applyAlignment="0" applyProtection="0">
      <alignment vertical="top"/>
      <protection locked="0"/>
    </xf>
    <xf numFmtId="0" fontId="33" fillId="0" borderId="0"/>
  </cellStyleXfs>
  <cellXfs count="431">
    <xf numFmtId="0" fontId="0" fillId="0" borderId="0" xfId="0"/>
    <xf numFmtId="0" fontId="3" fillId="0" borderId="7" xfId="0" applyFont="1" applyBorder="1" applyAlignment="1">
      <alignment horizontal="center" vertical="center" wrapText="1"/>
    </xf>
    <xf numFmtId="0" fontId="3" fillId="0" borderId="0" xfId="0" applyFont="1" applyBorder="1" applyAlignment="1">
      <alignment horizontal="center" vertical="center" wrapText="1"/>
    </xf>
    <xf numFmtId="0" fontId="3" fillId="0" borderId="9" xfId="0" applyFont="1" applyBorder="1" applyAlignment="1">
      <alignment horizontal="center" vertical="center" wrapText="1"/>
    </xf>
    <xf numFmtId="0" fontId="3" fillId="0" borderId="5" xfId="0" applyFont="1" applyBorder="1" applyAlignment="1">
      <alignment horizontal="center" vertical="center" wrapText="1"/>
    </xf>
    <xf numFmtId="0" fontId="2" fillId="0" borderId="0" xfId="0" applyFont="1" applyBorder="1" applyAlignment="1">
      <alignment horizontal="center" vertical="center" wrapText="1"/>
    </xf>
    <xf numFmtId="0" fontId="2" fillId="0" borderId="6" xfId="0" applyFont="1" applyBorder="1" applyAlignment="1">
      <alignment horizontal="center" vertical="center" wrapText="1"/>
    </xf>
    <xf numFmtId="0" fontId="2" fillId="0" borderId="9" xfId="0" applyFont="1" applyBorder="1" applyAlignment="1">
      <alignment horizontal="center" vertical="center" wrapText="1"/>
    </xf>
    <xf numFmtId="0" fontId="2" fillId="0" borderId="4" xfId="0" applyFont="1" applyBorder="1" applyAlignment="1">
      <alignment vertical="center" wrapText="1"/>
    </xf>
    <xf numFmtId="0" fontId="4" fillId="2" borderId="8"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0"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2" fillId="0" borderId="3" xfId="0" applyFont="1" applyBorder="1" applyAlignment="1">
      <alignment vertical="center" wrapText="1"/>
    </xf>
    <xf numFmtId="0" fontId="2" fillId="0" borderId="12"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2" fillId="0" borderId="1" xfId="0" applyFont="1" applyBorder="1" applyAlignment="1">
      <alignment horizontal="center" vertical="center" wrapText="1"/>
    </xf>
    <xf numFmtId="0" fontId="2" fillId="0" borderId="12" xfId="0" applyFont="1" applyBorder="1" applyAlignment="1">
      <alignment horizontal="center" vertical="center" wrapText="1"/>
    </xf>
    <xf numFmtId="0" fontId="5" fillId="10" borderId="3" xfId="0" applyFont="1" applyFill="1" applyBorder="1" applyAlignment="1">
      <alignment horizontal="center" vertical="center" wrapText="1"/>
    </xf>
    <xf numFmtId="0" fontId="5" fillId="0" borderId="1" xfId="0" applyFont="1" applyBorder="1" applyAlignment="1">
      <alignment horizontal="center" vertical="center" wrapText="1"/>
    </xf>
    <xf numFmtId="0" fontId="5" fillId="3" borderId="3"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5" fillId="11" borderId="3" xfId="0" applyFont="1" applyFill="1" applyBorder="1" applyAlignment="1">
      <alignment horizontal="center" vertical="center" wrapText="1"/>
    </xf>
    <xf numFmtId="0" fontId="7" fillId="11" borderId="4" xfId="0" applyFont="1" applyFill="1" applyBorder="1" applyAlignment="1">
      <alignment horizontal="center" vertical="center" wrapText="1"/>
    </xf>
    <xf numFmtId="0" fontId="5" fillId="12" borderId="3" xfId="0" applyFont="1" applyFill="1" applyBorder="1" applyAlignment="1">
      <alignment horizontal="center" vertical="center" wrapText="1"/>
    </xf>
    <xf numFmtId="0" fontId="7" fillId="12" borderId="4" xfId="0" applyFont="1" applyFill="1" applyBorder="1" applyAlignment="1">
      <alignment horizontal="center" vertical="center" wrapText="1"/>
    </xf>
    <xf numFmtId="0" fontId="5" fillId="4" borderId="3"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5" fillId="5" borderId="3" xfId="0" applyFont="1" applyFill="1" applyBorder="1" applyAlignment="1">
      <alignment horizontal="center" vertical="center" wrapText="1"/>
    </xf>
    <xf numFmtId="0" fontId="7" fillId="5" borderId="4" xfId="0" applyFont="1" applyFill="1" applyBorder="1" applyAlignment="1">
      <alignment horizontal="center" vertical="center" wrapText="1"/>
    </xf>
    <xf numFmtId="0" fontId="8" fillId="6" borderId="3" xfId="0" applyFont="1" applyFill="1" applyBorder="1" applyAlignment="1">
      <alignment horizontal="center" vertical="center" wrapText="1"/>
    </xf>
    <xf numFmtId="0" fontId="9" fillId="6" borderId="4" xfId="0" applyFont="1" applyFill="1" applyBorder="1" applyAlignment="1">
      <alignment horizontal="center" vertical="center" wrapText="1"/>
    </xf>
    <xf numFmtId="0" fontId="5" fillId="8" borderId="3" xfId="0" applyFont="1" applyFill="1" applyBorder="1" applyAlignment="1">
      <alignment horizontal="center" vertical="center" wrapText="1"/>
    </xf>
    <xf numFmtId="0" fontId="7" fillId="8" borderId="3" xfId="0" applyFont="1" applyFill="1" applyBorder="1" applyAlignment="1">
      <alignment horizontal="center" vertical="center" wrapText="1"/>
    </xf>
    <xf numFmtId="0" fontId="7" fillId="4" borderId="3" xfId="0" applyFont="1" applyFill="1" applyBorder="1" applyAlignment="1">
      <alignment horizontal="center" vertical="center" wrapText="1"/>
    </xf>
    <xf numFmtId="0" fontId="5" fillId="4" borderId="12" xfId="0" applyFont="1" applyFill="1" applyBorder="1" applyAlignment="1">
      <alignment horizontal="center" vertical="center" wrapText="1"/>
    </xf>
    <xf numFmtId="0" fontId="7" fillId="4" borderId="12" xfId="0" applyFont="1" applyFill="1" applyBorder="1" applyAlignment="1">
      <alignment horizontal="center" vertical="center" wrapText="1"/>
    </xf>
    <xf numFmtId="0" fontId="7" fillId="8" borderId="4" xfId="0" applyFont="1" applyFill="1" applyBorder="1" applyAlignment="1">
      <alignment horizontal="center" vertical="center" wrapText="1"/>
    </xf>
    <xf numFmtId="0" fontId="8" fillId="9" borderId="3" xfId="0" applyFont="1" applyFill="1" applyBorder="1" applyAlignment="1">
      <alignment horizontal="center" vertical="center" wrapText="1"/>
    </xf>
    <xf numFmtId="0" fontId="9" fillId="9" borderId="4" xfId="0" applyFont="1" applyFill="1" applyBorder="1" applyAlignment="1">
      <alignment horizontal="center" vertical="center" wrapText="1"/>
    </xf>
    <xf numFmtId="0" fontId="11" fillId="7" borderId="3" xfId="0" applyFont="1" applyFill="1" applyBorder="1" applyAlignment="1">
      <alignment horizontal="center" vertical="center" wrapText="1"/>
    </xf>
    <xf numFmtId="0" fontId="12" fillId="7" borderId="4" xfId="0" applyFont="1" applyFill="1" applyBorder="1" applyAlignment="1">
      <alignment horizontal="center" vertical="center" wrapText="1"/>
    </xf>
    <xf numFmtId="0" fontId="7" fillId="10" borderId="4" xfId="0" applyFont="1" applyFill="1" applyBorder="1" applyAlignment="1">
      <alignment horizontal="center" vertical="center" wrapText="1"/>
    </xf>
    <xf numFmtId="0" fontId="7" fillId="11" borderId="12" xfId="0" applyFont="1" applyFill="1" applyBorder="1" applyAlignment="1">
      <alignment horizontal="center" vertical="center" wrapText="1"/>
    </xf>
    <xf numFmtId="0" fontId="16" fillId="0" borderId="0" xfId="0" applyFont="1"/>
    <xf numFmtId="0" fontId="16" fillId="13" borderId="0" xfId="0" applyFont="1" applyFill="1"/>
    <xf numFmtId="0" fontId="0" fillId="13" borderId="0" xfId="0" applyFill="1"/>
    <xf numFmtId="0" fontId="17" fillId="13" borderId="0" xfId="1" applyFont="1" applyFill="1"/>
    <xf numFmtId="0" fontId="18" fillId="13" borderId="0" xfId="0" applyFont="1" applyFill="1"/>
    <xf numFmtId="0" fontId="34" fillId="15" borderId="17" xfId="2" applyFont="1" applyFill="1" applyBorder="1" applyAlignment="1">
      <alignment horizontal="left" vertical="center"/>
    </xf>
    <xf numFmtId="0" fontId="14" fillId="13" borderId="20" xfId="3" applyFill="1" applyBorder="1"/>
    <xf numFmtId="0" fontId="41" fillId="13" borderId="21" xfId="2" applyFont="1" applyFill="1" applyBorder="1" applyAlignment="1">
      <alignment horizontal="left" vertical="center"/>
    </xf>
    <xf numFmtId="0" fontId="14" fillId="13" borderId="22" xfId="3" applyFill="1" applyBorder="1"/>
    <xf numFmtId="0" fontId="14" fillId="16" borderId="26" xfId="3" applyFill="1" applyBorder="1"/>
    <xf numFmtId="0" fontId="14" fillId="16" borderId="27" xfId="3" applyFill="1" applyBorder="1"/>
    <xf numFmtId="0" fontId="38" fillId="17" borderId="26" xfId="3" applyFont="1" applyFill="1" applyBorder="1"/>
    <xf numFmtId="0" fontId="38" fillId="17" borderId="27" xfId="3" applyFont="1" applyFill="1" applyBorder="1"/>
    <xf numFmtId="0" fontId="14" fillId="16" borderId="29" xfId="3" applyFill="1" applyBorder="1"/>
    <xf numFmtId="0" fontId="14" fillId="16" borderId="32" xfId="3" applyFill="1" applyBorder="1"/>
    <xf numFmtId="166" fontId="0" fillId="18" borderId="44" xfId="0" applyNumberFormat="1" applyFill="1" applyBorder="1" applyAlignment="1">
      <alignment horizontal="center" vertical="center" wrapText="1"/>
    </xf>
    <xf numFmtId="0" fontId="36" fillId="18" borderId="0" xfId="0" applyFont="1" applyFill="1" applyBorder="1" applyAlignment="1"/>
    <xf numFmtId="0" fontId="0" fillId="18" borderId="0" xfId="0" applyFill="1" applyBorder="1"/>
    <xf numFmtId="0" fontId="36" fillId="18" borderId="10" xfId="0" applyFont="1" applyFill="1" applyBorder="1" applyAlignment="1">
      <alignment horizontal="right" vertical="center"/>
    </xf>
    <xf numFmtId="0" fontId="0" fillId="18" borderId="40" xfId="0" applyFill="1" applyBorder="1"/>
    <xf numFmtId="0" fontId="0" fillId="18" borderId="38" xfId="0" applyFill="1" applyBorder="1"/>
    <xf numFmtId="0" fontId="0" fillId="18" borderId="28" xfId="0" applyFill="1" applyBorder="1"/>
    <xf numFmtId="0" fontId="43" fillId="15" borderId="44" xfId="0" applyFont="1" applyFill="1" applyBorder="1" applyAlignment="1">
      <alignment horizontal="center" vertical="center" wrapText="1"/>
    </xf>
    <xf numFmtId="0" fontId="36" fillId="4" borderId="44" xfId="0" applyFont="1" applyFill="1" applyBorder="1" applyAlignment="1">
      <alignment horizontal="center"/>
    </xf>
    <xf numFmtId="0" fontId="14" fillId="16" borderId="46" xfId="3" applyFill="1" applyBorder="1"/>
    <xf numFmtId="0" fontId="38" fillId="17" borderId="47" xfId="3" applyFont="1" applyFill="1" applyBorder="1"/>
    <xf numFmtId="0" fontId="14" fillId="16" borderId="47" xfId="3" applyFill="1" applyBorder="1"/>
    <xf numFmtId="0" fontId="0" fillId="18" borderId="48" xfId="0" applyFill="1" applyBorder="1" applyAlignment="1">
      <alignment horizontal="center" vertical="center" wrapText="1"/>
    </xf>
    <xf numFmtId="166" fontId="0" fillId="18" borderId="48" xfId="0" applyNumberFormat="1" applyFill="1" applyBorder="1" applyAlignment="1">
      <alignment horizontal="center" vertical="center" wrapText="1"/>
    </xf>
    <xf numFmtId="0" fontId="36" fillId="18" borderId="16" xfId="0" applyFont="1" applyFill="1" applyBorder="1" applyAlignment="1"/>
    <xf numFmtId="0" fontId="14" fillId="16" borderId="31" xfId="3" applyFill="1" applyBorder="1" applyAlignment="1">
      <alignment horizontal="center" vertical="center"/>
    </xf>
    <xf numFmtId="0" fontId="38" fillId="17" borderId="23" xfId="3" applyFont="1" applyFill="1" applyBorder="1" applyAlignment="1">
      <alignment horizontal="center" vertical="center"/>
    </xf>
    <xf numFmtId="0" fontId="14" fillId="16" borderId="23" xfId="3" applyFill="1" applyBorder="1" applyAlignment="1">
      <alignment horizontal="center" vertical="center"/>
    </xf>
    <xf numFmtId="0" fontId="0" fillId="13" borderId="40" xfId="0" applyFill="1" applyBorder="1"/>
    <xf numFmtId="0" fontId="31" fillId="13" borderId="0" xfId="0" applyFont="1" applyFill="1" applyAlignment="1">
      <alignment horizontal="center" vertical="center"/>
    </xf>
    <xf numFmtId="0" fontId="0" fillId="13" borderId="0" xfId="0" applyFill="1" applyAlignment="1">
      <alignment vertical="center"/>
    </xf>
    <xf numFmtId="0" fontId="32" fillId="13" borderId="0" xfId="0" applyFont="1" applyFill="1"/>
    <xf numFmtId="0" fontId="48" fillId="13" borderId="12" xfId="0" applyFont="1" applyFill="1" applyBorder="1"/>
    <xf numFmtId="0" fontId="30" fillId="13" borderId="12" xfId="0" applyFont="1" applyFill="1" applyBorder="1" applyAlignment="1">
      <alignment vertical="center"/>
    </xf>
    <xf numFmtId="0" fontId="48" fillId="13" borderId="4" xfId="0" applyFont="1" applyFill="1" applyBorder="1"/>
    <xf numFmtId="0" fontId="0" fillId="18" borderId="28" xfId="0" applyFill="1" applyBorder="1" applyAlignment="1">
      <alignment horizontal="center" vertical="center" wrapText="1"/>
    </xf>
    <xf numFmtId="0" fontId="0" fillId="18" borderId="50" xfId="0" applyFill="1" applyBorder="1" applyAlignment="1">
      <alignment horizontal="center" vertical="center" wrapText="1"/>
    </xf>
    <xf numFmtId="2" fontId="0" fillId="18" borderId="25" xfId="0" applyNumberFormat="1" applyFill="1" applyBorder="1" applyAlignment="1">
      <alignment horizontal="center" vertical="center" wrapText="1"/>
    </xf>
    <xf numFmtId="166" fontId="0" fillId="18" borderId="45" xfId="0" applyNumberFormat="1" applyFill="1" applyBorder="1" applyAlignment="1">
      <alignment horizontal="center" vertical="center" wrapText="1"/>
    </xf>
    <xf numFmtId="0" fontId="38" fillId="17" borderId="51" xfId="3" applyFont="1" applyFill="1" applyBorder="1"/>
    <xf numFmtId="0" fontId="38" fillId="17" borderId="52" xfId="3" applyFont="1" applyFill="1" applyBorder="1"/>
    <xf numFmtId="0" fontId="38" fillId="17" borderId="53" xfId="3" applyFont="1" applyFill="1" applyBorder="1"/>
    <xf numFmtId="0" fontId="38" fillId="17" borderId="54" xfId="3" applyFont="1" applyFill="1" applyBorder="1" applyAlignment="1">
      <alignment horizontal="center" vertical="center"/>
    </xf>
    <xf numFmtId="0" fontId="0" fillId="18" borderId="16" xfId="0" applyFill="1" applyBorder="1" applyAlignment="1">
      <alignment vertical="center"/>
    </xf>
    <xf numFmtId="0" fontId="0" fillId="18" borderId="0" xfId="0" applyFill="1" applyBorder="1" applyAlignment="1">
      <alignment vertical="center"/>
    </xf>
    <xf numFmtId="0" fontId="0" fillId="18" borderId="0" xfId="0" applyFill="1" applyBorder="1" applyAlignment="1">
      <alignment vertical="center" wrapText="1"/>
    </xf>
    <xf numFmtId="0" fontId="43" fillId="15" borderId="59" xfId="0" applyFont="1" applyFill="1" applyBorder="1" applyAlignment="1">
      <alignment horizontal="center" vertical="center" wrapText="1"/>
    </xf>
    <xf numFmtId="0" fontId="36" fillId="4" borderId="59" xfId="0" applyFont="1" applyFill="1" applyBorder="1" applyAlignment="1">
      <alignment horizontal="center"/>
    </xf>
    <xf numFmtId="166" fontId="0" fillId="18" borderId="59" xfId="0" applyNumberFormat="1" applyFill="1" applyBorder="1" applyAlignment="1">
      <alignment horizontal="center" vertical="center" wrapText="1"/>
    </xf>
    <xf numFmtId="2" fontId="42" fillId="16" borderId="56" xfId="2" applyNumberFormat="1" applyFont="1" applyFill="1" applyBorder="1" applyAlignment="1">
      <alignment horizontal="center" vertical="center"/>
    </xf>
    <xf numFmtId="2" fontId="42" fillId="0" borderId="57" xfId="2" applyNumberFormat="1" applyFont="1" applyBorder="1" applyAlignment="1">
      <alignment horizontal="center" vertical="center"/>
    </xf>
    <xf numFmtId="2" fontId="42" fillId="16" borderId="57" xfId="2" applyNumberFormat="1" applyFont="1" applyFill="1" applyBorder="1" applyAlignment="1">
      <alignment horizontal="center" vertical="center"/>
    </xf>
    <xf numFmtId="2" fontId="42" fillId="0" borderId="58" xfId="2" applyNumberFormat="1" applyFont="1" applyBorder="1" applyAlignment="1">
      <alignment horizontal="center" vertical="center"/>
    </xf>
    <xf numFmtId="2" fontId="49" fillId="18" borderId="39" xfId="0" applyNumberFormat="1" applyFont="1" applyFill="1" applyBorder="1" applyAlignment="1">
      <alignment horizontal="center" vertical="center" wrapText="1"/>
    </xf>
    <xf numFmtId="0" fontId="29" fillId="0" borderId="62" xfId="0" applyFont="1" applyBorder="1" applyAlignment="1">
      <alignment horizontal="center" vertical="center" wrapText="1"/>
    </xf>
    <xf numFmtId="0" fontId="0" fillId="18" borderId="15" xfId="0" applyFill="1" applyBorder="1"/>
    <xf numFmtId="0" fontId="0" fillId="18" borderId="16" xfId="0" applyFill="1" applyBorder="1"/>
    <xf numFmtId="0" fontId="46" fillId="18" borderId="44" xfId="0" applyFont="1" applyFill="1" applyBorder="1" applyAlignment="1">
      <alignment horizontal="center" vertical="center" wrapText="1"/>
    </xf>
    <xf numFmtId="0" fontId="46" fillId="18" borderId="59" xfId="0" applyFont="1" applyFill="1" applyBorder="1" applyAlignment="1">
      <alignment horizontal="center" vertical="center" wrapText="1"/>
    </xf>
    <xf numFmtId="0" fontId="46" fillId="18" borderId="48" xfId="0" applyFont="1" applyFill="1" applyBorder="1" applyAlignment="1">
      <alignment horizontal="center" vertical="center" wrapText="1"/>
    </xf>
    <xf numFmtId="0" fontId="0" fillId="18" borderId="65" xfId="0" applyFill="1" applyBorder="1"/>
    <xf numFmtId="0" fontId="0" fillId="18" borderId="2" xfId="0" applyFill="1" applyBorder="1"/>
    <xf numFmtId="0" fontId="0" fillId="18" borderId="66" xfId="0" applyFill="1" applyBorder="1"/>
    <xf numFmtId="0" fontId="42" fillId="18" borderId="16" xfId="0" applyFont="1" applyFill="1" applyBorder="1"/>
    <xf numFmtId="166" fontId="36" fillId="16" borderId="30" xfId="2" applyNumberFormat="1" applyFont="1" applyFill="1" applyBorder="1" applyAlignment="1">
      <alignment horizontal="center" vertical="center"/>
    </xf>
    <xf numFmtId="166" fontId="36" fillId="0" borderId="24" xfId="2" applyNumberFormat="1" applyFont="1" applyBorder="1" applyAlignment="1">
      <alignment horizontal="center" vertical="center"/>
    </xf>
    <xf numFmtId="166" fontId="36" fillId="16" borderId="24" xfId="2" applyNumberFormat="1" applyFont="1" applyFill="1" applyBorder="1" applyAlignment="1">
      <alignment horizontal="center" vertical="center"/>
    </xf>
    <xf numFmtId="166" fontId="36" fillId="0" borderId="55" xfId="2" applyNumberFormat="1" applyFont="1" applyBorder="1" applyAlignment="1">
      <alignment horizontal="center" vertical="center"/>
    </xf>
    <xf numFmtId="0" fontId="15" fillId="14" borderId="0" xfId="0" applyFont="1" applyFill="1" applyAlignment="1">
      <alignment horizontal="center" vertical="center"/>
    </xf>
    <xf numFmtId="0" fontId="0" fillId="19" borderId="0" xfId="0" applyFill="1" applyBorder="1"/>
    <xf numFmtId="0" fontId="50" fillId="19" borderId="0" xfId="2" applyFont="1" applyFill="1" applyBorder="1" applyAlignment="1">
      <alignment vertical="center"/>
    </xf>
    <xf numFmtId="0" fontId="50" fillId="19" borderId="0" xfId="2" applyFont="1" applyFill="1" applyBorder="1" applyAlignment="1">
      <alignment horizontal="left" vertical="center"/>
    </xf>
    <xf numFmtId="0" fontId="0" fillId="19" borderId="16" xfId="0" applyFill="1" applyBorder="1"/>
    <xf numFmtId="0" fontId="0" fillId="19" borderId="40" xfId="0" applyFill="1" applyBorder="1"/>
    <xf numFmtId="0" fontId="51" fillId="19" borderId="16" xfId="2" applyFont="1" applyFill="1" applyBorder="1" applyAlignment="1">
      <alignment horizontal="left" vertical="center"/>
    </xf>
    <xf numFmtId="0" fontId="50" fillId="19" borderId="28" xfId="2" applyFont="1" applyFill="1" applyBorder="1" applyAlignment="1">
      <alignment horizontal="left" vertical="center"/>
    </xf>
    <xf numFmtId="0" fontId="0" fillId="19" borderId="28" xfId="0" applyFill="1" applyBorder="1"/>
    <xf numFmtId="0" fontId="0" fillId="19" borderId="15" xfId="0" applyFill="1" applyBorder="1"/>
    <xf numFmtId="0" fontId="0" fillId="0" borderId="68" xfId="0" applyBorder="1"/>
    <xf numFmtId="0" fontId="14" fillId="13" borderId="69" xfId="3" applyFill="1" applyBorder="1"/>
    <xf numFmtId="0" fontId="41" fillId="13" borderId="19" xfId="2" applyFont="1" applyFill="1" applyBorder="1" applyAlignment="1">
      <alignment horizontal="left" vertical="center"/>
    </xf>
    <xf numFmtId="0" fontId="41" fillId="13" borderId="22" xfId="3" applyFont="1" applyFill="1" applyBorder="1"/>
    <xf numFmtId="0" fontId="28" fillId="0" borderId="18" xfId="1" applyFont="1" applyBorder="1" applyAlignment="1" applyProtection="1">
      <alignment vertical="center"/>
    </xf>
    <xf numFmtId="0" fontId="53" fillId="0" borderId="18" xfId="2" applyFont="1" applyBorder="1" applyAlignment="1">
      <alignment vertical="center"/>
    </xf>
    <xf numFmtId="0" fontId="53" fillId="0" borderId="67" xfId="2" applyFont="1" applyBorder="1" applyAlignment="1">
      <alignment vertical="center"/>
    </xf>
    <xf numFmtId="0" fontId="35" fillId="13" borderId="16" xfId="0" applyFont="1" applyFill="1" applyBorder="1" applyAlignment="1">
      <alignment horizontal="right" vertical="top" wrapText="1"/>
    </xf>
    <xf numFmtId="0" fontId="35" fillId="13" borderId="16" xfId="0" applyFont="1" applyFill="1" applyBorder="1" applyAlignment="1">
      <alignment horizontal="right" wrapText="1"/>
    </xf>
    <xf numFmtId="0" fontId="29" fillId="13" borderId="0" xfId="0" applyFont="1" applyFill="1" applyBorder="1" applyAlignment="1">
      <alignment horizontal="center" vertical="center" wrapText="1"/>
    </xf>
    <xf numFmtId="0" fontId="52" fillId="13" borderId="0" xfId="0" applyFont="1" applyFill="1" applyBorder="1" applyAlignment="1">
      <alignment horizontal="right" vertical="center" wrapText="1"/>
    </xf>
    <xf numFmtId="167" fontId="18" fillId="13" borderId="0" xfId="0" applyNumberFormat="1" applyFont="1" applyFill="1" applyBorder="1" applyAlignment="1">
      <alignment horizontal="center" vertical="center"/>
    </xf>
    <xf numFmtId="0" fontId="29" fillId="13" borderId="40" xfId="0" applyFont="1" applyFill="1" applyBorder="1" applyAlignment="1">
      <alignment horizontal="center"/>
    </xf>
    <xf numFmtId="167" fontId="5" fillId="13" borderId="40" xfId="0" applyNumberFormat="1" applyFont="1" applyFill="1" applyBorder="1" applyAlignment="1">
      <alignment horizontal="center" vertical="center"/>
    </xf>
    <xf numFmtId="0" fontId="0" fillId="13" borderId="0" xfId="0" applyFont="1" applyFill="1" applyBorder="1" applyAlignment="1">
      <alignment horizontal="center"/>
    </xf>
    <xf numFmtId="0" fontId="36" fillId="18" borderId="48" xfId="0" applyFont="1" applyFill="1" applyBorder="1" applyAlignment="1">
      <alignment horizontal="center"/>
    </xf>
    <xf numFmtId="2" fontId="0" fillId="18" borderId="44" xfId="0" applyNumberFormat="1" applyFill="1" applyBorder="1" applyAlignment="1">
      <alignment horizontal="center" vertical="center" wrapText="1"/>
    </xf>
    <xf numFmtId="0" fontId="29" fillId="18" borderId="10" xfId="0" applyFont="1" applyFill="1" applyBorder="1" applyAlignment="1">
      <alignment horizontal="right" vertical="center"/>
    </xf>
    <xf numFmtId="166" fontId="38" fillId="16" borderId="29" xfId="3" applyNumberFormat="1" applyFont="1" applyFill="1" applyBorder="1" applyAlignment="1">
      <alignment horizontal="center" vertical="center"/>
    </xf>
    <xf numFmtId="166" fontId="38" fillId="17" borderId="26" xfId="3" applyNumberFormat="1" applyFont="1" applyFill="1" applyBorder="1" applyAlignment="1">
      <alignment horizontal="center" vertical="center"/>
    </xf>
    <xf numFmtId="166" fontId="38" fillId="16" borderId="26" xfId="3" applyNumberFormat="1" applyFont="1" applyFill="1" applyBorder="1" applyAlignment="1">
      <alignment horizontal="center" vertical="center"/>
    </xf>
    <xf numFmtId="166" fontId="38" fillId="17" borderId="52" xfId="3" applyNumberFormat="1" applyFont="1" applyFill="1" applyBorder="1" applyAlignment="1">
      <alignment horizontal="center" vertical="center"/>
    </xf>
    <xf numFmtId="0" fontId="36" fillId="4" borderId="61" xfId="0" applyFont="1" applyFill="1" applyBorder="1" applyAlignment="1">
      <alignment horizontal="center" vertical="center" wrapText="1"/>
    </xf>
    <xf numFmtId="0" fontId="0" fillId="13" borderId="0" xfId="0" applyFill="1" applyAlignment="1">
      <alignment horizontal="left"/>
    </xf>
    <xf numFmtId="0" fontId="31" fillId="13" borderId="0" xfId="0" applyFont="1" applyFill="1" applyAlignment="1">
      <alignment horizontal="left" vertical="center"/>
    </xf>
    <xf numFmtId="0" fontId="32" fillId="13" borderId="0" xfId="0" applyFont="1" applyFill="1" applyAlignment="1">
      <alignment vertical="center"/>
    </xf>
    <xf numFmtId="0" fontId="32" fillId="13" borderId="0" xfId="0" applyFont="1" applyFill="1" applyAlignment="1">
      <alignment horizontal="center"/>
    </xf>
    <xf numFmtId="0" fontId="32" fillId="13" borderId="0" xfId="0" applyFont="1" applyFill="1" applyAlignment="1">
      <alignment horizontal="right" vertical="center"/>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2"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1" xfId="0" applyFont="1" applyBorder="1" applyAlignment="1">
      <alignment horizontal="center" vertical="center" wrapText="1"/>
    </xf>
    <xf numFmtId="0" fontId="15" fillId="14" borderId="0" xfId="0" applyFont="1" applyFill="1" applyAlignment="1">
      <alignment horizontal="center" vertical="center"/>
    </xf>
    <xf numFmtId="164" fontId="45" fillId="15" borderId="0" xfId="0" applyNumberFormat="1" applyFont="1" applyFill="1" applyBorder="1" applyAlignment="1">
      <alignment horizontal="center" vertical="center"/>
    </xf>
    <xf numFmtId="164" fontId="54" fillId="15" borderId="0" xfId="0" applyNumberFormat="1" applyFont="1" applyFill="1" applyBorder="1" applyAlignment="1">
      <alignment horizontal="center" vertical="center"/>
    </xf>
    <xf numFmtId="0" fontId="29" fillId="13" borderId="0" xfId="0" applyFont="1" applyFill="1" applyBorder="1" applyAlignment="1">
      <alignment horizontal="right" vertical="center" wrapText="1"/>
    </xf>
    <xf numFmtId="165" fontId="40" fillId="18" borderId="16" xfId="6" applyNumberFormat="1" applyFont="1" applyFill="1" applyBorder="1" applyAlignment="1">
      <alignment horizontal="center" vertical="center"/>
    </xf>
    <xf numFmtId="165" fontId="40" fillId="18" borderId="70" xfId="6" applyNumberFormat="1" applyFont="1" applyFill="1" applyBorder="1" applyAlignment="1">
      <alignment horizontal="center" vertical="center"/>
    </xf>
    <xf numFmtId="165" fontId="47" fillId="18" borderId="0" xfId="6" applyNumberFormat="1" applyFont="1" applyFill="1" applyBorder="1" applyAlignment="1">
      <alignment horizontal="left" vertical="center" wrapText="1"/>
    </xf>
    <xf numFmtId="165" fontId="47" fillId="18" borderId="40" xfId="6" applyNumberFormat="1" applyFont="1" applyFill="1" applyBorder="1" applyAlignment="1">
      <alignment horizontal="left" vertical="center" wrapText="1"/>
    </xf>
    <xf numFmtId="165" fontId="47" fillId="18" borderId="71" xfId="6" applyNumberFormat="1" applyFont="1" applyFill="1" applyBorder="1" applyAlignment="1">
      <alignment horizontal="left" vertical="center" wrapText="1"/>
    </xf>
    <xf numFmtId="165" fontId="47" fillId="18" borderId="72" xfId="6" applyNumberFormat="1" applyFont="1" applyFill="1" applyBorder="1" applyAlignment="1">
      <alignment horizontal="left" vertical="center" wrapText="1"/>
    </xf>
    <xf numFmtId="0" fontId="16" fillId="18" borderId="33" xfId="0" applyFont="1" applyFill="1" applyBorder="1" applyAlignment="1">
      <alignment horizontal="center" vertical="center"/>
    </xf>
    <xf numFmtId="0" fontId="16" fillId="18" borderId="34" xfId="0" applyFont="1" applyFill="1" applyBorder="1" applyAlignment="1">
      <alignment horizontal="center" vertical="center"/>
    </xf>
    <xf numFmtId="0" fontId="16" fillId="18" borderId="41" xfId="0" applyFont="1" applyFill="1" applyBorder="1" applyAlignment="1">
      <alignment horizontal="center" vertical="center"/>
    </xf>
    <xf numFmtId="0" fontId="5" fillId="18" borderId="33" xfId="0" applyFont="1" applyFill="1" applyBorder="1" applyAlignment="1">
      <alignment horizontal="center" vertical="center"/>
    </xf>
    <xf numFmtId="0" fontId="5" fillId="18" borderId="34" xfId="0" applyFont="1" applyFill="1" applyBorder="1" applyAlignment="1">
      <alignment horizontal="center" vertical="center"/>
    </xf>
    <xf numFmtId="0" fontId="5" fillId="18" borderId="41" xfId="0" applyFont="1" applyFill="1" applyBorder="1" applyAlignment="1">
      <alignment horizontal="center" vertical="center"/>
    </xf>
    <xf numFmtId="0" fontId="43" fillId="13" borderId="0" xfId="0" applyFont="1" applyFill="1" applyBorder="1" applyAlignment="1">
      <alignment horizontal="right" vertical="center" wrapText="1"/>
    </xf>
    <xf numFmtId="2" fontId="44" fillId="15" borderId="0" xfId="0" applyNumberFormat="1" applyFont="1" applyFill="1" applyBorder="1" applyAlignment="1">
      <alignment horizontal="center" vertical="center"/>
    </xf>
    <xf numFmtId="0" fontId="29" fillId="13" borderId="0" xfId="0" applyFont="1" applyFill="1" applyBorder="1" applyAlignment="1">
      <alignment horizontal="center" vertical="center" wrapText="1"/>
    </xf>
    <xf numFmtId="164" fontId="53" fillId="13" borderId="0" xfId="0" applyNumberFormat="1" applyFont="1" applyFill="1" applyBorder="1" applyAlignment="1">
      <alignment horizontal="center" vertical="center"/>
    </xf>
    <xf numFmtId="0" fontId="29" fillId="18" borderId="16" xfId="0" applyFont="1" applyFill="1" applyBorder="1" applyAlignment="1">
      <alignment horizontal="right" vertical="center" wrapText="1"/>
    </xf>
    <xf numFmtId="0" fontId="29" fillId="18" borderId="0" xfId="0" applyFont="1" applyFill="1" applyBorder="1" applyAlignment="1">
      <alignment horizontal="right" vertical="center" wrapText="1"/>
    </xf>
    <xf numFmtId="0" fontId="29" fillId="18" borderId="10" xfId="0" applyFont="1" applyFill="1" applyBorder="1" applyAlignment="1">
      <alignment horizontal="right" vertical="center" wrapText="1"/>
    </xf>
    <xf numFmtId="0" fontId="29" fillId="0" borderId="6" xfId="0" applyFont="1" applyBorder="1" applyAlignment="1">
      <alignment horizontal="center" vertical="center" wrapText="1"/>
    </xf>
    <xf numFmtId="0" fontId="29" fillId="0" borderId="9" xfId="0" applyFont="1" applyBorder="1" applyAlignment="1">
      <alignment horizontal="center" vertical="center" wrapText="1"/>
    </xf>
    <xf numFmtId="0" fontId="29" fillId="0" borderId="25" xfId="0" applyFont="1" applyBorder="1" applyAlignment="1">
      <alignment horizontal="center" vertical="center" wrapText="1"/>
    </xf>
    <xf numFmtId="0" fontId="29" fillId="0" borderId="73" xfId="0" applyFont="1" applyBorder="1" applyAlignment="1">
      <alignment horizontal="center" vertical="center" wrapText="1"/>
    </xf>
    <xf numFmtId="0" fontId="29" fillId="0" borderId="45" xfId="0" applyFont="1" applyBorder="1" applyAlignment="1">
      <alignment horizontal="center" vertical="center" wrapText="1"/>
    </xf>
    <xf numFmtId="0" fontId="29" fillId="0" borderId="35" xfId="0" applyFont="1" applyBorder="1" applyAlignment="1">
      <alignment horizontal="center" vertical="center" wrapText="1"/>
    </xf>
    <xf numFmtId="0" fontId="29" fillId="0" borderId="36" xfId="0" applyFont="1" applyBorder="1" applyAlignment="1">
      <alignment horizontal="center" vertical="center" wrapText="1"/>
    </xf>
    <xf numFmtId="0" fontId="29" fillId="0" borderId="37" xfId="0" applyFont="1" applyBorder="1" applyAlignment="1">
      <alignment horizontal="center" vertical="center" wrapText="1"/>
    </xf>
    <xf numFmtId="0" fontId="29" fillId="18" borderId="38" xfId="0" applyFont="1" applyFill="1" applyBorder="1" applyAlignment="1">
      <alignment horizontal="center" vertical="center" wrapText="1"/>
    </xf>
    <xf numFmtId="0" fontId="29" fillId="18" borderId="28" xfId="0" applyFont="1" applyFill="1" applyBorder="1" applyAlignment="1">
      <alignment horizontal="center" vertical="center" wrapText="1"/>
    </xf>
    <xf numFmtId="0" fontId="42" fillId="0" borderId="34" xfId="0" applyFont="1" applyBorder="1" applyAlignment="1">
      <alignment horizontal="center" vertical="center" wrapText="1"/>
    </xf>
    <xf numFmtId="0" fontId="42" fillId="0" borderId="0" xfId="0" applyFont="1" applyBorder="1" applyAlignment="1">
      <alignment horizontal="center" vertical="center" wrapText="1"/>
    </xf>
    <xf numFmtId="0" fontId="42" fillId="0" borderId="28" xfId="0" applyFont="1" applyBorder="1" applyAlignment="1">
      <alignment horizontal="center" vertical="center" wrapText="1"/>
    </xf>
    <xf numFmtId="0" fontId="56" fillId="0" borderId="63" xfId="0" applyFont="1" applyBorder="1" applyAlignment="1">
      <alignment horizontal="center" vertical="center" wrapText="1"/>
    </xf>
    <xf numFmtId="0" fontId="56" fillId="0" borderId="10" xfId="0" applyFont="1" applyBorder="1" applyAlignment="1">
      <alignment horizontal="center" vertical="center" wrapText="1"/>
    </xf>
    <xf numFmtId="0" fontId="56" fillId="0" borderId="50" xfId="0" applyFont="1" applyBorder="1" applyAlignment="1">
      <alignment horizontal="center" vertical="center" wrapText="1"/>
    </xf>
    <xf numFmtId="0" fontId="29" fillId="19" borderId="33" xfId="0" applyFont="1" applyFill="1" applyBorder="1" applyAlignment="1">
      <alignment horizontal="center"/>
    </xf>
    <xf numFmtId="0" fontId="29" fillId="19" borderId="34" xfId="0" applyFont="1" applyFill="1" applyBorder="1" applyAlignment="1">
      <alignment horizontal="center"/>
    </xf>
    <xf numFmtId="0" fontId="29" fillId="19" borderId="41" xfId="0" applyFont="1" applyFill="1" applyBorder="1" applyAlignment="1">
      <alignment horizontal="center"/>
    </xf>
    <xf numFmtId="0" fontId="50" fillId="19" borderId="16" xfId="2" applyFont="1" applyFill="1" applyBorder="1" applyAlignment="1">
      <alignment horizontal="left" vertical="center"/>
    </xf>
    <xf numFmtId="0" fontId="51" fillId="19" borderId="16" xfId="2" applyFont="1" applyFill="1" applyBorder="1" applyAlignment="1">
      <alignment horizontal="left" vertical="center"/>
    </xf>
    <xf numFmtId="166" fontId="42" fillId="16" borderId="74" xfId="2" applyNumberFormat="1" applyFont="1" applyFill="1" applyBorder="1" applyAlignment="1">
      <alignment horizontal="center" vertical="center"/>
    </xf>
    <xf numFmtId="166" fontId="42" fillId="0" borderId="75" xfId="2" applyNumberFormat="1" applyFont="1" applyBorder="1" applyAlignment="1">
      <alignment horizontal="center" vertical="center"/>
    </xf>
    <xf numFmtId="166" fontId="42" fillId="16" borderId="75" xfId="2" applyNumberFormat="1" applyFont="1" applyFill="1" applyBorder="1" applyAlignment="1">
      <alignment horizontal="center" vertical="center"/>
    </xf>
    <xf numFmtId="166" fontId="42" fillId="0" borderId="76" xfId="2" applyNumberFormat="1" applyFont="1" applyBorder="1" applyAlignment="1">
      <alignment horizontal="center" vertical="center"/>
    </xf>
    <xf numFmtId="2" fontId="0" fillId="18" borderId="39" xfId="0" applyNumberFormat="1" applyFill="1" applyBorder="1" applyAlignment="1">
      <alignment horizontal="center" vertical="center" wrapText="1"/>
    </xf>
    <xf numFmtId="0" fontId="29" fillId="0" borderId="7" xfId="0" applyFont="1" applyBorder="1" applyAlignment="1">
      <alignment horizontal="center" vertical="center" wrapText="1"/>
    </xf>
    <xf numFmtId="0" fontId="29" fillId="0" borderId="8" xfId="0" applyFont="1" applyBorder="1" applyAlignment="1">
      <alignment horizontal="center" vertical="center" wrapText="1"/>
    </xf>
    <xf numFmtId="0" fontId="42" fillId="20" borderId="59" xfId="0" applyFont="1" applyFill="1" applyBorder="1" applyAlignment="1">
      <alignment horizontal="center" vertical="center" wrapText="1"/>
    </xf>
    <xf numFmtId="166" fontId="42" fillId="0" borderId="78" xfId="2" applyNumberFormat="1" applyFont="1" applyBorder="1" applyAlignment="1">
      <alignment horizontal="center" vertical="center"/>
    </xf>
    <xf numFmtId="166" fontId="42" fillId="0" borderId="79" xfId="2" applyNumberFormat="1" applyFont="1" applyBorder="1" applyAlignment="1">
      <alignment horizontal="center" vertical="center"/>
    </xf>
    <xf numFmtId="2" fontId="0" fillId="18" borderId="80" xfId="0" applyNumberFormat="1" applyFill="1" applyBorder="1" applyAlignment="1">
      <alignment horizontal="center" vertical="center" wrapText="1"/>
    </xf>
    <xf numFmtId="0" fontId="18" fillId="20" borderId="49" xfId="0" applyFont="1" applyFill="1" applyBorder="1" applyAlignment="1">
      <alignment horizontal="center" vertical="center"/>
    </xf>
    <xf numFmtId="0" fontId="18" fillId="20" borderId="42" xfId="0" applyFont="1" applyFill="1" applyBorder="1" applyAlignment="1">
      <alignment horizontal="center" vertical="center"/>
    </xf>
    <xf numFmtId="0" fontId="18" fillId="20" borderId="43" xfId="0" applyFont="1" applyFill="1" applyBorder="1" applyAlignment="1">
      <alignment horizontal="center" vertical="center"/>
    </xf>
    <xf numFmtId="0" fontId="55" fillId="20" borderId="33" xfId="0" applyFont="1" applyFill="1" applyBorder="1" applyAlignment="1">
      <alignment horizontal="right" vertical="center" wrapText="1"/>
    </xf>
    <xf numFmtId="0" fontId="29" fillId="20" borderId="34" xfId="0" applyFont="1" applyFill="1" applyBorder="1" applyAlignment="1">
      <alignment horizontal="center" vertical="center" wrapText="1"/>
    </xf>
    <xf numFmtId="0" fontId="29" fillId="20" borderId="63" xfId="0" applyFont="1" applyFill="1" applyBorder="1" applyAlignment="1">
      <alignment horizontal="center" vertical="center" wrapText="1"/>
    </xf>
    <xf numFmtId="0" fontId="29" fillId="20" borderId="64" xfId="0" applyFont="1" applyFill="1" applyBorder="1" applyAlignment="1">
      <alignment horizontal="center" vertical="center" wrapText="1"/>
    </xf>
    <xf numFmtId="0" fontId="55" fillId="20" borderId="16" xfId="0" applyFont="1" applyFill="1" applyBorder="1" applyAlignment="1">
      <alignment horizontal="right" vertical="center" wrapText="1"/>
    </xf>
    <xf numFmtId="0" fontId="29" fillId="20" borderId="0" xfId="0" applyFont="1" applyFill="1" applyBorder="1" applyAlignment="1">
      <alignment horizontal="center" vertical="center"/>
    </xf>
    <xf numFmtId="0" fontId="29" fillId="20" borderId="10" xfId="0" applyFont="1" applyFill="1" applyBorder="1" applyAlignment="1">
      <alignment horizontal="center" vertical="center"/>
    </xf>
    <xf numFmtId="0" fontId="29" fillId="20" borderId="73" xfId="0" applyFont="1" applyFill="1" applyBorder="1" applyAlignment="1">
      <alignment horizontal="center" vertical="center" wrapText="1"/>
    </xf>
    <xf numFmtId="0" fontId="29" fillId="20" borderId="38" xfId="0" applyFont="1" applyFill="1" applyBorder="1" applyAlignment="1">
      <alignment horizontal="right" vertical="center" wrapText="1"/>
    </xf>
    <xf numFmtId="0" fontId="29" fillId="20" borderId="28" xfId="0" applyFont="1" applyFill="1" applyBorder="1" applyAlignment="1">
      <alignment horizontal="center" vertical="center" wrapText="1"/>
    </xf>
    <xf numFmtId="0" fontId="29" fillId="20" borderId="50" xfId="0" applyFont="1" applyFill="1" applyBorder="1" applyAlignment="1">
      <alignment horizontal="center" vertical="center" wrapText="1"/>
    </xf>
    <xf numFmtId="0" fontId="29" fillId="20" borderId="45" xfId="0" applyFont="1" applyFill="1" applyBorder="1" applyAlignment="1">
      <alignment horizontal="center" vertical="center" wrapText="1"/>
    </xf>
    <xf numFmtId="0" fontId="0" fillId="20" borderId="16" xfId="0" applyFill="1" applyBorder="1" applyAlignment="1">
      <alignment horizontal="center" vertical="center"/>
    </xf>
    <xf numFmtId="166" fontId="0" fillId="20" borderId="0" xfId="0" applyNumberFormat="1" applyFill="1" applyBorder="1" applyAlignment="1">
      <alignment horizontal="center"/>
    </xf>
    <xf numFmtId="166" fontId="0" fillId="20" borderId="48" xfId="0" applyNumberFormat="1" applyFill="1" applyBorder="1" applyAlignment="1">
      <alignment horizontal="center"/>
    </xf>
    <xf numFmtId="0" fontId="18" fillId="21" borderId="49" xfId="0" applyFont="1" applyFill="1" applyBorder="1" applyAlignment="1">
      <alignment horizontal="center" vertical="center"/>
    </xf>
    <xf numFmtId="0" fontId="18" fillId="21" borderId="42" xfId="0" applyFont="1" applyFill="1" applyBorder="1" applyAlignment="1">
      <alignment horizontal="center" vertical="center"/>
    </xf>
    <xf numFmtId="0" fontId="18" fillId="21" borderId="43" xfId="0" applyFont="1" applyFill="1" applyBorder="1" applyAlignment="1">
      <alignment horizontal="center" vertical="center"/>
    </xf>
    <xf numFmtId="0" fontId="55" fillId="21" borderId="33" xfId="0" applyFont="1" applyFill="1" applyBorder="1" applyAlignment="1">
      <alignment horizontal="right" vertical="center" wrapText="1"/>
    </xf>
    <xf numFmtId="0" fontId="29" fillId="21" borderId="34" xfId="0" applyFont="1" applyFill="1" applyBorder="1" applyAlignment="1">
      <alignment horizontal="center" vertical="center" wrapText="1"/>
    </xf>
    <xf numFmtId="0" fontId="29" fillId="21" borderId="63" xfId="0" applyFont="1" applyFill="1" applyBorder="1" applyAlignment="1">
      <alignment horizontal="center" vertical="center" wrapText="1"/>
    </xf>
    <xf numFmtId="0" fontId="29" fillId="21" borderId="64" xfId="0" applyFont="1" applyFill="1" applyBorder="1" applyAlignment="1">
      <alignment horizontal="center" vertical="center" wrapText="1"/>
    </xf>
    <xf numFmtId="0" fontId="55" fillId="21" borderId="16" xfId="0" applyFont="1" applyFill="1" applyBorder="1" applyAlignment="1">
      <alignment horizontal="right" vertical="center" wrapText="1"/>
    </xf>
    <xf numFmtId="0" fontId="29" fillId="21" borderId="0" xfId="0" applyFont="1" applyFill="1" applyBorder="1" applyAlignment="1">
      <alignment horizontal="center" vertical="center"/>
    </xf>
    <xf numFmtId="0" fontId="29" fillId="21" borderId="10" xfId="0" applyFont="1" applyFill="1" applyBorder="1" applyAlignment="1">
      <alignment horizontal="center" vertical="center"/>
    </xf>
    <xf numFmtId="0" fontId="29" fillId="21" borderId="73" xfId="0" applyFont="1" applyFill="1" applyBorder="1" applyAlignment="1">
      <alignment horizontal="center" vertical="center" wrapText="1"/>
    </xf>
    <xf numFmtId="0" fontId="29" fillId="21" borderId="38" xfId="0" applyFont="1" applyFill="1" applyBorder="1" applyAlignment="1">
      <alignment horizontal="right" vertical="center" wrapText="1"/>
    </xf>
    <xf numFmtId="0" fontId="29" fillId="21" borderId="28" xfId="0" applyFont="1" applyFill="1" applyBorder="1" applyAlignment="1">
      <alignment horizontal="center" vertical="center" wrapText="1"/>
    </xf>
    <xf numFmtId="0" fontId="29" fillId="21" borderId="50" xfId="0" applyFont="1" applyFill="1" applyBorder="1" applyAlignment="1">
      <alignment horizontal="center" vertical="center" wrapText="1"/>
    </xf>
    <xf numFmtId="0" fontId="0" fillId="21" borderId="16" xfId="0" applyFill="1" applyBorder="1" applyAlignment="1">
      <alignment horizontal="center" vertical="center"/>
    </xf>
    <xf numFmtId="166" fontId="0" fillId="21" borderId="0" xfId="0" applyNumberFormat="1" applyFill="1" applyBorder="1" applyAlignment="1">
      <alignment horizontal="center"/>
    </xf>
    <xf numFmtId="166" fontId="0" fillId="21" borderId="48" xfId="0" applyNumberFormat="1" applyFill="1" applyBorder="1" applyAlignment="1">
      <alignment horizontal="center"/>
    </xf>
    <xf numFmtId="2" fontId="49" fillId="0" borderId="57" xfId="2" applyNumberFormat="1" applyFont="1" applyBorder="1" applyAlignment="1">
      <alignment horizontal="center" vertical="center"/>
    </xf>
    <xf numFmtId="2" fontId="49" fillId="0" borderId="58" xfId="2" applyNumberFormat="1" applyFont="1" applyBorder="1" applyAlignment="1">
      <alignment horizontal="center" vertical="center"/>
    </xf>
    <xf numFmtId="166" fontId="42" fillId="0" borderId="81" xfId="2" applyNumberFormat="1" applyFont="1" applyBorder="1" applyAlignment="1">
      <alignment horizontal="center" vertical="center"/>
    </xf>
    <xf numFmtId="2" fontId="49" fillId="0" borderId="82" xfId="2" applyNumberFormat="1" applyFont="1" applyBorder="1" applyAlignment="1">
      <alignment horizontal="center" vertical="center"/>
    </xf>
    <xf numFmtId="2" fontId="49" fillId="20" borderId="56" xfId="2" applyNumberFormat="1" applyFont="1" applyFill="1" applyBorder="1" applyAlignment="1">
      <alignment horizontal="center" vertical="center"/>
    </xf>
    <xf numFmtId="166" fontId="42" fillId="21" borderId="77" xfId="2" applyNumberFormat="1" applyFont="1" applyFill="1" applyBorder="1" applyAlignment="1">
      <alignment horizontal="center" vertical="center"/>
    </xf>
    <xf numFmtId="2" fontId="49" fillId="20" borderId="83" xfId="2" applyNumberFormat="1" applyFont="1" applyFill="1" applyBorder="1" applyAlignment="1">
      <alignment horizontal="center" vertical="center"/>
    </xf>
    <xf numFmtId="166" fontId="42" fillId="21" borderId="84" xfId="2" applyNumberFormat="1" applyFont="1" applyFill="1" applyBorder="1" applyAlignment="1">
      <alignment horizontal="center" vertical="center"/>
    </xf>
    <xf numFmtId="0" fontId="29" fillId="0" borderId="60" xfId="0" applyFont="1" applyBorder="1" applyAlignment="1">
      <alignment horizontal="center" vertical="center" wrapText="1"/>
    </xf>
    <xf numFmtId="0" fontId="57" fillId="13" borderId="0" xfId="0" applyFont="1" applyFill="1" applyAlignment="1">
      <alignment horizontal="center"/>
    </xf>
    <xf numFmtId="0" fontId="42" fillId="2" borderId="38" xfId="0" applyFont="1" applyFill="1" applyBorder="1" applyAlignment="1">
      <alignment horizontal="center" vertical="center" wrapText="1"/>
    </xf>
    <xf numFmtId="0" fontId="42" fillId="2" borderId="28" xfId="0" applyFont="1" applyFill="1" applyBorder="1" applyAlignment="1">
      <alignment horizontal="center" vertical="center" wrapText="1"/>
    </xf>
    <xf numFmtId="0" fontId="42" fillId="2" borderId="28" xfId="0" applyFont="1" applyFill="1" applyBorder="1" applyAlignment="1">
      <alignment horizontal="right" vertical="center"/>
    </xf>
    <xf numFmtId="0" fontId="42" fillId="2" borderId="39" xfId="0" applyFont="1" applyFill="1" applyBorder="1" applyAlignment="1">
      <alignment horizontal="center" vertical="center" wrapText="1"/>
    </xf>
    <xf numFmtId="0" fontId="42" fillId="2" borderId="50" xfId="0" applyFont="1" applyFill="1" applyBorder="1" applyAlignment="1">
      <alignment horizontal="center" vertical="center" wrapText="1"/>
    </xf>
    <xf numFmtId="0" fontId="42" fillId="21" borderId="85" xfId="0" applyFont="1" applyFill="1" applyBorder="1" applyAlignment="1">
      <alignment horizontal="center" vertical="center" wrapText="1"/>
    </xf>
    <xf numFmtId="0" fontId="29" fillId="13" borderId="16" xfId="0" applyFont="1" applyFill="1" applyBorder="1" applyAlignment="1">
      <alignment horizontal="center" vertical="center" wrapText="1"/>
    </xf>
    <xf numFmtId="0" fontId="29" fillId="13" borderId="0" xfId="0" applyFont="1" applyFill="1" applyBorder="1" applyAlignment="1">
      <alignment horizontal="right" vertical="center"/>
    </xf>
    <xf numFmtId="0" fontId="29" fillId="0" borderId="16" xfId="0" applyFont="1" applyBorder="1" applyAlignment="1">
      <alignment horizontal="center" vertical="center"/>
    </xf>
    <xf numFmtId="0" fontId="29" fillId="0" borderId="0" xfId="0" applyFont="1" applyBorder="1" applyAlignment="1">
      <alignment horizontal="center" vertical="center"/>
    </xf>
    <xf numFmtId="0" fontId="29" fillId="13" borderId="33" xfId="0" applyFont="1" applyFill="1" applyBorder="1" applyAlignment="1">
      <alignment vertical="center"/>
    </xf>
    <xf numFmtId="0" fontId="29" fillId="13" borderId="34" xfId="0" applyFont="1" applyFill="1" applyBorder="1" applyAlignment="1">
      <alignment vertical="center"/>
    </xf>
    <xf numFmtId="0" fontId="0" fillId="0" borderId="28" xfId="0" applyBorder="1"/>
    <xf numFmtId="0" fontId="58" fillId="13" borderId="33" xfId="0" applyFont="1" applyFill="1" applyBorder="1" applyAlignment="1">
      <alignment horizontal="center" vertical="center"/>
    </xf>
    <xf numFmtId="0" fontId="58" fillId="13" borderId="34" xfId="0" applyFont="1" applyFill="1" applyBorder="1" applyAlignment="1">
      <alignment horizontal="center" vertical="center"/>
    </xf>
    <xf numFmtId="0" fontId="58" fillId="13" borderId="41" xfId="0" applyFont="1" applyFill="1" applyBorder="1" applyAlignment="1">
      <alignment horizontal="center" vertical="center"/>
    </xf>
    <xf numFmtId="0" fontId="58" fillId="13" borderId="16" xfId="0" applyFont="1" applyFill="1" applyBorder="1" applyAlignment="1">
      <alignment horizontal="center" vertical="center"/>
    </xf>
    <xf numFmtId="0" fontId="58" fillId="13" borderId="0" xfId="0" applyFont="1" applyFill="1" applyBorder="1" applyAlignment="1">
      <alignment horizontal="center" vertical="center"/>
    </xf>
    <xf numFmtId="0" fontId="58" fillId="13" borderId="40" xfId="0" applyFont="1" applyFill="1" applyBorder="1" applyAlignment="1">
      <alignment horizontal="center" vertical="center"/>
    </xf>
    <xf numFmtId="0" fontId="58" fillId="13" borderId="38" xfId="0" applyFont="1" applyFill="1" applyBorder="1" applyAlignment="1">
      <alignment horizontal="center" vertical="center"/>
    </xf>
    <xf numFmtId="0" fontId="58" fillId="13" borderId="28" xfId="0" applyFont="1" applyFill="1" applyBorder="1" applyAlignment="1">
      <alignment horizontal="center" vertical="center"/>
    </xf>
    <xf numFmtId="0" fontId="58" fillId="13" borderId="15" xfId="0" applyFont="1" applyFill="1" applyBorder="1" applyAlignment="1">
      <alignment horizontal="center" vertical="center"/>
    </xf>
    <xf numFmtId="0" fontId="29" fillId="13" borderId="38" xfId="0" applyFont="1" applyFill="1" applyBorder="1" applyAlignment="1">
      <alignment horizontal="center" vertical="center" wrapText="1"/>
    </xf>
    <xf numFmtId="0" fontId="29" fillId="13" borderId="28" xfId="0" applyFont="1" applyFill="1" applyBorder="1" applyAlignment="1">
      <alignment horizontal="center" vertical="center" wrapText="1"/>
    </xf>
    <xf numFmtId="0" fontId="36" fillId="13" borderId="28" xfId="0" applyFont="1" applyFill="1" applyBorder="1" applyAlignment="1">
      <alignment horizontal="right" vertical="center"/>
    </xf>
    <xf numFmtId="0" fontId="29" fillId="0" borderId="25" xfId="0" applyFont="1" applyBorder="1" applyAlignment="1">
      <alignment vertical="center" wrapText="1"/>
    </xf>
    <xf numFmtId="0" fontId="52" fillId="0" borderId="59" xfId="0" applyFont="1" applyBorder="1" applyAlignment="1">
      <alignment horizontal="center" vertical="center"/>
    </xf>
    <xf numFmtId="0" fontId="52" fillId="0" borderId="0" xfId="0" applyFont="1" applyBorder="1" applyAlignment="1">
      <alignment horizontal="center" vertical="center"/>
    </xf>
    <xf numFmtId="0" fontId="52" fillId="0" borderId="10" xfId="0" applyFont="1" applyBorder="1" applyAlignment="1">
      <alignment horizontal="center" vertical="center"/>
    </xf>
    <xf numFmtId="0" fontId="29" fillId="0" borderId="59" xfId="0" applyFont="1" applyBorder="1" applyAlignment="1">
      <alignment horizontal="center" vertical="center" wrapText="1"/>
    </xf>
    <xf numFmtId="0" fontId="29" fillId="13" borderId="86" xfId="0" applyFont="1" applyFill="1" applyBorder="1" applyAlignment="1">
      <alignment horizontal="center" vertical="center" wrapText="1"/>
    </xf>
    <xf numFmtId="0" fontId="29" fillId="0" borderId="87" xfId="0" applyFont="1" applyBorder="1" applyAlignment="1">
      <alignment horizontal="center" vertical="center" wrapText="1"/>
    </xf>
    <xf numFmtId="0" fontId="29" fillId="0" borderId="41" xfId="0" applyFont="1" applyBorder="1" applyAlignment="1">
      <alignment horizontal="center" vertical="center" wrapText="1"/>
    </xf>
    <xf numFmtId="0" fontId="29" fillId="0" borderId="40" xfId="0" applyFont="1" applyBorder="1" applyAlignment="1">
      <alignment horizontal="center" vertical="center" wrapText="1"/>
    </xf>
    <xf numFmtId="0" fontId="29" fillId="0" borderId="88" xfId="0" applyFont="1" applyBorder="1" applyAlignment="1">
      <alignment horizontal="center" vertical="center" wrapText="1"/>
    </xf>
    <xf numFmtId="0" fontId="29" fillId="13" borderId="16" xfId="0" applyFont="1" applyFill="1" applyBorder="1" applyAlignment="1">
      <alignment vertical="center"/>
    </xf>
    <xf numFmtId="0" fontId="29" fillId="13" borderId="0" xfId="0" applyFont="1" applyFill="1" applyBorder="1" applyAlignment="1">
      <alignment vertical="center"/>
    </xf>
    <xf numFmtId="0" fontId="29" fillId="13" borderId="16" xfId="0" applyFont="1" applyFill="1" applyBorder="1" applyAlignment="1">
      <alignment horizontal="center" vertical="center"/>
    </xf>
    <xf numFmtId="0" fontId="29" fillId="13" borderId="0" xfId="0" applyFont="1" applyFill="1" applyBorder="1" applyAlignment="1">
      <alignment horizontal="center" vertical="center"/>
    </xf>
    <xf numFmtId="0" fontId="59" fillId="19" borderId="16" xfId="2" applyFont="1" applyFill="1" applyBorder="1" applyAlignment="1">
      <alignment horizontal="left" vertical="center"/>
    </xf>
    <xf numFmtId="0" fontId="59" fillId="19" borderId="0" xfId="2" applyFont="1" applyFill="1" applyBorder="1" applyAlignment="1">
      <alignment horizontal="left" vertical="center"/>
    </xf>
    <xf numFmtId="0" fontId="59" fillId="19" borderId="16" xfId="2" applyFont="1" applyFill="1" applyBorder="1" applyAlignment="1">
      <alignment vertical="center"/>
    </xf>
    <xf numFmtId="0" fontId="59" fillId="19" borderId="0" xfId="2" applyFont="1" applyFill="1" applyBorder="1" applyAlignment="1">
      <alignment vertical="center"/>
    </xf>
    <xf numFmtId="0" fontId="51" fillId="19" borderId="0" xfId="2" applyFont="1" applyFill="1" applyBorder="1" applyAlignment="1">
      <alignment vertical="center"/>
    </xf>
    <xf numFmtId="0" fontId="50" fillId="19" borderId="16" xfId="2" applyFont="1" applyFill="1" applyBorder="1" applyAlignment="1">
      <alignment vertical="center"/>
    </xf>
    <xf numFmtId="0" fontId="36" fillId="19" borderId="38" xfId="0" applyFont="1" applyFill="1" applyBorder="1" applyAlignment="1">
      <alignment horizontal="left" vertical="center"/>
    </xf>
    <xf numFmtId="0" fontId="60" fillId="0" borderId="39" xfId="0" applyFont="1" applyBorder="1"/>
    <xf numFmtId="0" fontId="0" fillId="0" borderId="34" xfId="0" applyFill="1" applyBorder="1"/>
    <xf numFmtId="0" fontId="42" fillId="0" borderId="0" xfId="0" applyFont="1" applyFill="1" applyBorder="1"/>
    <xf numFmtId="0" fontId="0" fillId="0" borderId="0" xfId="0" applyFill="1" applyBorder="1"/>
    <xf numFmtId="2" fontId="49" fillId="20" borderId="89" xfId="2" applyNumberFormat="1" applyFont="1" applyFill="1" applyBorder="1" applyAlignment="1">
      <alignment horizontal="center" vertical="center"/>
    </xf>
    <xf numFmtId="166" fontId="42" fillId="21" borderId="90" xfId="2" applyNumberFormat="1" applyFont="1" applyFill="1" applyBorder="1" applyAlignment="1">
      <alignment horizontal="center" vertical="center"/>
    </xf>
    <xf numFmtId="166" fontId="42" fillId="0" borderId="91" xfId="2" applyNumberFormat="1" applyFont="1" applyBorder="1" applyAlignment="1">
      <alignment horizontal="center" vertical="center"/>
    </xf>
    <xf numFmtId="166" fontId="42" fillId="21" borderId="92" xfId="2" applyNumberFormat="1" applyFont="1" applyFill="1" applyBorder="1" applyAlignment="1">
      <alignment horizontal="center" vertical="center"/>
    </xf>
    <xf numFmtId="166" fontId="42" fillId="0" borderId="93" xfId="2" applyNumberFormat="1" applyFont="1" applyBorder="1" applyAlignment="1">
      <alignment horizontal="center" vertical="center"/>
    </xf>
    <xf numFmtId="166" fontId="42" fillId="0" borderId="94" xfId="2" applyNumberFormat="1" applyFont="1" applyBorder="1" applyAlignment="1">
      <alignment horizontal="center" vertical="center"/>
    </xf>
    <xf numFmtId="166" fontId="0" fillId="18" borderId="15" xfId="0" applyNumberFormat="1" applyFill="1" applyBorder="1" applyAlignment="1">
      <alignment horizontal="center" vertical="center" wrapText="1"/>
    </xf>
    <xf numFmtId="2" fontId="49" fillId="18" borderId="95" xfId="0" applyNumberFormat="1" applyFont="1" applyFill="1" applyBorder="1" applyAlignment="1">
      <alignment horizontal="center" vertical="center" wrapText="1"/>
    </xf>
    <xf numFmtId="0" fontId="41" fillId="13" borderId="0" xfId="0" applyFont="1" applyFill="1"/>
    <xf numFmtId="0" fontId="12" fillId="19" borderId="0" xfId="2" applyFont="1" applyFill="1" applyBorder="1" applyAlignment="1">
      <alignment horizontal="left" vertical="center"/>
    </xf>
    <xf numFmtId="0" fontId="30" fillId="13" borderId="0" xfId="0" applyFont="1" applyFill="1" applyBorder="1" applyAlignment="1">
      <alignment horizontal="centerContinuous" vertical="center"/>
    </xf>
    <xf numFmtId="0" fontId="48" fillId="13" borderId="0" xfId="0" applyFont="1" applyFill="1" applyBorder="1" applyAlignment="1">
      <alignment horizontal="centerContinuous" vertical="center"/>
    </xf>
    <xf numFmtId="0" fontId="64" fillId="13" borderId="0" xfId="0" applyFont="1" applyFill="1" applyAlignment="1">
      <alignment horizontal="left" vertical="center"/>
    </xf>
    <xf numFmtId="0" fontId="18" fillId="0" borderId="0" xfId="0" applyFont="1" applyAlignment="1">
      <alignment horizontal="center"/>
    </xf>
    <xf numFmtId="0" fontId="65" fillId="13" borderId="0" xfId="0" applyFont="1" applyFill="1" applyAlignment="1">
      <alignment horizontal="center" vertical="center"/>
    </xf>
    <xf numFmtId="0" fontId="65" fillId="13" borderId="28" xfId="0" applyFont="1" applyFill="1" applyBorder="1" applyAlignment="1">
      <alignment horizontal="center" vertical="center"/>
    </xf>
    <xf numFmtId="0" fontId="0" fillId="13" borderId="0" xfId="0" applyFill="1" applyAlignment="1">
      <alignment horizontal="center" wrapText="1"/>
    </xf>
    <xf numFmtId="0" fontId="30" fillId="4" borderId="3" xfId="0" applyFont="1" applyFill="1" applyBorder="1" applyAlignment="1">
      <alignment horizontal="center" vertical="center"/>
    </xf>
    <xf numFmtId="0" fontId="30" fillId="4" borderId="12" xfId="0" applyFont="1" applyFill="1" applyBorder="1" applyAlignment="1">
      <alignment horizontal="center" vertical="center"/>
    </xf>
    <xf numFmtId="0" fontId="30" fillId="4" borderId="4" xfId="0" applyFont="1" applyFill="1" applyBorder="1" applyAlignment="1">
      <alignment horizontal="center" vertical="center"/>
    </xf>
    <xf numFmtId="0" fontId="57" fillId="13" borderId="0" xfId="0" applyFont="1" applyFill="1" applyAlignment="1">
      <alignment horizontal="left"/>
    </xf>
    <xf numFmtId="0" fontId="57" fillId="13" borderId="10" xfId="0" applyFont="1" applyFill="1" applyBorder="1" applyAlignment="1">
      <alignment horizontal="left"/>
    </xf>
    <xf numFmtId="0" fontId="32" fillId="13" borderId="0" xfId="0" applyFont="1" applyFill="1" applyAlignment="1">
      <alignment horizontal="center"/>
    </xf>
    <xf numFmtId="0" fontId="63" fillId="13" borderId="0" xfId="0" applyFont="1" applyFill="1" applyAlignment="1">
      <alignment horizontal="center"/>
    </xf>
    <xf numFmtId="0" fontId="0" fillId="13" borderId="0" xfId="0" applyFill="1" applyAlignment="1"/>
    <xf numFmtId="0" fontId="0" fillId="13" borderId="0" xfId="0" applyFill="1" applyAlignment="1">
      <alignment horizontal="left" vertical="center"/>
    </xf>
    <xf numFmtId="0" fontId="0" fillId="19" borderId="0" xfId="0" applyFill="1" applyBorder="1" applyAlignment="1">
      <alignment vertical="center"/>
    </xf>
    <xf numFmtId="0" fontId="0" fillId="13" borderId="0" xfId="0" applyFill="1" applyBorder="1" applyAlignment="1">
      <alignment vertical="center"/>
    </xf>
    <xf numFmtId="0" fontId="61" fillId="19" borderId="0" xfId="0" applyFont="1" applyFill="1" applyAlignment="1">
      <alignment vertical="center"/>
    </xf>
    <xf numFmtId="0" fontId="0" fillId="19" borderId="0" xfId="0" applyFill="1" applyAlignment="1">
      <alignment vertical="center"/>
    </xf>
    <xf numFmtId="0" fontId="41" fillId="19" borderId="0" xfId="0" applyFont="1" applyFill="1" applyAlignment="1">
      <alignment horizontal="left" vertical="center"/>
    </xf>
    <xf numFmtId="0" fontId="60" fillId="0" borderId="39" xfId="0" applyFont="1" applyBorder="1" applyAlignment="1">
      <alignment horizontal="left" vertical="center"/>
    </xf>
    <xf numFmtId="0" fontId="60" fillId="0" borderId="28" xfId="0" applyFont="1" applyBorder="1" applyAlignment="1">
      <alignment horizontal="left" vertical="center"/>
    </xf>
    <xf numFmtId="0" fontId="60" fillId="0" borderId="15" xfId="0" applyFont="1" applyBorder="1" applyAlignment="1">
      <alignment horizontal="left" vertical="center"/>
    </xf>
    <xf numFmtId="0" fontId="42" fillId="18" borderId="16" xfId="0" applyFont="1" applyFill="1" applyBorder="1" applyAlignment="1">
      <alignment horizontal="left"/>
    </xf>
    <xf numFmtId="0" fontId="42" fillId="18" borderId="0" xfId="0" applyFont="1" applyFill="1" applyBorder="1" applyAlignment="1">
      <alignment horizontal="left"/>
    </xf>
    <xf numFmtId="0" fontId="42" fillId="18" borderId="40" xfId="0" applyFont="1" applyFill="1" applyBorder="1" applyAlignment="1">
      <alignment horizontal="left"/>
    </xf>
    <xf numFmtId="0" fontId="29" fillId="18" borderId="0" xfId="0" applyFont="1" applyFill="1" applyBorder="1" applyAlignment="1">
      <alignment horizontal="right" vertical="center"/>
    </xf>
    <xf numFmtId="0" fontId="29" fillId="18" borderId="10" xfId="0" applyFont="1" applyFill="1" applyBorder="1" applyAlignment="1">
      <alignment horizontal="right" vertical="center"/>
    </xf>
    <xf numFmtId="0" fontId="62" fillId="13" borderId="0" xfId="0" applyFont="1" applyFill="1" applyBorder="1" applyAlignment="1">
      <alignment horizontal="center" vertical="center"/>
    </xf>
    <xf numFmtId="0" fontId="54" fillId="22" borderId="44" xfId="0" applyFont="1" applyFill="1" applyBorder="1" applyAlignment="1">
      <alignment horizontal="center" vertical="center"/>
    </xf>
    <xf numFmtId="0" fontId="54" fillId="22" borderId="44" xfId="0" applyFont="1" applyFill="1" applyBorder="1" applyAlignment="1">
      <alignment vertical="center"/>
    </xf>
    <xf numFmtId="0" fontId="42" fillId="2" borderId="39" xfId="0" applyFont="1" applyFill="1" applyBorder="1" applyAlignment="1">
      <alignment horizontal="center" vertical="center"/>
    </xf>
    <xf numFmtId="0" fontId="42" fillId="2" borderId="50" xfId="0" applyFont="1" applyFill="1" applyBorder="1" applyAlignment="1">
      <alignment horizontal="center" vertical="center"/>
    </xf>
    <xf numFmtId="0" fontId="29" fillId="0" borderId="7" xfId="0" applyFont="1" applyBorder="1" applyAlignment="1">
      <alignment horizontal="center" vertical="center"/>
    </xf>
    <xf numFmtId="0" fontId="29" fillId="0" borderId="8" xfId="0" applyFont="1" applyBorder="1" applyAlignment="1">
      <alignment horizontal="center" vertical="center"/>
    </xf>
    <xf numFmtId="0" fontId="59" fillId="19" borderId="40" xfId="2" applyFont="1" applyFill="1" applyBorder="1" applyAlignment="1">
      <alignment vertical="center"/>
    </xf>
    <xf numFmtId="0" fontId="50" fillId="19" borderId="40" xfId="2" applyFont="1" applyFill="1" applyBorder="1" applyAlignment="1">
      <alignment vertical="center"/>
    </xf>
    <xf numFmtId="0" fontId="0" fillId="19" borderId="16" xfId="0" applyFill="1" applyBorder="1" applyAlignment="1">
      <alignment horizontal="left" vertical="center"/>
    </xf>
    <xf numFmtId="0" fontId="0" fillId="19" borderId="40" xfId="0" applyFill="1" applyBorder="1" applyAlignment="1">
      <alignment horizontal="left" vertical="center"/>
    </xf>
    <xf numFmtId="0" fontId="59" fillId="19" borderId="40" xfId="2" applyFont="1" applyFill="1" applyBorder="1" applyAlignment="1">
      <alignment horizontal="left" vertical="center"/>
    </xf>
    <xf numFmtId="0" fontId="50" fillId="19" borderId="40" xfId="2" applyFont="1" applyFill="1" applyBorder="1" applyAlignment="1">
      <alignment horizontal="left" vertical="center"/>
    </xf>
    <xf numFmtId="0" fontId="51" fillId="19" borderId="40" xfId="2" applyFont="1" applyFill="1" applyBorder="1" applyAlignment="1">
      <alignment horizontal="left" vertical="center"/>
    </xf>
    <xf numFmtId="0" fontId="36" fillId="19" borderId="38" xfId="0" applyFont="1" applyFill="1" applyBorder="1" applyAlignment="1">
      <alignment horizontal="left" vertical="center"/>
    </xf>
    <xf numFmtId="0" fontId="36" fillId="19" borderId="15" xfId="0" applyFont="1" applyFill="1" applyBorder="1" applyAlignment="1">
      <alignment horizontal="left" vertical="center"/>
    </xf>
    <xf numFmtId="0" fontId="29" fillId="19" borderId="33" xfId="0" applyFont="1" applyFill="1" applyBorder="1" applyAlignment="1">
      <alignment horizontal="center" vertical="center"/>
    </xf>
    <xf numFmtId="0" fontId="29" fillId="19" borderId="41" xfId="0" applyFont="1" applyFill="1" applyBorder="1" applyAlignment="1">
      <alignment horizontal="center" vertical="center"/>
    </xf>
    <xf numFmtId="0" fontId="29" fillId="0" borderId="0" xfId="0" applyFont="1" applyAlignment="1">
      <alignment horizontal="left"/>
    </xf>
    <xf numFmtId="0" fontId="0" fillId="0" borderId="0" xfId="0" applyAlignment="1">
      <alignment horizontal="left"/>
    </xf>
    <xf numFmtId="0" fontId="41" fillId="13" borderId="19" xfId="2" applyFont="1" applyFill="1" applyBorder="1" applyAlignment="1">
      <alignment horizontal="left"/>
    </xf>
    <xf numFmtId="0" fontId="41" fillId="13" borderId="20" xfId="2" applyFont="1" applyFill="1" applyBorder="1" applyAlignment="1">
      <alignment horizontal="left"/>
    </xf>
    <xf numFmtId="0" fontId="41" fillId="13" borderId="96" xfId="2" applyFont="1" applyFill="1" applyBorder="1" applyAlignment="1">
      <alignment horizontal="left"/>
    </xf>
    <xf numFmtId="0" fontId="58" fillId="4" borderId="33" xfId="0" applyFont="1" applyFill="1" applyBorder="1" applyAlignment="1">
      <alignment horizontal="center" vertical="center"/>
    </xf>
    <xf numFmtId="0" fontId="58" fillId="4" borderId="34" xfId="0" applyFont="1" applyFill="1" applyBorder="1" applyAlignment="1">
      <alignment horizontal="center" vertical="center"/>
    </xf>
    <xf numFmtId="0" fontId="58" fillId="4" borderId="41" xfId="0" applyFont="1" applyFill="1" applyBorder="1" applyAlignment="1">
      <alignment horizontal="center" vertical="center"/>
    </xf>
    <xf numFmtId="0" fontId="58" fillId="4" borderId="16" xfId="0" applyFont="1" applyFill="1" applyBorder="1" applyAlignment="1">
      <alignment horizontal="center" vertical="center"/>
    </xf>
    <xf numFmtId="0" fontId="58" fillId="4" borderId="0" xfId="0" applyFont="1" applyFill="1" applyBorder="1" applyAlignment="1">
      <alignment horizontal="center" vertical="center"/>
    </xf>
    <xf numFmtId="0" fontId="58" fillId="4" borderId="40" xfId="0" applyFont="1" applyFill="1" applyBorder="1" applyAlignment="1">
      <alignment horizontal="center" vertical="center"/>
    </xf>
    <xf numFmtId="0" fontId="58" fillId="4" borderId="38" xfId="0" applyFont="1" applyFill="1" applyBorder="1" applyAlignment="1">
      <alignment horizontal="center" vertical="center"/>
    </xf>
    <xf numFmtId="0" fontId="58" fillId="4" borderId="28" xfId="0" applyFont="1" applyFill="1" applyBorder="1" applyAlignment="1">
      <alignment horizontal="center" vertical="center"/>
    </xf>
    <xf numFmtId="0" fontId="58" fillId="4" borderId="15" xfId="0" applyFont="1" applyFill="1" applyBorder="1" applyAlignment="1">
      <alignment horizontal="center" vertical="center"/>
    </xf>
    <xf numFmtId="0" fontId="29" fillId="13" borderId="0" xfId="0" applyFont="1" applyFill="1"/>
    <xf numFmtId="0" fontId="0" fillId="13" borderId="0" xfId="0" applyFont="1" applyFill="1"/>
    <xf numFmtId="0" fontId="42" fillId="13" borderId="0" xfId="0" applyFont="1" applyFill="1"/>
    <xf numFmtId="0" fontId="49" fillId="13" borderId="0" xfId="0" applyFont="1" applyFill="1"/>
    <xf numFmtId="0" fontId="27" fillId="13" borderId="0" xfId="0" applyFont="1" applyFill="1" applyAlignment="1">
      <alignment horizontal="left" vertical="center"/>
    </xf>
    <xf numFmtId="0" fontId="28" fillId="13" borderId="0" xfId="1" applyFont="1" applyFill="1" applyAlignment="1">
      <alignment horizontal="left" vertical="center"/>
    </xf>
    <xf numFmtId="0" fontId="20" fillId="13" borderId="0" xfId="0" applyFont="1" applyFill="1" applyAlignment="1">
      <alignment horizontal="left" vertical="center"/>
    </xf>
    <xf numFmtId="0" fontId="19" fillId="13" borderId="0" xfId="0" applyFont="1" applyFill="1" applyAlignment="1">
      <alignment horizontal="left" vertical="center" wrapText="1"/>
    </xf>
    <xf numFmtId="0" fontId="19" fillId="13" borderId="0" xfId="0" applyFont="1" applyFill="1" applyAlignment="1">
      <alignment vertical="center"/>
    </xf>
    <xf numFmtId="0" fontId="23" fillId="13" borderId="0" xfId="0" applyFont="1" applyFill="1" applyAlignment="1">
      <alignment vertical="center"/>
    </xf>
    <xf numFmtId="0" fontId="13" fillId="13" borderId="0" xfId="1" applyFill="1" applyAlignment="1">
      <alignment vertical="center"/>
    </xf>
    <xf numFmtId="0" fontId="13" fillId="13" borderId="0" xfId="1" applyFill="1" applyAlignment="1">
      <alignment horizontal="left" vertical="center"/>
    </xf>
    <xf numFmtId="0" fontId="21" fillId="13" borderId="0" xfId="0" applyFont="1" applyFill="1" applyAlignment="1">
      <alignment horizontal="center" vertical="center"/>
    </xf>
    <xf numFmtId="0" fontId="13" fillId="13" borderId="0" xfId="1" applyFill="1" applyAlignment="1">
      <alignment horizontal="center" vertical="center"/>
    </xf>
    <xf numFmtId="0" fontId="19" fillId="13" borderId="0" xfId="0" applyFont="1" applyFill="1" applyAlignment="1">
      <alignment horizontal="left" vertical="center"/>
    </xf>
    <xf numFmtId="0" fontId="25" fillId="13" borderId="0" xfId="0" applyFont="1" applyFill="1" applyAlignment="1">
      <alignment horizontal="left" vertical="center"/>
    </xf>
    <xf numFmtId="0" fontId="26" fillId="13" borderId="0" xfId="0" applyFont="1" applyFill="1" applyAlignment="1">
      <alignment horizontal="left" vertical="center"/>
    </xf>
    <xf numFmtId="0" fontId="13" fillId="13" borderId="0" xfId="1" applyFill="1" applyAlignment="1">
      <alignment horizontal="left" vertical="center" wrapText="1"/>
    </xf>
    <xf numFmtId="0" fontId="19" fillId="13" borderId="0" xfId="0" applyFont="1" applyFill="1" applyAlignment="1">
      <alignment vertical="center" wrapText="1"/>
    </xf>
    <xf numFmtId="0" fontId="51" fillId="19" borderId="40" xfId="2" applyFont="1" applyFill="1" applyBorder="1" applyAlignment="1">
      <alignment vertical="center"/>
    </xf>
    <xf numFmtId="0" fontId="36" fillId="19" borderId="15" xfId="0" applyFont="1" applyFill="1" applyBorder="1" applyAlignment="1">
      <alignment vertical="center"/>
    </xf>
    <xf numFmtId="0" fontId="0" fillId="19" borderId="40" xfId="0" applyFill="1" applyBorder="1" applyAlignment="1">
      <alignment vertical="center"/>
    </xf>
    <xf numFmtId="0" fontId="36" fillId="19" borderId="28" xfId="0" applyFont="1" applyFill="1" applyBorder="1" applyAlignment="1">
      <alignment vertical="center"/>
    </xf>
    <xf numFmtId="0" fontId="29" fillId="13" borderId="0" xfId="0" applyFont="1" applyFill="1" applyAlignment="1"/>
    <xf numFmtId="0" fontId="16" fillId="19" borderId="16" xfId="0" applyFont="1" applyFill="1" applyBorder="1" applyAlignment="1">
      <alignment vertical="center"/>
    </xf>
    <xf numFmtId="0" fontId="66" fillId="19" borderId="16" xfId="2" applyFont="1" applyFill="1" applyBorder="1" applyAlignment="1">
      <alignment vertical="center"/>
    </xf>
    <xf numFmtId="0" fontId="67" fillId="19" borderId="16" xfId="2" applyFont="1" applyFill="1" applyBorder="1" applyAlignment="1">
      <alignment vertical="center"/>
    </xf>
    <xf numFmtId="0" fontId="68" fillId="19" borderId="16" xfId="2" applyFont="1" applyFill="1" applyBorder="1" applyAlignment="1">
      <alignment vertical="center"/>
    </xf>
    <xf numFmtId="0" fontId="69" fillId="19" borderId="38" xfId="0" applyFont="1" applyFill="1" applyBorder="1" applyAlignment="1">
      <alignment vertical="center"/>
    </xf>
    <xf numFmtId="0" fontId="18" fillId="19" borderId="33" xfId="0" applyFont="1" applyFill="1" applyBorder="1" applyAlignment="1">
      <alignment horizontal="center" vertical="center"/>
    </xf>
    <xf numFmtId="0" fontId="18" fillId="19" borderId="34" xfId="0" applyFont="1" applyFill="1" applyBorder="1" applyAlignment="1">
      <alignment horizontal="center" vertical="center"/>
    </xf>
    <xf numFmtId="0" fontId="18" fillId="19" borderId="41" xfId="0" applyFont="1" applyFill="1" applyBorder="1" applyAlignment="1">
      <alignment horizontal="center" vertical="center"/>
    </xf>
    <xf numFmtId="0" fontId="16" fillId="19" borderId="0" xfId="0" applyFont="1" applyFill="1" applyBorder="1" applyAlignment="1">
      <alignment vertical="center"/>
    </xf>
    <xf numFmtId="0" fontId="16" fillId="13" borderId="0" xfId="0" applyFont="1" applyFill="1" applyAlignment="1">
      <alignment vertical="center"/>
    </xf>
    <xf numFmtId="0" fontId="16" fillId="13" borderId="0" xfId="0" applyFont="1" applyFill="1" applyBorder="1" applyAlignment="1">
      <alignment vertical="center"/>
    </xf>
    <xf numFmtId="0" fontId="71" fillId="19" borderId="0" xfId="0" applyFont="1" applyFill="1" applyAlignment="1">
      <alignment vertical="center"/>
    </xf>
    <xf numFmtId="0" fontId="16" fillId="19" borderId="0" xfId="0" applyFont="1" applyFill="1" applyAlignment="1">
      <alignment vertical="center"/>
    </xf>
    <xf numFmtId="0" fontId="18" fillId="13" borderId="0" xfId="0" applyFont="1" applyFill="1" applyAlignment="1"/>
    <xf numFmtId="0" fontId="16" fillId="13" borderId="0" xfId="0" applyFont="1" applyFill="1" applyAlignment="1"/>
    <xf numFmtId="0" fontId="72" fillId="19" borderId="0" xfId="0" applyFont="1" applyFill="1" applyAlignment="1">
      <alignment vertical="center"/>
    </xf>
    <xf numFmtId="0" fontId="66" fillId="19" borderId="0" xfId="2" applyFont="1" applyFill="1" applyBorder="1" applyAlignment="1">
      <alignment vertical="center"/>
    </xf>
    <xf numFmtId="0" fontId="70" fillId="19" borderId="0" xfId="2" applyFont="1" applyFill="1" applyBorder="1" applyAlignment="1">
      <alignment vertical="center"/>
    </xf>
    <xf numFmtId="0" fontId="73" fillId="13" borderId="3" xfId="0" applyFont="1" applyFill="1" applyBorder="1" applyAlignment="1">
      <alignment vertical="center"/>
    </xf>
  </cellXfs>
  <cellStyles count="7">
    <cellStyle name="Lien hypertexte" xfId="1" builtinId="8"/>
    <cellStyle name="Lien hypertexte 3" xfId="5" xr:uid="{19D6D8F4-6E91-47DA-B85D-2ACDF3F7869D}"/>
    <cellStyle name="Normal" xfId="0" builtinId="0"/>
    <cellStyle name="Normal 2 2" xfId="2" xr:uid="{317996D0-F73B-49A7-86E2-8683CEAAF4AE}"/>
    <cellStyle name="Normal 4" xfId="3" xr:uid="{CED8E715-F2B1-4BFD-B253-CCFD705D5CB4}"/>
    <cellStyle name="Normal_Comparer recettes 2009 OK 2" xfId="6" xr:uid="{65AE1A34-753D-4229-BE75-7B790F905B69}"/>
    <cellStyle name="Pourcentage 2 2" xfId="4" xr:uid="{96861471-1E14-4819-AB61-39263BED55CD}"/>
  </cellStyles>
  <dxfs count="0"/>
  <tableStyles count="1" defaultTableStyle="TableStyleMedium2" defaultPivotStyle="PivotStyleLight16">
    <tableStyle name="Style de tableau 1" pivot="0" count="0" xr9:uid="{00000000-0011-0000-FFFF-FFFF00000000}"/>
  </tableStyles>
  <colors>
    <mruColors>
      <color rgb="FF0000FF"/>
      <color rgb="FF00AC00"/>
      <color rgb="FF00FF00"/>
      <color rgb="FFFFFFCC"/>
      <color rgb="FFFF7C80"/>
      <color rgb="FFFF5050"/>
      <color rgb="FFFFCCFF"/>
      <color rgb="FFFFAFAF"/>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5512D11A-5CC6-11CF-8D67-00AA00BDCE1D}" ax:persistence="persistStream" r:id="rId1"/>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13" Type="http://schemas.openxmlformats.org/officeDocument/2006/relationships/image" Target="../media/image13.png"/><Relationship Id="rId18" Type="http://schemas.openxmlformats.org/officeDocument/2006/relationships/image" Target="../media/image18.png"/><Relationship Id="rId3" Type="http://schemas.openxmlformats.org/officeDocument/2006/relationships/image" Target="../media/image3.png"/><Relationship Id="rId21" Type="http://schemas.openxmlformats.org/officeDocument/2006/relationships/image" Target="../media/image21.png"/><Relationship Id="rId7" Type="http://schemas.openxmlformats.org/officeDocument/2006/relationships/image" Target="../media/image7.png"/><Relationship Id="rId12" Type="http://schemas.openxmlformats.org/officeDocument/2006/relationships/image" Target="../media/image12.png"/><Relationship Id="rId17" Type="http://schemas.openxmlformats.org/officeDocument/2006/relationships/image" Target="../media/image17.png"/><Relationship Id="rId2" Type="http://schemas.openxmlformats.org/officeDocument/2006/relationships/image" Target="../media/image2.png"/><Relationship Id="rId16" Type="http://schemas.openxmlformats.org/officeDocument/2006/relationships/image" Target="../media/image16.png"/><Relationship Id="rId20" Type="http://schemas.openxmlformats.org/officeDocument/2006/relationships/image" Target="../media/image20.png"/><Relationship Id="rId1" Type="http://schemas.openxmlformats.org/officeDocument/2006/relationships/image" Target="../media/image1.pn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5" Type="http://schemas.openxmlformats.org/officeDocument/2006/relationships/image" Target="../media/image15.png"/><Relationship Id="rId10" Type="http://schemas.openxmlformats.org/officeDocument/2006/relationships/image" Target="../media/image10.png"/><Relationship Id="rId19" Type="http://schemas.openxmlformats.org/officeDocument/2006/relationships/image" Target="../media/image19.png"/><Relationship Id="rId4" Type="http://schemas.openxmlformats.org/officeDocument/2006/relationships/image" Target="../media/image4.png"/><Relationship Id="rId9" Type="http://schemas.openxmlformats.org/officeDocument/2006/relationships/image" Target="../media/image9.png"/><Relationship Id="rId14" Type="http://schemas.openxmlformats.org/officeDocument/2006/relationships/image" Target="../media/image14.png"/><Relationship Id="rId22" Type="http://schemas.openxmlformats.org/officeDocument/2006/relationships/image" Target="../media/image22.png"/></Relationships>
</file>

<file path=xl/drawings/_rels/drawing2.xml.rels><?xml version="1.0" encoding="UTF-8" standalone="yes"?>
<Relationships xmlns="http://schemas.openxmlformats.org/package/2006/relationships"><Relationship Id="rId3" Type="http://schemas.openxmlformats.org/officeDocument/2006/relationships/image" Target="../media/image26.jpeg"/><Relationship Id="rId2" Type="http://schemas.openxmlformats.org/officeDocument/2006/relationships/image" Target="../media/image25.png"/><Relationship Id="rId1" Type="http://schemas.openxmlformats.org/officeDocument/2006/relationships/image" Target="../media/image24.png"/></Relationships>
</file>

<file path=xl/drawings/_rels/drawing3.xml.rels><?xml version="1.0" encoding="UTF-8" standalone="yes"?>
<Relationships xmlns="http://schemas.openxmlformats.org/package/2006/relationships"><Relationship Id="rId1" Type="http://schemas.openxmlformats.org/officeDocument/2006/relationships/image" Target="../media/image26.jpeg"/></Relationships>
</file>

<file path=xl/drawings/_rels/drawing4.xml.rels><?xml version="1.0" encoding="UTF-8" standalone="yes"?>
<Relationships xmlns="http://schemas.openxmlformats.org/package/2006/relationships"><Relationship Id="rId1" Type="http://schemas.openxmlformats.org/officeDocument/2006/relationships/image" Target="../media/image26.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27.jpeg"/></Relationships>
</file>

<file path=xl/drawings/drawing1.xml><?xml version="1.0" encoding="utf-8"?>
<xdr:wsDr xmlns:xdr="http://schemas.openxmlformats.org/drawingml/2006/spreadsheetDrawing" xmlns:a="http://schemas.openxmlformats.org/drawingml/2006/main">
  <xdr:twoCellAnchor editAs="oneCell">
    <xdr:from>
      <xdr:col>6</xdr:col>
      <xdr:colOff>12702</xdr:colOff>
      <xdr:row>4</xdr:row>
      <xdr:rowOff>3177</xdr:rowOff>
    </xdr:from>
    <xdr:to>
      <xdr:col>7</xdr:col>
      <xdr:colOff>688800</xdr:colOff>
      <xdr:row>13</xdr:row>
      <xdr:rowOff>152401</xdr:rowOff>
    </xdr:to>
    <xdr:pic>
      <xdr:nvPicPr>
        <xdr:cNvPr id="2" name="Imag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84702" y="1146177"/>
          <a:ext cx="1438098" cy="1863724"/>
        </a:xfrm>
        <a:prstGeom prst="rect">
          <a:avLst/>
        </a:prstGeom>
      </xdr:spPr>
    </xdr:pic>
    <xdr:clientData/>
  </xdr:twoCellAnchor>
  <xdr:twoCellAnchor editAs="oneCell">
    <xdr:from>
      <xdr:col>2</xdr:col>
      <xdr:colOff>146050</xdr:colOff>
      <xdr:row>14</xdr:row>
      <xdr:rowOff>88900</xdr:rowOff>
    </xdr:from>
    <xdr:to>
      <xdr:col>7</xdr:col>
      <xdr:colOff>727688</xdr:colOff>
      <xdr:row>20</xdr:row>
      <xdr:rowOff>98586</xdr:rowOff>
    </xdr:to>
    <xdr:pic>
      <xdr:nvPicPr>
        <xdr:cNvPr id="3" name="Imag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670050" y="3136900"/>
          <a:ext cx="4391638" cy="1152686"/>
        </a:xfrm>
        <a:prstGeom prst="rect">
          <a:avLst/>
        </a:prstGeom>
      </xdr:spPr>
    </xdr:pic>
    <xdr:clientData/>
  </xdr:twoCellAnchor>
  <xdr:twoCellAnchor editAs="oneCell">
    <xdr:from>
      <xdr:col>5</xdr:col>
      <xdr:colOff>746126</xdr:colOff>
      <xdr:row>60</xdr:row>
      <xdr:rowOff>60325</xdr:rowOff>
    </xdr:from>
    <xdr:to>
      <xdr:col>8</xdr:col>
      <xdr:colOff>606079</xdr:colOff>
      <xdr:row>75</xdr:row>
      <xdr:rowOff>142875</xdr:rowOff>
    </xdr:to>
    <xdr:pic>
      <xdr:nvPicPr>
        <xdr:cNvPr id="4" name="Image 3">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556126" y="11871325"/>
          <a:ext cx="2145953" cy="2940050"/>
        </a:xfrm>
        <a:prstGeom prst="rect">
          <a:avLst/>
        </a:prstGeom>
      </xdr:spPr>
    </xdr:pic>
    <xdr:clientData/>
  </xdr:twoCellAnchor>
  <xdr:twoCellAnchor editAs="oneCell">
    <xdr:from>
      <xdr:col>6</xdr:col>
      <xdr:colOff>19049</xdr:colOff>
      <xdr:row>81</xdr:row>
      <xdr:rowOff>180974</xdr:rowOff>
    </xdr:from>
    <xdr:to>
      <xdr:col>8</xdr:col>
      <xdr:colOff>152164</xdr:colOff>
      <xdr:row>92</xdr:row>
      <xdr:rowOff>133349</xdr:rowOff>
    </xdr:to>
    <xdr:pic>
      <xdr:nvPicPr>
        <xdr:cNvPr id="5" name="Image 4">
          <a:extLst>
            <a:ext uri="{FF2B5EF4-FFF2-40B4-BE49-F238E27FC236}">
              <a16:creationId xmlns:a16="http://schemas.microsoft.com/office/drawing/2014/main" id="{00000000-0008-0000-0300-000005000000}"/>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4591049" y="15992474"/>
          <a:ext cx="1657115" cy="2047875"/>
        </a:xfrm>
        <a:prstGeom prst="rect">
          <a:avLst/>
        </a:prstGeom>
      </xdr:spPr>
    </xdr:pic>
    <xdr:clientData/>
  </xdr:twoCellAnchor>
  <xdr:twoCellAnchor editAs="oneCell">
    <xdr:from>
      <xdr:col>5</xdr:col>
      <xdr:colOff>742950</xdr:colOff>
      <xdr:row>93</xdr:row>
      <xdr:rowOff>161925</xdr:rowOff>
    </xdr:from>
    <xdr:to>
      <xdr:col>7</xdr:col>
      <xdr:colOff>523875</xdr:colOff>
      <xdr:row>102</xdr:row>
      <xdr:rowOff>21528</xdr:rowOff>
    </xdr:to>
    <xdr:pic>
      <xdr:nvPicPr>
        <xdr:cNvPr id="7" name="Image 6">
          <a:extLst>
            <a:ext uri="{FF2B5EF4-FFF2-40B4-BE49-F238E27FC236}">
              <a16:creationId xmlns:a16="http://schemas.microsoft.com/office/drawing/2014/main" id="{00000000-0008-0000-0300-000007000000}"/>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4552950" y="18259425"/>
          <a:ext cx="1304925" cy="1574103"/>
        </a:xfrm>
        <a:prstGeom prst="rect">
          <a:avLst/>
        </a:prstGeom>
      </xdr:spPr>
    </xdr:pic>
    <xdr:clientData/>
  </xdr:twoCellAnchor>
  <xdr:twoCellAnchor editAs="oneCell">
    <xdr:from>
      <xdr:col>0</xdr:col>
      <xdr:colOff>742950</xdr:colOff>
      <xdr:row>102</xdr:row>
      <xdr:rowOff>28575</xdr:rowOff>
    </xdr:from>
    <xdr:to>
      <xdr:col>3</xdr:col>
      <xdr:colOff>638479</xdr:colOff>
      <xdr:row>107</xdr:row>
      <xdr:rowOff>133498</xdr:rowOff>
    </xdr:to>
    <xdr:pic>
      <xdr:nvPicPr>
        <xdr:cNvPr id="8" name="Image 7">
          <a:extLst>
            <a:ext uri="{FF2B5EF4-FFF2-40B4-BE49-F238E27FC236}">
              <a16:creationId xmlns:a16="http://schemas.microsoft.com/office/drawing/2014/main" id="{00000000-0008-0000-0300-000008000000}"/>
            </a:ext>
          </a:extLst>
        </xdr:cNvPr>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tretch>
          <a:fillRect/>
        </a:stretch>
      </xdr:blipFill>
      <xdr:spPr>
        <a:xfrm>
          <a:off x="742950" y="19840575"/>
          <a:ext cx="2181529" cy="1057423"/>
        </a:xfrm>
        <a:prstGeom prst="rect">
          <a:avLst/>
        </a:prstGeom>
      </xdr:spPr>
    </xdr:pic>
    <xdr:clientData/>
  </xdr:twoCellAnchor>
  <xdr:twoCellAnchor editAs="oneCell">
    <xdr:from>
      <xdr:col>0</xdr:col>
      <xdr:colOff>514350</xdr:colOff>
      <xdr:row>127</xdr:row>
      <xdr:rowOff>76200</xdr:rowOff>
    </xdr:from>
    <xdr:to>
      <xdr:col>3</xdr:col>
      <xdr:colOff>543248</xdr:colOff>
      <xdr:row>133</xdr:row>
      <xdr:rowOff>143044</xdr:rowOff>
    </xdr:to>
    <xdr:pic>
      <xdr:nvPicPr>
        <xdr:cNvPr id="9" name="Image 8">
          <a:extLst>
            <a:ext uri="{FF2B5EF4-FFF2-40B4-BE49-F238E27FC236}">
              <a16:creationId xmlns:a16="http://schemas.microsoft.com/office/drawing/2014/main" id="{00000000-0008-0000-0300-000009000000}"/>
            </a:ext>
          </a:extLst>
        </xdr:cNvPr>
        <xdr:cNvPicPr>
          <a:picLocks noChangeAspect="1"/>
        </xdr:cNvPicPr>
      </xdr:nvPicPr>
      <xdr:blipFill>
        <a:blip xmlns:r="http://schemas.openxmlformats.org/officeDocument/2006/relationships" r:embed="rId7">
          <a:extLst>
            <a:ext uri="{28A0092B-C50C-407E-A947-70E740481C1C}">
              <a14:useLocalDpi xmlns:a14="http://schemas.microsoft.com/office/drawing/2010/main" val="0"/>
            </a:ext>
          </a:extLst>
        </a:blip>
        <a:stretch>
          <a:fillRect/>
        </a:stretch>
      </xdr:blipFill>
      <xdr:spPr>
        <a:xfrm>
          <a:off x="514350" y="32080200"/>
          <a:ext cx="2314898" cy="1209844"/>
        </a:xfrm>
        <a:prstGeom prst="rect">
          <a:avLst/>
        </a:prstGeom>
      </xdr:spPr>
    </xdr:pic>
    <xdr:clientData/>
  </xdr:twoCellAnchor>
  <xdr:twoCellAnchor editAs="oneCell">
    <xdr:from>
      <xdr:col>6</xdr:col>
      <xdr:colOff>0</xdr:colOff>
      <xdr:row>127</xdr:row>
      <xdr:rowOff>161926</xdr:rowOff>
    </xdr:from>
    <xdr:to>
      <xdr:col>8</xdr:col>
      <xdr:colOff>581025</xdr:colOff>
      <xdr:row>134</xdr:row>
      <xdr:rowOff>80612</xdr:rowOff>
    </xdr:to>
    <xdr:pic>
      <xdr:nvPicPr>
        <xdr:cNvPr id="10" name="Image 9">
          <a:extLst>
            <a:ext uri="{FF2B5EF4-FFF2-40B4-BE49-F238E27FC236}">
              <a16:creationId xmlns:a16="http://schemas.microsoft.com/office/drawing/2014/main" id="{00000000-0008-0000-0300-00000A000000}"/>
            </a:ext>
          </a:extLst>
        </xdr:cNvPr>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a:xfrm>
          <a:off x="4572000" y="24736426"/>
          <a:ext cx="2105025" cy="1252186"/>
        </a:xfrm>
        <a:prstGeom prst="rect">
          <a:avLst/>
        </a:prstGeom>
      </xdr:spPr>
    </xdr:pic>
    <xdr:clientData/>
  </xdr:twoCellAnchor>
  <xdr:twoCellAnchor editAs="oneCell">
    <xdr:from>
      <xdr:col>5</xdr:col>
      <xdr:colOff>752475</xdr:colOff>
      <xdr:row>134</xdr:row>
      <xdr:rowOff>114301</xdr:rowOff>
    </xdr:from>
    <xdr:to>
      <xdr:col>8</xdr:col>
      <xdr:colOff>38100</xdr:colOff>
      <xdr:row>144</xdr:row>
      <xdr:rowOff>175533</xdr:rowOff>
    </xdr:to>
    <xdr:pic>
      <xdr:nvPicPr>
        <xdr:cNvPr id="12" name="Image 11">
          <a:extLst>
            <a:ext uri="{FF2B5EF4-FFF2-40B4-BE49-F238E27FC236}">
              <a16:creationId xmlns:a16="http://schemas.microsoft.com/office/drawing/2014/main" id="{00000000-0008-0000-0300-00000C000000}"/>
            </a:ext>
          </a:extLst>
        </xdr:cNvPr>
        <xdr:cNvPicPr>
          <a:picLocks noChangeAspect="1"/>
        </xdr:cNvPicPr>
      </xdr:nvPicPr>
      <xdr:blipFill>
        <a:blip xmlns:r="http://schemas.openxmlformats.org/officeDocument/2006/relationships" r:embed="rId9">
          <a:extLst>
            <a:ext uri="{28A0092B-C50C-407E-A947-70E740481C1C}">
              <a14:useLocalDpi xmlns:a14="http://schemas.microsoft.com/office/drawing/2010/main" val="0"/>
            </a:ext>
          </a:extLst>
        </a:blip>
        <a:stretch>
          <a:fillRect/>
        </a:stretch>
      </xdr:blipFill>
      <xdr:spPr>
        <a:xfrm>
          <a:off x="4562475" y="26022301"/>
          <a:ext cx="1571625" cy="1966232"/>
        </a:xfrm>
        <a:prstGeom prst="rect">
          <a:avLst/>
        </a:prstGeom>
      </xdr:spPr>
    </xdr:pic>
    <xdr:clientData/>
  </xdr:twoCellAnchor>
  <xdr:twoCellAnchor editAs="oneCell">
    <xdr:from>
      <xdr:col>1</xdr:col>
      <xdr:colOff>0</xdr:colOff>
      <xdr:row>135</xdr:row>
      <xdr:rowOff>0</xdr:rowOff>
    </xdr:from>
    <xdr:to>
      <xdr:col>4</xdr:col>
      <xdr:colOff>657636</xdr:colOff>
      <xdr:row>144</xdr:row>
      <xdr:rowOff>9766</xdr:rowOff>
    </xdr:to>
    <xdr:pic>
      <xdr:nvPicPr>
        <xdr:cNvPr id="14" name="Image 13">
          <a:extLst>
            <a:ext uri="{FF2B5EF4-FFF2-40B4-BE49-F238E27FC236}">
              <a16:creationId xmlns:a16="http://schemas.microsoft.com/office/drawing/2014/main" id="{00000000-0008-0000-0300-00000E000000}"/>
            </a:ext>
          </a:extLst>
        </xdr:cNvPr>
        <xdr:cNvPicPr>
          <a:picLocks noChangeAspect="1"/>
        </xdr:cNvPicPr>
      </xdr:nvPicPr>
      <xdr:blipFill>
        <a:blip xmlns:r="http://schemas.openxmlformats.org/officeDocument/2006/relationships" r:embed="rId10">
          <a:extLst>
            <a:ext uri="{28A0092B-C50C-407E-A947-70E740481C1C}">
              <a14:useLocalDpi xmlns:a14="http://schemas.microsoft.com/office/drawing/2010/main" val="0"/>
            </a:ext>
          </a:extLst>
        </a:blip>
        <a:stretch>
          <a:fillRect/>
        </a:stretch>
      </xdr:blipFill>
      <xdr:spPr>
        <a:xfrm>
          <a:off x="762000" y="33528000"/>
          <a:ext cx="2943636" cy="1724266"/>
        </a:xfrm>
        <a:prstGeom prst="rect">
          <a:avLst/>
        </a:prstGeom>
      </xdr:spPr>
    </xdr:pic>
    <xdr:clientData/>
  </xdr:twoCellAnchor>
  <xdr:twoCellAnchor editAs="oneCell">
    <xdr:from>
      <xdr:col>6</xdr:col>
      <xdr:colOff>19050</xdr:colOff>
      <xdr:row>147</xdr:row>
      <xdr:rowOff>19050</xdr:rowOff>
    </xdr:from>
    <xdr:to>
      <xdr:col>8</xdr:col>
      <xdr:colOff>36991</xdr:colOff>
      <xdr:row>155</xdr:row>
      <xdr:rowOff>142875</xdr:rowOff>
    </xdr:to>
    <xdr:pic>
      <xdr:nvPicPr>
        <xdr:cNvPr id="15" name="Image 14">
          <a:extLst>
            <a:ext uri="{FF2B5EF4-FFF2-40B4-BE49-F238E27FC236}">
              <a16:creationId xmlns:a16="http://schemas.microsoft.com/office/drawing/2014/main" id="{00000000-0008-0000-0300-00000F000000}"/>
            </a:ext>
          </a:extLst>
        </xdr:cNvPr>
        <xdr:cNvPicPr>
          <a:picLocks noChangeAspect="1"/>
        </xdr:cNvPicPr>
      </xdr:nvPicPr>
      <xdr:blipFill>
        <a:blip xmlns:r="http://schemas.openxmlformats.org/officeDocument/2006/relationships" r:embed="rId11">
          <a:extLst>
            <a:ext uri="{28A0092B-C50C-407E-A947-70E740481C1C}">
              <a14:useLocalDpi xmlns:a14="http://schemas.microsoft.com/office/drawing/2010/main" val="0"/>
            </a:ext>
          </a:extLst>
        </a:blip>
        <a:stretch>
          <a:fillRect/>
        </a:stretch>
      </xdr:blipFill>
      <xdr:spPr>
        <a:xfrm>
          <a:off x="4591050" y="28403550"/>
          <a:ext cx="1541941" cy="1647825"/>
        </a:xfrm>
        <a:prstGeom prst="rect">
          <a:avLst/>
        </a:prstGeom>
      </xdr:spPr>
    </xdr:pic>
    <xdr:clientData/>
  </xdr:twoCellAnchor>
  <xdr:twoCellAnchor editAs="oneCell">
    <xdr:from>
      <xdr:col>5</xdr:col>
      <xdr:colOff>685800</xdr:colOff>
      <xdr:row>156</xdr:row>
      <xdr:rowOff>85725</xdr:rowOff>
    </xdr:from>
    <xdr:to>
      <xdr:col>8</xdr:col>
      <xdr:colOff>619435</xdr:colOff>
      <xdr:row>171</xdr:row>
      <xdr:rowOff>38492</xdr:rowOff>
    </xdr:to>
    <xdr:pic>
      <xdr:nvPicPr>
        <xdr:cNvPr id="16" name="Image 15">
          <a:extLst>
            <a:ext uri="{FF2B5EF4-FFF2-40B4-BE49-F238E27FC236}">
              <a16:creationId xmlns:a16="http://schemas.microsoft.com/office/drawing/2014/main" id="{00000000-0008-0000-0300-000010000000}"/>
            </a:ext>
          </a:extLst>
        </xdr:cNvPr>
        <xdr:cNvPicPr>
          <a:picLocks noChangeAspect="1"/>
        </xdr:cNvPicPr>
      </xdr:nvPicPr>
      <xdr:blipFill>
        <a:blip xmlns:r="http://schemas.openxmlformats.org/officeDocument/2006/relationships" r:embed="rId12">
          <a:extLst>
            <a:ext uri="{28A0092B-C50C-407E-A947-70E740481C1C}">
              <a14:useLocalDpi xmlns:a14="http://schemas.microsoft.com/office/drawing/2010/main" val="0"/>
            </a:ext>
          </a:extLst>
        </a:blip>
        <a:stretch>
          <a:fillRect/>
        </a:stretch>
      </xdr:blipFill>
      <xdr:spPr>
        <a:xfrm>
          <a:off x="4495800" y="30184725"/>
          <a:ext cx="2219635" cy="2810267"/>
        </a:xfrm>
        <a:prstGeom prst="rect">
          <a:avLst/>
        </a:prstGeom>
      </xdr:spPr>
    </xdr:pic>
    <xdr:clientData/>
  </xdr:twoCellAnchor>
  <xdr:twoCellAnchor editAs="oneCell">
    <xdr:from>
      <xdr:col>1</xdr:col>
      <xdr:colOff>704850</xdr:colOff>
      <xdr:row>188</xdr:row>
      <xdr:rowOff>133350</xdr:rowOff>
    </xdr:from>
    <xdr:to>
      <xdr:col>4</xdr:col>
      <xdr:colOff>390800</xdr:colOff>
      <xdr:row>208</xdr:row>
      <xdr:rowOff>67197</xdr:rowOff>
    </xdr:to>
    <xdr:pic>
      <xdr:nvPicPr>
        <xdr:cNvPr id="17" name="Image 16">
          <a:extLst>
            <a:ext uri="{FF2B5EF4-FFF2-40B4-BE49-F238E27FC236}">
              <a16:creationId xmlns:a16="http://schemas.microsoft.com/office/drawing/2014/main" id="{00000000-0008-0000-0300-000011000000}"/>
            </a:ext>
          </a:extLst>
        </xdr:cNvPr>
        <xdr:cNvPicPr>
          <a:picLocks noChangeAspect="1"/>
        </xdr:cNvPicPr>
      </xdr:nvPicPr>
      <xdr:blipFill>
        <a:blip xmlns:r="http://schemas.openxmlformats.org/officeDocument/2006/relationships" r:embed="rId13">
          <a:extLst>
            <a:ext uri="{28A0092B-C50C-407E-A947-70E740481C1C}">
              <a14:useLocalDpi xmlns:a14="http://schemas.microsoft.com/office/drawing/2010/main" val="0"/>
            </a:ext>
          </a:extLst>
        </a:blip>
        <a:stretch>
          <a:fillRect/>
        </a:stretch>
      </xdr:blipFill>
      <xdr:spPr>
        <a:xfrm>
          <a:off x="1466850" y="36328350"/>
          <a:ext cx="1971950" cy="3743847"/>
        </a:xfrm>
        <a:prstGeom prst="rect">
          <a:avLst/>
        </a:prstGeom>
      </xdr:spPr>
    </xdr:pic>
    <xdr:clientData/>
  </xdr:twoCellAnchor>
  <xdr:twoCellAnchor editAs="oneCell">
    <xdr:from>
      <xdr:col>5</xdr:col>
      <xdr:colOff>704850</xdr:colOff>
      <xdr:row>188</xdr:row>
      <xdr:rowOff>180975</xdr:rowOff>
    </xdr:from>
    <xdr:to>
      <xdr:col>8</xdr:col>
      <xdr:colOff>657537</xdr:colOff>
      <xdr:row>207</xdr:row>
      <xdr:rowOff>114796</xdr:rowOff>
    </xdr:to>
    <xdr:pic>
      <xdr:nvPicPr>
        <xdr:cNvPr id="18" name="Image 17">
          <a:extLst>
            <a:ext uri="{FF2B5EF4-FFF2-40B4-BE49-F238E27FC236}">
              <a16:creationId xmlns:a16="http://schemas.microsoft.com/office/drawing/2014/main" id="{00000000-0008-0000-0300-000012000000}"/>
            </a:ext>
          </a:extLst>
        </xdr:cNvPr>
        <xdr:cNvPicPr>
          <a:picLocks noChangeAspect="1"/>
        </xdr:cNvPicPr>
      </xdr:nvPicPr>
      <xdr:blipFill>
        <a:blip xmlns:r="http://schemas.openxmlformats.org/officeDocument/2006/relationships" r:embed="rId14">
          <a:extLst>
            <a:ext uri="{28A0092B-C50C-407E-A947-70E740481C1C}">
              <a14:useLocalDpi xmlns:a14="http://schemas.microsoft.com/office/drawing/2010/main" val="0"/>
            </a:ext>
          </a:extLst>
        </a:blip>
        <a:stretch>
          <a:fillRect/>
        </a:stretch>
      </xdr:blipFill>
      <xdr:spPr>
        <a:xfrm>
          <a:off x="4514850" y="36375975"/>
          <a:ext cx="2238687" cy="3553321"/>
        </a:xfrm>
        <a:prstGeom prst="rect">
          <a:avLst/>
        </a:prstGeom>
      </xdr:spPr>
    </xdr:pic>
    <xdr:clientData/>
  </xdr:twoCellAnchor>
  <xdr:twoCellAnchor editAs="oneCell">
    <xdr:from>
      <xdr:col>5</xdr:col>
      <xdr:colOff>638175</xdr:colOff>
      <xdr:row>211</xdr:row>
      <xdr:rowOff>142875</xdr:rowOff>
    </xdr:from>
    <xdr:to>
      <xdr:col>8</xdr:col>
      <xdr:colOff>552757</xdr:colOff>
      <xdr:row>217</xdr:row>
      <xdr:rowOff>57298</xdr:rowOff>
    </xdr:to>
    <xdr:pic>
      <xdr:nvPicPr>
        <xdr:cNvPr id="19" name="Image 18">
          <a:extLst>
            <a:ext uri="{FF2B5EF4-FFF2-40B4-BE49-F238E27FC236}">
              <a16:creationId xmlns:a16="http://schemas.microsoft.com/office/drawing/2014/main" id="{00000000-0008-0000-0300-000013000000}"/>
            </a:ext>
          </a:extLst>
        </xdr:cNvPr>
        <xdr:cNvPicPr>
          <a:picLocks noChangeAspect="1"/>
        </xdr:cNvPicPr>
      </xdr:nvPicPr>
      <xdr:blipFill>
        <a:blip xmlns:r="http://schemas.openxmlformats.org/officeDocument/2006/relationships" r:embed="rId15">
          <a:extLst>
            <a:ext uri="{28A0092B-C50C-407E-A947-70E740481C1C}">
              <a14:useLocalDpi xmlns:a14="http://schemas.microsoft.com/office/drawing/2010/main" val="0"/>
            </a:ext>
          </a:extLst>
        </a:blip>
        <a:stretch>
          <a:fillRect/>
        </a:stretch>
      </xdr:blipFill>
      <xdr:spPr>
        <a:xfrm>
          <a:off x="4448175" y="40719375"/>
          <a:ext cx="2200582" cy="1057423"/>
        </a:xfrm>
        <a:prstGeom prst="rect">
          <a:avLst/>
        </a:prstGeom>
      </xdr:spPr>
    </xdr:pic>
    <xdr:clientData/>
  </xdr:twoCellAnchor>
  <xdr:twoCellAnchor editAs="oneCell">
    <xdr:from>
      <xdr:col>5</xdr:col>
      <xdr:colOff>685800</xdr:colOff>
      <xdr:row>237</xdr:row>
      <xdr:rowOff>38100</xdr:rowOff>
    </xdr:from>
    <xdr:to>
      <xdr:col>8</xdr:col>
      <xdr:colOff>600382</xdr:colOff>
      <xdr:row>242</xdr:row>
      <xdr:rowOff>123970</xdr:rowOff>
    </xdr:to>
    <xdr:pic>
      <xdr:nvPicPr>
        <xdr:cNvPr id="20" name="Image 19">
          <a:extLst>
            <a:ext uri="{FF2B5EF4-FFF2-40B4-BE49-F238E27FC236}">
              <a16:creationId xmlns:a16="http://schemas.microsoft.com/office/drawing/2014/main" id="{00000000-0008-0000-0300-000014000000}"/>
            </a:ext>
          </a:extLst>
        </xdr:cNvPr>
        <xdr:cNvPicPr>
          <a:picLocks noChangeAspect="1"/>
        </xdr:cNvPicPr>
      </xdr:nvPicPr>
      <xdr:blipFill>
        <a:blip xmlns:r="http://schemas.openxmlformats.org/officeDocument/2006/relationships" r:embed="rId16">
          <a:extLst>
            <a:ext uri="{28A0092B-C50C-407E-A947-70E740481C1C}">
              <a14:useLocalDpi xmlns:a14="http://schemas.microsoft.com/office/drawing/2010/main" val="0"/>
            </a:ext>
          </a:extLst>
        </a:blip>
        <a:stretch>
          <a:fillRect/>
        </a:stretch>
      </xdr:blipFill>
      <xdr:spPr>
        <a:xfrm>
          <a:off x="4495800" y="45567600"/>
          <a:ext cx="2200582" cy="1038370"/>
        </a:xfrm>
        <a:prstGeom prst="rect">
          <a:avLst/>
        </a:prstGeom>
      </xdr:spPr>
    </xdr:pic>
    <xdr:clientData/>
  </xdr:twoCellAnchor>
  <xdr:twoCellAnchor editAs="oneCell">
    <xdr:from>
      <xdr:col>5</xdr:col>
      <xdr:colOff>714375</xdr:colOff>
      <xdr:row>257</xdr:row>
      <xdr:rowOff>38100</xdr:rowOff>
    </xdr:from>
    <xdr:to>
      <xdr:col>8</xdr:col>
      <xdr:colOff>590852</xdr:colOff>
      <xdr:row>262</xdr:row>
      <xdr:rowOff>123970</xdr:rowOff>
    </xdr:to>
    <xdr:pic>
      <xdr:nvPicPr>
        <xdr:cNvPr id="21" name="Image 20">
          <a:extLst>
            <a:ext uri="{FF2B5EF4-FFF2-40B4-BE49-F238E27FC236}">
              <a16:creationId xmlns:a16="http://schemas.microsoft.com/office/drawing/2014/main" id="{00000000-0008-0000-0300-000015000000}"/>
            </a:ext>
          </a:extLst>
        </xdr:cNvPr>
        <xdr:cNvPicPr>
          <a:picLocks noChangeAspect="1"/>
        </xdr:cNvPicPr>
      </xdr:nvPicPr>
      <xdr:blipFill>
        <a:blip xmlns:r="http://schemas.openxmlformats.org/officeDocument/2006/relationships" r:embed="rId17">
          <a:extLst>
            <a:ext uri="{28A0092B-C50C-407E-A947-70E740481C1C}">
              <a14:useLocalDpi xmlns:a14="http://schemas.microsoft.com/office/drawing/2010/main" val="0"/>
            </a:ext>
          </a:extLst>
        </a:blip>
        <a:stretch>
          <a:fillRect/>
        </a:stretch>
      </xdr:blipFill>
      <xdr:spPr>
        <a:xfrm>
          <a:off x="4524375" y="48044100"/>
          <a:ext cx="2162477" cy="1038370"/>
        </a:xfrm>
        <a:prstGeom prst="rect">
          <a:avLst/>
        </a:prstGeom>
      </xdr:spPr>
    </xdr:pic>
    <xdr:clientData/>
  </xdr:twoCellAnchor>
  <xdr:twoCellAnchor editAs="oneCell">
    <xdr:from>
      <xdr:col>7</xdr:col>
      <xdr:colOff>9525</xdr:colOff>
      <xdr:row>278</xdr:row>
      <xdr:rowOff>95251</xdr:rowOff>
    </xdr:from>
    <xdr:to>
      <xdr:col>9</xdr:col>
      <xdr:colOff>473132</xdr:colOff>
      <xdr:row>290</xdr:row>
      <xdr:rowOff>123825</xdr:rowOff>
    </xdr:to>
    <xdr:pic>
      <xdr:nvPicPr>
        <xdr:cNvPr id="22" name="Image 21">
          <a:extLst>
            <a:ext uri="{FF2B5EF4-FFF2-40B4-BE49-F238E27FC236}">
              <a16:creationId xmlns:a16="http://schemas.microsoft.com/office/drawing/2014/main" id="{00000000-0008-0000-0300-000016000000}"/>
            </a:ext>
          </a:extLst>
        </xdr:cNvPr>
        <xdr:cNvPicPr>
          <a:picLocks noChangeAspect="1"/>
        </xdr:cNvPicPr>
      </xdr:nvPicPr>
      <xdr:blipFill>
        <a:blip xmlns:r="http://schemas.openxmlformats.org/officeDocument/2006/relationships" r:embed="rId18">
          <a:extLst>
            <a:ext uri="{28A0092B-C50C-407E-A947-70E740481C1C}">
              <a14:useLocalDpi xmlns:a14="http://schemas.microsoft.com/office/drawing/2010/main" val="0"/>
            </a:ext>
          </a:extLst>
        </a:blip>
        <a:stretch>
          <a:fillRect/>
        </a:stretch>
      </xdr:blipFill>
      <xdr:spPr>
        <a:xfrm>
          <a:off x="5343525" y="53435251"/>
          <a:ext cx="1987607" cy="2314574"/>
        </a:xfrm>
        <a:prstGeom prst="rect">
          <a:avLst/>
        </a:prstGeom>
      </xdr:spPr>
    </xdr:pic>
    <xdr:clientData/>
  </xdr:twoCellAnchor>
  <xdr:twoCellAnchor editAs="oneCell">
    <xdr:from>
      <xdr:col>5</xdr:col>
      <xdr:colOff>733425</xdr:colOff>
      <xdr:row>292</xdr:row>
      <xdr:rowOff>57150</xdr:rowOff>
    </xdr:from>
    <xdr:to>
      <xdr:col>7</xdr:col>
      <xdr:colOff>685800</xdr:colOff>
      <xdr:row>304</xdr:row>
      <xdr:rowOff>171072</xdr:rowOff>
    </xdr:to>
    <xdr:pic>
      <xdr:nvPicPr>
        <xdr:cNvPr id="23" name="Image 22">
          <a:extLst>
            <a:ext uri="{FF2B5EF4-FFF2-40B4-BE49-F238E27FC236}">
              <a16:creationId xmlns:a16="http://schemas.microsoft.com/office/drawing/2014/main" id="{00000000-0008-0000-0300-000017000000}"/>
            </a:ext>
          </a:extLst>
        </xdr:cNvPr>
        <xdr:cNvPicPr>
          <a:picLocks noChangeAspect="1"/>
        </xdr:cNvPicPr>
      </xdr:nvPicPr>
      <xdr:blipFill>
        <a:blip xmlns:r="http://schemas.openxmlformats.org/officeDocument/2006/relationships" r:embed="rId19">
          <a:extLst>
            <a:ext uri="{28A0092B-C50C-407E-A947-70E740481C1C}">
              <a14:useLocalDpi xmlns:a14="http://schemas.microsoft.com/office/drawing/2010/main" val="0"/>
            </a:ext>
          </a:extLst>
        </a:blip>
        <a:stretch>
          <a:fillRect/>
        </a:stretch>
      </xdr:blipFill>
      <xdr:spPr>
        <a:xfrm>
          <a:off x="4543425" y="56064150"/>
          <a:ext cx="1476375" cy="2399922"/>
        </a:xfrm>
        <a:prstGeom prst="rect">
          <a:avLst/>
        </a:prstGeom>
      </xdr:spPr>
    </xdr:pic>
    <xdr:clientData/>
  </xdr:twoCellAnchor>
  <xdr:twoCellAnchor editAs="oneCell">
    <xdr:from>
      <xdr:col>5</xdr:col>
      <xdr:colOff>676275</xdr:colOff>
      <xdr:row>320</xdr:row>
      <xdr:rowOff>47625</xdr:rowOff>
    </xdr:from>
    <xdr:to>
      <xdr:col>8</xdr:col>
      <xdr:colOff>590857</xdr:colOff>
      <xdr:row>329</xdr:row>
      <xdr:rowOff>171707</xdr:rowOff>
    </xdr:to>
    <xdr:pic>
      <xdr:nvPicPr>
        <xdr:cNvPr id="24" name="Image 23">
          <a:extLst>
            <a:ext uri="{FF2B5EF4-FFF2-40B4-BE49-F238E27FC236}">
              <a16:creationId xmlns:a16="http://schemas.microsoft.com/office/drawing/2014/main" id="{00000000-0008-0000-0300-000018000000}"/>
            </a:ext>
          </a:extLst>
        </xdr:cNvPr>
        <xdr:cNvPicPr>
          <a:picLocks noChangeAspect="1"/>
        </xdr:cNvPicPr>
      </xdr:nvPicPr>
      <xdr:blipFill>
        <a:blip xmlns:r="http://schemas.openxmlformats.org/officeDocument/2006/relationships" r:embed="rId20">
          <a:extLst>
            <a:ext uri="{28A0092B-C50C-407E-A947-70E740481C1C}">
              <a14:useLocalDpi xmlns:a14="http://schemas.microsoft.com/office/drawing/2010/main" val="0"/>
            </a:ext>
          </a:extLst>
        </a:blip>
        <a:stretch>
          <a:fillRect/>
        </a:stretch>
      </xdr:blipFill>
      <xdr:spPr>
        <a:xfrm>
          <a:off x="4486275" y="61388625"/>
          <a:ext cx="2200582" cy="1838582"/>
        </a:xfrm>
        <a:prstGeom prst="rect">
          <a:avLst/>
        </a:prstGeom>
      </xdr:spPr>
    </xdr:pic>
    <xdr:clientData/>
  </xdr:twoCellAnchor>
  <xdr:twoCellAnchor editAs="oneCell">
    <xdr:from>
      <xdr:col>5</xdr:col>
      <xdr:colOff>714375</xdr:colOff>
      <xdr:row>333</xdr:row>
      <xdr:rowOff>180975</xdr:rowOff>
    </xdr:from>
    <xdr:to>
      <xdr:col>8</xdr:col>
      <xdr:colOff>609904</xdr:colOff>
      <xdr:row>339</xdr:row>
      <xdr:rowOff>95398</xdr:rowOff>
    </xdr:to>
    <xdr:pic>
      <xdr:nvPicPr>
        <xdr:cNvPr id="25" name="Image 24">
          <a:extLst>
            <a:ext uri="{FF2B5EF4-FFF2-40B4-BE49-F238E27FC236}">
              <a16:creationId xmlns:a16="http://schemas.microsoft.com/office/drawing/2014/main" id="{00000000-0008-0000-0300-000019000000}"/>
            </a:ext>
          </a:extLst>
        </xdr:cNvPr>
        <xdr:cNvPicPr>
          <a:picLocks noChangeAspect="1"/>
        </xdr:cNvPicPr>
      </xdr:nvPicPr>
      <xdr:blipFill>
        <a:blip xmlns:r="http://schemas.openxmlformats.org/officeDocument/2006/relationships" r:embed="rId21">
          <a:extLst>
            <a:ext uri="{28A0092B-C50C-407E-A947-70E740481C1C}">
              <a14:useLocalDpi xmlns:a14="http://schemas.microsoft.com/office/drawing/2010/main" val="0"/>
            </a:ext>
          </a:extLst>
        </a:blip>
        <a:stretch>
          <a:fillRect/>
        </a:stretch>
      </xdr:blipFill>
      <xdr:spPr>
        <a:xfrm>
          <a:off x="4524375" y="63998475"/>
          <a:ext cx="2181529" cy="1057423"/>
        </a:xfrm>
        <a:prstGeom prst="rect">
          <a:avLst/>
        </a:prstGeom>
      </xdr:spPr>
    </xdr:pic>
    <xdr:clientData/>
  </xdr:twoCellAnchor>
  <xdr:twoCellAnchor editAs="oneCell">
    <xdr:from>
      <xdr:col>5</xdr:col>
      <xdr:colOff>676275</xdr:colOff>
      <xdr:row>354</xdr:row>
      <xdr:rowOff>95250</xdr:rowOff>
    </xdr:from>
    <xdr:to>
      <xdr:col>8</xdr:col>
      <xdr:colOff>571804</xdr:colOff>
      <xdr:row>359</xdr:row>
      <xdr:rowOff>85857</xdr:rowOff>
    </xdr:to>
    <xdr:pic>
      <xdr:nvPicPr>
        <xdr:cNvPr id="26" name="Image 25">
          <a:extLst>
            <a:ext uri="{FF2B5EF4-FFF2-40B4-BE49-F238E27FC236}">
              <a16:creationId xmlns:a16="http://schemas.microsoft.com/office/drawing/2014/main" id="{00000000-0008-0000-0300-00001A000000}"/>
            </a:ext>
          </a:extLst>
        </xdr:cNvPr>
        <xdr:cNvPicPr>
          <a:picLocks noChangeAspect="1"/>
        </xdr:cNvPicPr>
      </xdr:nvPicPr>
      <xdr:blipFill>
        <a:blip xmlns:r="http://schemas.openxmlformats.org/officeDocument/2006/relationships" r:embed="rId22">
          <a:extLst>
            <a:ext uri="{28A0092B-C50C-407E-A947-70E740481C1C}">
              <a14:useLocalDpi xmlns:a14="http://schemas.microsoft.com/office/drawing/2010/main" val="0"/>
            </a:ext>
          </a:extLst>
        </a:blip>
        <a:stretch>
          <a:fillRect/>
        </a:stretch>
      </xdr:blipFill>
      <xdr:spPr>
        <a:xfrm>
          <a:off x="4486275" y="67913250"/>
          <a:ext cx="2181529" cy="94310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180974</xdr:colOff>
      <xdr:row>45</xdr:row>
      <xdr:rowOff>9525</xdr:rowOff>
    </xdr:from>
    <xdr:to>
      <xdr:col>11</xdr:col>
      <xdr:colOff>217819</xdr:colOff>
      <xdr:row>56</xdr:row>
      <xdr:rowOff>133351</xdr:rowOff>
    </xdr:to>
    <xdr:pic>
      <xdr:nvPicPr>
        <xdr:cNvPr id="4" name="Image 3" descr="Trame de fiche recette">
          <a:extLst>
            <a:ext uri="{FF2B5EF4-FFF2-40B4-BE49-F238E27FC236}">
              <a16:creationId xmlns:a16="http://schemas.microsoft.com/office/drawing/2014/main" id="{00000000-0008-0000-04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38974" y="9058275"/>
          <a:ext cx="1560845" cy="22193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14</xdr:col>
      <xdr:colOff>485775</xdr:colOff>
      <xdr:row>58</xdr:row>
      <xdr:rowOff>95251</xdr:rowOff>
    </xdr:from>
    <xdr:to>
      <xdr:col>18</xdr:col>
      <xdr:colOff>552450</xdr:colOff>
      <xdr:row>69</xdr:row>
      <xdr:rowOff>83580</xdr:rowOff>
    </xdr:to>
    <xdr:pic>
      <xdr:nvPicPr>
        <xdr:cNvPr id="5" name="Image 4" descr="Tableau de classement des FT">
          <a:extLst>
            <a:ext uri="{FF2B5EF4-FFF2-40B4-BE49-F238E27FC236}">
              <a16:creationId xmlns:a16="http://schemas.microsoft.com/office/drawing/2014/main" id="{00000000-0008-0000-0400-000005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153775" y="11239501"/>
          <a:ext cx="3114675" cy="220765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1</xdr:col>
          <xdr:colOff>0</xdr:colOff>
          <xdr:row>121</xdr:row>
          <xdr:rowOff>0</xdr:rowOff>
        </xdr:from>
        <xdr:to>
          <xdr:col>2</xdr:col>
          <xdr:colOff>152400</xdr:colOff>
          <xdr:row>122</xdr:row>
          <xdr:rowOff>38100</xdr:rowOff>
        </xdr:to>
        <xdr:sp macro="" textlink="">
          <xdr:nvSpPr>
            <xdr:cNvPr id="2053" name="Control 5" hidden="1">
              <a:extLst>
                <a:ext uri="{63B3BB69-23CF-44E3-9099-C40C66FF867C}">
                  <a14:compatExt spid="_x0000_s2053"/>
                </a:ext>
                <a:ext uri="{FF2B5EF4-FFF2-40B4-BE49-F238E27FC236}">
                  <a16:creationId xmlns:a16="http://schemas.microsoft.com/office/drawing/2014/main" id="{00000000-0008-0000-0400-00000508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twoCellAnchor editAs="oneCell">
    <xdr:from>
      <xdr:col>9</xdr:col>
      <xdr:colOff>0</xdr:colOff>
      <xdr:row>1</xdr:row>
      <xdr:rowOff>1</xdr:rowOff>
    </xdr:from>
    <xdr:to>
      <xdr:col>10</xdr:col>
      <xdr:colOff>123825</xdr:colOff>
      <xdr:row>4</xdr:row>
      <xdr:rowOff>66676</xdr:rowOff>
    </xdr:to>
    <xdr:pic>
      <xdr:nvPicPr>
        <xdr:cNvPr id="7" name="Image 6">
          <a:extLst>
            <a:ext uri="{FF2B5EF4-FFF2-40B4-BE49-F238E27FC236}">
              <a16:creationId xmlns:a16="http://schemas.microsoft.com/office/drawing/2014/main" id="{050065FC-76FC-4B2F-B802-F69B072843C8}"/>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6858000" y="190501"/>
          <a:ext cx="885825" cy="7810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2</xdr:col>
      <xdr:colOff>200025</xdr:colOff>
      <xdr:row>5</xdr:row>
      <xdr:rowOff>104775</xdr:rowOff>
    </xdr:to>
    <xdr:pic>
      <xdr:nvPicPr>
        <xdr:cNvPr id="2" name="Image 1">
          <a:extLst>
            <a:ext uri="{FF2B5EF4-FFF2-40B4-BE49-F238E27FC236}">
              <a16:creationId xmlns:a16="http://schemas.microsoft.com/office/drawing/2014/main" id="{E38BB839-2B15-4E17-A224-2E0672618ABC}"/>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62000" y="190500"/>
          <a:ext cx="962025" cy="866775"/>
        </a:xfrm>
        <a:prstGeom prst="rect">
          <a:avLst/>
        </a:prstGeom>
      </xdr:spPr>
    </xdr:pic>
    <xdr:clientData/>
  </xdr:twoCellAnchor>
  <xdr:twoCellAnchor>
    <xdr:from>
      <xdr:col>14</xdr:col>
      <xdr:colOff>581025</xdr:colOff>
      <xdr:row>1</xdr:row>
      <xdr:rowOff>0</xdr:rowOff>
    </xdr:from>
    <xdr:to>
      <xdr:col>18</xdr:col>
      <xdr:colOff>9525</xdr:colOff>
      <xdr:row>5</xdr:row>
      <xdr:rowOff>114300</xdr:rowOff>
    </xdr:to>
    <xdr:sp macro="" textlink="">
      <xdr:nvSpPr>
        <xdr:cNvPr id="3" name="Zone de texte 2">
          <a:extLst>
            <a:ext uri="{FF2B5EF4-FFF2-40B4-BE49-F238E27FC236}">
              <a16:creationId xmlns:a16="http://schemas.microsoft.com/office/drawing/2014/main" id="{DF84EBA6-AD89-42A7-86AA-1AFB283F0E6F}"/>
            </a:ext>
          </a:extLst>
        </xdr:cNvPr>
        <xdr:cNvSpPr txBox="1"/>
      </xdr:nvSpPr>
      <xdr:spPr>
        <a:xfrm>
          <a:off x="8201025" y="190500"/>
          <a:ext cx="1714500" cy="876300"/>
        </a:xfrm>
        <a:prstGeom prst="rect">
          <a:avLst/>
        </a:prstGeom>
        <a:solidFill>
          <a:schemeClr val="lt1"/>
        </a:solidFill>
        <a:ln w="6350">
          <a:solidFill>
            <a:schemeClr val="bg1">
              <a:lumMod val="65000"/>
            </a:schemeClr>
          </a:solidFill>
        </a:ln>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07000"/>
            </a:lnSpc>
            <a:spcAft>
              <a:spcPts val="800"/>
            </a:spcAft>
          </a:pPr>
          <a:r>
            <a:rPr lang="fr-FR" sz="1100">
              <a:solidFill>
                <a:srgbClr val="A6A6A6"/>
              </a:solidFill>
              <a:effectLst/>
              <a:latin typeface="Calibri" panose="020F0502020204030204" pitchFamily="34" charset="0"/>
              <a:ea typeface="Calibri" panose="020F0502020204030204" pitchFamily="34" charset="0"/>
              <a:cs typeface="Times New Roman" panose="02020603050405020304" pitchFamily="18" charset="0"/>
            </a:rPr>
            <a:t>Logo de votre structure</a:t>
          </a:r>
          <a:endParaRPr lang="fr-FR" sz="11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twoCellAnchor>
    <xdr:from>
      <xdr:col>0</xdr:col>
      <xdr:colOff>761999</xdr:colOff>
      <xdr:row>7</xdr:row>
      <xdr:rowOff>190499</xdr:rowOff>
    </xdr:from>
    <xdr:to>
      <xdr:col>4</xdr:col>
      <xdr:colOff>9525</xdr:colOff>
      <xdr:row>17</xdr:row>
      <xdr:rowOff>9525</xdr:rowOff>
    </xdr:to>
    <xdr:sp macro="" textlink="">
      <xdr:nvSpPr>
        <xdr:cNvPr id="4" name="Zone de texte 1">
          <a:extLst>
            <a:ext uri="{FF2B5EF4-FFF2-40B4-BE49-F238E27FC236}">
              <a16:creationId xmlns:a16="http://schemas.microsoft.com/office/drawing/2014/main" id="{51B5DD05-5D92-4C31-82B6-7E0831E093CB}"/>
            </a:ext>
          </a:extLst>
        </xdr:cNvPr>
        <xdr:cNvSpPr txBox="1"/>
      </xdr:nvSpPr>
      <xdr:spPr>
        <a:xfrm>
          <a:off x="761999" y="1600199"/>
          <a:ext cx="2295526" cy="1790701"/>
        </a:xfrm>
        <a:prstGeom prst="rect">
          <a:avLst/>
        </a:prstGeom>
        <a:solidFill>
          <a:schemeClr val="lt1"/>
        </a:solidFill>
        <a:ln w="6350">
          <a:solidFill>
            <a:schemeClr val="bg1">
              <a:lumMod val="65000"/>
            </a:schemeClr>
          </a:solidFill>
        </a:ln>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fr-FR">
              <a:solidFill>
                <a:srgbClr val="A6A6A6"/>
              </a:solidFill>
              <a:effectLst/>
            </a:rPr>
            <a:t>Photo de votre préparation</a:t>
          </a:r>
          <a:endParaRPr lang="fr-FR">
            <a:effectLst/>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4</xdr:col>
      <xdr:colOff>47625</xdr:colOff>
      <xdr:row>5</xdr:row>
      <xdr:rowOff>95250</xdr:rowOff>
    </xdr:to>
    <xdr:pic>
      <xdr:nvPicPr>
        <xdr:cNvPr id="2" name="Image 1">
          <a:extLst>
            <a:ext uri="{FF2B5EF4-FFF2-40B4-BE49-F238E27FC236}">
              <a16:creationId xmlns:a16="http://schemas.microsoft.com/office/drawing/2014/main" id="{7466ABEB-0ABD-4FA9-957F-5E8C75C1DC54}"/>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5750" y="200025"/>
          <a:ext cx="1485900" cy="866775"/>
        </a:xfrm>
        <a:prstGeom prst="rect">
          <a:avLst/>
        </a:prstGeom>
      </xdr:spPr>
    </xdr:pic>
    <xdr:clientData/>
  </xdr:twoCellAnchor>
  <xdr:twoCellAnchor>
    <xdr:from>
      <xdr:col>14</xdr:col>
      <xdr:colOff>581025</xdr:colOff>
      <xdr:row>1</xdr:row>
      <xdr:rowOff>0</xdr:rowOff>
    </xdr:from>
    <xdr:to>
      <xdr:col>18</xdr:col>
      <xdr:colOff>9525</xdr:colOff>
      <xdr:row>5</xdr:row>
      <xdr:rowOff>114300</xdr:rowOff>
    </xdr:to>
    <xdr:sp macro="" textlink="">
      <xdr:nvSpPr>
        <xdr:cNvPr id="3" name="Zone de texte 2">
          <a:extLst>
            <a:ext uri="{FF2B5EF4-FFF2-40B4-BE49-F238E27FC236}">
              <a16:creationId xmlns:a16="http://schemas.microsoft.com/office/drawing/2014/main" id="{5C5E7F53-8EE5-40CD-A0C6-D17211A149B4}"/>
            </a:ext>
          </a:extLst>
        </xdr:cNvPr>
        <xdr:cNvSpPr txBox="1"/>
      </xdr:nvSpPr>
      <xdr:spPr>
        <a:xfrm>
          <a:off x="7981950" y="190500"/>
          <a:ext cx="1981200" cy="876300"/>
        </a:xfrm>
        <a:prstGeom prst="rect">
          <a:avLst/>
        </a:prstGeom>
        <a:solidFill>
          <a:schemeClr val="lt1"/>
        </a:solidFill>
        <a:ln w="6350">
          <a:solidFill>
            <a:schemeClr val="bg1">
              <a:lumMod val="65000"/>
            </a:schemeClr>
          </a:solidFill>
        </a:ln>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07000"/>
            </a:lnSpc>
            <a:spcAft>
              <a:spcPts val="800"/>
            </a:spcAft>
          </a:pPr>
          <a:r>
            <a:rPr lang="fr-FR" sz="1100">
              <a:solidFill>
                <a:srgbClr val="A6A6A6"/>
              </a:solidFill>
              <a:effectLst/>
              <a:latin typeface="Calibri" panose="020F0502020204030204" pitchFamily="34" charset="0"/>
              <a:ea typeface="Calibri" panose="020F0502020204030204" pitchFamily="34" charset="0"/>
              <a:cs typeface="Times New Roman" panose="02020603050405020304" pitchFamily="18" charset="0"/>
            </a:rPr>
            <a:t>Logo de votre structure</a:t>
          </a:r>
          <a:endParaRPr lang="fr-FR" sz="11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twoCellAnchor>
    <xdr:from>
      <xdr:col>0</xdr:col>
      <xdr:colOff>761999</xdr:colOff>
      <xdr:row>11</xdr:row>
      <xdr:rowOff>190499</xdr:rowOff>
    </xdr:from>
    <xdr:to>
      <xdr:col>4</xdr:col>
      <xdr:colOff>9525</xdr:colOff>
      <xdr:row>21</xdr:row>
      <xdr:rowOff>9525</xdr:rowOff>
    </xdr:to>
    <xdr:sp macro="" textlink="">
      <xdr:nvSpPr>
        <xdr:cNvPr id="4" name="Zone de texte 1">
          <a:extLst>
            <a:ext uri="{FF2B5EF4-FFF2-40B4-BE49-F238E27FC236}">
              <a16:creationId xmlns:a16="http://schemas.microsoft.com/office/drawing/2014/main" id="{3E6BE802-FC60-43DB-8031-D0944EA221E7}"/>
            </a:ext>
          </a:extLst>
        </xdr:cNvPr>
        <xdr:cNvSpPr txBox="1"/>
      </xdr:nvSpPr>
      <xdr:spPr>
        <a:xfrm>
          <a:off x="142874" y="1609724"/>
          <a:ext cx="2295526" cy="1847851"/>
        </a:xfrm>
        <a:prstGeom prst="rect">
          <a:avLst/>
        </a:prstGeom>
        <a:solidFill>
          <a:schemeClr val="lt1"/>
        </a:solidFill>
        <a:ln w="6350">
          <a:solidFill>
            <a:schemeClr val="bg1">
              <a:lumMod val="65000"/>
            </a:schemeClr>
          </a:solidFill>
        </a:ln>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fr-FR">
              <a:solidFill>
                <a:srgbClr val="A6A6A6"/>
              </a:solidFill>
              <a:effectLst/>
            </a:rPr>
            <a:t>Photo de votre préparation</a:t>
          </a:r>
          <a:endParaRPr lang="fr-FR">
            <a:effectLst/>
          </a:endParaRP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www.cdg16.fr/orki/view/123/nutrition.html"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8" Type="http://schemas.openxmlformats.org/officeDocument/2006/relationships/hyperlink" Target="http://www.cdg16.fr/modules/doc/public/get.php?idDoc=1478" TargetMode="External"/><Relationship Id="rId13" Type="http://schemas.openxmlformats.org/officeDocument/2006/relationships/hyperlink" Target="https://www.legifrance.gouv.fr/affichTexte.do?cidTexte=JORFTEXT000037547946&amp;categorieLien=id" TargetMode="External"/><Relationship Id="rId18" Type="http://schemas.openxmlformats.org/officeDocument/2006/relationships/hyperlink" Target="https://www.cdg16.fr/modules/doc/public/get.php?idDoc=783" TargetMode="External"/><Relationship Id="rId26" Type="http://schemas.openxmlformats.org/officeDocument/2006/relationships/hyperlink" Target="https://www.cdg16.fr/modules/doc/public/get.php?idDoc=1481" TargetMode="External"/><Relationship Id="rId39" Type="http://schemas.openxmlformats.org/officeDocument/2006/relationships/image" Target="../media/image23.emf"/><Relationship Id="rId3" Type="http://schemas.openxmlformats.org/officeDocument/2006/relationships/hyperlink" Target="https://www.cdg16.fr/images/lang/fr/orki/File/Annexe%204_3%20Fr%C3%A9quences%20p%C3%A2%20GEMRCN%202015.pdf" TargetMode="External"/><Relationship Id="rId21" Type="http://schemas.openxmlformats.org/officeDocument/2006/relationships/hyperlink" Target="https://www.cdg16.fr/modules/doc/public/get.php?idDoc=1489" TargetMode="External"/><Relationship Id="rId34" Type="http://schemas.openxmlformats.org/officeDocument/2006/relationships/hyperlink" Target="tel:+33545697002" TargetMode="External"/><Relationship Id="rId7" Type="http://schemas.openxmlformats.org/officeDocument/2006/relationships/hyperlink" Target="http://www.cdg16.fr/modules/doc/public/get.php?idDoc=788" TargetMode="External"/><Relationship Id="rId12" Type="http://schemas.openxmlformats.org/officeDocument/2006/relationships/hyperlink" Target="http://www.cdg16.fr/modules/doc/public/get.php?idDoc=1489" TargetMode="External"/><Relationship Id="rId17" Type="http://schemas.openxmlformats.org/officeDocument/2006/relationships/hyperlink" Target="https://www.cdg16.fr/modules/doc/public/get.php?idDoc=784" TargetMode="External"/><Relationship Id="rId25" Type="http://schemas.openxmlformats.org/officeDocument/2006/relationships/hyperlink" Target="https://www.cdg16.fr/modules/doc/public/get.php?idDoc=1480" TargetMode="External"/><Relationship Id="rId33" Type="http://schemas.openxmlformats.org/officeDocument/2006/relationships/hyperlink" Target="https://www.cdg16.fr/news/view/373/r-eacute;forme-de-la-fonction-publique---loi-de-transformation.html" TargetMode="External"/><Relationship Id="rId38" Type="http://schemas.openxmlformats.org/officeDocument/2006/relationships/control" Target="../activeX/activeX1.xml"/><Relationship Id="rId2" Type="http://schemas.openxmlformats.org/officeDocument/2006/relationships/hyperlink" Target="https://www.cdg16.fr/images/lang/fr/orki/File/Annexe%204_2%20Fr%C3%A9quences%20scolaires%20GEMRCN%202015_docx.pdf" TargetMode="External"/><Relationship Id="rId16" Type="http://schemas.openxmlformats.org/officeDocument/2006/relationships/hyperlink" Target="https://www.cdg16.fr/modules/doc/public/get.php?idDoc=787" TargetMode="External"/><Relationship Id="rId20" Type="http://schemas.openxmlformats.org/officeDocument/2006/relationships/hyperlink" Target="https://www.cdg16.fr/modules/doc/public/get.php?idDoc=613" TargetMode="External"/><Relationship Id="rId29" Type="http://schemas.openxmlformats.org/officeDocument/2006/relationships/hyperlink" Target="https://www.cdg16.fr/news/view/405/loi-de-transformation-de-la-fpt---mise--agrave;-jour-de-focus.html" TargetMode="External"/><Relationship Id="rId1" Type="http://schemas.openxmlformats.org/officeDocument/2006/relationships/hyperlink" Target="http://www.economie.gouv.fr/daj/recommandation-nutrition" TargetMode="External"/><Relationship Id="rId6" Type="http://schemas.openxmlformats.org/officeDocument/2006/relationships/hyperlink" Target="http://www.cdg16.fr/modules/doc/public/get.php?idDoc=787" TargetMode="External"/><Relationship Id="rId11" Type="http://schemas.openxmlformats.org/officeDocument/2006/relationships/hyperlink" Target="http://www.cdg16.fr/modules/doc/public/get.php?idDoc=1481" TargetMode="External"/><Relationship Id="rId24" Type="http://schemas.openxmlformats.org/officeDocument/2006/relationships/hyperlink" Target="https://www.cdg16.fr/modules/doc/public/get.php?idDoc=1479" TargetMode="External"/><Relationship Id="rId32" Type="http://schemas.openxmlformats.org/officeDocument/2006/relationships/hyperlink" Target="https://www.cdg16.fr/news/view/391/informations-relatives-au-coronavirus.html" TargetMode="External"/><Relationship Id="rId37" Type="http://schemas.openxmlformats.org/officeDocument/2006/relationships/vmlDrawing" Target="../drawings/vmlDrawing1.vml"/><Relationship Id="rId5" Type="http://schemas.openxmlformats.org/officeDocument/2006/relationships/hyperlink" Target="http://www.cdg16.fr/modules/doc/public/get.php?idDoc=786" TargetMode="External"/><Relationship Id="rId15" Type="http://schemas.openxmlformats.org/officeDocument/2006/relationships/hyperlink" Target="https://www.cdg16.fr/modules/doc/public/get.php?idDoc=788" TargetMode="External"/><Relationship Id="rId23" Type="http://schemas.openxmlformats.org/officeDocument/2006/relationships/hyperlink" Target="https://www.cdg16.fr/modules/doc/public/get.php?idDoc=1478" TargetMode="External"/><Relationship Id="rId28" Type="http://schemas.openxmlformats.org/officeDocument/2006/relationships/hyperlink" Target="https://www.cdg16.fr/news/view/" TargetMode="External"/><Relationship Id="rId36" Type="http://schemas.openxmlformats.org/officeDocument/2006/relationships/drawing" Target="../drawings/drawing2.xml"/><Relationship Id="rId10" Type="http://schemas.openxmlformats.org/officeDocument/2006/relationships/hyperlink" Target="http://www.cdg16.fr/modules/doc/public/get.php?idDoc=1480" TargetMode="External"/><Relationship Id="rId19" Type="http://schemas.openxmlformats.org/officeDocument/2006/relationships/hyperlink" Target="https://www.cdg16.fr/modules/doc/public/get.php?idDoc=340" TargetMode="External"/><Relationship Id="rId31" Type="http://schemas.openxmlformats.org/officeDocument/2006/relationships/hyperlink" Target="https://www.cdg16.fr/news/view/403/support-webinaire-doeth-du-16-06-2020.html" TargetMode="External"/><Relationship Id="rId4" Type="http://schemas.openxmlformats.org/officeDocument/2006/relationships/hyperlink" Target="http://www.cdg16.fr/modules/doc/public/get.php?idDoc=785" TargetMode="External"/><Relationship Id="rId9" Type="http://schemas.openxmlformats.org/officeDocument/2006/relationships/hyperlink" Target="http://www.cdg16.fr/modules/doc/public/get.php?idDoc=1479" TargetMode="External"/><Relationship Id="rId14" Type="http://schemas.openxmlformats.org/officeDocument/2006/relationships/hyperlink" Target="https://www.cdg16.fr/modules/doc/public/get.php?idDoc=785" TargetMode="External"/><Relationship Id="rId22" Type="http://schemas.openxmlformats.org/officeDocument/2006/relationships/hyperlink" Target="https://www.cdg16.fr/modules/doc/public/get.php?idDoc=786" TargetMode="External"/><Relationship Id="rId27" Type="http://schemas.openxmlformats.org/officeDocument/2006/relationships/hyperlink" Target="https://www.cdg16.fr/modules/doc/public/get.php?idDoc=789" TargetMode="External"/><Relationship Id="rId30" Type="http://schemas.openxmlformats.org/officeDocument/2006/relationships/hyperlink" Target="https://www.cdg16.fr/news/view/404/mise--agrave;-disposition-de-documentations-suppl-eacute;mentaires-et-mise--agrave;-jour.html" TargetMode="External"/><Relationship Id="rId35" Type="http://schemas.openxmlformats.org/officeDocument/2006/relationships/hyperlink" Target="https://www.cdg16.fr/doc/" TargetMode="Externa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cdg16.fr/orki/view/123/nutrition.html" TargetMode="External"/><Relationship Id="rId1" Type="http://schemas.openxmlformats.org/officeDocument/2006/relationships/hyperlink" Target="https://www.cdg16.fr/orki/view/123/nutrition.html" TargetMode="External"/><Relationship Id="rId4"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3.bin"/><Relationship Id="rId1" Type="http://schemas.openxmlformats.org/officeDocument/2006/relationships/hyperlink" Target="https://www.cdg16.fr/orki/view/123/nutrition.html" TargetMode="External"/></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T29"/>
  <sheetViews>
    <sheetView tabSelected="1" workbookViewId="0">
      <selection activeCell="H5" sqref="H5"/>
    </sheetView>
  </sheetViews>
  <sheetFormatPr baseColWidth="10" defaultRowHeight="15"/>
  <sheetData>
    <row r="1" spans="1:20" ht="18.75">
      <c r="A1" s="47"/>
      <c r="B1" s="47"/>
      <c r="C1" s="47"/>
      <c r="D1" s="47"/>
      <c r="E1" s="47"/>
      <c r="F1" s="47"/>
      <c r="G1" s="47"/>
      <c r="H1" s="47"/>
      <c r="I1" s="47"/>
      <c r="J1" s="47"/>
      <c r="K1" s="47"/>
      <c r="L1" s="47"/>
      <c r="M1" s="47"/>
      <c r="N1" s="47"/>
      <c r="O1" s="47"/>
      <c r="P1" s="47"/>
      <c r="Q1" s="48"/>
      <c r="R1" s="48"/>
      <c r="S1" s="48"/>
      <c r="T1" s="48"/>
    </row>
    <row r="2" spans="1:20" ht="18.75">
      <c r="A2" s="47"/>
      <c r="B2" s="47"/>
      <c r="C2" s="47"/>
      <c r="D2" s="47"/>
      <c r="E2" s="47"/>
      <c r="F2" s="47"/>
      <c r="G2" s="47"/>
      <c r="H2" s="47"/>
      <c r="I2" s="47"/>
      <c r="J2" s="47"/>
      <c r="K2" s="47"/>
      <c r="L2" s="47"/>
      <c r="M2" s="47"/>
      <c r="N2" s="47"/>
      <c r="O2" s="47"/>
      <c r="P2" s="47"/>
      <c r="Q2" s="48"/>
      <c r="R2" s="48"/>
      <c r="S2" s="48"/>
      <c r="T2" s="48"/>
    </row>
    <row r="3" spans="1:20" ht="18.75">
      <c r="A3" s="47"/>
      <c r="B3" s="50" t="s">
        <v>50</v>
      </c>
      <c r="C3" s="47"/>
      <c r="D3" s="47"/>
      <c r="E3" s="47"/>
      <c r="F3" s="47"/>
      <c r="G3" s="47"/>
      <c r="H3" s="47"/>
      <c r="I3" s="47"/>
      <c r="J3" s="47"/>
      <c r="K3" s="47"/>
      <c r="L3" s="47"/>
      <c r="M3" s="47"/>
      <c r="N3" s="47"/>
      <c r="O3" s="47"/>
      <c r="P3" s="47"/>
      <c r="Q3" s="48"/>
      <c r="R3" s="48"/>
      <c r="S3" s="48"/>
      <c r="T3" s="48"/>
    </row>
    <row r="4" spans="1:20" ht="18.75">
      <c r="A4" s="47"/>
      <c r="B4" s="47"/>
      <c r="C4" s="47"/>
      <c r="D4" s="47"/>
      <c r="E4" s="47"/>
      <c r="F4" s="47"/>
      <c r="G4" s="47"/>
      <c r="H4" s="47"/>
      <c r="I4" s="47"/>
      <c r="J4" s="47"/>
      <c r="K4" s="47"/>
      <c r="L4" s="47"/>
      <c r="M4" s="47"/>
      <c r="N4" s="47"/>
      <c r="O4" s="47"/>
      <c r="P4" s="47"/>
      <c r="Q4" s="48"/>
      <c r="R4" s="48"/>
      <c r="S4" s="48"/>
      <c r="T4" s="48"/>
    </row>
    <row r="5" spans="1:20" ht="18.75">
      <c r="A5" s="47"/>
      <c r="B5" s="47" t="s">
        <v>51</v>
      </c>
      <c r="C5" s="47"/>
      <c r="D5" s="47"/>
      <c r="E5" s="47"/>
      <c r="F5" s="47"/>
      <c r="G5" s="47"/>
      <c r="H5" s="47"/>
      <c r="I5" s="47"/>
      <c r="J5" s="47"/>
      <c r="K5" s="47"/>
      <c r="L5" s="47"/>
      <c r="M5" s="47"/>
      <c r="N5" s="47"/>
      <c r="O5" s="47"/>
      <c r="P5" s="47"/>
      <c r="Q5" s="48"/>
      <c r="R5" s="48"/>
      <c r="S5" s="48"/>
      <c r="T5" s="48"/>
    </row>
    <row r="6" spans="1:20" ht="18.75">
      <c r="A6" s="119" t="s">
        <v>499</v>
      </c>
      <c r="B6" s="49" t="s">
        <v>52</v>
      </c>
      <c r="C6" s="47"/>
      <c r="D6" s="47"/>
      <c r="E6" s="47"/>
      <c r="F6" s="47"/>
      <c r="G6" s="47"/>
      <c r="H6" s="47"/>
      <c r="I6" s="47"/>
      <c r="J6" s="47"/>
      <c r="K6" s="47"/>
      <c r="L6" s="47"/>
      <c r="M6" s="47"/>
      <c r="N6" s="47"/>
      <c r="O6" s="47"/>
      <c r="P6" s="47"/>
      <c r="Q6" s="48"/>
      <c r="R6" s="48"/>
      <c r="S6" s="48"/>
      <c r="T6" s="48"/>
    </row>
    <row r="7" spans="1:20" ht="18.75">
      <c r="A7" s="47"/>
      <c r="B7" s="47"/>
      <c r="C7" s="47"/>
      <c r="D7" s="47"/>
      <c r="E7" s="47"/>
      <c r="F7" s="47"/>
      <c r="G7" s="47"/>
      <c r="H7" s="47"/>
      <c r="I7" s="47"/>
      <c r="J7" s="47"/>
      <c r="K7" s="47"/>
      <c r="L7" s="47"/>
      <c r="M7" s="47"/>
      <c r="N7" s="47"/>
      <c r="O7" s="47"/>
      <c r="P7" s="47"/>
      <c r="Q7" s="48"/>
      <c r="R7" s="48"/>
      <c r="S7" s="48"/>
      <c r="T7" s="48"/>
    </row>
    <row r="8" spans="1:20" ht="18.75">
      <c r="A8" s="47"/>
      <c r="B8" s="47" t="s">
        <v>53</v>
      </c>
      <c r="C8" s="47"/>
      <c r="D8" s="47"/>
      <c r="E8" s="47"/>
      <c r="F8" s="47"/>
      <c r="G8" s="47"/>
      <c r="H8" s="47"/>
      <c r="I8" s="47"/>
      <c r="J8" s="47"/>
      <c r="K8" s="47"/>
      <c r="L8" s="47"/>
      <c r="M8" s="47"/>
      <c r="N8" s="47"/>
      <c r="O8" s="47"/>
      <c r="P8" s="47"/>
      <c r="Q8" s="48"/>
      <c r="R8" s="48"/>
      <c r="S8" s="48"/>
      <c r="T8" s="48"/>
    </row>
    <row r="9" spans="1:20" ht="18.75">
      <c r="A9" s="47"/>
      <c r="B9" s="47"/>
      <c r="C9" s="47"/>
      <c r="D9" s="47"/>
      <c r="E9" s="47"/>
      <c r="F9" s="47"/>
      <c r="G9" s="47"/>
      <c r="H9" s="47"/>
      <c r="I9" s="47"/>
      <c r="J9" s="47"/>
      <c r="K9" s="47"/>
      <c r="L9" s="47"/>
      <c r="M9" s="47"/>
      <c r="N9" s="47"/>
      <c r="O9" s="47"/>
      <c r="P9" s="47"/>
      <c r="Q9" s="48"/>
      <c r="R9" s="48"/>
      <c r="S9" s="48"/>
      <c r="T9" s="48"/>
    </row>
    <row r="10" spans="1:20" ht="18.75">
      <c r="A10" s="47"/>
      <c r="B10" s="47" t="s">
        <v>56</v>
      </c>
      <c r="C10" s="47"/>
      <c r="D10" s="47"/>
      <c r="E10" s="47"/>
      <c r="F10" s="47"/>
      <c r="G10" s="47"/>
      <c r="H10" s="47"/>
      <c r="I10" s="47"/>
      <c r="J10" s="47"/>
      <c r="K10" s="47"/>
      <c r="L10" s="47"/>
      <c r="M10" s="47"/>
      <c r="N10" s="47"/>
      <c r="O10" s="47"/>
      <c r="P10" s="47"/>
      <c r="Q10" s="48"/>
      <c r="R10" s="48"/>
      <c r="S10" s="48"/>
      <c r="T10" s="48"/>
    </row>
    <row r="11" spans="1:20" ht="18.75">
      <c r="A11" s="47"/>
      <c r="B11" s="47" t="s">
        <v>57</v>
      </c>
      <c r="C11" s="47"/>
      <c r="D11" s="47"/>
      <c r="E11" s="47"/>
      <c r="F11" s="47"/>
      <c r="G11" s="47"/>
      <c r="H11" s="47"/>
      <c r="I11" s="47"/>
      <c r="J11" s="47"/>
      <c r="K11" s="47"/>
      <c r="L11" s="47"/>
      <c r="M11" s="47"/>
      <c r="N11" s="47"/>
      <c r="O11" s="47"/>
      <c r="P11" s="47"/>
      <c r="Q11" s="48"/>
      <c r="R11" s="48"/>
      <c r="S11" s="48"/>
      <c r="T11" s="48"/>
    </row>
    <row r="12" spans="1:20" ht="18.75">
      <c r="A12" s="47"/>
      <c r="B12" s="47"/>
      <c r="C12" s="47"/>
      <c r="D12" s="47"/>
      <c r="E12" s="47"/>
      <c r="F12" s="47"/>
      <c r="G12" s="47"/>
      <c r="H12" s="47"/>
      <c r="I12" s="47"/>
      <c r="J12" s="47"/>
      <c r="K12" s="47"/>
      <c r="L12" s="47"/>
      <c r="M12" s="47"/>
      <c r="N12" s="47"/>
      <c r="O12" s="47"/>
      <c r="P12" s="47"/>
      <c r="Q12" s="48"/>
      <c r="R12" s="48"/>
      <c r="S12" s="48"/>
      <c r="T12" s="48"/>
    </row>
    <row r="13" spans="1:20" ht="18.75">
      <c r="A13" s="47"/>
      <c r="B13" s="47" t="s">
        <v>54</v>
      </c>
      <c r="C13" s="47"/>
      <c r="D13" s="47"/>
      <c r="E13" s="47"/>
      <c r="F13" s="47"/>
      <c r="G13" s="47"/>
      <c r="H13" s="47"/>
      <c r="I13" s="47"/>
      <c r="J13" s="47"/>
      <c r="K13" s="47"/>
      <c r="L13" s="47"/>
      <c r="M13" s="47"/>
      <c r="N13" s="47"/>
      <c r="O13" s="47"/>
      <c r="P13" s="47"/>
      <c r="Q13" s="48"/>
      <c r="R13" s="48"/>
      <c r="S13" s="48"/>
      <c r="T13" s="48"/>
    </row>
    <row r="14" spans="1:20" ht="18.75">
      <c r="A14" s="47"/>
      <c r="B14" s="47"/>
      <c r="C14" s="47"/>
      <c r="D14" s="47"/>
      <c r="E14" s="47"/>
      <c r="F14" s="47"/>
      <c r="G14" s="47"/>
      <c r="H14" s="47"/>
      <c r="I14" s="47"/>
      <c r="J14" s="47"/>
      <c r="K14" s="47"/>
      <c r="L14" s="47"/>
      <c r="M14" s="47"/>
      <c r="N14" s="47"/>
      <c r="O14" s="47"/>
      <c r="P14" s="47"/>
      <c r="Q14" s="48"/>
      <c r="R14" s="48"/>
      <c r="S14" s="48"/>
      <c r="T14" s="48"/>
    </row>
    <row r="15" spans="1:20" ht="18.75">
      <c r="A15" s="47"/>
      <c r="B15" s="47" t="s">
        <v>58</v>
      </c>
      <c r="C15" s="47"/>
      <c r="D15" s="47"/>
      <c r="E15" s="47"/>
      <c r="F15" s="47"/>
      <c r="G15" s="47"/>
      <c r="H15" s="47"/>
      <c r="I15" s="47"/>
      <c r="J15" s="47"/>
      <c r="K15" s="47"/>
      <c r="L15" s="47"/>
      <c r="M15" s="47"/>
      <c r="N15" s="47"/>
      <c r="O15" s="47"/>
      <c r="P15" s="47"/>
      <c r="Q15" s="48"/>
      <c r="R15" s="48"/>
      <c r="S15" s="48"/>
      <c r="T15" s="48"/>
    </row>
    <row r="16" spans="1:20" ht="18.75">
      <c r="A16" s="47"/>
      <c r="B16" s="47" t="s">
        <v>59</v>
      </c>
      <c r="C16" s="47"/>
      <c r="D16" s="47"/>
      <c r="E16" s="47"/>
      <c r="F16" s="47"/>
      <c r="G16" s="47"/>
      <c r="H16" s="47"/>
      <c r="I16" s="47"/>
      <c r="J16" s="47"/>
      <c r="K16" s="47"/>
      <c r="L16" s="47"/>
      <c r="M16" s="47"/>
      <c r="N16" s="47"/>
      <c r="O16" s="47"/>
      <c r="P16" s="47"/>
      <c r="Q16" s="48"/>
      <c r="R16" s="48"/>
      <c r="S16" s="48"/>
      <c r="T16" s="48"/>
    </row>
    <row r="17" spans="1:20" ht="18.75">
      <c r="A17" s="47"/>
      <c r="B17" s="47" t="s">
        <v>60</v>
      </c>
      <c r="C17" s="47"/>
      <c r="D17" s="47"/>
      <c r="E17" s="47"/>
      <c r="F17" s="47"/>
      <c r="G17" s="47"/>
      <c r="H17" s="47"/>
      <c r="I17" s="47"/>
      <c r="J17" s="47"/>
      <c r="K17" s="47"/>
      <c r="L17" s="47"/>
      <c r="M17" s="47"/>
      <c r="N17" s="47"/>
      <c r="O17" s="47"/>
      <c r="P17" s="47"/>
      <c r="Q17" s="48"/>
      <c r="R17" s="48"/>
      <c r="S17" s="48"/>
      <c r="T17" s="48"/>
    </row>
    <row r="18" spans="1:20" ht="18.75">
      <c r="A18" s="47"/>
      <c r="B18" s="47"/>
      <c r="C18" s="47"/>
      <c r="D18" s="47"/>
      <c r="E18" s="47"/>
      <c r="F18" s="47"/>
      <c r="G18" s="47"/>
      <c r="H18" s="47"/>
      <c r="I18" s="47"/>
      <c r="J18" s="47"/>
      <c r="K18" s="47"/>
      <c r="L18" s="47"/>
      <c r="M18" s="47"/>
      <c r="N18" s="47"/>
      <c r="O18" s="47"/>
      <c r="P18" s="47"/>
      <c r="Q18" s="48"/>
      <c r="R18" s="48"/>
      <c r="S18" s="48"/>
      <c r="T18" s="48"/>
    </row>
    <row r="19" spans="1:20" ht="18.75">
      <c r="A19" s="47"/>
      <c r="B19" s="47" t="s">
        <v>55</v>
      </c>
      <c r="C19" s="47"/>
      <c r="D19" s="47"/>
      <c r="E19" s="47"/>
      <c r="F19" s="47"/>
      <c r="G19" s="47"/>
      <c r="H19" s="47"/>
      <c r="I19" s="47"/>
      <c r="J19" s="47"/>
      <c r="K19" s="47"/>
      <c r="L19" s="47"/>
      <c r="M19" s="47"/>
      <c r="N19" s="47"/>
      <c r="O19" s="47"/>
      <c r="P19" s="47"/>
      <c r="Q19" s="48"/>
      <c r="R19" s="48"/>
      <c r="S19" s="48"/>
      <c r="T19" s="48"/>
    </row>
    <row r="20" spans="1:20" ht="18.75">
      <c r="A20" s="47"/>
      <c r="B20" s="47"/>
      <c r="C20" s="47"/>
      <c r="D20" s="47"/>
      <c r="E20" s="47"/>
      <c r="F20" s="47"/>
      <c r="G20" s="47"/>
      <c r="H20" s="47"/>
      <c r="I20" s="47"/>
      <c r="J20" s="47"/>
      <c r="K20" s="47"/>
      <c r="L20" s="47"/>
      <c r="M20" s="47"/>
      <c r="N20" s="47"/>
      <c r="O20" s="47"/>
      <c r="P20" s="47"/>
      <c r="Q20" s="48"/>
      <c r="R20" s="48"/>
      <c r="S20" s="48"/>
      <c r="T20" s="48"/>
    </row>
    <row r="21" spans="1:20" ht="18.75">
      <c r="A21" s="47"/>
      <c r="B21" s="47"/>
      <c r="C21" s="47"/>
      <c r="D21" s="47"/>
      <c r="E21" s="47"/>
      <c r="F21" s="47"/>
      <c r="G21" s="47"/>
      <c r="H21" s="47"/>
      <c r="I21" s="47"/>
      <c r="J21" s="47"/>
      <c r="K21" s="47"/>
      <c r="L21" s="47"/>
      <c r="M21" s="47"/>
      <c r="N21" s="47"/>
      <c r="O21" s="47"/>
      <c r="P21" s="47"/>
      <c r="Q21" s="48"/>
      <c r="R21" s="48"/>
      <c r="S21" s="48"/>
      <c r="T21" s="48"/>
    </row>
    <row r="22" spans="1:20" ht="18.75">
      <c r="A22" s="47"/>
      <c r="B22" s="47" t="s">
        <v>61</v>
      </c>
      <c r="C22" s="47"/>
      <c r="D22" s="47"/>
      <c r="E22" s="47"/>
      <c r="F22" s="47"/>
      <c r="G22" s="47"/>
      <c r="H22" s="47"/>
      <c r="I22" s="47"/>
      <c r="J22" s="47"/>
      <c r="K22" s="47"/>
      <c r="L22" s="47"/>
      <c r="M22" s="47"/>
      <c r="N22" s="47"/>
      <c r="O22" s="47"/>
      <c r="P22" s="47"/>
      <c r="Q22" s="48"/>
      <c r="R22" s="48"/>
      <c r="S22" s="48"/>
      <c r="T22" s="48"/>
    </row>
    <row r="23" spans="1:20" ht="18.75">
      <c r="A23" s="47"/>
      <c r="B23" s="47"/>
      <c r="C23" s="47"/>
      <c r="D23" s="47"/>
      <c r="E23" s="47"/>
      <c r="F23" s="47"/>
      <c r="G23" s="47"/>
      <c r="H23" s="47"/>
      <c r="I23" s="47"/>
      <c r="J23" s="47"/>
      <c r="K23" s="47"/>
      <c r="L23" s="47"/>
      <c r="M23" s="47"/>
      <c r="N23" s="47"/>
      <c r="O23" s="47"/>
      <c r="P23" s="47"/>
      <c r="Q23" s="48"/>
      <c r="R23" s="48"/>
      <c r="S23" s="48"/>
      <c r="T23" s="48"/>
    </row>
    <row r="24" spans="1:20" ht="18.75">
      <c r="A24" s="47"/>
      <c r="B24" s="47" t="s">
        <v>62</v>
      </c>
      <c r="C24" s="47"/>
      <c r="D24" s="47"/>
      <c r="E24" s="47"/>
      <c r="F24" s="47"/>
      <c r="G24" s="47"/>
      <c r="H24" s="47"/>
      <c r="I24" s="47"/>
      <c r="J24" s="47"/>
      <c r="K24" s="47"/>
      <c r="L24" s="47"/>
      <c r="M24" s="47"/>
      <c r="N24" s="47"/>
      <c r="O24" s="47"/>
      <c r="P24" s="47"/>
      <c r="Q24" s="48"/>
      <c r="R24" s="48"/>
      <c r="S24" s="48"/>
      <c r="T24" s="48"/>
    </row>
    <row r="25" spans="1:20" ht="18.75">
      <c r="A25" s="47"/>
      <c r="B25" s="47" t="s">
        <v>63</v>
      </c>
      <c r="C25" s="47"/>
      <c r="D25" s="47"/>
      <c r="E25" s="47"/>
      <c r="F25" s="47"/>
      <c r="G25" s="47"/>
      <c r="H25" s="47"/>
      <c r="I25" s="47"/>
      <c r="J25" s="47"/>
      <c r="K25" s="47"/>
      <c r="L25" s="47"/>
      <c r="M25" s="47"/>
      <c r="N25" s="47"/>
      <c r="O25" s="47"/>
      <c r="P25" s="47"/>
      <c r="Q25" s="48"/>
      <c r="R25" s="48"/>
      <c r="S25" s="48"/>
      <c r="T25" s="48"/>
    </row>
    <row r="26" spans="1:20" ht="18.75">
      <c r="A26" s="47"/>
      <c r="B26" s="47" t="s">
        <v>64</v>
      </c>
      <c r="C26" s="47"/>
      <c r="D26" s="47"/>
      <c r="E26" s="47"/>
      <c r="F26" s="47"/>
      <c r="G26" s="47"/>
      <c r="H26" s="47"/>
      <c r="I26" s="47"/>
      <c r="J26" s="47"/>
      <c r="K26" s="47"/>
      <c r="L26" s="47"/>
      <c r="M26" s="47"/>
      <c r="N26" s="47"/>
      <c r="O26" s="47"/>
      <c r="P26" s="47"/>
      <c r="Q26" s="48"/>
      <c r="R26" s="48"/>
      <c r="S26" s="48"/>
      <c r="T26" s="48"/>
    </row>
    <row r="27" spans="1:20" ht="18.75">
      <c r="A27" s="47"/>
      <c r="B27" s="47" t="s">
        <v>65</v>
      </c>
      <c r="C27" s="47"/>
      <c r="D27" s="47"/>
      <c r="E27" s="47"/>
      <c r="F27" s="47"/>
      <c r="G27" s="47"/>
      <c r="H27" s="47"/>
      <c r="I27" s="47"/>
      <c r="J27" s="47"/>
      <c r="K27" s="47"/>
      <c r="L27" s="47"/>
      <c r="M27" s="47"/>
      <c r="N27" s="47"/>
      <c r="O27" s="47"/>
      <c r="P27" s="47"/>
      <c r="Q27" s="48"/>
      <c r="R27" s="48"/>
      <c r="S27" s="48"/>
      <c r="T27" s="48"/>
    </row>
    <row r="28" spans="1:20" ht="18.75">
      <c r="A28" s="47"/>
      <c r="B28" s="47"/>
      <c r="C28" s="47"/>
      <c r="D28" s="47"/>
      <c r="E28" s="47"/>
      <c r="F28" s="47"/>
      <c r="G28" s="47"/>
      <c r="H28" s="47"/>
      <c r="I28" s="47"/>
      <c r="J28" s="47"/>
      <c r="K28" s="47"/>
      <c r="L28" s="47"/>
      <c r="M28" s="47"/>
      <c r="N28" s="47"/>
      <c r="O28" s="47"/>
      <c r="P28" s="47"/>
      <c r="Q28" s="48"/>
      <c r="R28" s="48"/>
      <c r="S28" s="48"/>
      <c r="T28" s="48"/>
    </row>
    <row r="29" spans="1:20" ht="18.75">
      <c r="A29" s="46"/>
      <c r="B29" s="46"/>
      <c r="C29" s="46"/>
      <c r="D29" s="46"/>
      <c r="E29" s="46"/>
      <c r="F29" s="46"/>
      <c r="G29" s="46"/>
      <c r="H29" s="46"/>
      <c r="I29" s="46"/>
      <c r="J29" s="46"/>
      <c r="K29" s="46"/>
      <c r="L29" s="46"/>
      <c r="M29" s="46"/>
      <c r="N29" s="46"/>
      <c r="O29" s="46"/>
      <c r="P29" s="46"/>
    </row>
  </sheetData>
  <hyperlinks>
    <hyperlink ref="B6" r:id="rId1" xr:uid="{00000000-0004-0000-0200-000000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370"/>
  <sheetViews>
    <sheetView workbookViewId="0">
      <selection activeCell="L229" sqref="L229"/>
    </sheetView>
  </sheetViews>
  <sheetFormatPr baseColWidth="10" defaultRowHeight="15"/>
  <sheetData>
    <row r="1" spans="1:12">
      <c r="A1" s="48"/>
      <c r="B1" s="48"/>
      <c r="C1" s="48"/>
      <c r="D1" s="48"/>
      <c r="E1" s="48"/>
      <c r="F1" s="48"/>
      <c r="G1" s="48"/>
      <c r="H1" s="48"/>
      <c r="I1" s="48"/>
      <c r="J1" s="48"/>
      <c r="K1" s="48"/>
      <c r="L1" s="48"/>
    </row>
    <row r="2" spans="1:12">
      <c r="A2" s="48"/>
      <c r="B2" s="388" t="s">
        <v>66</v>
      </c>
      <c r="C2" s="48"/>
      <c r="D2" s="48"/>
      <c r="E2" s="48"/>
      <c r="F2" s="48"/>
      <c r="G2" s="48"/>
      <c r="H2" s="48"/>
      <c r="I2" s="48"/>
      <c r="J2" s="48"/>
      <c r="K2" s="48"/>
      <c r="L2" s="48"/>
    </row>
    <row r="3" spans="1:12">
      <c r="A3" s="48"/>
      <c r="B3" s="48" t="s">
        <v>508</v>
      </c>
      <c r="C3" s="48"/>
      <c r="D3" s="48"/>
      <c r="E3" s="48"/>
      <c r="F3" s="48"/>
      <c r="G3" s="48"/>
      <c r="H3" s="48"/>
      <c r="I3" s="48"/>
      <c r="J3" s="48"/>
      <c r="K3" s="48"/>
      <c r="L3" s="48"/>
    </row>
    <row r="4" spans="1:12">
      <c r="A4" s="48"/>
      <c r="B4" s="48" t="s">
        <v>509</v>
      </c>
      <c r="C4" s="48"/>
      <c r="D4" s="48"/>
      <c r="E4" s="48"/>
      <c r="F4" s="48"/>
      <c r="G4" s="48"/>
      <c r="H4" s="48"/>
      <c r="I4" s="48"/>
      <c r="J4" s="48"/>
      <c r="K4" s="48"/>
      <c r="L4" s="48"/>
    </row>
    <row r="5" spans="1:12">
      <c r="A5" s="48"/>
      <c r="B5" s="48" t="s">
        <v>74</v>
      </c>
      <c r="C5" s="48"/>
      <c r="D5" s="48"/>
      <c r="E5" s="48"/>
      <c r="F5" s="48"/>
      <c r="G5" s="48"/>
      <c r="H5" s="48"/>
      <c r="I5" s="48"/>
      <c r="J5" s="48"/>
      <c r="K5" s="48"/>
      <c r="L5" s="48"/>
    </row>
    <row r="6" spans="1:12">
      <c r="A6" s="48"/>
      <c r="B6" s="48" t="s">
        <v>75</v>
      </c>
      <c r="C6" s="48"/>
      <c r="D6" s="48"/>
      <c r="E6" s="48"/>
      <c r="F6" s="48"/>
      <c r="G6" s="48"/>
      <c r="H6" s="48"/>
      <c r="I6" s="48"/>
      <c r="J6" s="48"/>
      <c r="K6" s="48"/>
      <c r="L6" s="48"/>
    </row>
    <row r="7" spans="1:12">
      <c r="A7" s="48"/>
      <c r="B7" s="48" t="s">
        <v>76</v>
      </c>
      <c r="C7" s="48"/>
      <c r="D7" s="48"/>
      <c r="E7" s="48"/>
      <c r="F7" s="48"/>
      <c r="G7" s="48"/>
      <c r="H7" s="48"/>
      <c r="I7" s="48"/>
      <c r="J7" s="48"/>
      <c r="K7" s="48"/>
      <c r="L7" s="48"/>
    </row>
    <row r="8" spans="1:12">
      <c r="A8" s="48"/>
      <c r="B8" s="48" t="s">
        <v>69</v>
      </c>
      <c r="C8" s="48"/>
      <c r="D8" s="48"/>
      <c r="E8" s="48"/>
      <c r="F8" s="48"/>
      <c r="G8" s="48"/>
      <c r="H8" s="48"/>
      <c r="I8" s="48"/>
      <c r="J8" s="48"/>
      <c r="K8" s="48"/>
      <c r="L8" s="48"/>
    </row>
    <row r="9" spans="1:12">
      <c r="A9" s="48"/>
      <c r="B9" s="48" t="s">
        <v>73</v>
      </c>
      <c r="C9" s="48"/>
      <c r="D9" s="48"/>
      <c r="E9" s="48"/>
      <c r="F9" s="48"/>
      <c r="G9" s="48"/>
      <c r="H9" s="48"/>
      <c r="I9" s="48"/>
      <c r="J9" s="48"/>
      <c r="K9" s="48"/>
      <c r="L9" s="48"/>
    </row>
    <row r="10" spans="1:12">
      <c r="A10" s="48"/>
      <c r="B10" s="48" t="s">
        <v>72</v>
      </c>
      <c r="C10" s="48"/>
      <c r="D10" s="48"/>
      <c r="E10" s="48"/>
      <c r="F10" s="48"/>
      <c r="G10" s="48"/>
      <c r="H10" s="48"/>
      <c r="I10" s="48"/>
      <c r="J10" s="48"/>
      <c r="K10" s="48"/>
      <c r="L10" s="48"/>
    </row>
    <row r="11" spans="1:12">
      <c r="A11" s="48"/>
      <c r="B11" s="48" t="s">
        <v>71</v>
      </c>
      <c r="C11" s="48"/>
      <c r="D11" s="48"/>
      <c r="E11" s="48"/>
      <c r="F11" s="48"/>
      <c r="G11" s="48"/>
      <c r="H11" s="48"/>
      <c r="I11" s="48"/>
      <c r="J11" s="48"/>
      <c r="K11" s="48"/>
      <c r="L11" s="48"/>
    </row>
    <row r="12" spans="1:12">
      <c r="A12" s="48"/>
      <c r="B12" s="48" t="s">
        <v>70</v>
      </c>
      <c r="C12" s="48"/>
      <c r="D12" s="48"/>
      <c r="E12" s="48"/>
      <c r="F12" s="48"/>
      <c r="G12" s="48"/>
      <c r="H12" s="48"/>
      <c r="I12" s="48"/>
      <c r="J12" s="48"/>
      <c r="K12" s="48"/>
      <c r="L12" s="48"/>
    </row>
    <row r="13" spans="1:12">
      <c r="A13" s="48"/>
      <c r="B13" s="48" t="s">
        <v>67</v>
      </c>
      <c r="C13" s="48"/>
      <c r="D13" s="48"/>
      <c r="E13" s="48"/>
      <c r="F13" s="48"/>
      <c r="G13" s="48"/>
      <c r="H13" s="48"/>
      <c r="I13" s="48"/>
      <c r="J13" s="48"/>
      <c r="K13" s="48"/>
      <c r="L13" s="48"/>
    </row>
    <row r="14" spans="1:12">
      <c r="A14" s="48"/>
      <c r="B14" s="48" t="s">
        <v>68</v>
      </c>
      <c r="C14" s="48"/>
      <c r="D14" s="48"/>
      <c r="E14" s="48"/>
      <c r="F14" s="48"/>
      <c r="G14" s="48"/>
      <c r="H14" s="48"/>
      <c r="I14" s="48"/>
      <c r="J14" s="48"/>
      <c r="K14" s="48"/>
      <c r="L14" s="48"/>
    </row>
    <row r="15" spans="1:12">
      <c r="A15" s="48"/>
      <c r="B15" s="48"/>
      <c r="C15" s="48"/>
      <c r="D15" s="48"/>
      <c r="E15" s="48"/>
      <c r="F15" s="48"/>
      <c r="G15" s="48"/>
      <c r="H15" s="48"/>
      <c r="I15" s="48"/>
      <c r="J15" s="48"/>
      <c r="K15" s="48"/>
      <c r="L15" s="48"/>
    </row>
    <row r="16" spans="1:12">
      <c r="A16" s="48"/>
      <c r="B16" s="48"/>
      <c r="C16" s="48"/>
      <c r="D16" s="48"/>
      <c r="E16" s="48"/>
      <c r="F16" s="48"/>
      <c r="G16" s="48"/>
      <c r="H16" s="48"/>
      <c r="I16" s="48"/>
      <c r="J16" s="48"/>
      <c r="K16" s="48"/>
      <c r="L16" s="48"/>
    </row>
    <row r="17" spans="1:12">
      <c r="A17" s="48"/>
      <c r="B17" s="48"/>
      <c r="C17" s="48"/>
      <c r="D17" s="48"/>
      <c r="E17" s="48"/>
      <c r="F17" s="48"/>
      <c r="G17" s="48"/>
      <c r="H17" s="48"/>
      <c r="I17" s="48"/>
      <c r="J17" s="48"/>
      <c r="K17" s="48"/>
      <c r="L17" s="48"/>
    </row>
    <row r="18" spans="1:12">
      <c r="A18" s="48"/>
      <c r="B18" s="48"/>
      <c r="C18" s="48"/>
      <c r="D18" s="48"/>
      <c r="E18" s="48"/>
      <c r="F18" s="48"/>
      <c r="G18" s="48"/>
      <c r="H18" s="48"/>
      <c r="I18" s="48"/>
      <c r="J18" s="48"/>
      <c r="K18" s="48"/>
      <c r="L18" s="48"/>
    </row>
    <row r="19" spans="1:12">
      <c r="A19" s="48"/>
      <c r="B19" s="48"/>
      <c r="C19" s="48"/>
      <c r="D19" s="48"/>
      <c r="E19" s="48"/>
      <c r="F19" s="48"/>
      <c r="G19" s="48"/>
      <c r="H19" s="48"/>
      <c r="I19" s="48"/>
      <c r="J19" s="48"/>
      <c r="K19" s="48"/>
      <c r="L19" s="48"/>
    </row>
    <row r="20" spans="1:12">
      <c r="A20" s="48"/>
      <c r="B20" s="48"/>
      <c r="C20" s="48"/>
      <c r="D20" s="48"/>
      <c r="E20" s="48"/>
      <c r="F20" s="48"/>
      <c r="G20" s="48"/>
      <c r="H20" s="48"/>
      <c r="I20" s="48"/>
      <c r="J20" s="48"/>
      <c r="K20" s="48"/>
      <c r="L20" s="48"/>
    </row>
    <row r="21" spans="1:12">
      <c r="A21" s="48"/>
      <c r="B21" s="48"/>
      <c r="C21" s="48"/>
      <c r="D21" s="48"/>
      <c r="E21" s="48"/>
      <c r="F21" s="48"/>
      <c r="G21" s="48"/>
      <c r="H21" s="48"/>
      <c r="I21" s="48"/>
      <c r="J21" s="48"/>
      <c r="K21" s="48"/>
      <c r="L21" s="48"/>
    </row>
    <row r="22" spans="1:12">
      <c r="A22" s="48"/>
      <c r="B22" s="48"/>
      <c r="C22" s="48"/>
      <c r="D22" s="48"/>
      <c r="E22" s="48"/>
      <c r="F22" s="48"/>
      <c r="G22" s="48"/>
      <c r="H22" s="48"/>
      <c r="I22" s="48"/>
      <c r="J22" s="48"/>
      <c r="K22" s="48"/>
      <c r="L22" s="48"/>
    </row>
    <row r="23" spans="1:12">
      <c r="A23" s="48"/>
      <c r="B23" s="390" t="s">
        <v>555</v>
      </c>
      <c r="C23" s="391"/>
      <c r="D23" s="391"/>
      <c r="E23" s="391"/>
      <c r="F23" s="391"/>
      <c r="G23" s="390" t="s">
        <v>553</v>
      </c>
      <c r="H23" s="48"/>
      <c r="I23" s="48"/>
      <c r="J23" s="48"/>
      <c r="K23" s="48"/>
      <c r="L23" s="48"/>
    </row>
    <row r="24" spans="1:12">
      <c r="A24" s="48"/>
      <c r="B24" s="390" t="s">
        <v>552</v>
      </c>
      <c r="C24" s="391"/>
      <c r="D24" s="391"/>
      <c r="E24" s="391"/>
      <c r="F24" s="391"/>
      <c r="G24" s="390" t="s">
        <v>554</v>
      </c>
      <c r="H24" s="48"/>
      <c r="I24" s="48"/>
      <c r="J24" s="48"/>
      <c r="K24" s="48"/>
      <c r="L24" s="48"/>
    </row>
    <row r="25" spans="1:12">
      <c r="A25" s="48"/>
      <c r="B25" s="390" t="s">
        <v>556</v>
      </c>
      <c r="C25" s="391"/>
      <c r="D25" s="391"/>
      <c r="E25" s="391"/>
      <c r="F25" s="391"/>
      <c r="G25" s="390" t="s">
        <v>557</v>
      </c>
      <c r="H25" s="48"/>
      <c r="I25" s="48"/>
      <c r="J25" s="48"/>
      <c r="K25" s="48"/>
      <c r="L25" s="48"/>
    </row>
    <row r="26" spans="1:12">
      <c r="A26" s="48"/>
      <c r="B26" s="391" t="s">
        <v>88</v>
      </c>
      <c r="C26" s="391"/>
      <c r="D26" s="391"/>
      <c r="E26" s="391"/>
      <c r="F26" s="391"/>
      <c r="G26" s="391" t="s">
        <v>101</v>
      </c>
      <c r="H26" s="48"/>
      <c r="I26" s="48"/>
      <c r="J26" s="48"/>
      <c r="K26" s="48"/>
      <c r="L26" s="48"/>
    </row>
    <row r="27" spans="1:12">
      <c r="A27" s="48"/>
      <c r="B27" s="391" t="s">
        <v>87</v>
      </c>
      <c r="C27" s="391"/>
      <c r="D27" s="391"/>
      <c r="E27" s="391"/>
      <c r="F27" s="391"/>
      <c r="G27" s="391" t="s">
        <v>103</v>
      </c>
      <c r="H27" s="48"/>
      <c r="I27" s="48"/>
      <c r="J27" s="48"/>
      <c r="K27" s="48"/>
      <c r="L27" s="48"/>
    </row>
    <row r="28" spans="1:12">
      <c r="A28" s="48"/>
      <c r="B28" s="391" t="s">
        <v>78</v>
      </c>
      <c r="C28" s="391"/>
      <c r="D28" s="391"/>
      <c r="E28" s="391"/>
      <c r="F28" s="391"/>
      <c r="G28" s="391" t="s">
        <v>102</v>
      </c>
      <c r="H28" s="48"/>
      <c r="I28" s="48"/>
      <c r="J28" s="48"/>
      <c r="K28" s="48"/>
      <c r="L28" s="48"/>
    </row>
    <row r="29" spans="1:12">
      <c r="A29" s="48"/>
      <c r="B29" s="391" t="s">
        <v>74</v>
      </c>
      <c r="C29" s="391"/>
      <c r="D29" s="391"/>
      <c r="E29" s="391"/>
      <c r="F29" s="391"/>
      <c r="G29" s="391" t="s">
        <v>104</v>
      </c>
      <c r="H29" s="48"/>
      <c r="I29" s="48"/>
      <c r="J29" s="48"/>
      <c r="K29" s="48"/>
      <c r="L29" s="48"/>
    </row>
    <row r="30" spans="1:12">
      <c r="A30" s="48"/>
      <c r="B30" s="391" t="s">
        <v>93</v>
      </c>
      <c r="C30" s="391"/>
      <c r="D30" s="391"/>
      <c r="E30" s="391"/>
      <c r="F30" s="391"/>
      <c r="G30" s="391" t="s">
        <v>97</v>
      </c>
      <c r="H30" s="48"/>
      <c r="I30" s="48"/>
      <c r="J30" s="48"/>
      <c r="K30" s="48"/>
      <c r="L30" s="48"/>
    </row>
    <row r="31" spans="1:12">
      <c r="A31" s="48"/>
      <c r="B31" s="391" t="s">
        <v>85</v>
      </c>
      <c r="C31" s="391"/>
      <c r="D31" s="391"/>
      <c r="E31" s="391"/>
      <c r="F31" s="391"/>
      <c r="G31" s="391" t="s">
        <v>105</v>
      </c>
      <c r="H31" s="48"/>
      <c r="I31" s="48"/>
      <c r="J31" s="48"/>
      <c r="K31" s="48"/>
      <c r="L31" s="48"/>
    </row>
    <row r="32" spans="1:12">
      <c r="A32" s="48"/>
      <c r="B32" s="391" t="s">
        <v>82</v>
      </c>
      <c r="C32" s="391"/>
      <c r="D32" s="391"/>
      <c r="E32" s="391"/>
      <c r="F32" s="391"/>
      <c r="G32" s="391" t="s">
        <v>106</v>
      </c>
      <c r="H32" s="48"/>
      <c r="I32" s="48"/>
      <c r="J32" s="48"/>
      <c r="K32" s="48"/>
      <c r="L32" s="48"/>
    </row>
    <row r="33" spans="1:12">
      <c r="A33" s="48"/>
      <c r="B33" s="391" t="s">
        <v>81</v>
      </c>
      <c r="C33" s="391"/>
      <c r="D33" s="391"/>
      <c r="E33" s="391"/>
      <c r="F33" s="391"/>
      <c r="G33" s="391" t="s">
        <v>107</v>
      </c>
      <c r="H33" s="48"/>
      <c r="I33" s="48"/>
      <c r="J33" s="48"/>
      <c r="K33" s="48"/>
      <c r="L33" s="48"/>
    </row>
    <row r="34" spans="1:12">
      <c r="A34" s="48"/>
      <c r="B34" s="391" t="s">
        <v>79</v>
      </c>
      <c r="C34" s="391"/>
      <c r="D34" s="391"/>
      <c r="E34" s="391"/>
      <c r="F34" s="391"/>
      <c r="G34" s="391" t="s">
        <v>108</v>
      </c>
      <c r="H34" s="48"/>
      <c r="I34" s="48"/>
      <c r="J34" s="48"/>
      <c r="K34" s="48"/>
      <c r="L34" s="48"/>
    </row>
    <row r="35" spans="1:12">
      <c r="A35" s="48"/>
      <c r="B35" s="391" t="s">
        <v>80</v>
      </c>
      <c r="C35" s="391"/>
      <c r="D35" s="391"/>
      <c r="E35" s="391"/>
      <c r="F35" s="391"/>
      <c r="G35" s="391" t="s">
        <v>109</v>
      </c>
      <c r="H35" s="48"/>
      <c r="I35" s="48"/>
      <c r="J35" s="48"/>
      <c r="K35" s="48"/>
      <c r="L35" s="48"/>
    </row>
    <row r="36" spans="1:12">
      <c r="A36" s="48"/>
      <c r="B36" s="391" t="s">
        <v>91</v>
      </c>
      <c r="C36" s="391"/>
      <c r="D36" s="391"/>
      <c r="E36" s="391"/>
      <c r="F36" s="391"/>
      <c r="G36" s="391" t="s">
        <v>110</v>
      </c>
      <c r="H36" s="48"/>
      <c r="I36" s="48"/>
      <c r="J36" s="48"/>
      <c r="K36" s="48"/>
      <c r="L36" s="48"/>
    </row>
    <row r="37" spans="1:12">
      <c r="A37" s="48"/>
      <c r="B37" s="391" t="s">
        <v>73</v>
      </c>
      <c r="C37" s="391"/>
      <c r="D37" s="391"/>
      <c r="E37" s="391"/>
      <c r="F37" s="391"/>
      <c r="G37" s="391" t="s">
        <v>98</v>
      </c>
      <c r="H37" s="48"/>
      <c r="I37" s="48"/>
      <c r="J37" s="48"/>
      <c r="K37" s="48"/>
      <c r="L37" s="48"/>
    </row>
    <row r="38" spans="1:12">
      <c r="A38" s="48"/>
      <c r="B38" s="391" t="s">
        <v>83</v>
      </c>
      <c r="C38" s="391"/>
      <c r="D38" s="391"/>
      <c r="E38" s="391"/>
      <c r="F38" s="391"/>
      <c r="G38" s="391" t="s">
        <v>100</v>
      </c>
      <c r="H38" s="48"/>
      <c r="I38" s="48"/>
      <c r="J38" s="48"/>
      <c r="K38" s="48"/>
      <c r="L38" s="48"/>
    </row>
    <row r="39" spans="1:12">
      <c r="A39" s="48"/>
      <c r="B39" s="391" t="s">
        <v>96</v>
      </c>
      <c r="C39" s="391"/>
      <c r="D39" s="391"/>
      <c r="E39" s="391"/>
      <c r="F39" s="391"/>
      <c r="G39" s="391" t="s">
        <v>111</v>
      </c>
      <c r="H39" s="48"/>
      <c r="I39" s="48"/>
      <c r="J39" s="48"/>
      <c r="K39" s="48"/>
      <c r="L39" s="48"/>
    </row>
    <row r="40" spans="1:12">
      <c r="A40" s="48"/>
      <c r="B40" s="391" t="s">
        <v>95</v>
      </c>
      <c r="C40" s="391"/>
      <c r="D40" s="391"/>
      <c r="E40" s="391"/>
      <c r="F40" s="391"/>
      <c r="G40" s="391" t="s">
        <v>112</v>
      </c>
      <c r="H40" s="48"/>
      <c r="I40" s="48"/>
      <c r="J40" s="48"/>
      <c r="K40" s="48"/>
      <c r="L40" s="48"/>
    </row>
    <row r="41" spans="1:12">
      <c r="A41" s="48"/>
      <c r="B41" s="391" t="s">
        <v>94</v>
      </c>
      <c r="C41" s="391"/>
      <c r="D41" s="391"/>
      <c r="E41" s="391"/>
      <c r="F41" s="391"/>
      <c r="G41" s="391" t="s">
        <v>121</v>
      </c>
      <c r="H41" s="48"/>
      <c r="I41" s="48"/>
      <c r="J41" s="48"/>
      <c r="K41" s="48"/>
      <c r="L41" s="48"/>
    </row>
    <row r="42" spans="1:12">
      <c r="A42" s="48"/>
      <c r="B42" s="391" t="s">
        <v>90</v>
      </c>
      <c r="C42" s="391"/>
      <c r="D42" s="391"/>
      <c r="E42" s="391"/>
      <c r="F42" s="391"/>
      <c r="G42" s="391" t="s">
        <v>113</v>
      </c>
      <c r="H42" s="48"/>
      <c r="I42" s="48"/>
      <c r="J42" s="48"/>
      <c r="K42" s="48"/>
      <c r="L42" s="48"/>
    </row>
    <row r="43" spans="1:12">
      <c r="A43" s="48"/>
      <c r="B43" s="391" t="s">
        <v>84</v>
      </c>
      <c r="C43" s="391"/>
      <c r="D43" s="391"/>
      <c r="E43" s="391"/>
      <c r="F43" s="391"/>
      <c r="G43" s="391" t="s">
        <v>114</v>
      </c>
      <c r="H43" s="48"/>
      <c r="I43" s="48"/>
      <c r="J43" s="48"/>
      <c r="K43" s="48"/>
      <c r="L43" s="48"/>
    </row>
    <row r="44" spans="1:12">
      <c r="A44" s="48"/>
      <c r="B44" s="391" t="s">
        <v>86</v>
      </c>
      <c r="C44" s="391"/>
      <c r="D44" s="391"/>
      <c r="E44" s="391"/>
      <c r="F44" s="391"/>
      <c r="G44" s="391" t="s">
        <v>115</v>
      </c>
      <c r="H44" s="48"/>
      <c r="I44" s="48"/>
      <c r="J44" s="48"/>
      <c r="K44" s="48"/>
      <c r="L44" s="48"/>
    </row>
    <row r="45" spans="1:12">
      <c r="A45" s="48"/>
      <c r="B45" s="391" t="s">
        <v>77</v>
      </c>
      <c r="C45" s="391"/>
      <c r="D45" s="391"/>
      <c r="E45" s="391"/>
      <c r="F45" s="391"/>
      <c r="G45" s="391" t="s">
        <v>116</v>
      </c>
      <c r="H45" s="48"/>
      <c r="I45" s="48"/>
      <c r="J45" s="48"/>
      <c r="K45" s="48"/>
      <c r="L45" s="48"/>
    </row>
    <row r="46" spans="1:12">
      <c r="A46" s="48"/>
      <c r="B46" s="391" t="s">
        <v>92</v>
      </c>
      <c r="C46" s="391"/>
      <c r="D46" s="391"/>
      <c r="E46" s="391"/>
      <c r="F46" s="391"/>
      <c r="G46" s="391" t="s">
        <v>117</v>
      </c>
      <c r="H46" s="48"/>
      <c r="I46" s="48"/>
      <c r="J46" s="48"/>
      <c r="K46" s="48"/>
      <c r="L46" s="48"/>
    </row>
    <row r="47" spans="1:12">
      <c r="A47" s="48"/>
      <c r="B47" s="391" t="s">
        <v>89</v>
      </c>
      <c r="C47" s="391"/>
      <c r="D47" s="391"/>
      <c r="E47" s="391"/>
      <c r="F47" s="391"/>
      <c r="G47" s="391" t="s">
        <v>118</v>
      </c>
      <c r="H47" s="48"/>
      <c r="I47" s="48"/>
      <c r="J47" s="48"/>
      <c r="K47" s="48"/>
      <c r="L47" s="48"/>
    </row>
    <row r="48" spans="1:12">
      <c r="A48" s="48"/>
      <c r="B48" s="391" t="s">
        <v>68</v>
      </c>
      <c r="C48" s="391"/>
      <c r="D48" s="391"/>
      <c r="E48" s="391"/>
      <c r="F48" s="391"/>
      <c r="G48" s="391" t="s">
        <v>119</v>
      </c>
      <c r="H48" s="48"/>
      <c r="I48" s="48"/>
      <c r="J48" s="48"/>
      <c r="K48" s="48"/>
      <c r="L48" s="48"/>
    </row>
    <row r="49" spans="1:12">
      <c r="A49" s="48"/>
      <c r="B49" s="391"/>
      <c r="C49" s="391"/>
      <c r="D49" s="391"/>
      <c r="E49" s="391"/>
      <c r="F49" s="391"/>
      <c r="G49" s="391" t="s">
        <v>99</v>
      </c>
      <c r="H49" s="48"/>
      <c r="I49" s="48"/>
      <c r="J49" s="48"/>
      <c r="K49" s="48"/>
      <c r="L49" s="48"/>
    </row>
    <row r="50" spans="1:12">
      <c r="A50" s="48"/>
      <c r="B50" s="391"/>
      <c r="C50" s="391"/>
      <c r="D50" s="391"/>
      <c r="E50" s="391"/>
      <c r="F50" s="391"/>
      <c r="G50" s="391" t="s">
        <v>120</v>
      </c>
      <c r="H50" s="48"/>
      <c r="I50" s="48"/>
      <c r="J50" s="48"/>
      <c r="K50" s="48"/>
      <c r="L50" s="48"/>
    </row>
    <row r="51" spans="1:12">
      <c r="A51" s="48"/>
      <c r="B51" s="48"/>
      <c r="C51" s="48"/>
      <c r="D51" s="48"/>
      <c r="E51" s="48"/>
      <c r="F51" s="48"/>
      <c r="G51" s="48"/>
      <c r="H51" s="48"/>
      <c r="I51" s="48"/>
      <c r="J51" s="48"/>
      <c r="K51" s="48"/>
      <c r="L51" s="48"/>
    </row>
    <row r="52" spans="1:12">
      <c r="A52" s="48"/>
      <c r="B52" s="388" t="s">
        <v>558</v>
      </c>
      <c r="C52" s="48"/>
      <c r="D52" s="48"/>
      <c r="E52" s="48"/>
      <c r="F52" s="48"/>
      <c r="G52" s="48"/>
      <c r="H52" s="48"/>
      <c r="I52" s="48"/>
      <c r="J52" s="48"/>
      <c r="K52" s="48"/>
      <c r="L52" s="48"/>
    </row>
    <row r="53" spans="1:12">
      <c r="A53" s="48"/>
      <c r="B53" s="48" t="s">
        <v>123</v>
      </c>
      <c r="C53" s="48"/>
      <c r="D53" s="48"/>
      <c r="E53" s="48"/>
      <c r="F53" s="48"/>
      <c r="G53" s="48"/>
      <c r="H53" s="48"/>
      <c r="I53" s="48"/>
      <c r="J53" s="48"/>
      <c r="K53" s="48"/>
      <c r="L53" s="48"/>
    </row>
    <row r="54" spans="1:12">
      <c r="A54" s="48"/>
      <c r="B54" s="48" t="s">
        <v>125</v>
      </c>
      <c r="C54" s="48"/>
      <c r="D54" s="48"/>
      <c r="E54" s="48"/>
      <c r="F54" s="48"/>
      <c r="G54" s="48"/>
      <c r="H54" s="48"/>
      <c r="I54" s="48"/>
      <c r="J54" s="48"/>
      <c r="K54" s="48"/>
      <c r="L54" s="48"/>
    </row>
    <row r="55" spans="1:12">
      <c r="A55" s="48"/>
      <c r="B55" s="48" t="s">
        <v>124</v>
      </c>
      <c r="C55" s="48"/>
      <c r="D55" s="48"/>
      <c r="E55" s="48"/>
      <c r="F55" s="48"/>
      <c r="G55" s="48"/>
      <c r="H55" s="48"/>
      <c r="I55" s="48"/>
      <c r="J55" s="48"/>
      <c r="K55" s="48"/>
      <c r="L55" s="48"/>
    </row>
    <row r="56" spans="1:12">
      <c r="A56" s="48"/>
      <c r="B56" s="48" t="s">
        <v>122</v>
      </c>
      <c r="C56" s="48"/>
      <c r="D56" s="48"/>
      <c r="E56" s="48"/>
      <c r="F56" s="48"/>
      <c r="G56" s="48"/>
      <c r="H56" s="48"/>
      <c r="I56" s="48"/>
      <c r="J56" s="48"/>
      <c r="K56" s="48"/>
      <c r="L56" s="48"/>
    </row>
    <row r="57" spans="1:12">
      <c r="A57" s="48"/>
      <c r="B57" s="48"/>
      <c r="C57" s="48"/>
      <c r="D57" s="48"/>
      <c r="E57" s="48"/>
      <c r="F57" s="48"/>
      <c r="G57" s="48"/>
      <c r="H57" s="48"/>
      <c r="I57" s="48"/>
      <c r="J57" s="48"/>
      <c r="K57" s="48"/>
      <c r="L57" s="48"/>
    </row>
    <row r="58" spans="1:12">
      <c r="A58" s="48"/>
      <c r="B58" s="388" t="s">
        <v>126</v>
      </c>
      <c r="C58" s="48"/>
      <c r="D58" s="48"/>
      <c r="E58" s="48"/>
      <c r="F58" s="48"/>
      <c r="G58" s="48"/>
      <c r="H58" s="48"/>
      <c r="I58" s="48"/>
      <c r="J58" s="48"/>
      <c r="K58" s="48"/>
      <c r="L58" s="48"/>
    </row>
    <row r="59" spans="1:12">
      <c r="A59" s="48"/>
      <c r="B59" s="388" t="s">
        <v>507</v>
      </c>
      <c r="C59" s="48"/>
      <c r="D59" s="48"/>
      <c r="E59" s="48"/>
      <c r="F59" s="48"/>
      <c r="G59" s="48"/>
      <c r="H59" s="48"/>
      <c r="I59" s="48"/>
      <c r="J59" s="48"/>
      <c r="K59" s="48"/>
      <c r="L59" s="48"/>
    </row>
    <row r="60" spans="1:12">
      <c r="A60" s="48"/>
      <c r="B60" s="388" t="s">
        <v>559</v>
      </c>
      <c r="C60" s="48"/>
      <c r="D60" s="48"/>
      <c r="E60" s="48"/>
      <c r="F60" s="48"/>
      <c r="G60" s="48"/>
      <c r="H60" s="48"/>
      <c r="I60" s="48"/>
      <c r="J60" s="48"/>
      <c r="K60" s="48"/>
      <c r="L60" s="48"/>
    </row>
    <row r="61" spans="1:12">
      <c r="A61" s="48"/>
      <c r="B61" s="48" t="s">
        <v>146</v>
      </c>
      <c r="C61" s="48"/>
      <c r="D61" s="48"/>
      <c r="E61" s="48"/>
      <c r="F61" s="48"/>
      <c r="G61" s="48"/>
      <c r="H61" s="48"/>
      <c r="I61" s="48"/>
      <c r="J61" s="48"/>
      <c r="K61" s="48"/>
      <c r="L61" s="48"/>
    </row>
    <row r="62" spans="1:12">
      <c r="A62" s="48"/>
      <c r="B62" s="48" t="s">
        <v>142</v>
      </c>
      <c r="C62" s="48"/>
      <c r="D62" s="48"/>
      <c r="E62" s="48"/>
      <c r="F62" s="48"/>
      <c r="G62" s="48"/>
      <c r="H62" s="48"/>
      <c r="I62" s="48"/>
      <c r="J62" s="48"/>
      <c r="K62" s="48"/>
      <c r="L62" s="48"/>
    </row>
    <row r="63" spans="1:12">
      <c r="A63" s="48"/>
      <c r="B63" s="48" t="s">
        <v>141</v>
      </c>
      <c r="C63" s="48"/>
      <c r="D63" s="48"/>
      <c r="E63" s="48"/>
      <c r="F63" s="48"/>
      <c r="G63" s="48"/>
      <c r="H63" s="48"/>
      <c r="I63" s="48"/>
      <c r="J63" s="48"/>
      <c r="K63" s="48"/>
      <c r="L63" s="48"/>
    </row>
    <row r="64" spans="1:12">
      <c r="A64" s="48"/>
      <c r="B64" s="48" t="s">
        <v>137</v>
      </c>
      <c r="C64" s="48"/>
      <c r="D64" s="48"/>
      <c r="E64" s="48"/>
      <c r="F64" s="48"/>
      <c r="G64" s="48"/>
      <c r="H64" s="48"/>
      <c r="I64" s="48"/>
      <c r="J64" s="48"/>
      <c r="K64" s="48"/>
      <c r="L64" s="48"/>
    </row>
    <row r="65" spans="1:12">
      <c r="A65" s="48"/>
      <c r="B65" s="48" t="s">
        <v>140</v>
      </c>
      <c r="C65" s="48"/>
      <c r="D65" s="48"/>
      <c r="E65" s="48"/>
      <c r="F65" s="48"/>
      <c r="G65" s="48"/>
      <c r="H65" s="48"/>
      <c r="I65" s="48"/>
      <c r="J65" s="48"/>
      <c r="K65" s="48"/>
      <c r="L65" s="48"/>
    </row>
    <row r="66" spans="1:12">
      <c r="A66" s="48"/>
      <c r="B66" s="48" t="s">
        <v>147</v>
      </c>
      <c r="C66" s="48"/>
      <c r="D66" s="48"/>
      <c r="E66" s="48"/>
      <c r="F66" s="48"/>
      <c r="G66" s="48"/>
      <c r="H66" s="48"/>
      <c r="I66" s="48"/>
      <c r="J66" s="48"/>
      <c r="K66" s="48"/>
      <c r="L66" s="48"/>
    </row>
    <row r="67" spans="1:12">
      <c r="A67" s="48"/>
      <c r="B67" s="48" t="s">
        <v>133</v>
      </c>
      <c r="C67" s="48"/>
      <c r="D67" s="48"/>
      <c r="E67" s="48"/>
      <c r="F67" s="48"/>
      <c r="G67" s="48"/>
      <c r="H67" s="48"/>
      <c r="I67" s="48"/>
      <c r="J67" s="48"/>
      <c r="K67" s="48"/>
      <c r="L67" s="48"/>
    </row>
    <row r="68" spans="1:12">
      <c r="A68" s="48"/>
      <c r="B68" s="48" t="s">
        <v>132</v>
      </c>
      <c r="C68" s="48"/>
      <c r="D68" s="48"/>
      <c r="E68" s="48"/>
      <c r="F68" s="48"/>
      <c r="G68" s="48"/>
      <c r="H68" s="48"/>
      <c r="I68" s="48"/>
      <c r="J68" s="48"/>
      <c r="K68" s="48"/>
      <c r="L68" s="48"/>
    </row>
    <row r="69" spans="1:12">
      <c r="A69" s="48"/>
      <c r="B69" s="48" t="s">
        <v>129</v>
      </c>
      <c r="C69" s="48"/>
      <c r="D69" s="48"/>
      <c r="E69" s="48"/>
      <c r="F69" s="48"/>
      <c r="G69" s="48"/>
      <c r="H69" s="48"/>
      <c r="I69" s="48"/>
      <c r="J69" s="48"/>
      <c r="K69" s="48"/>
      <c r="L69" s="48"/>
    </row>
    <row r="70" spans="1:12">
      <c r="A70" s="48"/>
      <c r="B70" s="48" t="s">
        <v>135</v>
      </c>
      <c r="C70" s="48"/>
      <c r="D70" s="48"/>
      <c r="E70" s="48"/>
      <c r="F70" s="48"/>
      <c r="G70" s="48"/>
      <c r="H70" s="48"/>
      <c r="I70" s="48"/>
      <c r="J70" s="48"/>
      <c r="K70" s="48"/>
      <c r="L70" s="48"/>
    </row>
    <row r="71" spans="1:12">
      <c r="A71" s="48"/>
      <c r="B71" s="48" t="s">
        <v>136</v>
      </c>
      <c r="C71" s="48"/>
      <c r="D71" s="48"/>
      <c r="E71" s="48"/>
      <c r="F71" s="48"/>
      <c r="G71" s="48"/>
      <c r="H71" s="48"/>
      <c r="I71" s="48"/>
      <c r="J71" s="48"/>
      <c r="K71" s="48"/>
      <c r="L71" s="48"/>
    </row>
    <row r="72" spans="1:12">
      <c r="A72" s="48"/>
      <c r="B72" s="48" t="s">
        <v>131</v>
      </c>
      <c r="C72" s="48"/>
      <c r="D72" s="48"/>
      <c r="E72" s="48"/>
      <c r="F72" s="48"/>
      <c r="G72" s="48"/>
      <c r="H72" s="48"/>
      <c r="I72" s="48"/>
      <c r="J72" s="48"/>
      <c r="K72" s="48"/>
      <c r="L72" s="48"/>
    </row>
    <row r="73" spans="1:12">
      <c r="A73" s="48"/>
      <c r="B73" s="48" t="s">
        <v>139</v>
      </c>
      <c r="C73" s="48"/>
      <c r="D73" s="48"/>
      <c r="E73" s="48"/>
      <c r="F73" s="48"/>
      <c r="G73" s="48"/>
      <c r="H73" s="48"/>
      <c r="I73" s="48"/>
      <c r="J73" s="48"/>
      <c r="K73" s="48"/>
      <c r="L73" s="48"/>
    </row>
    <row r="74" spans="1:12">
      <c r="A74" s="48"/>
      <c r="B74" s="48" t="s">
        <v>138</v>
      </c>
      <c r="C74" s="48"/>
      <c r="D74" s="48"/>
      <c r="E74" s="48"/>
      <c r="F74" s="48"/>
      <c r="G74" s="48"/>
      <c r="H74" s="48"/>
      <c r="I74" s="48"/>
      <c r="J74" s="48"/>
      <c r="K74" s="48"/>
      <c r="L74" s="48"/>
    </row>
    <row r="75" spans="1:12">
      <c r="A75" s="48"/>
      <c r="B75" s="48" t="s">
        <v>128</v>
      </c>
      <c r="C75" s="48"/>
      <c r="D75" s="48"/>
      <c r="E75" s="48"/>
      <c r="F75" s="48"/>
      <c r="G75" s="48"/>
      <c r="H75" s="48"/>
      <c r="I75" s="48"/>
      <c r="J75" s="48"/>
      <c r="K75" s="48"/>
      <c r="L75" s="48"/>
    </row>
    <row r="76" spans="1:12">
      <c r="A76" s="48"/>
      <c r="B76" s="48" t="s">
        <v>143</v>
      </c>
      <c r="C76" s="48"/>
      <c r="D76" s="48"/>
      <c r="E76" s="48"/>
      <c r="F76" s="48"/>
      <c r="G76" s="48"/>
      <c r="H76" s="48"/>
      <c r="I76" s="48"/>
      <c r="J76" s="48"/>
      <c r="K76" s="48"/>
      <c r="L76" s="48"/>
    </row>
    <row r="77" spans="1:12">
      <c r="A77" s="48"/>
      <c r="B77" s="48" t="s">
        <v>145</v>
      </c>
      <c r="C77" s="48"/>
      <c r="D77" s="48"/>
      <c r="E77" s="48"/>
      <c r="F77" s="48"/>
      <c r="G77" s="48"/>
      <c r="H77" s="48"/>
      <c r="I77" s="48"/>
      <c r="J77" s="48"/>
      <c r="K77" s="48"/>
      <c r="L77" s="48"/>
    </row>
    <row r="78" spans="1:12">
      <c r="A78" s="48"/>
      <c r="B78" s="48" t="s">
        <v>144</v>
      </c>
      <c r="C78" s="48"/>
      <c r="D78" s="48"/>
      <c r="E78" s="48"/>
      <c r="F78" s="48"/>
      <c r="G78" s="48"/>
      <c r="H78" s="48"/>
      <c r="I78" s="48"/>
      <c r="J78" s="48"/>
      <c r="K78" s="48"/>
      <c r="L78" s="48"/>
    </row>
    <row r="79" spans="1:12">
      <c r="A79" s="48"/>
      <c r="B79" s="48" t="s">
        <v>134</v>
      </c>
      <c r="C79" s="48"/>
      <c r="D79" s="48"/>
      <c r="E79" s="48"/>
      <c r="F79" s="48"/>
      <c r="G79" s="48"/>
      <c r="H79" s="48"/>
      <c r="I79" s="48"/>
      <c r="J79" s="48"/>
      <c r="K79" s="48"/>
      <c r="L79" s="48"/>
    </row>
    <row r="80" spans="1:12">
      <c r="A80" s="48"/>
      <c r="B80" s="48" t="s">
        <v>130</v>
      </c>
      <c r="C80" s="48"/>
      <c r="D80" s="48"/>
      <c r="E80" s="48"/>
      <c r="F80" s="48"/>
      <c r="G80" s="48"/>
      <c r="H80" s="48"/>
      <c r="I80" s="48"/>
      <c r="J80" s="48"/>
      <c r="K80" s="48"/>
      <c r="L80" s="48"/>
    </row>
    <row r="81" spans="1:12">
      <c r="A81" s="48"/>
      <c r="B81" s="48"/>
      <c r="C81" s="48"/>
      <c r="D81" s="48"/>
      <c r="E81" s="48"/>
      <c r="F81" s="48"/>
      <c r="G81" s="48"/>
      <c r="H81" s="48"/>
      <c r="I81" s="48"/>
      <c r="J81" s="48"/>
      <c r="K81" s="48"/>
      <c r="L81" s="48"/>
    </row>
    <row r="82" spans="1:12">
      <c r="A82" s="48"/>
      <c r="B82" s="388" t="s">
        <v>560</v>
      </c>
      <c r="C82" s="48"/>
      <c r="D82" s="48"/>
      <c r="E82" s="48"/>
      <c r="F82" s="48"/>
      <c r="G82" s="48"/>
      <c r="H82" s="48"/>
      <c r="I82" s="48"/>
      <c r="J82" s="48"/>
      <c r="K82" s="48"/>
      <c r="L82" s="48"/>
    </row>
    <row r="83" spans="1:12">
      <c r="A83" s="48"/>
      <c r="B83" s="48" t="s">
        <v>575</v>
      </c>
      <c r="C83" s="48"/>
      <c r="D83" s="48"/>
      <c r="E83" s="48"/>
      <c r="F83" s="48"/>
      <c r="G83" s="48"/>
      <c r="H83" s="48"/>
      <c r="I83" s="48"/>
      <c r="J83" s="48"/>
      <c r="K83" s="48"/>
      <c r="L83" s="48"/>
    </row>
    <row r="84" spans="1:12">
      <c r="A84" s="48"/>
      <c r="B84" s="48" t="s">
        <v>152</v>
      </c>
      <c r="C84" s="48"/>
      <c r="D84" s="48"/>
      <c r="E84" s="48"/>
      <c r="F84" s="48"/>
      <c r="G84" s="48"/>
      <c r="H84" s="48"/>
      <c r="I84" s="48"/>
      <c r="J84" s="48"/>
      <c r="K84" s="48"/>
      <c r="L84" s="48"/>
    </row>
    <row r="85" spans="1:12">
      <c r="A85" s="48"/>
      <c r="B85" s="48" t="s">
        <v>156</v>
      </c>
      <c r="C85" s="48"/>
      <c r="D85" s="48"/>
      <c r="E85" s="48"/>
      <c r="F85" s="48"/>
      <c r="G85" s="48"/>
      <c r="H85" s="48"/>
      <c r="I85" s="48"/>
      <c r="J85" s="48"/>
      <c r="K85" s="48"/>
      <c r="L85" s="48"/>
    </row>
    <row r="86" spans="1:12">
      <c r="A86" s="48"/>
      <c r="B86" s="48" t="s">
        <v>148</v>
      </c>
      <c r="C86" s="48"/>
      <c r="D86" s="48"/>
      <c r="E86" s="48"/>
      <c r="F86" s="48"/>
      <c r="G86" s="48"/>
      <c r="H86" s="48"/>
      <c r="I86" s="48"/>
      <c r="J86" s="48"/>
      <c r="K86" s="48"/>
      <c r="L86" s="48"/>
    </row>
    <row r="87" spans="1:12">
      <c r="A87" s="48"/>
      <c r="B87" s="48" t="s">
        <v>155</v>
      </c>
      <c r="C87" s="48"/>
      <c r="D87" s="48"/>
      <c r="E87" s="48"/>
      <c r="F87" s="48"/>
      <c r="G87" s="48"/>
      <c r="H87" s="48"/>
      <c r="I87" s="48"/>
      <c r="J87" s="48"/>
      <c r="K87" s="48"/>
      <c r="L87" s="48"/>
    </row>
    <row r="88" spans="1:12">
      <c r="A88" s="48"/>
      <c r="B88" s="48" t="s">
        <v>149</v>
      </c>
      <c r="C88" s="48"/>
      <c r="D88" s="48"/>
      <c r="E88" s="48"/>
      <c r="F88" s="48"/>
      <c r="G88" s="48"/>
      <c r="H88" s="48"/>
      <c r="I88" s="48"/>
      <c r="J88" s="48"/>
      <c r="K88" s="48"/>
      <c r="L88" s="48"/>
    </row>
    <row r="89" spans="1:12">
      <c r="A89" s="48"/>
      <c r="B89" s="48" t="s">
        <v>154</v>
      </c>
      <c r="C89" s="48"/>
      <c r="D89" s="48"/>
      <c r="E89" s="48"/>
      <c r="F89" s="48"/>
      <c r="G89" s="48"/>
      <c r="H89" s="48"/>
      <c r="I89" s="48"/>
      <c r="J89" s="48"/>
      <c r="K89" s="48"/>
      <c r="L89" s="48"/>
    </row>
    <row r="90" spans="1:12">
      <c r="A90" s="48"/>
      <c r="B90" s="48" t="s">
        <v>150</v>
      </c>
      <c r="C90" s="48"/>
      <c r="D90" s="48"/>
      <c r="E90" s="48"/>
      <c r="F90" s="48"/>
      <c r="G90" s="48"/>
      <c r="H90" s="48"/>
      <c r="I90" s="48"/>
      <c r="J90" s="48"/>
      <c r="K90" s="48"/>
      <c r="L90" s="48"/>
    </row>
    <row r="91" spans="1:12">
      <c r="A91" s="48"/>
      <c r="B91" s="48" t="s">
        <v>157</v>
      </c>
      <c r="C91" s="48"/>
      <c r="D91" s="48"/>
      <c r="E91" s="48"/>
      <c r="F91" s="48"/>
      <c r="G91" s="48"/>
      <c r="H91" s="48"/>
      <c r="I91" s="48"/>
      <c r="J91" s="48"/>
      <c r="K91" s="48"/>
      <c r="L91" s="48"/>
    </row>
    <row r="92" spans="1:12">
      <c r="A92" s="48"/>
      <c r="B92" s="48" t="s">
        <v>151</v>
      </c>
      <c r="C92" s="48"/>
      <c r="D92" s="48"/>
      <c r="E92" s="48"/>
      <c r="F92" s="48"/>
      <c r="G92" s="48"/>
      <c r="H92" s="48"/>
      <c r="I92" s="48"/>
      <c r="J92" s="48"/>
      <c r="K92" s="48"/>
      <c r="L92" s="48"/>
    </row>
    <row r="93" spans="1:12">
      <c r="A93" s="48"/>
      <c r="B93" s="48" t="s">
        <v>153</v>
      </c>
      <c r="C93" s="48"/>
      <c r="D93" s="48"/>
      <c r="E93" s="48"/>
      <c r="F93" s="48"/>
      <c r="G93" s="48"/>
      <c r="H93" s="48"/>
      <c r="I93" s="48"/>
      <c r="J93" s="48"/>
      <c r="K93" s="48"/>
      <c r="L93" s="48"/>
    </row>
    <row r="94" spans="1:12">
      <c r="A94" s="48"/>
      <c r="B94" s="48"/>
      <c r="C94" s="48"/>
      <c r="D94" s="48"/>
      <c r="E94" s="48"/>
      <c r="F94" s="48"/>
      <c r="G94" s="48"/>
      <c r="H94" s="48"/>
      <c r="I94" s="48"/>
      <c r="J94" s="48"/>
      <c r="K94" s="48"/>
      <c r="L94" s="48"/>
    </row>
    <row r="95" spans="1:12">
      <c r="A95" s="48"/>
      <c r="B95" s="388" t="s">
        <v>158</v>
      </c>
      <c r="C95" s="48"/>
      <c r="D95" s="48"/>
      <c r="E95" s="48"/>
      <c r="F95" s="48"/>
      <c r="G95" s="48"/>
      <c r="H95" s="48"/>
      <c r="I95" s="48"/>
      <c r="J95" s="48"/>
      <c r="K95" s="48"/>
      <c r="L95" s="48"/>
    </row>
    <row r="96" spans="1:12">
      <c r="A96" s="48"/>
      <c r="B96" s="48" t="s">
        <v>160</v>
      </c>
      <c r="C96" s="48"/>
      <c r="D96" s="48"/>
      <c r="E96" s="48"/>
      <c r="F96" s="48"/>
      <c r="G96" s="48"/>
      <c r="H96" s="48"/>
      <c r="I96" s="48"/>
      <c r="J96" s="48"/>
      <c r="K96" s="48"/>
      <c r="L96" s="48"/>
    </row>
    <row r="97" spans="1:12">
      <c r="A97" s="48"/>
      <c r="B97" s="48" t="s">
        <v>159</v>
      </c>
      <c r="C97" s="48"/>
      <c r="D97" s="48"/>
      <c r="E97" s="48"/>
      <c r="F97" s="48"/>
      <c r="G97" s="48"/>
      <c r="H97" s="48"/>
      <c r="I97" s="48"/>
      <c r="J97" s="48"/>
      <c r="K97" s="48"/>
      <c r="L97" s="48"/>
    </row>
    <row r="98" spans="1:12">
      <c r="A98" s="48"/>
      <c r="B98" s="48" t="s">
        <v>561</v>
      </c>
      <c r="C98" s="48"/>
      <c r="D98" s="48"/>
      <c r="E98" s="48"/>
      <c r="F98" s="48"/>
      <c r="G98" s="48"/>
      <c r="H98" s="48"/>
      <c r="I98" s="48"/>
      <c r="J98" s="48"/>
      <c r="K98" s="48"/>
      <c r="L98" s="48"/>
    </row>
    <row r="99" spans="1:12">
      <c r="A99" s="48"/>
      <c r="B99" s="48" t="s">
        <v>162</v>
      </c>
      <c r="C99" s="48"/>
      <c r="D99" s="48"/>
      <c r="E99" s="48"/>
      <c r="F99" s="48"/>
      <c r="G99" s="48"/>
      <c r="H99" s="48"/>
      <c r="I99" s="48"/>
      <c r="J99" s="48"/>
      <c r="K99" s="48"/>
      <c r="L99" s="48"/>
    </row>
    <row r="100" spans="1:12">
      <c r="A100" s="48"/>
      <c r="B100" s="48" t="s">
        <v>161</v>
      </c>
      <c r="C100" s="48"/>
      <c r="D100" s="48"/>
      <c r="E100" s="48"/>
      <c r="F100" s="48"/>
      <c r="G100" s="48"/>
      <c r="H100" s="48"/>
      <c r="I100" s="48"/>
      <c r="J100" s="48"/>
      <c r="K100" s="48"/>
      <c r="L100" s="48"/>
    </row>
    <row r="101" spans="1:12">
      <c r="A101" s="48"/>
      <c r="B101" s="48" t="s">
        <v>562</v>
      </c>
      <c r="C101" s="48"/>
      <c r="D101" s="48"/>
      <c r="E101" s="48"/>
      <c r="F101" s="48"/>
      <c r="G101" s="48"/>
      <c r="H101" s="48"/>
      <c r="I101" s="48"/>
      <c r="J101" s="48"/>
      <c r="K101" s="48"/>
      <c r="L101" s="48"/>
    </row>
    <row r="102" spans="1:12">
      <c r="A102" s="48"/>
      <c r="B102" s="48"/>
      <c r="C102" s="48"/>
      <c r="D102" s="48"/>
      <c r="E102" s="48"/>
      <c r="F102" s="48"/>
      <c r="G102" s="48"/>
      <c r="H102" s="48"/>
      <c r="I102" s="48"/>
      <c r="J102" s="48"/>
      <c r="K102" s="48"/>
      <c r="L102" s="48"/>
    </row>
    <row r="103" spans="1:12">
      <c r="A103" s="48"/>
      <c r="B103" s="48"/>
      <c r="C103" s="48"/>
      <c r="D103" s="48"/>
      <c r="E103" s="48"/>
      <c r="F103" s="48"/>
      <c r="G103" s="48"/>
      <c r="H103" s="48"/>
      <c r="I103" s="48"/>
      <c r="J103" s="48"/>
      <c r="K103" s="48"/>
      <c r="L103" s="48"/>
    </row>
    <row r="104" spans="1:12">
      <c r="A104" s="48"/>
      <c r="B104" s="48"/>
      <c r="C104" s="48"/>
      <c r="D104" s="48"/>
      <c r="E104" s="48"/>
      <c r="F104" s="48"/>
      <c r="G104" s="48"/>
      <c r="H104" s="48"/>
      <c r="I104" s="48"/>
      <c r="J104" s="48"/>
      <c r="K104" s="48"/>
      <c r="L104" s="48"/>
    </row>
    <row r="105" spans="1:12">
      <c r="A105" s="48"/>
      <c r="B105" s="48"/>
      <c r="C105" s="48"/>
      <c r="D105" s="48"/>
      <c r="E105" s="48"/>
      <c r="F105" s="48"/>
      <c r="G105" s="48"/>
      <c r="H105" s="48"/>
      <c r="I105" s="48"/>
      <c r="J105" s="48"/>
      <c r="K105" s="48"/>
      <c r="L105" s="48"/>
    </row>
    <row r="106" spans="1:12">
      <c r="A106" s="48"/>
      <c r="B106" s="48"/>
      <c r="C106" s="48"/>
      <c r="D106" s="48"/>
      <c r="E106" s="48"/>
      <c r="F106" s="48"/>
      <c r="G106" s="48"/>
      <c r="H106" s="48"/>
      <c r="I106" s="48"/>
      <c r="J106" s="48"/>
      <c r="K106" s="48"/>
      <c r="L106" s="48"/>
    </row>
    <row r="107" spans="1:12">
      <c r="A107" s="48"/>
      <c r="B107" s="48"/>
      <c r="C107" s="48"/>
      <c r="D107" s="48"/>
      <c r="E107" s="48"/>
      <c r="F107" s="48"/>
      <c r="G107" s="48"/>
      <c r="H107" s="48"/>
      <c r="I107" s="48"/>
      <c r="J107" s="48"/>
      <c r="K107" s="48"/>
      <c r="L107" s="48"/>
    </row>
    <row r="108" spans="1:12">
      <c r="A108" s="48"/>
      <c r="B108" s="48"/>
      <c r="C108" s="48"/>
      <c r="D108" s="48"/>
      <c r="E108" s="48"/>
      <c r="F108" s="48"/>
      <c r="G108" s="48"/>
      <c r="H108" s="48"/>
      <c r="I108" s="48"/>
      <c r="J108" s="48"/>
      <c r="K108" s="48"/>
      <c r="L108" s="48"/>
    </row>
    <row r="109" spans="1:12">
      <c r="A109" s="48"/>
      <c r="B109" s="388" t="s">
        <v>510</v>
      </c>
      <c r="C109" s="48"/>
      <c r="D109" s="48"/>
      <c r="E109" s="48"/>
      <c r="F109" s="48"/>
      <c r="G109" s="388" t="s">
        <v>514</v>
      </c>
      <c r="H109" s="48"/>
      <c r="I109" s="48"/>
      <c r="J109" s="48"/>
      <c r="K109" s="48"/>
      <c r="L109" s="48"/>
    </row>
    <row r="110" spans="1:12">
      <c r="A110" s="48"/>
      <c r="B110" s="388" t="s">
        <v>511</v>
      </c>
      <c r="C110" s="48"/>
      <c r="D110" s="48"/>
      <c r="E110" s="48"/>
      <c r="F110" s="48"/>
      <c r="G110" s="388" t="s">
        <v>515</v>
      </c>
      <c r="H110" s="48"/>
      <c r="I110" s="48"/>
      <c r="J110" s="48"/>
      <c r="K110" s="48"/>
      <c r="L110" s="48"/>
    </row>
    <row r="111" spans="1:12">
      <c r="A111" s="48"/>
      <c r="B111" s="388" t="s">
        <v>512</v>
      </c>
      <c r="C111" s="48"/>
      <c r="D111" s="48"/>
      <c r="E111" s="48"/>
      <c r="F111" s="48"/>
      <c r="G111" s="388" t="s">
        <v>512</v>
      </c>
      <c r="H111" s="48"/>
      <c r="I111" s="48"/>
      <c r="J111" s="48"/>
      <c r="K111" s="48"/>
      <c r="L111" s="48"/>
    </row>
    <row r="112" spans="1:12">
      <c r="A112" s="48"/>
      <c r="B112" s="48" t="s">
        <v>563</v>
      </c>
      <c r="C112" s="48"/>
      <c r="D112" s="48"/>
      <c r="E112" s="48"/>
      <c r="F112" s="48"/>
      <c r="G112" s="48" t="s">
        <v>177</v>
      </c>
      <c r="H112" s="48"/>
      <c r="I112" s="48"/>
      <c r="J112" s="48"/>
      <c r="K112" s="48"/>
      <c r="L112" s="48"/>
    </row>
    <row r="113" spans="1:12">
      <c r="A113" s="48"/>
      <c r="B113" s="48" t="s">
        <v>164</v>
      </c>
      <c r="C113" s="48"/>
      <c r="D113" s="48"/>
      <c r="E113" s="48"/>
      <c r="F113" s="48"/>
      <c r="G113" s="48" t="s">
        <v>564</v>
      </c>
      <c r="H113" s="48"/>
      <c r="I113" s="48"/>
      <c r="J113" s="48"/>
      <c r="K113" s="48"/>
      <c r="L113" s="48"/>
    </row>
    <row r="114" spans="1:12">
      <c r="A114" s="48"/>
      <c r="B114" s="48" t="s">
        <v>170</v>
      </c>
      <c r="C114" s="48"/>
      <c r="D114" s="48"/>
      <c r="E114" s="48"/>
      <c r="F114" s="48"/>
      <c r="G114" s="48" t="s">
        <v>173</v>
      </c>
      <c r="H114" s="48"/>
      <c r="I114" s="48"/>
      <c r="J114" s="48"/>
      <c r="K114" s="48"/>
      <c r="L114" s="48"/>
    </row>
    <row r="115" spans="1:12">
      <c r="A115" s="48"/>
      <c r="B115" s="48" t="s">
        <v>165</v>
      </c>
      <c r="C115" s="48"/>
      <c r="D115" s="48"/>
      <c r="E115" s="48"/>
      <c r="F115" s="48"/>
      <c r="G115" s="48" t="s">
        <v>172</v>
      </c>
      <c r="H115" s="48"/>
      <c r="I115" s="48"/>
      <c r="J115" s="48"/>
      <c r="K115" s="48"/>
      <c r="L115" s="48"/>
    </row>
    <row r="116" spans="1:12">
      <c r="A116" s="48"/>
      <c r="B116" s="48" t="s">
        <v>166</v>
      </c>
      <c r="C116" s="48"/>
      <c r="D116" s="48"/>
      <c r="E116" s="48"/>
      <c r="F116" s="48"/>
      <c r="G116" s="48" t="s">
        <v>146</v>
      </c>
      <c r="H116" s="48"/>
      <c r="I116" s="48"/>
      <c r="J116" s="48"/>
      <c r="K116" s="48"/>
      <c r="L116" s="48"/>
    </row>
    <row r="117" spans="1:12">
      <c r="A117" s="48"/>
      <c r="B117" s="48" t="s">
        <v>168</v>
      </c>
      <c r="C117" s="48"/>
      <c r="D117" s="48"/>
      <c r="E117" s="48"/>
      <c r="F117" s="48"/>
      <c r="G117" s="48" t="s">
        <v>165</v>
      </c>
      <c r="H117" s="48"/>
      <c r="I117" s="48"/>
      <c r="J117" s="48"/>
      <c r="K117" s="48"/>
      <c r="L117" s="48"/>
    </row>
    <row r="118" spans="1:12">
      <c r="A118" s="48"/>
      <c r="B118" s="48" t="s">
        <v>167</v>
      </c>
      <c r="C118" s="48"/>
      <c r="D118" s="48"/>
      <c r="E118" s="48"/>
      <c r="F118" s="48"/>
      <c r="G118" s="48" t="s">
        <v>171</v>
      </c>
      <c r="H118" s="48"/>
      <c r="I118" s="48"/>
      <c r="J118" s="48"/>
      <c r="K118" s="48"/>
      <c r="L118" s="48"/>
    </row>
    <row r="119" spans="1:12">
      <c r="A119" s="48"/>
      <c r="B119" s="48" t="s">
        <v>169</v>
      </c>
      <c r="C119" s="48"/>
      <c r="D119" s="48"/>
      <c r="E119" s="48"/>
      <c r="F119" s="48"/>
      <c r="G119" s="48" t="s">
        <v>516</v>
      </c>
      <c r="H119" s="48"/>
      <c r="I119" s="48"/>
      <c r="J119" s="48"/>
      <c r="K119" s="48"/>
      <c r="L119" s="48"/>
    </row>
    <row r="120" spans="1:12">
      <c r="A120" s="48"/>
      <c r="B120" s="48"/>
      <c r="C120" s="48"/>
      <c r="D120" s="48"/>
      <c r="E120" s="48"/>
      <c r="F120" s="48"/>
      <c r="G120" s="48" t="s">
        <v>175</v>
      </c>
      <c r="H120" s="48"/>
      <c r="I120" s="48"/>
      <c r="J120" s="48"/>
      <c r="K120" s="48"/>
      <c r="L120" s="48"/>
    </row>
    <row r="121" spans="1:12">
      <c r="A121" s="48"/>
      <c r="B121" s="48"/>
      <c r="C121" s="48"/>
      <c r="D121" s="48"/>
      <c r="E121" s="48"/>
      <c r="F121" s="48"/>
      <c r="G121" s="48" t="s">
        <v>174</v>
      </c>
      <c r="H121" s="48"/>
      <c r="I121" s="48"/>
      <c r="J121" s="48"/>
      <c r="K121" s="48"/>
      <c r="L121" s="48"/>
    </row>
    <row r="122" spans="1:12">
      <c r="A122" s="48"/>
      <c r="B122" s="48"/>
      <c r="C122" s="48"/>
      <c r="D122" s="48"/>
      <c r="E122" s="48"/>
      <c r="F122" s="48"/>
      <c r="G122" s="48" t="s">
        <v>176</v>
      </c>
      <c r="H122" s="48"/>
      <c r="I122" s="48"/>
      <c r="J122" s="48"/>
      <c r="K122" s="48"/>
      <c r="L122" s="48"/>
    </row>
    <row r="123" spans="1:12">
      <c r="A123" s="48"/>
      <c r="B123" s="388" t="s">
        <v>513</v>
      </c>
      <c r="C123" s="48"/>
      <c r="D123" s="48"/>
      <c r="E123" s="48"/>
      <c r="F123" s="48"/>
      <c r="G123" s="48" t="s">
        <v>178</v>
      </c>
      <c r="H123" s="48"/>
      <c r="I123" s="48"/>
      <c r="J123" s="48"/>
      <c r="K123" s="48"/>
      <c r="L123" s="48"/>
    </row>
    <row r="124" spans="1:12">
      <c r="A124" s="48"/>
      <c r="B124" s="48"/>
      <c r="C124" s="48"/>
      <c r="D124" s="48"/>
      <c r="E124" s="48"/>
      <c r="F124" s="48"/>
      <c r="G124" s="48"/>
      <c r="H124" s="48"/>
      <c r="I124" s="48"/>
      <c r="J124" s="48"/>
      <c r="K124" s="48"/>
      <c r="L124" s="48"/>
    </row>
    <row r="125" spans="1:12">
      <c r="A125" s="48"/>
      <c r="B125" s="48"/>
      <c r="C125" s="48"/>
      <c r="D125" s="48"/>
      <c r="E125" s="48"/>
      <c r="F125" s="48"/>
      <c r="G125" s="48"/>
      <c r="H125" s="48"/>
      <c r="I125" s="48"/>
      <c r="J125" s="48"/>
      <c r="K125" s="48"/>
      <c r="L125" s="48"/>
    </row>
    <row r="126" spans="1:12">
      <c r="A126" s="48"/>
      <c r="B126" s="388" t="s">
        <v>517</v>
      </c>
      <c r="C126" s="48"/>
      <c r="D126" s="48"/>
      <c r="E126" s="48"/>
      <c r="F126" s="48"/>
      <c r="G126" s="48"/>
      <c r="H126" s="48"/>
      <c r="I126" s="48"/>
      <c r="J126" s="48"/>
      <c r="K126" s="48"/>
      <c r="L126" s="48"/>
    </row>
    <row r="127" spans="1:12">
      <c r="A127" s="48"/>
      <c r="B127" s="388" t="s">
        <v>565</v>
      </c>
      <c r="C127" s="48"/>
      <c r="D127" s="48"/>
      <c r="E127" s="48"/>
      <c r="F127" s="48"/>
      <c r="G127" s="48"/>
      <c r="H127" s="48"/>
      <c r="I127" s="48"/>
      <c r="J127" s="48"/>
      <c r="K127" s="48"/>
      <c r="L127" s="48"/>
    </row>
    <row r="128" spans="1:12">
      <c r="A128" s="48"/>
      <c r="B128" s="48"/>
      <c r="C128" s="48"/>
      <c r="D128" s="48"/>
      <c r="E128" s="48"/>
      <c r="F128" s="48"/>
      <c r="G128" s="48"/>
      <c r="H128" s="48"/>
      <c r="I128" s="48"/>
      <c r="J128" s="48"/>
      <c r="K128" s="48"/>
      <c r="L128" s="48"/>
    </row>
    <row r="129" spans="1:12">
      <c r="A129" s="48"/>
      <c r="B129" s="48"/>
      <c r="C129" s="48"/>
      <c r="D129" s="48"/>
      <c r="E129" s="48"/>
      <c r="F129" s="48"/>
      <c r="G129" s="48"/>
      <c r="H129" s="48"/>
      <c r="I129" s="48"/>
      <c r="J129" s="48"/>
      <c r="K129" s="48"/>
      <c r="L129" s="48"/>
    </row>
    <row r="130" spans="1:12">
      <c r="A130" s="48"/>
      <c r="B130" s="48"/>
      <c r="C130" s="48"/>
      <c r="D130" s="48"/>
      <c r="E130" s="48"/>
      <c r="F130" s="48"/>
      <c r="G130" s="48"/>
      <c r="H130" s="48"/>
      <c r="I130" s="48"/>
      <c r="J130" s="48"/>
      <c r="K130" s="48"/>
      <c r="L130" s="48"/>
    </row>
    <row r="131" spans="1:12">
      <c r="A131" s="48"/>
      <c r="B131" s="48"/>
      <c r="C131" s="48"/>
      <c r="D131" s="48"/>
      <c r="E131" s="48"/>
      <c r="F131" s="48"/>
      <c r="G131" s="48"/>
      <c r="H131" s="48"/>
      <c r="I131" s="48"/>
      <c r="J131" s="48"/>
      <c r="K131" s="48"/>
      <c r="L131" s="48"/>
    </row>
    <row r="132" spans="1:12">
      <c r="A132" s="48"/>
      <c r="B132" s="48"/>
      <c r="C132" s="48"/>
      <c r="D132" s="48"/>
      <c r="E132" s="48"/>
      <c r="F132" s="48"/>
      <c r="G132" s="48"/>
      <c r="H132" s="48"/>
      <c r="I132" s="48"/>
      <c r="J132" s="48"/>
      <c r="K132" s="48"/>
      <c r="L132" s="48"/>
    </row>
    <row r="133" spans="1:12">
      <c r="A133" s="48"/>
      <c r="B133" s="48"/>
      <c r="C133" s="48"/>
      <c r="D133" s="48"/>
      <c r="E133" s="48"/>
      <c r="F133" s="48"/>
      <c r="G133" s="48"/>
      <c r="H133" s="48"/>
      <c r="I133" s="48"/>
      <c r="J133" s="48"/>
      <c r="K133" s="48"/>
      <c r="L133" s="48"/>
    </row>
    <row r="134" spans="1:12">
      <c r="A134" s="48"/>
      <c r="B134" s="48"/>
      <c r="C134" s="48"/>
      <c r="D134" s="48"/>
      <c r="E134" s="48"/>
      <c r="F134" s="48"/>
      <c r="G134" s="48"/>
      <c r="H134" s="48"/>
      <c r="I134" s="48"/>
      <c r="J134" s="48"/>
      <c r="K134" s="48"/>
      <c r="L134" s="48"/>
    </row>
    <row r="135" spans="1:12">
      <c r="A135" s="48"/>
      <c r="B135" s="48"/>
      <c r="C135" s="48"/>
      <c r="D135" s="48"/>
      <c r="E135" s="48"/>
      <c r="F135" s="48"/>
      <c r="G135" s="48"/>
      <c r="H135" s="48"/>
      <c r="I135" s="48"/>
      <c r="J135" s="48"/>
      <c r="K135" s="48"/>
      <c r="L135" s="48"/>
    </row>
    <row r="136" spans="1:12">
      <c r="A136" s="48"/>
      <c r="B136" s="48"/>
      <c r="C136" s="48"/>
      <c r="D136" s="48"/>
      <c r="E136" s="48"/>
      <c r="F136" s="48"/>
      <c r="G136" s="48"/>
      <c r="H136" s="48"/>
      <c r="I136" s="48"/>
      <c r="J136" s="48"/>
      <c r="K136" s="48"/>
      <c r="L136" s="48"/>
    </row>
    <row r="137" spans="1:12">
      <c r="A137" s="48"/>
      <c r="B137" s="48"/>
      <c r="C137" s="48"/>
      <c r="D137" s="48"/>
      <c r="E137" s="48"/>
      <c r="F137" s="48"/>
      <c r="G137" s="48"/>
      <c r="H137" s="48"/>
      <c r="I137" s="48"/>
      <c r="J137" s="48"/>
      <c r="K137" s="48"/>
      <c r="L137" s="48"/>
    </row>
    <row r="138" spans="1:12">
      <c r="A138" s="48"/>
      <c r="B138" s="48"/>
      <c r="C138" s="48"/>
      <c r="D138" s="48"/>
      <c r="E138" s="48"/>
      <c r="F138" s="48"/>
      <c r="G138" s="48"/>
      <c r="H138" s="48"/>
      <c r="I138" s="48"/>
      <c r="J138" s="48"/>
      <c r="K138" s="48"/>
      <c r="L138" s="48"/>
    </row>
    <row r="139" spans="1:12">
      <c r="A139" s="48"/>
      <c r="B139" s="48"/>
      <c r="C139" s="48"/>
      <c r="D139" s="48"/>
      <c r="E139" s="48"/>
      <c r="F139" s="48"/>
      <c r="G139" s="48"/>
      <c r="H139" s="48"/>
      <c r="I139" s="48"/>
      <c r="J139" s="48"/>
      <c r="K139" s="48"/>
      <c r="L139" s="48"/>
    </row>
    <row r="140" spans="1:12">
      <c r="A140" s="48"/>
      <c r="B140" s="48"/>
      <c r="C140" s="48"/>
      <c r="D140" s="48"/>
      <c r="E140" s="48"/>
      <c r="F140" s="48"/>
      <c r="G140" s="48"/>
      <c r="H140" s="48"/>
      <c r="I140" s="48"/>
      <c r="J140" s="48"/>
      <c r="K140" s="48"/>
      <c r="L140" s="48"/>
    </row>
    <row r="141" spans="1:12">
      <c r="A141" s="48"/>
      <c r="B141" s="48"/>
      <c r="C141" s="48"/>
      <c r="D141" s="48"/>
      <c r="E141" s="48"/>
      <c r="F141" s="48"/>
      <c r="G141" s="48"/>
      <c r="H141" s="48"/>
      <c r="I141" s="48"/>
      <c r="J141" s="48"/>
      <c r="K141" s="48"/>
      <c r="L141" s="48"/>
    </row>
    <row r="142" spans="1:12">
      <c r="A142" s="48"/>
      <c r="B142" s="48"/>
      <c r="C142" s="48"/>
      <c r="D142" s="48"/>
      <c r="E142" s="48"/>
      <c r="F142" s="48"/>
      <c r="G142" s="48"/>
      <c r="H142" s="48"/>
      <c r="I142" s="48"/>
      <c r="J142" s="48"/>
      <c r="K142" s="48"/>
      <c r="L142" s="48"/>
    </row>
    <row r="143" spans="1:12">
      <c r="A143" s="48"/>
      <c r="B143" s="48"/>
      <c r="C143" s="48"/>
      <c r="D143" s="48"/>
      <c r="E143" s="48"/>
      <c r="F143" s="48"/>
      <c r="G143" s="48"/>
      <c r="H143" s="48"/>
      <c r="I143" s="48"/>
      <c r="J143" s="48"/>
      <c r="K143" s="48"/>
      <c r="L143" s="48"/>
    </row>
    <row r="144" spans="1:12">
      <c r="A144" s="48"/>
      <c r="B144" s="48"/>
      <c r="C144" s="48"/>
      <c r="D144" s="48"/>
      <c r="E144" s="48"/>
      <c r="F144" s="48"/>
      <c r="G144" s="48"/>
      <c r="H144" s="48"/>
      <c r="I144" s="48"/>
      <c r="J144" s="48"/>
      <c r="K144" s="48"/>
      <c r="L144" s="48"/>
    </row>
    <row r="145" spans="1:12">
      <c r="A145" s="48"/>
      <c r="B145" s="48"/>
      <c r="C145" s="48"/>
      <c r="D145" s="48"/>
      <c r="E145" s="48"/>
      <c r="F145" s="48"/>
      <c r="G145" s="48"/>
      <c r="H145" s="48"/>
      <c r="I145" s="48"/>
      <c r="J145" s="48"/>
      <c r="K145" s="48"/>
      <c r="L145" s="48"/>
    </row>
    <row r="146" spans="1:12">
      <c r="A146" s="48"/>
      <c r="B146" s="48"/>
      <c r="C146" s="48"/>
      <c r="D146" s="48"/>
      <c r="E146" s="48"/>
      <c r="F146" s="48"/>
      <c r="G146" s="48"/>
      <c r="H146" s="48"/>
      <c r="I146" s="48"/>
      <c r="J146" s="48"/>
      <c r="K146" s="48"/>
      <c r="L146" s="48"/>
    </row>
    <row r="147" spans="1:12">
      <c r="A147" s="48"/>
      <c r="B147" s="48"/>
      <c r="C147" s="48"/>
      <c r="D147" s="48"/>
      <c r="E147" s="48"/>
      <c r="F147" s="48"/>
      <c r="G147" s="48"/>
      <c r="H147" s="48"/>
      <c r="I147" s="48"/>
      <c r="J147" s="48"/>
      <c r="K147" s="48"/>
      <c r="L147" s="48"/>
    </row>
    <row r="148" spans="1:12">
      <c r="A148" s="48"/>
      <c r="B148" s="388" t="s">
        <v>179</v>
      </c>
      <c r="C148" s="48"/>
      <c r="D148" s="48"/>
      <c r="E148" s="48"/>
      <c r="F148" s="48"/>
      <c r="G148" s="48"/>
      <c r="H148" s="48"/>
      <c r="I148" s="48"/>
      <c r="J148" s="48"/>
      <c r="K148" s="48"/>
      <c r="L148" s="48"/>
    </row>
    <row r="149" spans="1:12">
      <c r="A149" s="48"/>
      <c r="B149" s="388" t="s">
        <v>518</v>
      </c>
      <c r="C149" s="48"/>
      <c r="D149" s="48"/>
      <c r="E149" s="48"/>
      <c r="F149" s="48"/>
      <c r="G149" s="48"/>
      <c r="H149" s="48"/>
      <c r="I149" s="48"/>
      <c r="J149" s="48"/>
      <c r="K149" s="48"/>
      <c r="L149" s="48"/>
    </row>
    <row r="150" spans="1:12">
      <c r="A150" s="48"/>
      <c r="B150" s="48" t="s">
        <v>164</v>
      </c>
      <c r="C150" s="48"/>
      <c r="D150" s="48"/>
      <c r="E150" s="48"/>
      <c r="F150" s="48"/>
      <c r="G150" s="48"/>
      <c r="H150" s="48"/>
      <c r="I150" s="48"/>
      <c r="J150" s="48"/>
      <c r="K150" s="48"/>
      <c r="L150" s="48"/>
    </row>
    <row r="151" spans="1:12">
      <c r="A151" s="48"/>
      <c r="B151" s="48" t="s">
        <v>187</v>
      </c>
      <c r="C151" s="48"/>
      <c r="D151" s="48"/>
      <c r="E151" s="48"/>
      <c r="F151" s="48"/>
      <c r="G151" s="48"/>
      <c r="H151" s="48"/>
      <c r="I151" s="48"/>
      <c r="J151" s="48"/>
      <c r="K151" s="48"/>
      <c r="L151" s="48"/>
    </row>
    <row r="152" spans="1:12">
      <c r="A152" s="48"/>
      <c r="B152" s="48" t="s">
        <v>188</v>
      </c>
      <c r="C152" s="48"/>
      <c r="D152" s="48"/>
      <c r="E152" s="48"/>
      <c r="F152" s="48"/>
      <c r="G152" s="48"/>
      <c r="H152" s="48"/>
      <c r="I152" s="48"/>
      <c r="J152" s="48"/>
      <c r="K152" s="48"/>
      <c r="L152" s="48"/>
    </row>
    <row r="153" spans="1:12">
      <c r="A153" s="48"/>
      <c r="B153" s="48" t="s">
        <v>194</v>
      </c>
      <c r="C153" s="48"/>
      <c r="D153" s="48"/>
      <c r="E153" s="48"/>
      <c r="F153" s="48"/>
      <c r="G153" s="48"/>
      <c r="H153" s="48"/>
      <c r="I153" s="48"/>
      <c r="J153" s="48"/>
      <c r="K153" s="48"/>
      <c r="L153" s="48"/>
    </row>
    <row r="154" spans="1:12">
      <c r="A154" s="48"/>
      <c r="B154" s="48" t="s">
        <v>189</v>
      </c>
      <c r="C154" s="48"/>
      <c r="D154" s="48"/>
      <c r="E154" s="48"/>
      <c r="F154" s="48"/>
      <c r="G154" s="48"/>
      <c r="H154" s="48"/>
      <c r="I154" s="48"/>
      <c r="J154" s="48"/>
      <c r="K154" s="48"/>
      <c r="L154" s="48"/>
    </row>
    <row r="155" spans="1:12">
      <c r="A155" s="48"/>
      <c r="B155" s="48" t="s">
        <v>185</v>
      </c>
      <c r="C155" s="48"/>
      <c r="D155" s="48"/>
      <c r="E155" s="48"/>
      <c r="F155" s="48"/>
      <c r="G155" s="48"/>
      <c r="H155" s="48"/>
      <c r="I155" s="48"/>
      <c r="J155" s="48"/>
      <c r="K155" s="48"/>
      <c r="L155" s="48"/>
    </row>
    <row r="156" spans="1:12">
      <c r="A156" s="48"/>
      <c r="B156" s="48" t="s">
        <v>196</v>
      </c>
      <c r="C156" s="48"/>
      <c r="D156" s="48"/>
      <c r="E156" s="48"/>
      <c r="F156" s="48"/>
      <c r="G156" s="48"/>
      <c r="H156" s="48"/>
      <c r="I156" s="48"/>
      <c r="J156" s="48"/>
      <c r="K156" s="48"/>
      <c r="L156" s="48"/>
    </row>
    <row r="157" spans="1:12">
      <c r="A157" s="48"/>
      <c r="B157" s="48" t="s">
        <v>182</v>
      </c>
      <c r="C157" s="48"/>
      <c r="D157" s="48"/>
      <c r="E157" s="48"/>
      <c r="F157" s="48"/>
      <c r="G157" s="48"/>
      <c r="H157" s="48"/>
      <c r="I157" s="48"/>
      <c r="J157" s="48"/>
      <c r="K157" s="48"/>
      <c r="L157" s="48"/>
    </row>
    <row r="158" spans="1:12">
      <c r="A158" s="48"/>
      <c r="B158" s="48" t="s">
        <v>519</v>
      </c>
      <c r="C158" s="48"/>
      <c r="D158" s="48"/>
      <c r="E158" s="48"/>
      <c r="F158" s="48"/>
      <c r="G158" s="48"/>
      <c r="H158" s="48"/>
      <c r="I158" s="48"/>
      <c r="J158" s="48"/>
      <c r="K158" s="48"/>
      <c r="L158" s="48"/>
    </row>
    <row r="159" spans="1:12">
      <c r="A159" s="48"/>
      <c r="B159" s="48" t="s">
        <v>190</v>
      </c>
      <c r="C159" s="48"/>
      <c r="D159" s="48"/>
      <c r="E159" s="48"/>
      <c r="F159" s="48"/>
      <c r="G159" s="48"/>
      <c r="H159" s="48"/>
      <c r="I159" s="48"/>
      <c r="J159" s="48"/>
      <c r="K159" s="48"/>
      <c r="L159" s="48"/>
    </row>
    <row r="160" spans="1:12">
      <c r="A160" s="48"/>
      <c r="B160" s="48" t="s">
        <v>183</v>
      </c>
      <c r="C160" s="48"/>
      <c r="D160" s="48"/>
      <c r="E160" s="48"/>
      <c r="F160" s="48"/>
      <c r="G160" s="48"/>
      <c r="H160" s="48"/>
      <c r="I160" s="48"/>
      <c r="J160" s="48"/>
      <c r="K160" s="48"/>
      <c r="L160" s="48"/>
    </row>
    <row r="161" spans="1:12">
      <c r="A161" s="48"/>
      <c r="B161" s="48" t="s">
        <v>184</v>
      </c>
      <c r="C161" s="48"/>
      <c r="D161" s="48"/>
      <c r="E161" s="48"/>
      <c r="F161" s="48"/>
      <c r="G161" s="48"/>
      <c r="H161" s="48"/>
      <c r="I161" s="48"/>
      <c r="J161" s="48"/>
      <c r="K161" s="48"/>
      <c r="L161" s="48"/>
    </row>
    <row r="162" spans="1:12">
      <c r="A162" s="48"/>
      <c r="B162" s="48" t="s">
        <v>566</v>
      </c>
      <c r="C162" s="48"/>
      <c r="D162" s="48"/>
      <c r="E162" s="48"/>
      <c r="F162" s="48"/>
      <c r="G162" s="48"/>
      <c r="H162" s="48"/>
      <c r="I162" s="48"/>
      <c r="J162" s="48"/>
      <c r="K162" s="48"/>
      <c r="L162" s="48"/>
    </row>
    <row r="163" spans="1:12">
      <c r="A163" s="48"/>
      <c r="B163" s="48" t="s">
        <v>181</v>
      </c>
      <c r="C163" s="48"/>
      <c r="D163" s="48"/>
      <c r="E163" s="48"/>
      <c r="F163" s="48"/>
      <c r="G163" s="48"/>
      <c r="H163" s="48"/>
      <c r="I163" s="48"/>
      <c r="J163" s="48"/>
      <c r="K163" s="48"/>
      <c r="L163" s="48"/>
    </row>
    <row r="164" spans="1:12">
      <c r="A164" s="48"/>
      <c r="B164" s="48" t="s">
        <v>192</v>
      </c>
      <c r="C164" s="48"/>
      <c r="D164" s="48"/>
      <c r="E164" s="48"/>
      <c r="F164" s="48"/>
      <c r="G164" s="48"/>
      <c r="H164" s="48"/>
      <c r="I164" s="48"/>
      <c r="J164" s="48"/>
      <c r="K164" s="48"/>
      <c r="L164" s="48"/>
    </row>
    <row r="165" spans="1:12">
      <c r="A165" s="48"/>
      <c r="B165" s="48" t="s">
        <v>191</v>
      </c>
      <c r="C165" s="48"/>
      <c r="D165" s="48"/>
      <c r="E165" s="48"/>
      <c r="F165" s="48"/>
      <c r="G165" s="48"/>
      <c r="H165" s="48"/>
      <c r="I165" s="48"/>
      <c r="J165" s="48"/>
      <c r="K165" s="48"/>
      <c r="L165" s="48"/>
    </row>
    <row r="166" spans="1:12">
      <c r="A166" s="48"/>
      <c r="B166" s="48" t="s">
        <v>193</v>
      </c>
      <c r="C166" s="48"/>
      <c r="D166" s="48"/>
      <c r="E166" s="48"/>
      <c r="F166" s="48"/>
      <c r="G166" s="48"/>
      <c r="H166" s="48"/>
      <c r="I166" s="48"/>
      <c r="J166" s="48"/>
      <c r="K166" s="48"/>
      <c r="L166" s="48"/>
    </row>
    <row r="167" spans="1:12">
      <c r="A167" s="48"/>
      <c r="B167" s="48" t="s">
        <v>197</v>
      </c>
      <c r="C167" s="48"/>
      <c r="D167" s="48"/>
      <c r="E167" s="48"/>
      <c r="F167" s="48"/>
      <c r="G167" s="48"/>
      <c r="H167" s="48"/>
      <c r="I167" s="48"/>
      <c r="J167" s="48"/>
      <c r="K167" s="48"/>
      <c r="L167" s="48"/>
    </row>
    <row r="168" spans="1:12">
      <c r="A168" s="48"/>
      <c r="B168" s="48" t="s">
        <v>186</v>
      </c>
      <c r="C168" s="48"/>
      <c r="D168" s="48"/>
      <c r="E168" s="48"/>
      <c r="F168" s="48"/>
      <c r="G168" s="48"/>
      <c r="H168" s="48"/>
      <c r="I168" s="48"/>
      <c r="J168" s="48"/>
      <c r="K168" s="48"/>
      <c r="L168" s="48"/>
    </row>
    <row r="169" spans="1:12">
      <c r="A169" s="48"/>
      <c r="B169" s="48" t="s">
        <v>195</v>
      </c>
      <c r="C169" s="48"/>
      <c r="D169" s="48"/>
      <c r="E169" s="48"/>
      <c r="F169" s="48"/>
      <c r="G169" s="48"/>
      <c r="H169" s="48"/>
      <c r="I169" s="48"/>
      <c r="J169" s="48"/>
      <c r="K169" s="48"/>
      <c r="L169" s="48"/>
    </row>
    <row r="170" spans="1:12">
      <c r="A170" s="48"/>
      <c r="B170" s="48" t="s">
        <v>180</v>
      </c>
      <c r="C170" s="48"/>
      <c r="D170" s="48"/>
      <c r="E170" s="48"/>
      <c r="F170" s="48"/>
      <c r="G170" s="48"/>
      <c r="H170" s="48"/>
      <c r="I170" s="48"/>
      <c r="J170" s="48"/>
      <c r="K170" s="48"/>
      <c r="L170" s="48"/>
    </row>
    <row r="171" spans="1:12">
      <c r="A171" s="48"/>
      <c r="B171" s="48"/>
      <c r="C171" s="48"/>
      <c r="D171" s="48"/>
      <c r="E171" s="48"/>
      <c r="F171" s="48"/>
      <c r="G171" s="48"/>
      <c r="H171" s="48"/>
      <c r="I171" s="48"/>
      <c r="J171" s="48"/>
      <c r="K171" s="48"/>
      <c r="L171" s="48"/>
    </row>
    <row r="172" spans="1:12">
      <c r="A172" s="48"/>
      <c r="B172" s="48"/>
      <c r="C172" s="48"/>
      <c r="D172" s="48"/>
      <c r="E172" s="48"/>
      <c r="F172" s="48"/>
      <c r="G172" s="48"/>
      <c r="H172" s="48"/>
      <c r="I172" s="48"/>
      <c r="J172" s="48"/>
      <c r="K172" s="48"/>
      <c r="L172" s="48"/>
    </row>
    <row r="173" spans="1:12">
      <c r="A173" s="48"/>
      <c r="B173" s="388" t="s">
        <v>520</v>
      </c>
      <c r="C173" s="48"/>
      <c r="D173" s="48"/>
      <c r="E173" s="48"/>
      <c r="F173" s="48"/>
      <c r="G173" s="48"/>
      <c r="H173" s="48"/>
      <c r="I173" s="48"/>
      <c r="J173" s="48"/>
      <c r="K173" s="48"/>
      <c r="L173" s="48"/>
    </row>
    <row r="174" spans="1:12">
      <c r="A174" s="48"/>
      <c r="B174" s="48" t="s">
        <v>203</v>
      </c>
      <c r="C174" s="48"/>
      <c r="D174" s="48"/>
      <c r="E174" s="48"/>
      <c r="F174" s="48"/>
      <c r="G174" s="48"/>
      <c r="H174" s="48"/>
      <c r="I174" s="48"/>
      <c r="J174" s="48"/>
      <c r="K174" s="48"/>
      <c r="L174" s="48"/>
    </row>
    <row r="175" spans="1:12">
      <c r="A175" s="48"/>
      <c r="B175" s="48" t="s">
        <v>209</v>
      </c>
      <c r="C175" s="48"/>
      <c r="D175" s="48"/>
      <c r="E175" s="48"/>
      <c r="F175" s="48"/>
      <c r="G175" s="48"/>
      <c r="H175" s="48"/>
      <c r="I175" s="48"/>
      <c r="J175" s="48"/>
      <c r="K175" s="48"/>
      <c r="L175" s="48"/>
    </row>
    <row r="176" spans="1:12">
      <c r="A176" s="48"/>
      <c r="B176" s="48" t="s">
        <v>202</v>
      </c>
      <c r="C176" s="48"/>
      <c r="D176" s="48"/>
      <c r="E176" s="48"/>
      <c r="F176" s="48"/>
      <c r="G176" s="48"/>
      <c r="H176" s="48"/>
      <c r="I176" s="48"/>
      <c r="J176" s="48"/>
      <c r="K176" s="48"/>
      <c r="L176" s="48"/>
    </row>
    <row r="177" spans="1:12">
      <c r="A177" s="48"/>
      <c r="B177" s="48" t="s">
        <v>199</v>
      </c>
      <c r="C177" s="48"/>
      <c r="D177" s="48"/>
      <c r="E177" s="48"/>
      <c r="F177" s="48"/>
      <c r="G177" s="48"/>
      <c r="H177" s="48"/>
      <c r="I177" s="48"/>
      <c r="J177" s="48"/>
      <c r="K177" s="48"/>
      <c r="L177" s="48"/>
    </row>
    <row r="178" spans="1:12">
      <c r="A178" s="48"/>
      <c r="B178" s="48" t="s">
        <v>207</v>
      </c>
      <c r="C178" s="48"/>
      <c r="D178" s="48"/>
      <c r="E178" s="48"/>
      <c r="F178" s="48"/>
      <c r="G178" s="48"/>
      <c r="H178" s="48"/>
      <c r="I178" s="48"/>
      <c r="J178" s="48"/>
      <c r="K178" s="48"/>
      <c r="L178" s="48"/>
    </row>
    <row r="179" spans="1:12">
      <c r="A179" s="48"/>
      <c r="B179" s="48" t="s">
        <v>198</v>
      </c>
      <c r="C179" s="48"/>
      <c r="D179" s="48"/>
      <c r="E179" s="48"/>
      <c r="F179" s="48"/>
      <c r="G179" s="48"/>
      <c r="H179" s="48"/>
      <c r="I179" s="48"/>
      <c r="J179" s="48"/>
      <c r="K179" s="48"/>
      <c r="L179" s="48"/>
    </row>
    <row r="180" spans="1:12">
      <c r="A180" s="48"/>
      <c r="B180" s="48" t="s">
        <v>200</v>
      </c>
      <c r="C180" s="48"/>
      <c r="D180" s="48"/>
      <c r="E180" s="48"/>
      <c r="F180" s="48"/>
      <c r="G180" s="48"/>
      <c r="H180" s="48"/>
      <c r="I180" s="48"/>
      <c r="J180" s="48"/>
      <c r="K180" s="48"/>
      <c r="L180" s="48"/>
    </row>
    <row r="181" spans="1:12">
      <c r="A181" s="48"/>
      <c r="B181" s="48" t="s">
        <v>210</v>
      </c>
      <c r="C181" s="48"/>
      <c r="D181" s="48"/>
      <c r="E181" s="48"/>
      <c r="F181" s="48"/>
      <c r="G181" s="48"/>
      <c r="H181" s="48"/>
      <c r="I181" s="48"/>
      <c r="J181" s="48"/>
      <c r="K181" s="48"/>
      <c r="L181" s="48"/>
    </row>
    <row r="182" spans="1:12">
      <c r="A182" s="48"/>
      <c r="B182" s="48" t="s">
        <v>206</v>
      </c>
      <c r="C182" s="48"/>
      <c r="D182" s="48"/>
      <c r="E182" s="48"/>
      <c r="F182" s="48"/>
      <c r="G182" s="48"/>
      <c r="H182" s="48"/>
      <c r="I182" s="48"/>
      <c r="J182" s="48"/>
      <c r="K182" s="48"/>
      <c r="L182" s="48"/>
    </row>
    <row r="183" spans="1:12">
      <c r="A183" s="48"/>
      <c r="B183" s="48" t="s">
        <v>204</v>
      </c>
      <c r="C183" s="48"/>
      <c r="D183" s="48"/>
      <c r="E183" s="48"/>
      <c r="F183" s="48"/>
      <c r="G183" s="48"/>
      <c r="H183" s="48"/>
      <c r="I183" s="48"/>
      <c r="J183" s="48"/>
      <c r="K183" s="48"/>
      <c r="L183" s="48"/>
    </row>
    <row r="184" spans="1:12">
      <c r="A184" s="48"/>
      <c r="B184" s="48" t="s">
        <v>201</v>
      </c>
      <c r="C184" s="48"/>
      <c r="D184" s="48"/>
      <c r="E184" s="48"/>
      <c r="F184" s="48"/>
      <c r="G184" s="48"/>
      <c r="H184" s="48"/>
      <c r="I184" s="48"/>
      <c r="J184" s="48"/>
      <c r="K184" s="48"/>
      <c r="L184" s="48"/>
    </row>
    <row r="185" spans="1:12">
      <c r="A185" s="48"/>
      <c r="B185" s="48" t="s">
        <v>205</v>
      </c>
      <c r="C185" s="48"/>
      <c r="D185" s="48"/>
      <c r="E185" s="48"/>
      <c r="F185" s="48"/>
      <c r="G185" s="48"/>
      <c r="H185" s="48"/>
      <c r="I185" s="48"/>
      <c r="J185" s="48"/>
      <c r="K185" s="48"/>
      <c r="L185" s="48"/>
    </row>
    <row r="186" spans="1:12">
      <c r="A186" s="48"/>
      <c r="B186" s="48" t="s">
        <v>208</v>
      </c>
      <c r="C186" s="48"/>
      <c r="D186" s="48"/>
      <c r="E186" s="48"/>
      <c r="F186" s="48"/>
      <c r="G186" s="48"/>
      <c r="H186" s="48"/>
      <c r="I186" s="48"/>
      <c r="J186" s="48"/>
      <c r="K186" s="48"/>
      <c r="L186" s="48"/>
    </row>
    <row r="187" spans="1:12">
      <c r="A187" s="48"/>
      <c r="B187" s="48"/>
      <c r="C187" s="48"/>
      <c r="D187" s="48"/>
      <c r="E187" s="48"/>
      <c r="F187" s="48"/>
      <c r="G187" s="48"/>
      <c r="H187" s="48"/>
      <c r="I187" s="48"/>
      <c r="J187" s="48"/>
      <c r="K187" s="48"/>
      <c r="L187" s="48"/>
    </row>
    <row r="188" spans="1:12">
      <c r="A188" s="48"/>
      <c r="B188" s="388" t="s">
        <v>211</v>
      </c>
      <c r="C188" s="48"/>
      <c r="D188" s="48"/>
      <c r="E188" s="48"/>
      <c r="F188" s="48"/>
      <c r="G188" s="48"/>
      <c r="H188" s="48"/>
      <c r="I188" s="48"/>
      <c r="J188" s="48"/>
      <c r="K188" s="48"/>
      <c r="L188" s="48"/>
    </row>
    <row r="189" spans="1:12">
      <c r="A189" s="48"/>
      <c r="B189" s="48"/>
      <c r="C189" s="48"/>
      <c r="D189" s="48"/>
      <c r="E189" s="48"/>
      <c r="F189" s="48"/>
      <c r="G189" s="48"/>
      <c r="H189" s="48"/>
      <c r="I189" s="48"/>
      <c r="J189" s="48"/>
      <c r="K189" s="48"/>
      <c r="L189" s="48"/>
    </row>
    <row r="190" spans="1:12">
      <c r="A190" s="48"/>
      <c r="B190" s="48"/>
      <c r="C190" s="48"/>
      <c r="D190" s="48"/>
      <c r="E190" s="48"/>
      <c r="F190" s="48"/>
      <c r="G190" s="48"/>
      <c r="H190" s="48"/>
      <c r="I190" s="48"/>
      <c r="J190" s="48"/>
      <c r="K190" s="48"/>
      <c r="L190" s="48"/>
    </row>
    <row r="191" spans="1:12">
      <c r="A191" s="48"/>
      <c r="B191" s="48"/>
      <c r="C191" s="48"/>
      <c r="D191" s="48"/>
      <c r="E191" s="48"/>
      <c r="F191" s="48"/>
      <c r="G191" s="48"/>
      <c r="H191" s="48"/>
      <c r="I191" s="48"/>
      <c r="J191" s="48"/>
      <c r="K191" s="48"/>
      <c r="L191" s="48"/>
    </row>
    <row r="192" spans="1:12">
      <c r="A192" s="48"/>
      <c r="B192" s="48"/>
      <c r="C192" s="48"/>
      <c r="D192" s="48"/>
      <c r="E192" s="48"/>
      <c r="F192" s="48"/>
      <c r="G192" s="48"/>
      <c r="H192" s="48"/>
      <c r="I192" s="48"/>
      <c r="J192" s="48"/>
      <c r="K192" s="48"/>
      <c r="L192" s="48"/>
    </row>
    <row r="193" spans="1:12">
      <c r="A193" s="48"/>
      <c r="B193" s="48"/>
      <c r="C193" s="48"/>
      <c r="D193" s="48"/>
      <c r="E193" s="48"/>
      <c r="F193" s="48"/>
      <c r="G193" s="48"/>
      <c r="H193" s="48"/>
      <c r="I193" s="48"/>
      <c r="J193" s="48"/>
      <c r="K193" s="48"/>
      <c r="L193" s="48"/>
    </row>
    <row r="194" spans="1:12">
      <c r="A194" s="48"/>
      <c r="B194" s="48"/>
      <c r="C194" s="48"/>
      <c r="D194" s="48"/>
      <c r="E194" s="48"/>
      <c r="F194" s="48"/>
      <c r="G194" s="48"/>
      <c r="H194" s="48"/>
      <c r="I194" s="48"/>
      <c r="J194" s="48"/>
      <c r="K194" s="48"/>
      <c r="L194" s="48"/>
    </row>
    <row r="195" spans="1:12">
      <c r="A195" s="48"/>
      <c r="B195" s="48"/>
      <c r="C195" s="48"/>
      <c r="D195" s="48"/>
      <c r="E195" s="48"/>
      <c r="F195" s="48"/>
      <c r="G195" s="48"/>
      <c r="H195" s="48"/>
      <c r="I195" s="48"/>
      <c r="J195" s="48"/>
      <c r="K195" s="48"/>
      <c r="L195" s="48"/>
    </row>
    <row r="196" spans="1:12">
      <c r="A196" s="48"/>
      <c r="B196" s="48"/>
      <c r="C196" s="48"/>
      <c r="D196" s="48"/>
      <c r="E196" s="48"/>
      <c r="F196" s="48"/>
      <c r="G196" s="48"/>
      <c r="H196" s="48"/>
      <c r="I196" s="48"/>
      <c r="J196" s="48"/>
      <c r="K196" s="48"/>
      <c r="L196" s="48"/>
    </row>
    <row r="197" spans="1:12">
      <c r="A197" s="48"/>
      <c r="B197" s="48"/>
      <c r="C197" s="48"/>
      <c r="D197" s="48"/>
      <c r="E197" s="48"/>
      <c r="F197" s="48"/>
      <c r="G197" s="48"/>
      <c r="H197" s="48"/>
      <c r="I197" s="48"/>
      <c r="J197" s="48"/>
      <c r="K197" s="48"/>
      <c r="L197" s="48"/>
    </row>
    <row r="198" spans="1:12">
      <c r="A198" s="48"/>
      <c r="B198" s="48"/>
      <c r="C198" s="48"/>
      <c r="D198" s="48"/>
      <c r="E198" s="48"/>
      <c r="F198" s="48"/>
      <c r="G198" s="48"/>
      <c r="H198" s="48"/>
      <c r="I198" s="48"/>
      <c r="J198" s="48"/>
      <c r="K198" s="48"/>
      <c r="L198" s="48"/>
    </row>
    <row r="199" spans="1:12">
      <c r="A199" s="48"/>
      <c r="B199" s="48"/>
      <c r="C199" s="48"/>
      <c r="D199" s="48"/>
      <c r="E199" s="48"/>
      <c r="F199" s="48"/>
      <c r="G199" s="48"/>
      <c r="H199" s="48"/>
      <c r="I199" s="48"/>
      <c r="J199" s="48"/>
      <c r="K199" s="48"/>
      <c r="L199" s="48"/>
    </row>
    <row r="200" spans="1:12">
      <c r="A200" s="48"/>
      <c r="B200" s="48"/>
      <c r="C200" s="48"/>
      <c r="D200" s="48"/>
      <c r="E200" s="48"/>
      <c r="F200" s="48"/>
      <c r="G200" s="48"/>
      <c r="H200" s="48"/>
      <c r="I200" s="48"/>
      <c r="J200" s="48"/>
      <c r="K200" s="48"/>
      <c r="L200" s="48"/>
    </row>
    <row r="201" spans="1:12">
      <c r="A201" s="48"/>
      <c r="B201" s="48"/>
      <c r="C201" s="48"/>
      <c r="D201" s="48"/>
      <c r="E201" s="48"/>
      <c r="F201" s="48"/>
      <c r="G201" s="48"/>
      <c r="H201" s="48"/>
      <c r="I201" s="48"/>
      <c r="J201" s="48"/>
      <c r="K201" s="48"/>
      <c r="L201" s="48"/>
    </row>
    <row r="202" spans="1:12">
      <c r="A202" s="48"/>
      <c r="B202" s="48"/>
      <c r="C202" s="48"/>
      <c r="D202" s="48"/>
      <c r="E202" s="48"/>
      <c r="F202" s="48"/>
      <c r="G202" s="48"/>
      <c r="H202" s="48"/>
      <c r="I202" s="48"/>
      <c r="J202" s="48"/>
      <c r="K202" s="48"/>
      <c r="L202" s="48"/>
    </row>
    <row r="203" spans="1:12">
      <c r="A203" s="48"/>
      <c r="B203" s="48"/>
      <c r="C203" s="48"/>
      <c r="D203" s="48"/>
      <c r="E203" s="48"/>
      <c r="F203" s="48"/>
      <c r="G203" s="48"/>
      <c r="H203" s="48"/>
      <c r="I203" s="48"/>
      <c r="J203" s="48"/>
      <c r="K203" s="48"/>
      <c r="L203" s="48"/>
    </row>
    <row r="204" spans="1:12">
      <c r="A204" s="48"/>
      <c r="B204" s="48"/>
      <c r="C204" s="48"/>
      <c r="D204" s="48"/>
      <c r="E204" s="48"/>
      <c r="F204" s="48"/>
      <c r="G204" s="48"/>
      <c r="H204" s="48"/>
      <c r="I204" s="48"/>
      <c r="J204" s="48"/>
      <c r="K204" s="48"/>
      <c r="L204" s="48"/>
    </row>
    <row r="205" spans="1:12">
      <c r="A205" s="48"/>
      <c r="B205" s="48"/>
      <c r="C205" s="48"/>
      <c r="D205" s="48"/>
      <c r="E205" s="48"/>
      <c r="F205" s="48"/>
      <c r="G205" s="48"/>
      <c r="H205" s="48"/>
      <c r="I205" s="48"/>
      <c r="J205" s="48"/>
      <c r="K205" s="48"/>
      <c r="L205" s="48"/>
    </row>
    <row r="206" spans="1:12">
      <c r="A206" s="48"/>
      <c r="B206" s="48"/>
      <c r="C206" s="48"/>
      <c r="D206" s="48"/>
      <c r="E206" s="48"/>
      <c r="F206" s="48"/>
      <c r="G206" s="48"/>
      <c r="H206" s="48"/>
      <c r="I206" s="48"/>
      <c r="J206" s="48"/>
      <c r="K206" s="48"/>
      <c r="L206" s="48"/>
    </row>
    <row r="207" spans="1:12">
      <c r="A207" s="48"/>
      <c r="B207" s="48"/>
      <c r="C207" s="48"/>
      <c r="D207" s="48"/>
      <c r="E207" s="48"/>
      <c r="F207" s="48"/>
      <c r="G207" s="48"/>
      <c r="H207" s="48"/>
      <c r="I207" s="48"/>
      <c r="J207" s="48"/>
      <c r="K207" s="48"/>
      <c r="L207" s="48"/>
    </row>
    <row r="208" spans="1:12">
      <c r="A208" s="48"/>
      <c r="B208" s="48"/>
      <c r="C208" s="48"/>
      <c r="D208" s="48"/>
      <c r="E208" s="48"/>
      <c r="F208" s="48"/>
      <c r="G208" s="48"/>
      <c r="H208" s="48"/>
      <c r="I208" s="48"/>
      <c r="J208" s="48"/>
      <c r="K208" s="48"/>
      <c r="L208" s="48"/>
    </row>
    <row r="209" spans="1:12">
      <c r="A209" s="48"/>
      <c r="B209" s="48"/>
      <c r="C209" s="48"/>
      <c r="D209" s="48"/>
      <c r="E209" s="48"/>
      <c r="F209" s="48"/>
      <c r="G209" s="48"/>
      <c r="H209" s="48"/>
      <c r="I209" s="48"/>
      <c r="J209" s="48"/>
      <c r="K209" s="48"/>
      <c r="L209" s="48"/>
    </row>
    <row r="210" spans="1:12">
      <c r="A210" s="48"/>
      <c r="B210" s="48"/>
      <c r="C210" s="48"/>
      <c r="D210" s="48"/>
      <c r="E210" s="48"/>
      <c r="F210" s="48"/>
      <c r="G210" s="48"/>
      <c r="H210" s="48"/>
      <c r="I210" s="48"/>
      <c r="J210" s="48"/>
      <c r="K210" s="48"/>
      <c r="L210" s="48"/>
    </row>
    <row r="211" spans="1:12">
      <c r="A211" s="48"/>
      <c r="B211" s="388" t="s">
        <v>567</v>
      </c>
      <c r="C211" s="48"/>
      <c r="D211" s="48"/>
      <c r="E211" s="48"/>
      <c r="F211" s="48"/>
      <c r="G211" s="48"/>
      <c r="H211" s="48"/>
      <c r="I211" s="48"/>
      <c r="J211" s="48"/>
      <c r="K211" s="48"/>
      <c r="L211" s="48"/>
    </row>
    <row r="212" spans="1:12">
      <c r="A212" s="48"/>
      <c r="B212" s="388" t="s">
        <v>568</v>
      </c>
      <c r="C212" s="48"/>
      <c r="D212" s="48"/>
      <c r="E212" s="48"/>
      <c r="F212" s="48"/>
      <c r="G212" s="48"/>
      <c r="H212" s="48"/>
      <c r="I212" s="48"/>
      <c r="J212" s="48"/>
      <c r="K212" s="48"/>
      <c r="L212" s="48"/>
    </row>
    <row r="213" spans="1:12">
      <c r="A213" s="48"/>
      <c r="B213" s="48" t="s">
        <v>215</v>
      </c>
      <c r="C213" s="48"/>
      <c r="D213" s="48"/>
      <c r="E213" s="48"/>
      <c r="F213" s="48"/>
      <c r="G213" s="48"/>
      <c r="H213" s="48"/>
      <c r="I213" s="48"/>
      <c r="J213" s="48"/>
      <c r="K213" s="48"/>
      <c r="L213" s="48"/>
    </row>
    <row r="214" spans="1:12">
      <c r="A214" s="48"/>
      <c r="B214" s="48" t="s">
        <v>222</v>
      </c>
      <c r="C214" s="48"/>
      <c r="D214" s="48"/>
      <c r="E214" s="48"/>
      <c r="F214" s="48"/>
      <c r="G214" s="48"/>
      <c r="H214" s="48"/>
      <c r="I214" s="48"/>
      <c r="J214" s="48"/>
      <c r="K214" s="48"/>
      <c r="L214" s="48"/>
    </row>
    <row r="215" spans="1:12">
      <c r="A215" s="48"/>
      <c r="B215" s="48" t="s">
        <v>214</v>
      </c>
      <c r="C215" s="48"/>
      <c r="D215" s="48"/>
      <c r="E215" s="48"/>
      <c r="F215" s="48"/>
      <c r="G215" s="48"/>
      <c r="H215" s="48"/>
      <c r="I215" s="48"/>
      <c r="J215" s="48"/>
      <c r="K215" s="48"/>
      <c r="L215" s="48"/>
    </row>
    <row r="216" spans="1:12">
      <c r="A216" s="48"/>
      <c r="B216" s="48" t="s">
        <v>218</v>
      </c>
      <c r="C216" s="48"/>
      <c r="D216" s="48"/>
      <c r="E216" s="48"/>
      <c r="F216" s="48"/>
      <c r="G216" s="48"/>
      <c r="H216" s="48"/>
      <c r="I216" s="48"/>
      <c r="J216" s="48"/>
      <c r="K216" s="48"/>
      <c r="L216" s="48"/>
    </row>
    <row r="217" spans="1:12">
      <c r="A217" s="48"/>
      <c r="B217" s="48" t="s">
        <v>217</v>
      </c>
      <c r="C217" s="48"/>
      <c r="D217" s="48"/>
      <c r="E217" s="48"/>
      <c r="F217" s="48"/>
      <c r="G217" s="48"/>
      <c r="H217" s="48"/>
      <c r="I217" s="48"/>
      <c r="J217" s="48"/>
      <c r="K217" s="48"/>
      <c r="L217" s="48"/>
    </row>
    <row r="218" spans="1:12">
      <c r="A218" s="48"/>
      <c r="B218" s="48" t="s">
        <v>226</v>
      </c>
      <c r="C218" s="48"/>
      <c r="D218" s="48"/>
      <c r="E218" s="48"/>
      <c r="F218" s="48"/>
      <c r="G218" s="48"/>
      <c r="H218" s="48"/>
      <c r="I218" s="48"/>
      <c r="J218" s="48"/>
      <c r="K218" s="48"/>
      <c r="L218" s="48"/>
    </row>
    <row r="219" spans="1:12">
      <c r="A219" s="48"/>
      <c r="B219" s="48" t="s">
        <v>221</v>
      </c>
      <c r="C219" s="48"/>
      <c r="D219" s="48"/>
      <c r="E219" s="48"/>
      <c r="F219" s="48"/>
      <c r="G219" s="48"/>
      <c r="H219" s="48"/>
      <c r="I219" s="48"/>
      <c r="J219" s="48"/>
      <c r="K219" s="48"/>
      <c r="L219" s="48"/>
    </row>
    <row r="220" spans="1:12">
      <c r="A220" s="48"/>
      <c r="B220" s="48" t="s">
        <v>219</v>
      </c>
      <c r="C220" s="48"/>
      <c r="D220" s="48"/>
      <c r="E220" s="48"/>
      <c r="F220" s="48"/>
      <c r="G220" s="48"/>
      <c r="H220" s="48"/>
      <c r="I220" s="48"/>
      <c r="J220" s="48"/>
      <c r="K220" s="48"/>
      <c r="L220" s="48"/>
    </row>
    <row r="221" spans="1:12">
      <c r="A221" s="48"/>
      <c r="B221" s="48" t="s">
        <v>224</v>
      </c>
      <c r="C221" s="48"/>
      <c r="D221" s="48"/>
      <c r="E221" s="48"/>
      <c r="F221" s="48"/>
      <c r="G221" s="48"/>
      <c r="H221" s="48"/>
      <c r="I221" s="48"/>
      <c r="J221" s="48"/>
      <c r="K221" s="48"/>
      <c r="L221" s="48"/>
    </row>
    <row r="222" spans="1:12">
      <c r="A222" s="48"/>
      <c r="B222" s="48" t="s">
        <v>225</v>
      </c>
      <c r="C222" s="48"/>
      <c r="D222" s="48"/>
      <c r="E222" s="48"/>
      <c r="F222" s="48"/>
      <c r="G222" s="48"/>
      <c r="H222" s="48"/>
      <c r="I222" s="48"/>
      <c r="J222" s="48"/>
      <c r="K222" s="48"/>
      <c r="L222" s="48"/>
    </row>
    <row r="223" spans="1:12">
      <c r="A223" s="48"/>
      <c r="B223" s="48" t="s">
        <v>212</v>
      </c>
      <c r="C223" s="48"/>
      <c r="D223" s="48"/>
      <c r="E223" s="48"/>
      <c r="F223" s="48"/>
      <c r="G223" s="48"/>
      <c r="H223" s="48"/>
      <c r="I223" s="48"/>
      <c r="J223" s="48"/>
      <c r="K223" s="48"/>
      <c r="L223" s="48"/>
    </row>
    <row r="224" spans="1:12">
      <c r="A224" s="48"/>
      <c r="B224" s="48" t="s">
        <v>216</v>
      </c>
      <c r="C224" s="48"/>
      <c r="D224" s="48"/>
      <c r="E224" s="48"/>
      <c r="F224" s="48"/>
      <c r="G224" s="48"/>
      <c r="H224" s="48"/>
      <c r="I224" s="48"/>
      <c r="J224" s="48"/>
      <c r="K224" s="48"/>
      <c r="L224" s="48"/>
    </row>
    <row r="225" spans="1:12">
      <c r="A225" s="48"/>
      <c r="B225" s="48" t="s">
        <v>223</v>
      </c>
      <c r="C225" s="48"/>
      <c r="D225" s="48"/>
      <c r="E225" s="48"/>
      <c r="F225" s="48"/>
      <c r="G225" s="48"/>
      <c r="H225" s="48"/>
      <c r="I225" s="48"/>
      <c r="J225" s="48"/>
      <c r="K225" s="48"/>
      <c r="L225" s="48"/>
    </row>
    <row r="226" spans="1:12">
      <c r="A226" s="48"/>
      <c r="B226" s="48" t="s">
        <v>220</v>
      </c>
      <c r="C226" s="48"/>
      <c r="D226" s="48"/>
      <c r="E226" s="48"/>
      <c r="F226" s="48"/>
      <c r="G226" s="48"/>
      <c r="H226" s="48"/>
      <c r="I226" s="48"/>
      <c r="J226" s="48"/>
      <c r="K226" s="48"/>
      <c r="L226" s="48"/>
    </row>
    <row r="227" spans="1:12">
      <c r="A227" s="48"/>
      <c r="B227" s="48" t="s">
        <v>213</v>
      </c>
      <c r="C227" s="48"/>
      <c r="D227" s="48"/>
      <c r="E227" s="48"/>
      <c r="F227" s="48"/>
      <c r="G227" s="48"/>
      <c r="H227" s="48"/>
      <c r="I227" s="48"/>
      <c r="J227" s="48"/>
      <c r="K227" s="48"/>
      <c r="L227" s="48"/>
    </row>
    <row r="228" spans="1:12">
      <c r="A228" s="48"/>
      <c r="B228" s="48"/>
      <c r="C228" s="48"/>
      <c r="D228" s="48"/>
      <c r="E228" s="48"/>
      <c r="F228" s="48"/>
      <c r="G228" s="48"/>
      <c r="H228" s="48"/>
      <c r="I228" s="48"/>
      <c r="J228" s="48"/>
      <c r="K228" s="48"/>
      <c r="L228" s="48"/>
    </row>
    <row r="229" spans="1:12">
      <c r="A229" s="48"/>
      <c r="B229" s="388" t="s">
        <v>521</v>
      </c>
      <c r="C229" s="48"/>
      <c r="D229" s="48"/>
      <c r="E229" s="48"/>
      <c r="F229" s="48"/>
      <c r="G229" s="48"/>
      <c r="H229" s="48"/>
      <c r="I229" s="48"/>
      <c r="J229" s="48"/>
      <c r="K229" s="48"/>
      <c r="L229" s="48"/>
    </row>
    <row r="230" spans="1:12">
      <c r="A230" s="48"/>
      <c r="B230" s="388" t="s">
        <v>569</v>
      </c>
      <c r="C230" s="48"/>
      <c r="D230" s="48"/>
      <c r="E230" s="48"/>
      <c r="F230" s="48"/>
      <c r="G230" s="48"/>
      <c r="H230" s="48"/>
      <c r="I230" s="48"/>
      <c r="J230" s="48"/>
      <c r="K230" s="48"/>
      <c r="L230" s="48"/>
    </row>
    <row r="231" spans="1:12">
      <c r="A231" s="48"/>
      <c r="B231" s="388" t="s">
        <v>127</v>
      </c>
      <c r="C231" s="48"/>
      <c r="D231" s="48"/>
      <c r="E231" s="48"/>
      <c r="F231" s="48"/>
      <c r="G231" s="48"/>
      <c r="H231" s="48"/>
      <c r="I231" s="48"/>
      <c r="J231" s="48"/>
      <c r="K231" s="48"/>
      <c r="L231" s="48"/>
    </row>
    <row r="232" spans="1:12">
      <c r="A232" s="48"/>
      <c r="B232" s="388" t="s">
        <v>522</v>
      </c>
      <c r="C232" s="48"/>
      <c r="D232" s="48"/>
      <c r="E232" s="48"/>
      <c r="F232" s="48"/>
      <c r="G232" s="48"/>
      <c r="H232" s="48"/>
      <c r="I232" s="48"/>
      <c r="J232" s="48"/>
      <c r="K232" s="48"/>
      <c r="L232" s="48"/>
    </row>
    <row r="233" spans="1:12">
      <c r="A233" s="48"/>
      <c r="B233" s="48" t="s">
        <v>236</v>
      </c>
      <c r="C233" s="48"/>
      <c r="D233" s="48"/>
      <c r="E233" s="48"/>
      <c r="F233" s="48"/>
      <c r="G233" s="48"/>
      <c r="H233" s="48"/>
      <c r="I233" s="48"/>
      <c r="J233" s="48"/>
      <c r="K233" s="48"/>
      <c r="L233" s="48"/>
    </row>
    <row r="234" spans="1:12">
      <c r="A234" s="48"/>
      <c r="B234" s="48" t="s">
        <v>229</v>
      </c>
      <c r="C234" s="48"/>
      <c r="D234" s="48"/>
      <c r="E234" s="48"/>
      <c r="F234" s="48"/>
      <c r="G234" s="48"/>
      <c r="H234" s="48"/>
      <c r="I234" s="48"/>
      <c r="J234" s="48"/>
      <c r="K234" s="48"/>
      <c r="L234" s="48"/>
    </row>
    <row r="235" spans="1:12">
      <c r="A235" s="48"/>
      <c r="B235" s="48" t="s">
        <v>227</v>
      </c>
      <c r="C235" s="48"/>
      <c r="D235" s="48"/>
      <c r="E235" s="48"/>
      <c r="F235" s="48"/>
      <c r="G235" s="48"/>
      <c r="H235" s="48"/>
      <c r="I235" s="388"/>
      <c r="J235" s="48"/>
      <c r="K235" s="48"/>
      <c r="L235" s="48"/>
    </row>
    <row r="236" spans="1:12">
      <c r="A236" s="48"/>
      <c r="B236" s="48" t="s">
        <v>232</v>
      </c>
      <c r="C236" s="48"/>
      <c r="D236" s="48"/>
      <c r="E236" s="48"/>
      <c r="F236" s="48"/>
      <c r="G236" s="48"/>
      <c r="H236" s="48"/>
      <c r="I236" s="48"/>
      <c r="J236" s="48"/>
      <c r="K236" s="48"/>
      <c r="L236" s="48"/>
    </row>
    <row r="237" spans="1:12">
      <c r="A237" s="48"/>
      <c r="B237" s="48" t="s">
        <v>231</v>
      </c>
      <c r="C237" s="48"/>
      <c r="D237" s="48"/>
      <c r="E237" s="48"/>
      <c r="F237" s="48"/>
      <c r="G237" s="48"/>
      <c r="H237" s="48"/>
      <c r="I237" s="48"/>
      <c r="J237" s="48"/>
      <c r="K237" s="48"/>
      <c r="L237" s="48"/>
    </row>
    <row r="238" spans="1:12">
      <c r="A238" s="48"/>
      <c r="B238" s="48" t="s">
        <v>233</v>
      </c>
      <c r="C238" s="48"/>
      <c r="D238" s="48"/>
      <c r="E238" s="48"/>
      <c r="F238" s="48"/>
      <c r="G238" s="48"/>
      <c r="H238" s="48"/>
      <c r="I238" s="48"/>
      <c r="J238" s="48"/>
      <c r="K238" s="48"/>
      <c r="L238" s="48"/>
    </row>
    <row r="239" spans="1:12">
      <c r="A239" s="48"/>
      <c r="B239" s="48" t="s">
        <v>230</v>
      </c>
      <c r="C239" s="48"/>
      <c r="D239" s="48"/>
      <c r="E239" s="48"/>
      <c r="F239" s="48"/>
      <c r="G239" s="48"/>
      <c r="H239" s="48"/>
      <c r="I239" s="48"/>
      <c r="J239" s="48"/>
      <c r="K239" s="48"/>
      <c r="L239" s="48"/>
    </row>
    <row r="240" spans="1:12">
      <c r="A240" s="48"/>
      <c r="B240" s="48" t="s">
        <v>240</v>
      </c>
      <c r="C240" s="48"/>
      <c r="D240" s="48"/>
      <c r="E240" s="48"/>
      <c r="F240" s="48"/>
      <c r="G240" s="48"/>
      <c r="H240" s="48"/>
      <c r="I240" s="48"/>
      <c r="J240" s="48"/>
      <c r="K240" s="48"/>
      <c r="L240" s="48"/>
    </row>
    <row r="241" spans="1:12">
      <c r="A241" s="48"/>
      <c r="B241" s="48" t="s">
        <v>234</v>
      </c>
      <c r="C241" s="48"/>
      <c r="D241" s="48"/>
      <c r="E241" s="48"/>
      <c r="F241" s="48"/>
      <c r="G241" s="48"/>
      <c r="H241" s="48"/>
      <c r="I241" s="48"/>
      <c r="J241" s="48"/>
      <c r="K241" s="48"/>
      <c r="L241" s="48"/>
    </row>
    <row r="242" spans="1:12">
      <c r="A242" s="48"/>
      <c r="B242" s="48" t="s">
        <v>238</v>
      </c>
      <c r="C242" s="48"/>
      <c r="D242" s="48"/>
      <c r="E242" s="48"/>
      <c r="F242" s="48"/>
      <c r="G242" s="48"/>
      <c r="H242" s="48"/>
      <c r="I242" s="48"/>
      <c r="J242" s="48"/>
      <c r="K242" s="48"/>
      <c r="L242" s="48"/>
    </row>
    <row r="243" spans="1:12">
      <c r="A243" s="48"/>
      <c r="B243" s="48" t="s">
        <v>241</v>
      </c>
      <c r="C243" s="48"/>
      <c r="D243" s="48"/>
      <c r="E243" s="48"/>
      <c r="F243" s="48"/>
      <c r="G243" s="48"/>
      <c r="H243" s="48"/>
      <c r="I243" s="48"/>
      <c r="J243" s="48"/>
      <c r="K243" s="48"/>
      <c r="L243" s="48"/>
    </row>
    <row r="244" spans="1:12">
      <c r="A244" s="48"/>
      <c r="B244" s="48" t="s">
        <v>228</v>
      </c>
      <c r="C244" s="48"/>
      <c r="D244" s="48"/>
      <c r="E244" s="48"/>
      <c r="F244" s="48"/>
      <c r="G244" s="48"/>
      <c r="H244" s="48"/>
      <c r="I244" s="48"/>
      <c r="J244" s="48"/>
      <c r="K244" s="48"/>
      <c r="L244" s="48"/>
    </row>
    <row r="245" spans="1:12">
      <c r="A245" s="48"/>
      <c r="B245" s="48" t="s">
        <v>239</v>
      </c>
      <c r="C245" s="48"/>
      <c r="D245" s="48"/>
      <c r="E245" s="48"/>
      <c r="F245" s="48"/>
      <c r="G245" s="48"/>
      <c r="H245" s="48"/>
      <c r="I245" s="48"/>
      <c r="J245" s="48"/>
      <c r="K245" s="48"/>
      <c r="L245" s="48"/>
    </row>
    <row r="246" spans="1:12">
      <c r="A246" s="48"/>
      <c r="B246" s="48" t="s">
        <v>237</v>
      </c>
      <c r="C246" s="48"/>
      <c r="D246" s="48"/>
      <c r="E246" s="48"/>
      <c r="F246" s="48"/>
      <c r="G246" s="48"/>
      <c r="H246" s="48"/>
      <c r="I246" s="48"/>
      <c r="J246" s="48"/>
      <c r="K246" s="48"/>
      <c r="L246" s="48"/>
    </row>
    <row r="247" spans="1:12">
      <c r="A247" s="48"/>
      <c r="B247" s="48" t="s">
        <v>235</v>
      </c>
      <c r="C247" s="48"/>
      <c r="D247" s="48"/>
      <c r="E247" s="48"/>
      <c r="F247" s="48"/>
      <c r="G247" s="48"/>
      <c r="H247" s="48"/>
      <c r="I247" s="48"/>
      <c r="J247" s="48"/>
      <c r="K247" s="48"/>
      <c r="L247" s="48"/>
    </row>
    <row r="248" spans="1:12">
      <c r="A248" s="48"/>
      <c r="B248" s="389" t="s">
        <v>570</v>
      </c>
      <c r="C248" s="48"/>
      <c r="D248" s="48"/>
      <c r="E248" s="48"/>
      <c r="F248" s="48"/>
      <c r="G248" s="48"/>
      <c r="H248" s="48"/>
      <c r="I248" s="48"/>
      <c r="J248" s="48"/>
      <c r="K248" s="48"/>
      <c r="L248" s="48"/>
    </row>
    <row r="249" spans="1:12">
      <c r="A249" s="48"/>
      <c r="B249" s="389" t="s">
        <v>523</v>
      </c>
      <c r="C249" s="48"/>
      <c r="D249" s="48"/>
      <c r="E249" s="48"/>
      <c r="F249" s="48"/>
      <c r="G249" s="48"/>
      <c r="H249" s="48"/>
      <c r="I249" s="48"/>
      <c r="J249" s="48"/>
      <c r="K249" s="48"/>
      <c r="L249" s="48"/>
    </row>
    <row r="250" spans="1:12">
      <c r="A250" s="48"/>
      <c r="B250" s="388" t="s">
        <v>524</v>
      </c>
      <c r="C250" s="48"/>
      <c r="D250" s="48"/>
      <c r="E250" s="48"/>
      <c r="F250" s="48"/>
      <c r="G250" s="48"/>
      <c r="H250" s="48"/>
      <c r="I250" s="48"/>
      <c r="J250" s="48"/>
      <c r="K250" s="48"/>
      <c r="L250" s="48"/>
    </row>
    <row r="251" spans="1:12">
      <c r="A251" s="48"/>
      <c r="B251" s="389" t="s">
        <v>571</v>
      </c>
      <c r="C251" s="48"/>
      <c r="D251" s="48"/>
      <c r="E251" s="48"/>
      <c r="F251" s="48"/>
      <c r="G251" s="48"/>
      <c r="H251" s="48"/>
      <c r="I251" s="48"/>
      <c r="J251" s="48"/>
      <c r="K251" s="48"/>
      <c r="L251" s="48"/>
    </row>
    <row r="252" spans="1:12">
      <c r="A252" s="48"/>
      <c r="B252" s="389" t="s">
        <v>573</v>
      </c>
      <c r="C252" s="48"/>
      <c r="D252" s="48"/>
      <c r="E252" s="48"/>
      <c r="F252" s="48"/>
      <c r="G252" s="48"/>
      <c r="H252" s="48"/>
      <c r="I252" s="48"/>
      <c r="J252" s="48"/>
      <c r="K252" s="48"/>
      <c r="L252" s="48"/>
    </row>
    <row r="253" spans="1:12">
      <c r="A253" s="48"/>
      <c r="B253" s="389" t="s">
        <v>572</v>
      </c>
      <c r="C253" s="48"/>
      <c r="D253" s="48"/>
      <c r="E253" s="48"/>
      <c r="F253" s="48"/>
      <c r="G253" s="48"/>
      <c r="H253" s="48"/>
      <c r="I253" s="48"/>
      <c r="J253" s="48"/>
      <c r="K253" s="48"/>
      <c r="L253" s="48"/>
    </row>
    <row r="254" spans="1:12">
      <c r="A254" s="48"/>
      <c r="B254" s="48"/>
      <c r="C254" s="48"/>
      <c r="D254" s="48"/>
      <c r="E254" s="48"/>
      <c r="F254" s="48"/>
      <c r="G254" s="48"/>
      <c r="H254" s="48"/>
      <c r="I254" s="48"/>
      <c r="J254" s="48"/>
      <c r="K254" s="48"/>
      <c r="L254" s="48"/>
    </row>
    <row r="255" spans="1:12">
      <c r="A255" s="48"/>
      <c r="B255" s="48"/>
      <c r="C255" s="48"/>
      <c r="D255" s="48"/>
      <c r="E255" s="48"/>
      <c r="F255" s="48"/>
      <c r="G255" s="48"/>
      <c r="H255" s="48"/>
      <c r="I255" s="48"/>
      <c r="J255" s="48"/>
      <c r="K255" s="48"/>
      <c r="L255" s="48"/>
    </row>
    <row r="256" spans="1:12">
      <c r="A256" s="48"/>
      <c r="B256" s="388" t="s">
        <v>525</v>
      </c>
      <c r="C256" s="48"/>
      <c r="D256" s="48"/>
      <c r="E256" s="48"/>
      <c r="F256" s="48"/>
      <c r="G256" s="48"/>
      <c r="H256" s="48"/>
      <c r="I256" s="48"/>
      <c r="J256" s="48"/>
      <c r="K256" s="48"/>
      <c r="L256" s="48"/>
    </row>
    <row r="257" spans="1:12">
      <c r="A257" s="48"/>
      <c r="B257" s="388" t="s">
        <v>526</v>
      </c>
      <c r="C257" s="48"/>
      <c r="D257" s="48"/>
      <c r="E257" s="48"/>
      <c r="F257" s="48"/>
      <c r="G257" s="48"/>
      <c r="H257" s="48"/>
      <c r="I257" s="48"/>
      <c r="J257" s="48"/>
      <c r="K257" s="48"/>
      <c r="L257" s="48"/>
    </row>
    <row r="258" spans="1:12">
      <c r="A258" s="48"/>
      <c r="B258" s="388" t="s">
        <v>127</v>
      </c>
      <c r="C258" s="48"/>
      <c r="D258" s="48"/>
      <c r="E258" s="48"/>
      <c r="F258" s="48"/>
      <c r="G258" s="48"/>
      <c r="H258" s="48"/>
      <c r="I258" s="48"/>
      <c r="J258" s="48"/>
      <c r="K258" s="48"/>
      <c r="L258" s="48"/>
    </row>
    <row r="259" spans="1:12">
      <c r="A259" s="48"/>
      <c r="B259" s="388" t="s">
        <v>163</v>
      </c>
      <c r="C259" s="48"/>
      <c r="D259" s="48"/>
      <c r="E259" s="48"/>
      <c r="F259" s="48"/>
      <c r="G259" s="48"/>
      <c r="H259" s="48"/>
      <c r="I259" s="48"/>
      <c r="J259" s="48"/>
      <c r="K259" s="48"/>
      <c r="L259" s="48"/>
    </row>
    <row r="260" spans="1:12">
      <c r="A260" s="48"/>
      <c r="B260" s="48" t="s">
        <v>164</v>
      </c>
      <c r="C260" s="48"/>
      <c r="D260" s="48"/>
      <c r="E260" s="48"/>
      <c r="F260" s="48"/>
      <c r="G260" s="48"/>
      <c r="H260" s="48"/>
      <c r="I260" s="48"/>
      <c r="J260" s="48"/>
      <c r="K260" s="48"/>
      <c r="L260" s="48"/>
    </row>
    <row r="261" spans="1:12">
      <c r="A261" s="48"/>
      <c r="B261" s="48" t="s">
        <v>172</v>
      </c>
      <c r="C261" s="48"/>
      <c r="D261" s="48"/>
      <c r="E261" s="48"/>
      <c r="F261" s="48"/>
      <c r="G261" s="48"/>
      <c r="H261" s="48"/>
      <c r="I261" s="48"/>
      <c r="J261" s="48"/>
      <c r="K261" s="48"/>
      <c r="L261" s="48"/>
    </row>
    <row r="262" spans="1:12">
      <c r="A262" s="48"/>
      <c r="B262" s="48" t="s">
        <v>243</v>
      </c>
      <c r="C262" s="48"/>
      <c r="D262" s="48"/>
      <c r="E262" s="48"/>
      <c r="F262" s="48"/>
      <c r="G262" s="48"/>
      <c r="H262" s="48"/>
      <c r="I262" s="48"/>
      <c r="J262" s="48"/>
      <c r="K262" s="48"/>
      <c r="L262" s="48"/>
    </row>
    <row r="263" spans="1:12">
      <c r="A263" s="48"/>
      <c r="B263" s="48" t="s">
        <v>245</v>
      </c>
      <c r="C263" s="48"/>
      <c r="D263" s="48"/>
      <c r="E263" s="48"/>
      <c r="F263" s="48"/>
      <c r="G263" s="48"/>
      <c r="H263" s="48"/>
      <c r="I263" s="48"/>
      <c r="J263" s="48"/>
      <c r="K263" s="48"/>
      <c r="L263" s="48"/>
    </row>
    <row r="264" spans="1:12">
      <c r="A264" s="48"/>
      <c r="B264" s="48" t="s">
        <v>249</v>
      </c>
      <c r="C264" s="48"/>
      <c r="D264" s="48"/>
      <c r="E264" s="48"/>
      <c r="F264" s="48"/>
      <c r="G264" s="48"/>
      <c r="H264" s="48"/>
      <c r="I264" s="48"/>
      <c r="J264" s="48"/>
      <c r="K264" s="48"/>
      <c r="L264" s="48"/>
    </row>
    <row r="265" spans="1:12">
      <c r="A265" s="48"/>
      <c r="B265" s="48" t="s">
        <v>250</v>
      </c>
      <c r="C265" s="48"/>
      <c r="D265" s="48"/>
      <c r="E265" s="48"/>
      <c r="F265" s="48"/>
      <c r="G265" s="48"/>
      <c r="H265" s="48"/>
      <c r="I265" s="48"/>
      <c r="J265" s="48"/>
      <c r="K265" s="48"/>
      <c r="L265" s="48"/>
    </row>
    <row r="266" spans="1:12">
      <c r="A266" s="48"/>
      <c r="B266" s="48" t="s">
        <v>156</v>
      </c>
      <c r="C266" s="48"/>
      <c r="D266" s="48"/>
      <c r="E266" s="48"/>
      <c r="F266" s="48"/>
      <c r="G266" s="48"/>
      <c r="H266" s="48"/>
      <c r="I266" s="48"/>
      <c r="J266" s="48"/>
      <c r="K266" s="48"/>
      <c r="L266" s="48"/>
    </row>
    <row r="267" spans="1:12">
      <c r="A267" s="48"/>
      <c r="B267" s="48" t="s">
        <v>253</v>
      </c>
      <c r="C267" s="48"/>
      <c r="D267" s="48"/>
      <c r="E267" s="48"/>
      <c r="F267" s="48"/>
      <c r="G267" s="48"/>
      <c r="H267" s="48"/>
      <c r="I267" s="48"/>
      <c r="J267" s="48"/>
      <c r="K267" s="48"/>
      <c r="L267" s="48"/>
    </row>
    <row r="268" spans="1:12">
      <c r="A268" s="48"/>
      <c r="B268" s="48" t="s">
        <v>248</v>
      </c>
      <c r="C268" s="48"/>
      <c r="D268" s="48"/>
      <c r="E268" s="48"/>
      <c r="F268" s="48"/>
      <c r="G268" s="48"/>
      <c r="H268" s="48"/>
      <c r="I268" s="48"/>
      <c r="J268" s="48"/>
      <c r="K268" s="48"/>
      <c r="L268" s="48"/>
    </row>
    <row r="269" spans="1:12">
      <c r="A269" s="48"/>
      <c r="B269" s="48" t="s">
        <v>242</v>
      </c>
      <c r="C269" s="48"/>
      <c r="D269" s="48"/>
      <c r="E269" s="48"/>
      <c r="F269" s="48"/>
      <c r="G269" s="48"/>
      <c r="H269" s="48"/>
      <c r="I269" s="48"/>
      <c r="J269" s="48"/>
      <c r="K269" s="48"/>
      <c r="L269" s="48"/>
    </row>
    <row r="270" spans="1:12">
      <c r="A270" s="48"/>
      <c r="B270" s="48" t="s">
        <v>171</v>
      </c>
      <c r="C270" s="48"/>
      <c r="D270" s="48"/>
      <c r="E270" s="48"/>
      <c r="F270" s="48"/>
      <c r="G270" s="48"/>
      <c r="H270" s="48"/>
      <c r="I270" s="48"/>
      <c r="J270" s="48"/>
      <c r="K270" s="48"/>
      <c r="L270" s="48"/>
    </row>
    <row r="271" spans="1:12">
      <c r="A271" s="48"/>
      <c r="B271" s="48" t="s">
        <v>244</v>
      </c>
      <c r="C271" s="48"/>
      <c r="D271" s="48"/>
      <c r="E271" s="48"/>
      <c r="F271" s="48"/>
      <c r="G271" s="48"/>
      <c r="H271" s="48"/>
      <c r="I271" s="48"/>
      <c r="J271" s="48"/>
      <c r="K271" s="48"/>
      <c r="L271" s="48"/>
    </row>
    <row r="272" spans="1:12">
      <c r="A272" s="48"/>
      <c r="B272" s="48" t="s">
        <v>254</v>
      </c>
      <c r="C272" s="48"/>
      <c r="D272" s="48"/>
      <c r="E272" s="48"/>
      <c r="F272" s="48"/>
      <c r="G272" s="48"/>
      <c r="H272" s="48"/>
      <c r="I272" s="48"/>
      <c r="J272" s="48"/>
      <c r="K272" s="48"/>
      <c r="L272" s="48"/>
    </row>
    <row r="273" spans="1:12">
      <c r="A273" s="48"/>
      <c r="B273" s="48" t="s">
        <v>247</v>
      </c>
      <c r="C273" s="48"/>
      <c r="D273" s="48"/>
      <c r="E273" s="48"/>
      <c r="F273" s="48"/>
      <c r="G273" s="48"/>
      <c r="H273" s="48"/>
      <c r="I273" s="48"/>
      <c r="J273" s="48"/>
      <c r="K273" s="48"/>
      <c r="L273" s="48"/>
    </row>
    <row r="274" spans="1:12">
      <c r="A274" s="48"/>
      <c r="B274" s="48" t="s">
        <v>252</v>
      </c>
      <c r="C274" s="48"/>
      <c r="D274" s="48"/>
      <c r="E274" s="48"/>
      <c r="F274" s="48"/>
      <c r="G274" s="48"/>
      <c r="H274" s="48"/>
      <c r="I274" s="48"/>
      <c r="J274" s="48"/>
      <c r="K274" s="48"/>
      <c r="L274" s="48"/>
    </row>
    <row r="275" spans="1:12">
      <c r="A275" s="48"/>
      <c r="B275" s="48" t="s">
        <v>154</v>
      </c>
      <c r="C275" s="48"/>
      <c r="D275" s="48"/>
      <c r="E275" s="48"/>
      <c r="F275" s="48"/>
      <c r="G275" s="48"/>
      <c r="H275" s="48"/>
      <c r="I275" s="48"/>
      <c r="J275" s="48"/>
      <c r="K275" s="48"/>
      <c r="L275" s="48"/>
    </row>
    <row r="276" spans="1:12">
      <c r="A276" s="48"/>
      <c r="B276" s="48" t="s">
        <v>251</v>
      </c>
      <c r="C276" s="48"/>
      <c r="D276" s="48"/>
      <c r="E276" s="48"/>
      <c r="F276" s="48"/>
      <c r="G276" s="48"/>
      <c r="H276" s="48"/>
      <c r="I276" s="48"/>
      <c r="J276" s="48"/>
      <c r="K276" s="48"/>
      <c r="L276" s="48"/>
    </row>
    <row r="277" spans="1:12">
      <c r="A277" s="48"/>
      <c r="B277" s="48" t="s">
        <v>174</v>
      </c>
      <c r="C277" s="48"/>
      <c r="D277" s="48"/>
      <c r="E277" s="48"/>
      <c r="F277" s="48"/>
      <c r="G277" s="48"/>
      <c r="H277" s="48"/>
      <c r="I277" s="48"/>
      <c r="J277" s="48"/>
      <c r="K277" s="48"/>
      <c r="L277" s="48"/>
    </row>
    <row r="278" spans="1:12">
      <c r="A278" s="48"/>
      <c r="B278" s="48" t="s">
        <v>246</v>
      </c>
      <c r="C278" s="48"/>
      <c r="D278" s="48"/>
      <c r="E278" s="48"/>
      <c r="F278" s="48"/>
      <c r="G278" s="48"/>
      <c r="H278" s="48"/>
      <c r="I278" s="48"/>
      <c r="J278" s="48"/>
      <c r="K278" s="48"/>
      <c r="L278" s="48"/>
    </row>
    <row r="279" spans="1:12">
      <c r="A279" s="48"/>
      <c r="B279" s="48"/>
      <c r="C279" s="48"/>
      <c r="D279" s="48"/>
      <c r="E279" s="48"/>
      <c r="F279" s="48"/>
      <c r="G279" s="48"/>
      <c r="H279" s="48"/>
      <c r="I279" s="48"/>
      <c r="J279" s="48"/>
      <c r="K279" s="48"/>
      <c r="L279" s="48"/>
    </row>
    <row r="280" spans="1:12">
      <c r="A280" s="48"/>
      <c r="B280" s="388" t="s">
        <v>527</v>
      </c>
      <c r="C280" s="48"/>
      <c r="D280" s="48"/>
      <c r="E280" s="48"/>
      <c r="F280" s="48"/>
      <c r="G280" s="48"/>
      <c r="H280" s="48"/>
      <c r="I280" s="48"/>
      <c r="J280" s="48"/>
      <c r="K280" s="48"/>
      <c r="L280" s="48"/>
    </row>
    <row r="281" spans="1:12">
      <c r="A281" s="48"/>
      <c r="B281" s="388" t="s">
        <v>528</v>
      </c>
      <c r="C281" s="48"/>
      <c r="D281" s="48"/>
      <c r="E281" s="48"/>
      <c r="F281" s="48"/>
      <c r="G281" s="48"/>
      <c r="H281" s="48"/>
      <c r="I281" s="48"/>
      <c r="J281" s="48"/>
      <c r="K281" s="48"/>
      <c r="L281" s="48"/>
    </row>
    <row r="282" spans="1:12">
      <c r="A282" s="48"/>
      <c r="B282" s="388" t="s">
        <v>529</v>
      </c>
      <c r="C282" s="48"/>
      <c r="D282" s="48"/>
      <c r="E282" s="48"/>
      <c r="F282" s="48"/>
      <c r="G282" s="48"/>
      <c r="H282" s="48"/>
      <c r="I282" s="48"/>
      <c r="J282" s="48"/>
      <c r="K282" s="48"/>
      <c r="L282" s="48"/>
    </row>
    <row r="283" spans="1:12">
      <c r="A283" s="48"/>
      <c r="B283" s="388" t="s">
        <v>530</v>
      </c>
      <c r="C283" s="48"/>
      <c r="D283" s="48"/>
      <c r="E283" s="48"/>
      <c r="F283" s="48"/>
      <c r="G283" s="48"/>
      <c r="H283" s="48"/>
      <c r="I283" s="48"/>
      <c r="J283" s="48"/>
      <c r="K283" s="48"/>
      <c r="L283" s="48"/>
    </row>
    <row r="284" spans="1:12">
      <c r="A284" s="48"/>
      <c r="B284" s="48"/>
      <c r="C284" s="48"/>
      <c r="D284" s="48"/>
      <c r="E284" s="48"/>
      <c r="F284" s="48"/>
      <c r="G284" s="48"/>
      <c r="H284" s="48"/>
      <c r="I284" s="48"/>
      <c r="J284" s="48"/>
      <c r="K284" s="48"/>
      <c r="L284" s="48"/>
    </row>
    <row r="285" spans="1:12">
      <c r="A285" s="48"/>
      <c r="B285" s="388" t="s">
        <v>255</v>
      </c>
      <c r="C285" s="48"/>
      <c r="D285" s="48"/>
      <c r="E285" s="48"/>
      <c r="F285" s="48"/>
      <c r="G285" s="48"/>
      <c r="H285" s="48"/>
      <c r="I285" s="48"/>
      <c r="J285" s="48"/>
      <c r="K285" s="48"/>
      <c r="L285" s="48"/>
    </row>
    <row r="286" spans="1:12">
      <c r="A286" s="48"/>
      <c r="B286" s="388" t="s">
        <v>256</v>
      </c>
      <c r="C286" s="48"/>
      <c r="D286" s="48"/>
      <c r="E286" s="48"/>
      <c r="F286" s="48"/>
      <c r="G286" s="48"/>
      <c r="H286" s="48"/>
      <c r="I286" s="48"/>
      <c r="J286" s="48"/>
      <c r="K286" s="48"/>
      <c r="L286" s="48"/>
    </row>
    <row r="287" spans="1:12">
      <c r="A287" s="48"/>
      <c r="B287" s="388" t="s">
        <v>531</v>
      </c>
      <c r="C287" s="48"/>
      <c r="D287" s="48"/>
      <c r="E287" s="48"/>
      <c r="F287" s="48"/>
      <c r="G287" s="48"/>
      <c r="H287" s="48"/>
      <c r="I287" s="48"/>
      <c r="J287" s="48"/>
      <c r="K287" s="48"/>
      <c r="L287" s="48"/>
    </row>
    <row r="288" spans="1:12">
      <c r="A288" s="48"/>
      <c r="B288" s="388" t="s">
        <v>532</v>
      </c>
      <c r="C288" s="48"/>
      <c r="D288" s="48"/>
      <c r="E288" s="48"/>
      <c r="F288" s="48"/>
      <c r="G288" s="48"/>
      <c r="H288" s="48"/>
      <c r="I288" s="48"/>
      <c r="J288" s="48"/>
      <c r="K288" s="48"/>
      <c r="L288" s="48"/>
    </row>
    <row r="289" spans="1:12">
      <c r="A289" s="48"/>
      <c r="B289" s="388" t="s">
        <v>533</v>
      </c>
      <c r="C289" s="48"/>
      <c r="D289" s="48"/>
      <c r="E289" s="48"/>
      <c r="F289" s="48"/>
      <c r="G289" s="48"/>
      <c r="H289" s="48"/>
      <c r="I289" s="48"/>
      <c r="J289" s="48"/>
      <c r="K289" s="48"/>
      <c r="L289" s="48"/>
    </row>
    <row r="290" spans="1:12">
      <c r="A290" s="48"/>
      <c r="B290" s="388" t="s">
        <v>534</v>
      </c>
      <c r="C290" s="48"/>
      <c r="D290" s="48"/>
      <c r="E290" s="48"/>
      <c r="F290" s="48"/>
      <c r="G290" s="48"/>
      <c r="H290" s="48"/>
      <c r="I290" s="48"/>
      <c r="J290" s="48"/>
      <c r="K290" s="48"/>
      <c r="L290" s="48"/>
    </row>
    <row r="291" spans="1:12">
      <c r="A291" s="48"/>
      <c r="B291" s="48"/>
      <c r="C291" s="48"/>
      <c r="D291" s="48"/>
      <c r="E291" s="48"/>
      <c r="F291" s="48"/>
      <c r="G291" s="48"/>
      <c r="H291" s="48"/>
      <c r="I291" s="48"/>
      <c r="J291" s="48"/>
      <c r="K291" s="48"/>
      <c r="L291" s="48"/>
    </row>
    <row r="292" spans="1:12">
      <c r="A292" s="48"/>
      <c r="B292" s="388" t="s">
        <v>535</v>
      </c>
      <c r="C292" s="48"/>
      <c r="D292" s="48"/>
      <c r="E292" s="48"/>
      <c r="F292" s="48"/>
      <c r="G292" s="48"/>
      <c r="H292" s="48"/>
      <c r="I292" s="48"/>
      <c r="J292" s="48"/>
      <c r="K292" s="48"/>
      <c r="L292" s="48"/>
    </row>
    <row r="293" spans="1:12">
      <c r="A293" s="48"/>
      <c r="B293" s="388" t="s">
        <v>257</v>
      </c>
      <c r="C293" s="48"/>
      <c r="D293" s="48"/>
      <c r="E293" s="48"/>
      <c r="F293" s="48"/>
      <c r="G293" s="48"/>
      <c r="H293" s="48"/>
      <c r="I293" s="48"/>
      <c r="J293" s="48"/>
      <c r="K293" s="48"/>
      <c r="L293" s="48"/>
    </row>
    <row r="294" spans="1:12">
      <c r="A294" s="48"/>
      <c r="B294" s="48" t="s">
        <v>258</v>
      </c>
      <c r="C294" s="48"/>
      <c r="D294" s="48"/>
      <c r="E294" s="48"/>
      <c r="F294" s="48"/>
      <c r="G294" s="48"/>
      <c r="H294" s="48"/>
      <c r="I294" s="48"/>
      <c r="J294" s="48"/>
      <c r="K294" s="48"/>
      <c r="L294" s="48"/>
    </row>
    <row r="295" spans="1:12">
      <c r="A295" s="48"/>
      <c r="B295" s="48" t="s">
        <v>263</v>
      </c>
      <c r="C295" s="48"/>
      <c r="D295" s="48"/>
      <c r="E295" s="48"/>
      <c r="F295" s="48"/>
      <c r="G295" s="48"/>
      <c r="H295" s="48"/>
      <c r="I295" s="48"/>
      <c r="J295" s="48"/>
      <c r="K295" s="48"/>
      <c r="L295" s="48"/>
    </row>
    <row r="296" spans="1:12">
      <c r="A296" s="48"/>
      <c r="B296" s="48" t="s">
        <v>259</v>
      </c>
      <c r="C296" s="48"/>
      <c r="D296" s="48"/>
      <c r="E296" s="48"/>
      <c r="F296" s="48"/>
      <c r="G296" s="48"/>
      <c r="H296" s="48"/>
      <c r="I296" s="48"/>
      <c r="J296" s="48"/>
      <c r="K296" s="48"/>
      <c r="L296" s="48"/>
    </row>
    <row r="297" spans="1:12">
      <c r="A297" s="48"/>
      <c r="B297" s="48" t="s">
        <v>264</v>
      </c>
      <c r="C297" s="48"/>
      <c r="D297" s="48"/>
      <c r="E297" s="48"/>
      <c r="F297" s="48"/>
      <c r="G297" s="48"/>
      <c r="H297" s="48"/>
      <c r="I297" s="48"/>
      <c r="J297" s="48"/>
      <c r="K297" s="48"/>
      <c r="L297" s="48"/>
    </row>
    <row r="298" spans="1:12">
      <c r="A298" s="48"/>
      <c r="B298" s="48" t="s">
        <v>260</v>
      </c>
      <c r="C298" s="48"/>
      <c r="D298" s="48"/>
      <c r="E298" s="48"/>
      <c r="F298" s="48"/>
      <c r="G298" s="48"/>
      <c r="H298" s="48"/>
      <c r="I298" s="48"/>
      <c r="J298" s="48"/>
      <c r="K298" s="48"/>
      <c r="L298" s="48"/>
    </row>
    <row r="299" spans="1:12">
      <c r="A299" s="48"/>
      <c r="B299" s="48" t="s">
        <v>265</v>
      </c>
      <c r="C299" s="48"/>
      <c r="D299" s="48"/>
      <c r="E299" s="48"/>
      <c r="F299" s="48"/>
      <c r="G299" s="48"/>
      <c r="H299" s="48"/>
      <c r="I299" s="48"/>
      <c r="J299" s="48"/>
      <c r="K299" s="48"/>
      <c r="L299" s="48"/>
    </row>
    <row r="300" spans="1:12">
      <c r="A300" s="48"/>
      <c r="B300" s="48" t="s">
        <v>261</v>
      </c>
      <c r="C300" s="48"/>
      <c r="D300" s="48"/>
      <c r="E300" s="48"/>
      <c r="F300" s="48"/>
      <c r="G300" s="48"/>
      <c r="H300" s="48"/>
      <c r="I300" s="48"/>
      <c r="J300" s="48"/>
      <c r="K300" s="48"/>
      <c r="L300" s="48"/>
    </row>
    <row r="301" spans="1:12">
      <c r="A301" s="48"/>
      <c r="B301" s="48" t="s">
        <v>262</v>
      </c>
      <c r="C301" s="48"/>
      <c r="D301" s="48"/>
      <c r="E301" s="48"/>
      <c r="F301" s="48"/>
      <c r="G301" s="48"/>
      <c r="H301" s="48"/>
      <c r="I301" s="48"/>
      <c r="J301" s="48"/>
      <c r="K301" s="48"/>
      <c r="L301" s="48"/>
    </row>
    <row r="302" spans="1:12">
      <c r="A302" s="48"/>
      <c r="B302" s="48"/>
      <c r="C302" s="48"/>
      <c r="D302" s="48"/>
      <c r="E302" s="48"/>
      <c r="F302" s="48"/>
      <c r="G302" s="48"/>
      <c r="H302" s="48"/>
      <c r="I302" s="48"/>
      <c r="J302" s="48"/>
      <c r="K302" s="48"/>
      <c r="L302" s="48"/>
    </row>
    <row r="303" spans="1:12">
      <c r="A303" s="48"/>
      <c r="B303" s="388" t="s">
        <v>266</v>
      </c>
      <c r="C303" s="48"/>
      <c r="D303" s="48"/>
      <c r="E303" s="48"/>
      <c r="F303" s="48"/>
      <c r="G303" s="48"/>
      <c r="H303" s="48"/>
      <c r="I303" s="48"/>
      <c r="J303" s="48"/>
      <c r="K303" s="48"/>
      <c r="L303" s="48"/>
    </row>
    <row r="304" spans="1:12">
      <c r="A304" s="48"/>
      <c r="B304" s="48" t="s">
        <v>574</v>
      </c>
      <c r="C304" s="48"/>
      <c r="D304" s="48"/>
      <c r="E304" s="48"/>
      <c r="F304" s="48"/>
      <c r="G304" s="48"/>
      <c r="H304" s="48"/>
      <c r="I304" s="48"/>
      <c r="J304" s="48"/>
      <c r="K304" s="48"/>
      <c r="L304" s="48"/>
    </row>
    <row r="305" spans="1:12">
      <c r="A305" s="48"/>
      <c r="B305" s="48" t="s">
        <v>274</v>
      </c>
      <c r="C305" s="48"/>
      <c r="D305" s="48"/>
      <c r="E305" s="48"/>
      <c r="F305" s="48"/>
      <c r="G305" s="48"/>
      <c r="H305" s="48"/>
      <c r="I305" s="48"/>
      <c r="J305" s="48"/>
      <c r="K305" s="48"/>
      <c r="L305" s="48"/>
    </row>
    <row r="306" spans="1:12">
      <c r="A306" s="48"/>
      <c r="B306" s="48" t="s">
        <v>272</v>
      </c>
      <c r="C306" s="48"/>
      <c r="D306" s="48"/>
      <c r="E306" s="48"/>
      <c r="F306" s="48"/>
      <c r="G306" s="48"/>
      <c r="H306" s="48"/>
      <c r="I306" s="48"/>
      <c r="J306" s="48"/>
      <c r="K306" s="48"/>
      <c r="L306" s="48"/>
    </row>
    <row r="307" spans="1:12">
      <c r="A307" s="48"/>
      <c r="B307" s="48" t="s">
        <v>270</v>
      </c>
      <c r="C307" s="48"/>
      <c r="D307" s="48"/>
      <c r="E307" s="48"/>
      <c r="F307" s="48"/>
      <c r="G307" s="48"/>
      <c r="H307" s="48"/>
      <c r="I307" s="48"/>
      <c r="J307" s="48"/>
      <c r="K307" s="48"/>
      <c r="L307" s="48"/>
    </row>
    <row r="308" spans="1:12">
      <c r="A308" s="48"/>
      <c r="B308" s="48" t="s">
        <v>268</v>
      </c>
      <c r="C308" s="48"/>
      <c r="D308" s="48"/>
      <c r="E308" s="48"/>
      <c r="F308" s="48"/>
      <c r="G308" s="48"/>
      <c r="H308" s="48"/>
      <c r="I308" s="48"/>
      <c r="J308" s="48"/>
      <c r="K308" s="48"/>
      <c r="L308" s="48"/>
    </row>
    <row r="309" spans="1:12">
      <c r="A309" s="48"/>
      <c r="B309" s="48" t="s">
        <v>267</v>
      </c>
      <c r="C309" s="48"/>
      <c r="D309" s="48"/>
      <c r="E309" s="48"/>
      <c r="F309" s="48"/>
      <c r="G309" s="48"/>
      <c r="H309" s="48"/>
      <c r="I309" s="48"/>
      <c r="J309" s="48"/>
      <c r="K309" s="48"/>
      <c r="L309" s="48"/>
    </row>
    <row r="310" spans="1:12">
      <c r="A310" s="48"/>
      <c r="B310" s="48" t="s">
        <v>271</v>
      </c>
      <c r="C310" s="48"/>
      <c r="D310" s="48"/>
      <c r="E310" s="48"/>
      <c r="F310" s="48"/>
      <c r="G310" s="48"/>
      <c r="H310" s="48"/>
      <c r="I310" s="48"/>
      <c r="J310" s="48"/>
      <c r="K310" s="48"/>
      <c r="L310" s="48"/>
    </row>
    <row r="311" spans="1:12">
      <c r="A311" s="48"/>
      <c r="B311" s="48" t="s">
        <v>269</v>
      </c>
      <c r="C311" s="48"/>
      <c r="D311" s="48"/>
      <c r="E311" s="48"/>
      <c r="F311" s="48"/>
      <c r="G311" s="48"/>
      <c r="H311" s="48"/>
      <c r="I311" s="48"/>
      <c r="J311" s="48"/>
      <c r="K311" s="48"/>
      <c r="L311" s="48"/>
    </row>
    <row r="312" spans="1:12">
      <c r="A312" s="48"/>
      <c r="B312" s="48" t="s">
        <v>273</v>
      </c>
      <c r="C312" s="48"/>
      <c r="D312" s="48"/>
      <c r="E312" s="48"/>
      <c r="F312" s="48"/>
      <c r="G312" s="48"/>
      <c r="H312" s="48"/>
      <c r="I312" s="48"/>
      <c r="J312" s="48"/>
      <c r="K312" s="48"/>
      <c r="L312" s="48"/>
    </row>
    <row r="313" spans="1:12">
      <c r="A313" s="48"/>
      <c r="B313" s="48"/>
      <c r="C313" s="48"/>
      <c r="D313" s="48"/>
      <c r="E313" s="48"/>
      <c r="F313" s="48"/>
      <c r="G313" s="48"/>
      <c r="H313" s="48"/>
      <c r="I313" s="48"/>
      <c r="J313" s="48"/>
      <c r="K313" s="48"/>
      <c r="L313" s="48"/>
    </row>
    <row r="314" spans="1:12">
      <c r="A314" s="48"/>
      <c r="B314" s="48"/>
      <c r="C314" s="48"/>
      <c r="D314" s="48"/>
      <c r="E314" s="48"/>
      <c r="F314" s="48"/>
      <c r="G314" s="48"/>
      <c r="H314" s="48"/>
      <c r="I314" s="48"/>
      <c r="J314" s="48"/>
      <c r="K314" s="48"/>
      <c r="L314" s="48"/>
    </row>
    <row r="315" spans="1:12">
      <c r="A315" s="48"/>
      <c r="B315" s="48"/>
      <c r="C315" s="48"/>
      <c r="D315" s="48"/>
      <c r="E315" s="48"/>
      <c r="F315" s="48"/>
      <c r="G315" s="48"/>
      <c r="H315" s="48"/>
      <c r="I315" s="48"/>
      <c r="J315" s="48"/>
      <c r="K315" s="48"/>
      <c r="L315" s="48"/>
    </row>
    <row r="316" spans="1:12">
      <c r="A316" s="48"/>
      <c r="B316" s="388" t="s">
        <v>536</v>
      </c>
      <c r="C316" s="48"/>
      <c r="D316" s="48"/>
      <c r="E316" s="48"/>
      <c r="F316" s="48"/>
      <c r="G316" s="48"/>
      <c r="H316" s="48"/>
      <c r="I316" s="48"/>
      <c r="J316" s="48"/>
      <c r="K316" s="48"/>
      <c r="L316" s="48"/>
    </row>
    <row r="317" spans="1:12">
      <c r="A317" s="48"/>
      <c r="B317" s="388" t="s">
        <v>275</v>
      </c>
      <c r="C317" s="48"/>
      <c r="D317" s="48"/>
      <c r="E317" s="48"/>
      <c r="F317" s="48"/>
      <c r="G317" s="48"/>
      <c r="H317" s="48"/>
      <c r="I317" s="48"/>
      <c r="J317" s="48"/>
      <c r="K317" s="48"/>
      <c r="L317" s="48"/>
    </row>
    <row r="318" spans="1:12">
      <c r="A318" s="48"/>
      <c r="B318" s="48" t="s">
        <v>276</v>
      </c>
      <c r="C318" s="48"/>
      <c r="D318" s="48"/>
      <c r="E318" s="48"/>
      <c r="F318" s="48"/>
      <c r="G318" s="48"/>
      <c r="H318" s="48"/>
      <c r="I318" s="48"/>
      <c r="J318" s="48"/>
      <c r="K318" s="48"/>
      <c r="L318" s="48"/>
    </row>
    <row r="319" spans="1:12">
      <c r="A319" s="48"/>
      <c r="B319" s="48" t="s">
        <v>537</v>
      </c>
      <c r="C319" s="48"/>
      <c r="D319" s="48"/>
      <c r="E319" s="48"/>
      <c r="F319" s="48"/>
      <c r="G319" s="48"/>
      <c r="H319" s="48"/>
      <c r="I319" s="48"/>
      <c r="J319" s="48"/>
      <c r="K319" s="48"/>
      <c r="L319" s="48"/>
    </row>
    <row r="320" spans="1:12">
      <c r="A320" s="48"/>
      <c r="B320" s="48" t="s">
        <v>538</v>
      </c>
      <c r="C320" s="48"/>
      <c r="D320" s="48"/>
      <c r="E320" s="48"/>
      <c r="F320" s="48"/>
      <c r="G320" s="48"/>
      <c r="H320" s="48"/>
      <c r="I320" s="48"/>
      <c r="J320" s="48"/>
      <c r="K320" s="48"/>
      <c r="L320" s="48"/>
    </row>
    <row r="321" spans="1:12">
      <c r="A321" s="48"/>
      <c r="B321" s="48" t="s">
        <v>539</v>
      </c>
      <c r="C321" s="48"/>
      <c r="D321" s="48"/>
      <c r="E321" s="48"/>
      <c r="F321" s="48"/>
      <c r="G321" s="48"/>
      <c r="H321" s="48"/>
      <c r="I321" s="48"/>
      <c r="J321" s="48"/>
      <c r="K321" s="48"/>
      <c r="L321" s="48"/>
    </row>
    <row r="322" spans="1:12">
      <c r="A322" s="48"/>
      <c r="B322" s="48" t="s">
        <v>277</v>
      </c>
      <c r="C322" s="48"/>
      <c r="D322" s="48"/>
      <c r="E322" s="48"/>
      <c r="F322" s="48"/>
      <c r="G322" s="48"/>
      <c r="H322" s="48"/>
      <c r="I322" s="48"/>
      <c r="J322" s="48"/>
      <c r="K322" s="48"/>
      <c r="L322" s="48"/>
    </row>
    <row r="323" spans="1:12">
      <c r="A323" s="48"/>
      <c r="B323" s="48" t="s">
        <v>278</v>
      </c>
      <c r="C323" s="48"/>
      <c r="D323" s="48"/>
      <c r="E323" s="48"/>
      <c r="F323" s="48"/>
      <c r="G323" s="48"/>
      <c r="H323" s="48"/>
      <c r="I323" s="48"/>
      <c r="J323" s="48"/>
      <c r="K323" s="48"/>
      <c r="L323" s="48"/>
    </row>
    <row r="324" spans="1:12">
      <c r="A324" s="48"/>
      <c r="B324" s="48"/>
      <c r="C324" s="48"/>
      <c r="D324" s="48"/>
      <c r="E324" s="48"/>
      <c r="F324" s="48"/>
      <c r="G324" s="48"/>
      <c r="H324" s="48"/>
      <c r="I324" s="48"/>
      <c r="J324" s="48"/>
      <c r="K324" s="48"/>
      <c r="L324" s="48"/>
    </row>
    <row r="325" spans="1:12">
      <c r="A325" s="48"/>
      <c r="B325" s="388" t="s">
        <v>279</v>
      </c>
      <c r="C325" s="48"/>
      <c r="D325" s="48"/>
      <c r="E325" s="48"/>
      <c r="F325" s="48"/>
      <c r="G325" s="48"/>
      <c r="H325" s="48"/>
      <c r="I325" s="48"/>
      <c r="J325" s="48"/>
      <c r="K325" s="48"/>
      <c r="L325" s="48"/>
    </row>
    <row r="326" spans="1:12">
      <c r="A326" s="48"/>
      <c r="B326" s="48" t="s">
        <v>288</v>
      </c>
      <c r="C326" s="48"/>
      <c r="D326" s="48"/>
      <c r="E326" s="48"/>
      <c r="F326" s="48"/>
      <c r="G326" s="48"/>
      <c r="H326" s="48"/>
      <c r="I326" s="48"/>
      <c r="J326" s="48"/>
      <c r="K326" s="48"/>
      <c r="L326" s="48"/>
    </row>
    <row r="327" spans="1:12">
      <c r="A327" s="48"/>
      <c r="B327" s="48" t="s">
        <v>286</v>
      </c>
      <c r="C327" s="48"/>
      <c r="D327" s="48"/>
      <c r="E327" s="48"/>
      <c r="F327" s="48"/>
      <c r="G327" s="48"/>
      <c r="H327" s="48"/>
      <c r="I327" s="48"/>
      <c r="J327" s="48"/>
      <c r="K327" s="48"/>
      <c r="L327" s="48"/>
    </row>
    <row r="328" spans="1:12">
      <c r="A328" s="48"/>
      <c r="B328" s="48" t="s">
        <v>296</v>
      </c>
      <c r="C328" s="48"/>
      <c r="D328" s="48"/>
      <c r="E328" s="48"/>
      <c r="F328" s="48"/>
      <c r="G328" s="48"/>
      <c r="H328" s="48"/>
      <c r="I328" s="48"/>
      <c r="J328" s="48"/>
      <c r="K328" s="48"/>
      <c r="L328" s="48"/>
    </row>
    <row r="329" spans="1:12">
      <c r="A329" s="48"/>
      <c r="B329" s="48" t="s">
        <v>283</v>
      </c>
      <c r="C329" s="48"/>
      <c r="D329" s="48"/>
      <c r="E329" s="48"/>
      <c r="F329" s="48"/>
      <c r="G329" s="48"/>
      <c r="H329" s="48"/>
      <c r="I329" s="48"/>
      <c r="J329" s="48"/>
      <c r="K329" s="48"/>
      <c r="L329" s="48"/>
    </row>
    <row r="330" spans="1:12">
      <c r="A330" s="48"/>
      <c r="B330" s="48" t="s">
        <v>294</v>
      </c>
      <c r="C330" s="48"/>
      <c r="D330" s="48"/>
      <c r="E330" s="48"/>
      <c r="F330" s="48"/>
      <c r="G330" s="48"/>
      <c r="H330" s="48"/>
      <c r="I330" s="48"/>
      <c r="J330" s="48"/>
      <c r="K330" s="48"/>
      <c r="L330" s="48"/>
    </row>
    <row r="331" spans="1:12">
      <c r="A331" s="48"/>
      <c r="B331" s="48" t="s">
        <v>289</v>
      </c>
      <c r="C331" s="48"/>
      <c r="D331" s="48"/>
      <c r="E331" s="48"/>
      <c r="F331" s="48"/>
      <c r="G331" s="48"/>
      <c r="H331" s="48"/>
      <c r="I331" s="48"/>
      <c r="J331" s="48"/>
      <c r="K331" s="48"/>
      <c r="L331" s="48"/>
    </row>
    <row r="332" spans="1:12">
      <c r="A332" s="48"/>
      <c r="B332" s="48" t="s">
        <v>540</v>
      </c>
      <c r="C332" s="48"/>
      <c r="D332" s="48"/>
      <c r="E332" s="48"/>
      <c r="F332" s="48"/>
      <c r="G332" s="48"/>
      <c r="H332" s="48"/>
      <c r="I332" s="48"/>
      <c r="J332" s="48"/>
      <c r="K332" s="48"/>
      <c r="L332" s="48"/>
    </row>
    <row r="333" spans="1:12">
      <c r="A333" s="48"/>
      <c r="B333" s="48" t="s">
        <v>541</v>
      </c>
      <c r="C333" s="48"/>
      <c r="D333" s="48"/>
      <c r="E333" s="48"/>
      <c r="F333" s="48"/>
      <c r="G333" s="48"/>
      <c r="H333" s="48"/>
      <c r="I333" s="48"/>
      <c r="J333" s="48"/>
      <c r="K333" s="48"/>
      <c r="L333" s="48"/>
    </row>
    <row r="334" spans="1:12">
      <c r="A334" s="48"/>
      <c r="B334" s="48" t="s">
        <v>290</v>
      </c>
      <c r="C334" s="48"/>
      <c r="D334" s="48"/>
      <c r="E334" s="48"/>
      <c r="F334" s="48"/>
      <c r="G334" s="48"/>
      <c r="H334" s="48"/>
      <c r="I334" s="48"/>
      <c r="J334" s="48"/>
      <c r="K334" s="48"/>
      <c r="L334" s="48"/>
    </row>
    <row r="335" spans="1:12">
      <c r="A335" s="48"/>
      <c r="B335" s="48" t="s">
        <v>293</v>
      </c>
      <c r="C335" s="48"/>
      <c r="D335" s="48"/>
      <c r="E335" s="48"/>
      <c r="F335" s="48"/>
      <c r="G335" s="48"/>
      <c r="H335" s="48"/>
      <c r="I335" s="48"/>
      <c r="J335" s="48"/>
      <c r="K335" s="48"/>
      <c r="L335" s="48"/>
    </row>
    <row r="336" spans="1:12">
      <c r="A336" s="48"/>
      <c r="B336" s="48" t="s">
        <v>281</v>
      </c>
      <c r="C336" s="48"/>
      <c r="D336" s="48"/>
      <c r="E336" s="48"/>
      <c r="F336" s="48"/>
      <c r="G336" s="48"/>
      <c r="H336" s="48"/>
      <c r="I336" s="48"/>
      <c r="J336" s="48"/>
      <c r="K336" s="48"/>
      <c r="L336" s="48"/>
    </row>
    <row r="337" spans="1:12">
      <c r="A337" s="48"/>
      <c r="B337" s="48" t="s">
        <v>280</v>
      </c>
      <c r="C337" s="48"/>
      <c r="D337" s="48"/>
      <c r="E337" s="48"/>
      <c r="F337" s="48"/>
      <c r="G337" s="48"/>
      <c r="H337" s="48"/>
      <c r="I337" s="48"/>
      <c r="J337" s="48"/>
      <c r="K337" s="48"/>
      <c r="L337" s="48"/>
    </row>
    <row r="338" spans="1:12">
      <c r="A338" s="48"/>
      <c r="B338" s="48" t="s">
        <v>282</v>
      </c>
      <c r="C338" s="48"/>
      <c r="D338" s="48"/>
      <c r="E338" s="48"/>
      <c r="F338" s="48"/>
      <c r="G338" s="48"/>
      <c r="H338" s="48"/>
      <c r="I338" s="48"/>
      <c r="J338" s="48"/>
      <c r="K338" s="48"/>
      <c r="L338" s="48"/>
    </row>
    <row r="339" spans="1:12">
      <c r="A339" s="48"/>
      <c r="B339" s="48" t="s">
        <v>291</v>
      </c>
      <c r="C339" s="48"/>
      <c r="D339" s="48"/>
      <c r="E339" s="48"/>
      <c r="F339" s="48"/>
      <c r="G339" s="48"/>
      <c r="H339" s="48"/>
      <c r="I339" s="48"/>
      <c r="J339" s="48"/>
      <c r="K339" s="48"/>
      <c r="L339" s="48"/>
    </row>
    <row r="340" spans="1:12">
      <c r="A340" s="48"/>
      <c r="B340" s="48" t="s">
        <v>285</v>
      </c>
      <c r="C340" s="48"/>
      <c r="D340" s="48"/>
      <c r="E340" s="48"/>
      <c r="F340" s="48"/>
      <c r="G340" s="48"/>
      <c r="H340" s="48"/>
      <c r="I340" s="48"/>
      <c r="J340" s="48"/>
      <c r="K340" s="48"/>
      <c r="L340" s="48"/>
    </row>
    <row r="341" spans="1:12">
      <c r="A341" s="48"/>
      <c r="B341" s="48" t="s">
        <v>285</v>
      </c>
      <c r="C341" s="48"/>
      <c r="D341" s="48"/>
      <c r="E341" s="48"/>
      <c r="F341" s="48"/>
      <c r="G341" s="48"/>
      <c r="H341" s="48"/>
      <c r="I341" s="48"/>
      <c r="J341" s="48"/>
      <c r="K341" s="48"/>
      <c r="L341" s="48"/>
    </row>
    <row r="342" spans="1:12">
      <c r="A342" s="48"/>
      <c r="B342" s="48" t="s">
        <v>295</v>
      </c>
      <c r="C342" s="48"/>
      <c r="D342" s="48"/>
      <c r="E342" s="48"/>
      <c r="F342" s="48"/>
      <c r="G342" s="48"/>
      <c r="H342" s="48"/>
      <c r="I342" s="48"/>
      <c r="J342" s="48"/>
      <c r="K342" s="48"/>
      <c r="L342" s="48"/>
    </row>
    <row r="343" spans="1:12">
      <c r="A343" s="48"/>
      <c r="B343" s="48" t="s">
        <v>284</v>
      </c>
      <c r="C343" s="48"/>
      <c r="D343" s="48"/>
      <c r="E343" s="48"/>
      <c r="F343" s="48"/>
      <c r="G343" s="48"/>
      <c r="H343" s="48"/>
      <c r="I343" s="48"/>
      <c r="J343" s="48"/>
      <c r="K343" s="48"/>
      <c r="L343" s="48"/>
    </row>
    <row r="344" spans="1:12">
      <c r="A344" s="48"/>
      <c r="B344" s="48" t="s">
        <v>287</v>
      </c>
      <c r="C344" s="48"/>
      <c r="D344" s="48"/>
      <c r="E344" s="48"/>
      <c r="F344" s="48"/>
      <c r="G344" s="48"/>
      <c r="H344" s="48"/>
      <c r="I344" s="48"/>
      <c r="J344" s="48"/>
      <c r="K344" s="48"/>
      <c r="L344" s="48"/>
    </row>
    <row r="345" spans="1:12">
      <c r="A345" s="48"/>
      <c r="B345" s="48" t="s">
        <v>297</v>
      </c>
      <c r="C345" s="48"/>
      <c r="D345" s="48"/>
      <c r="E345" s="48"/>
      <c r="F345" s="48"/>
      <c r="G345" s="48"/>
      <c r="H345" s="48"/>
      <c r="I345" s="48"/>
      <c r="J345" s="48"/>
      <c r="K345" s="48"/>
      <c r="L345" s="48"/>
    </row>
    <row r="346" spans="1:12">
      <c r="A346" s="48"/>
      <c r="B346" s="48" t="s">
        <v>292</v>
      </c>
      <c r="C346" s="48"/>
      <c r="D346" s="48"/>
      <c r="E346" s="48"/>
      <c r="F346" s="48"/>
      <c r="G346" s="48"/>
      <c r="H346" s="48"/>
      <c r="I346" s="48"/>
      <c r="J346" s="48"/>
      <c r="K346" s="48"/>
      <c r="L346" s="48"/>
    </row>
    <row r="347" spans="1:12">
      <c r="A347" s="48"/>
      <c r="B347" s="48"/>
      <c r="C347" s="48"/>
      <c r="D347" s="48"/>
      <c r="E347" s="48"/>
      <c r="F347" s="48"/>
      <c r="G347" s="48"/>
      <c r="H347" s="48"/>
      <c r="I347" s="48"/>
      <c r="J347" s="48"/>
      <c r="K347" s="48"/>
      <c r="L347" s="48"/>
    </row>
    <row r="348" spans="1:12">
      <c r="A348" s="48"/>
      <c r="B348" s="388" t="s">
        <v>542</v>
      </c>
      <c r="C348" s="48"/>
      <c r="D348" s="48"/>
      <c r="E348" s="48"/>
      <c r="F348" s="48"/>
      <c r="G348" s="48"/>
      <c r="H348" s="48"/>
      <c r="I348" s="48"/>
      <c r="J348" s="48"/>
      <c r="K348" s="48"/>
      <c r="L348" s="48"/>
    </row>
    <row r="349" spans="1:12">
      <c r="A349" s="48"/>
      <c r="B349" s="388" t="s">
        <v>298</v>
      </c>
      <c r="C349" s="48"/>
      <c r="D349" s="48"/>
      <c r="E349" s="48"/>
      <c r="F349" s="48"/>
      <c r="G349" s="48"/>
      <c r="H349" s="48"/>
      <c r="I349" s="48"/>
      <c r="J349" s="48"/>
      <c r="K349" s="48"/>
      <c r="L349" s="48"/>
    </row>
    <row r="350" spans="1:12">
      <c r="A350" s="48"/>
      <c r="B350" s="48" t="s">
        <v>543</v>
      </c>
      <c r="C350" s="48"/>
      <c r="D350" s="48"/>
      <c r="E350" s="48"/>
      <c r="F350" s="48"/>
      <c r="G350" s="48"/>
      <c r="H350" s="48"/>
      <c r="I350" s="48"/>
      <c r="J350" s="48"/>
      <c r="K350" s="48"/>
      <c r="L350" s="48"/>
    </row>
    <row r="351" spans="1:12">
      <c r="A351" s="48"/>
      <c r="B351" s="48" t="s">
        <v>544</v>
      </c>
      <c r="C351" s="48"/>
      <c r="D351" s="48"/>
      <c r="E351" s="48"/>
      <c r="F351" s="48"/>
      <c r="G351" s="48"/>
      <c r="H351" s="48"/>
      <c r="I351" s="48"/>
      <c r="J351" s="48"/>
      <c r="K351" s="48"/>
      <c r="L351" s="48"/>
    </row>
    <row r="352" spans="1:12">
      <c r="A352" s="48"/>
      <c r="B352" s="48" t="s">
        <v>545</v>
      </c>
      <c r="C352" s="48"/>
      <c r="D352" s="48"/>
      <c r="E352" s="48"/>
      <c r="F352" s="48"/>
      <c r="G352" s="48"/>
      <c r="H352" s="48"/>
      <c r="I352" s="48"/>
      <c r="J352" s="48"/>
      <c r="K352" s="48"/>
      <c r="L352" s="48"/>
    </row>
    <row r="353" spans="1:12">
      <c r="A353" s="48"/>
      <c r="B353" s="48" t="s">
        <v>546</v>
      </c>
      <c r="C353" s="48"/>
      <c r="D353" s="48"/>
      <c r="E353" s="48"/>
      <c r="F353" s="48"/>
      <c r="G353" s="48"/>
      <c r="H353" s="48"/>
      <c r="I353" s="48"/>
      <c r="J353" s="48"/>
      <c r="K353" s="48"/>
      <c r="L353" s="48"/>
    </row>
    <row r="354" spans="1:12">
      <c r="A354" s="48"/>
      <c r="B354" s="48"/>
      <c r="C354" s="48"/>
      <c r="D354" s="48"/>
      <c r="E354" s="48"/>
      <c r="F354" s="48"/>
      <c r="G354" s="48"/>
      <c r="H354" s="48"/>
      <c r="I354" s="48"/>
      <c r="J354" s="48"/>
      <c r="K354" s="48"/>
      <c r="L354" s="48"/>
    </row>
    <row r="355" spans="1:12">
      <c r="A355" s="48"/>
      <c r="B355" s="388" t="s">
        <v>299</v>
      </c>
      <c r="C355" s="48"/>
      <c r="D355" s="48"/>
      <c r="E355" s="48"/>
      <c r="F355" s="48"/>
      <c r="G355" s="48"/>
      <c r="H355" s="48"/>
      <c r="I355" s="48"/>
      <c r="J355" s="48"/>
      <c r="K355" s="48"/>
      <c r="L355" s="48"/>
    </row>
    <row r="356" spans="1:12">
      <c r="A356" s="48"/>
      <c r="B356" s="48" t="s">
        <v>547</v>
      </c>
      <c r="C356" s="48"/>
      <c r="D356" s="48"/>
      <c r="E356" s="48"/>
      <c r="F356" s="48"/>
      <c r="G356" s="48"/>
      <c r="H356" s="48"/>
      <c r="I356" s="48"/>
      <c r="J356" s="48"/>
      <c r="K356" s="48"/>
      <c r="L356" s="48"/>
    </row>
    <row r="357" spans="1:12">
      <c r="A357" s="48"/>
      <c r="B357" s="48" t="s">
        <v>548</v>
      </c>
      <c r="C357" s="48"/>
      <c r="D357" s="48"/>
      <c r="E357" s="48"/>
      <c r="F357" s="48"/>
      <c r="G357" s="48"/>
      <c r="H357" s="48"/>
      <c r="I357" s="48"/>
      <c r="J357" s="48"/>
      <c r="K357" s="48"/>
      <c r="L357" s="48"/>
    </row>
    <row r="358" spans="1:12">
      <c r="A358" s="48"/>
      <c r="B358" s="48" t="s">
        <v>549</v>
      </c>
      <c r="C358" s="48"/>
      <c r="D358" s="48"/>
      <c r="E358" s="48"/>
      <c r="F358" s="48"/>
      <c r="G358" s="48"/>
      <c r="H358" s="48"/>
      <c r="I358" s="48"/>
      <c r="J358" s="48"/>
      <c r="K358" s="48"/>
      <c r="L358" s="48"/>
    </row>
    <row r="359" spans="1:12">
      <c r="A359" s="48"/>
      <c r="B359" s="48"/>
      <c r="C359" s="48"/>
      <c r="D359" s="48"/>
      <c r="E359" s="48"/>
      <c r="F359" s="48"/>
      <c r="G359" s="48"/>
      <c r="H359" s="48"/>
      <c r="I359" s="48"/>
      <c r="J359" s="48"/>
      <c r="K359" s="48"/>
      <c r="L359" s="48"/>
    </row>
    <row r="360" spans="1:12">
      <c r="A360" s="48"/>
      <c r="B360" s="388" t="s">
        <v>300</v>
      </c>
      <c r="C360" s="48"/>
      <c r="D360" s="48"/>
      <c r="E360" s="48"/>
      <c r="F360" s="48"/>
      <c r="G360" s="48"/>
      <c r="H360" s="48"/>
      <c r="I360" s="48"/>
      <c r="J360" s="48"/>
      <c r="K360" s="48"/>
      <c r="L360" s="48"/>
    </row>
    <row r="361" spans="1:12">
      <c r="A361" s="48"/>
      <c r="B361" s="48" t="s">
        <v>550</v>
      </c>
      <c r="C361" s="48"/>
      <c r="D361" s="48"/>
      <c r="E361" s="48"/>
      <c r="F361" s="48"/>
      <c r="G361" s="48"/>
      <c r="H361" s="48"/>
      <c r="I361" s="48"/>
      <c r="J361" s="48"/>
      <c r="K361" s="48"/>
      <c r="L361" s="48"/>
    </row>
    <row r="362" spans="1:12">
      <c r="A362" s="48"/>
      <c r="B362" s="48"/>
      <c r="C362" s="48"/>
      <c r="D362" s="48"/>
      <c r="E362" s="48"/>
      <c r="F362" s="48"/>
      <c r="G362" s="48"/>
      <c r="H362" s="48"/>
      <c r="I362" s="48"/>
      <c r="J362" s="48"/>
      <c r="K362" s="48"/>
      <c r="L362" s="48"/>
    </row>
    <row r="363" spans="1:12">
      <c r="A363" s="48"/>
      <c r="B363" s="388" t="s">
        <v>301</v>
      </c>
      <c r="C363" s="48"/>
      <c r="D363" s="48"/>
      <c r="E363" s="48"/>
      <c r="F363" s="48"/>
      <c r="G363" s="48"/>
      <c r="H363" s="48"/>
      <c r="I363" s="48"/>
      <c r="J363" s="48"/>
      <c r="K363" s="48"/>
      <c r="L363" s="48"/>
    </row>
    <row r="364" spans="1:12">
      <c r="A364" s="48"/>
      <c r="B364" s="48" t="s">
        <v>302</v>
      </c>
      <c r="C364" s="48"/>
      <c r="D364" s="48"/>
      <c r="E364" s="48"/>
      <c r="F364" s="48"/>
      <c r="G364" s="48"/>
      <c r="H364" s="48"/>
      <c r="I364" s="48"/>
      <c r="J364" s="48"/>
      <c r="K364" s="48"/>
      <c r="L364" s="48"/>
    </row>
    <row r="365" spans="1:12">
      <c r="A365" s="48"/>
      <c r="B365" s="48" t="s">
        <v>551</v>
      </c>
      <c r="C365" s="48"/>
      <c r="D365" s="48"/>
      <c r="E365" s="48"/>
      <c r="F365" s="48"/>
      <c r="G365" s="48"/>
      <c r="H365" s="48"/>
      <c r="I365" s="48"/>
      <c r="J365" s="48"/>
      <c r="K365" s="48"/>
      <c r="L365" s="48"/>
    </row>
    <row r="366" spans="1:12">
      <c r="A366" s="48"/>
      <c r="B366" s="48" t="s">
        <v>303</v>
      </c>
      <c r="C366" s="48"/>
      <c r="D366" s="48"/>
      <c r="E366" s="48"/>
      <c r="F366" s="48"/>
      <c r="G366" s="48"/>
      <c r="H366" s="48"/>
      <c r="I366" s="48"/>
      <c r="J366" s="48"/>
      <c r="K366" s="48"/>
      <c r="L366" s="48"/>
    </row>
    <row r="367" spans="1:12">
      <c r="A367" s="48"/>
      <c r="B367" s="48" t="s">
        <v>199</v>
      </c>
      <c r="C367" s="48"/>
      <c r="D367" s="48"/>
      <c r="E367" s="48"/>
      <c r="F367" s="48"/>
      <c r="G367" s="48"/>
      <c r="H367" s="48"/>
      <c r="I367" s="48"/>
      <c r="J367" s="48"/>
      <c r="K367" s="48"/>
      <c r="L367" s="48"/>
    </row>
    <row r="368" spans="1:12">
      <c r="A368" s="48"/>
      <c r="B368" s="48" t="s">
        <v>304</v>
      </c>
      <c r="C368" s="48"/>
      <c r="D368" s="48"/>
      <c r="E368" s="48"/>
      <c r="F368" s="48"/>
      <c r="G368" s="48"/>
      <c r="H368" s="48"/>
      <c r="I368" s="48"/>
      <c r="J368" s="48"/>
      <c r="K368" s="48"/>
      <c r="L368" s="48"/>
    </row>
    <row r="369" spans="1:12">
      <c r="A369" s="48"/>
      <c r="B369" s="48"/>
      <c r="C369" s="48"/>
      <c r="D369" s="48"/>
      <c r="E369" s="48"/>
      <c r="F369" s="48"/>
      <c r="G369" s="48"/>
      <c r="H369" s="48"/>
      <c r="I369" s="48"/>
      <c r="J369" s="48"/>
      <c r="K369" s="48"/>
      <c r="L369" s="48"/>
    </row>
    <row r="370" spans="1:12">
      <c r="A370" s="48"/>
      <c r="B370" s="48"/>
      <c r="C370" s="48"/>
      <c r="D370" s="48"/>
      <c r="E370" s="48"/>
      <c r="F370" s="48"/>
      <c r="G370" s="48"/>
      <c r="H370" s="48"/>
      <c r="I370" s="48"/>
      <c r="J370" s="48"/>
      <c r="K370" s="48"/>
      <c r="L370" s="48"/>
    </row>
  </sheetData>
  <sortState xmlns:xlrd2="http://schemas.microsoft.com/office/spreadsheetml/2017/richdata2" ref="B5:B14">
    <sortCondition ref="B5"/>
  </sortState>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C502FA-1C3F-41EE-9E6A-8FBF38DDD5DE}">
  <sheetPr codeName="Feuil1"/>
  <dimension ref="A1:V150"/>
  <sheetViews>
    <sheetView workbookViewId="0">
      <selection activeCell="Q23" sqref="Q23"/>
    </sheetView>
  </sheetViews>
  <sheetFormatPr baseColWidth="10" defaultRowHeight="15"/>
  <sheetData>
    <row r="1" spans="1:22">
      <c r="B1" s="48"/>
      <c r="C1" s="48"/>
      <c r="D1" s="48"/>
      <c r="E1" s="48"/>
      <c r="F1" s="48"/>
      <c r="G1" s="48"/>
      <c r="H1" s="48"/>
      <c r="I1" s="48"/>
      <c r="J1" s="48"/>
      <c r="K1" s="48"/>
      <c r="L1" s="48"/>
      <c r="M1" s="48"/>
      <c r="N1" s="48"/>
      <c r="O1" s="48"/>
      <c r="P1" s="48"/>
      <c r="Q1" s="48"/>
      <c r="R1" s="48"/>
      <c r="S1" s="48"/>
      <c r="T1" s="48"/>
      <c r="U1" s="48"/>
      <c r="V1" s="48"/>
    </row>
    <row r="2" spans="1:22" ht="18.75">
      <c r="B2" s="392" t="s">
        <v>381</v>
      </c>
      <c r="C2" s="48"/>
      <c r="D2" s="48"/>
      <c r="E2" s="48"/>
      <c r="F2" s="48"/>
      <c r="G2" s="48"/>
      <c r="H2" s="48"/>
      <c r="I2" s="48"/>
      <c r="J2" s="48"/>
      <c r="K2" s="48"/>
      <c r="L2" s="48"/>
      <c r="M2" s="48"/>
      <c r="N2" s="48"/>
      <c r="O2" s="48"/>
      <c r="P2" s="48"/>
      <c r="Q2" s="48"/>
      <c r="R2" s="48"/>
      <c r="S2" s="48"/>
      <c r="T2" s="48"/>
      <c r="U2" s="48"/>
      <c r="V2" s="48"/>
    </row>
    <row r="3" spans="1:22" ht="18.75">
      <c r="B3" s="392" t="s">
        <v>382</v>
      </c>
      <c r="C3" s="48"/>
      <c r="D3" s="48"/>
      <c r="E3" s="48"/>
      <c r="F3" s="48"/>
      <c r="G3" s="48"/>
      <c r="H3" s="48"/>
      <c r="I3" s="48"/>
      <c r="J3" s="48"/>
      <c r="K3" s="48"/>
      <c r="L3" s="48"/>
      <c r="M3" s="48"/>
      <c r="N3" s="48"/>
      <c r="O3" s="48"/>
      <c r="P3" s="48"/>
      <c r="Q3" s="48"/>
      <c r="R3" s="48"/>
      <c r="S3" s="48"/>
      <c r="T3" s="48"/>
      <c r="U3" s="48"/>
      <c r="V3" s="48"/>
    </row>
    <row r="4" spans="1:22" ht="18.75">
      <c r="B4" s="393" t="s">
        <v>383</v>
      </c>
      <c r="C4" s="48"/>
      <c r="D4" s="48"/>
      <c r="E4" s="48"/>
      <c r="F4" s="48"/>
      <c r="G4" s="48"/>
      <c r="H4" s="48"/>
      <c r="I4" s="48"/>
      <c r="J4" s="48"/>
      <c r="K4" s="48"/>
      <c r="L4" s="48"/>
      <c r="M4" s="48"/>
      <c r="N4" s="48"/>
      <c r="O4" s="48"/>
      <c r="P4" s="48"/>
      <c r="Q4" s="48"/>
      <c r="R4" s="48"/>
      <c r="S4" s="48"/>
      <c r="T4" s="48"/>
      <c r="U4" s="48"/>
      <c r="V4" s="48"/>
    </row>
    <row r="5" spans="1:22" ht="27">
      <c r="B5" s="394" t="s">
        <v>50</v>
      </c>
      <c r="C5" s="48"/>
      <c r="D5" s="48"/>
      <c r="E5" s="48"/>
      <c r="F5" s="48"/>
      <c r="G5" s="48"/>
      <c r="H5" s="48"/>
      <c r="I5" s="48"/>
      <c r="J5" s="48"/>
      <c r="K5" s="48"/>
      <c r="L5" s="48"/>
      <c r="M5" s="48"/>
      <c r="N5" s="48"/>
      <c r="O5" s="48"/>
      <c r="P5" s="48"/>
      <c r="Q5" s="48"/>
      <c r="R5" s="48"/>
      <c r="S5" s="48"/>
      <c r="T5" s="48"/>
      <c r="U5" s="48"/>
      <c r="V5" s="48"/>
    </row>
    <row r="6" spans="1:22" ht="15" customHeight="1">
      <c r="B6" s="395" t="s">
        <v>305</v>
      </c>
      <c r="C6" s="395"/>
      <c r="D6" s="395"/>
      <c r="E6" s="395"/>
      <c r="F6" s="395"/>
      <c r="G6" s="395"/>
      <c r="H6" s="395"/>
      <c r="I6" s="395"/>
      <c r="J6" s="395"/>
      <c r="K6" s="395"/>
      <c r="L6" s="395"/>
      <c r="M6" s="395"/>
      <c r="N6" s="395"/>
      <c r="O6" s="395"/>
      <c r="P6" s="395"/>
      <c r="Q6" s="395"/>
      <c r="R6" s="406"/>
      <c r="S6" s="406"/>
      <c r="T6" s="406"/>
      <c r="U6" s="406"/>
      <c r="V6" s="48"/>
    </row>
    <row r="7" spans="1:22">
      <c r="B7" s="395"/>
      <c r="C7" s="395"/>
      <c r="D7" s="395"/>
      <c r="E7" s="395"/>
      <c r="F7" s="395"/>
      <c r="G7" s="395"/>
      <c r="H7" s="395"/>
      <c r="I7" s="395"/>
      <c r="J7" s="395"/>
      <c r="K7" s="395"/>
      <c r="L7" s="395"/>
      <c r="M7" s="395"/>
      <c r="N7" s="395"/>
      <c r="O7" s="395"/>
      <c r="P7" s="395"/>
      <c r="Q7" s="395"/>
      <c r="R7" s="406"/>
      <c r="S7" s="406"/>
      <c r="T7" s="406"/>
      <c r="U7" s="406"/>
      <c r="V7" s="48"/>
    </row>
    <row r="8" spans="1:22">
      <c r="B8" s="395"/>
      <c r="C8" s="395"/>
      <c r="D8" s="395"/>
      <c r="E8" s="395"/>
      <c r="F8" s="395"/>
      <c r="G8" s="395"/>
      <c r="H8" s="395"/>
      <c r="I8" s="395"/>
      <c r="J8" s="395"/>
      <c r="K8" s="395"/>
      <c r="L8" s="395"/>
      <c r="M8" s="395"/>
      <c r="N8" s="395"/>
      <c r="O8" s="395"/>
      <c r="P8" s="395"/>
      <c r="Q8" s="395"/>
      <c r="R8" s="406"/>
      <c r="S8" s="406"/>
      <c r="T8" s="406"/>
      <c r="U8" s="406"/>
      <c r="V8" s="48"/>
    </row>
    <row r="9" spans="1:22">
      <c r="B9" s="395"/>
      <c r="C9" s="395"/>
      <c r="D9" s="395"/>
      <c r="E9" s="395"/>
      <c r="F9" s="395"/>
      <c r="G9" s="395"/>
      <c r="H9" s="395"/>
      <c r="I9" s="395"/>
      <c r="J9" s="395"/>
      <c r="K9" s="395"/>
      <c r="L9" s="395"/>
      <c r="M9" s="395"/>
      <c r="N9" s="395"/>
      <c r="O9" s="395"/>
      <c r="P9" s="395"/>
      <c r="Q9" s="395"/>
      <c r="R9" s="48"/>
      <c r="S9" s="48"/>
      <c r="T9" s="48"/>
      <c r="U9" s="48"/>
      <c r="V9" s="48"/>
    </row>
    <row r="10" spans="1:22" ht="24.75">
      <c r="B10" s="397" t="s">
        <v>306</v>
      </c>
      <c r="C10" s="48"/>
      <c r="D10" s="48"/>
      <c r="E10" s="48"/>
      <c r="F10" s="48"/>
      <c r="G10" s="48"/>
      <c r="H10" s="48"/>
      <c r="I10" s="48"/>
      <c r="J10" s="48"/>
      <c r="K10" s="48"/>
      <c r="L10" s="48"/>
      <c r="M10" s="48"/>
      <c r="N10" s="48"/>
      <c r="O10" s="48"/>
      <c r="P10" s="48"/>
      <c r="Q10" s="48"/>
      <c r="R10" s="48"/>
      <c r="S10" s="48"/>
      <c r="T10" s="48"/>
      <c r="U10" s="48"/>
      <c r="V10" s="48"/>
    </row>
    <row r="11" spans="1:22" ht="15" customHeight="1">
      <c r="B11" s="395" t="s">
        <v>307</v>
      </c>
      <c r="C11" s="395"/>
      <c r="D11" s="395"/>
      <c r="E11" s="395"/>
      <c r="F11" s="395"/>
      <c r="G11" s="395"/>
      <c r="H11" s="395"/>
      <c r="I11" s="395"/>
      <c r="J11" s="395"/>
      <c r="K11" s="395"/>
      <c r="L11" s="395"/>
      <c r="M11" s="395"/>
      <c r="N11" s="395"/>
      <c r="O11" s="395"/>
      <c r="P11" s="395"/>
      <c r="Q11" s="395"/>
      <c r="R11" s="406"/>
      <c r="S11" s="406"/>
      <c r="T11" s="406"/>
      <c r="U11" s="406"/>
      <c r="V11" s="48"/>
    </row>
    <row r="12" spans="1:22">
      <c r="B12" s="395"/>
      <c r="C12" s="395"/>
      <c r="D12" s="395"/>
      <c r="E12" s="395"/>
      <c r="F12" s="395"/>
      <c r="G12" s="395"/>
      <c r="H12" s="395"/>
      <c r="I12" s="395"/>
      <c r="J12" s="395"/>
      <c r="K12" s="395"/>
      <c r="L12" s="395"/>
      <c r="M12" s="395"/>
      <c r="N12" s="395"/>
      <c r="O12" s="395"/>
      <c r="P12" s="395"/>
      <c r="Q12" s="395"/>
      <c r="R12" s="406"/>
      <c r="S12" s="406"/>
      <c r="T12" s="406"/>
      <c r="U12" s="406"/>
      <c r="V12" s="48"/>
    </row>
    <row r="13" spans="1:22">
      <c r="B13" s="395"/>
      <c r="C13" s="395"/>
      <c r="D13" s="395"/>
      <c r="E13" s="395"/>
      <c r="F13" s="395"/>
      <c r="G13" s="395"/>
      <c r="H13" s="395"/>
      <c r="I13" s="395"/>
      <c r="J13" s="395"/>
      <c r="K13" s="395"/>
      <c r="L13" s="395"/>
      <c r="M13" s="395"/>
      <c r="N13" s="395"/>
      <c r="O13" s="395"/>
      <c r="P13" s="395"/>
      <c r="Q13" s="395"/>
      <c r="R13" s="406"/>
      <c r="S13" s="406"/>
      <c r="T13" s="406"/>
      <c r="U13" s="406"/>
      <c r="V13" s="48"/>
    </row>
    <row r="14" spans="1:22">
      <c r="A14" s="167" t="s">
        <v>384</v>
      </c>
      <c r="B14" s="398" t="s">
        <v>308</v>
      </c>
      <c r="C14" s="48"/>
      <c r="D14" s="48"/>
      <c r="E14" s="48"/>
      <c r="F14" s="48"/>
      <c r="G14" s="48"/>
      <c r="H14" s="48"/>
      <c r="I14" s="48"/>
      <c r="J14" s="48"/>
      <c r="K14" s="48"/>
      <c r="L14" s="48"/>
      <c r="M14" s="48"/>
      <c r="N14" s="48"/>
      <c r="O14" s="48"/>
      <c r="P14" s="48"/>
      <c r="Q14" s="48"/>
      <c r="R14" s="48"/>
      <c r="S14" s="48"/>
      <c r="T14" s="48"/>
      <c r="U14" s="48"/>
      <c r="V14" s="48"/>
    </row>
    <row r="15" spans="1:22">
      <c r="A15" s="167"/>
      <c r="B15" s="398" t="s">
        <v>309</v>
      </c>
      <c r="C15" s="48"/>
      <c r="D15" s="48"/>
      <c r="E15" s="48"/>
      <c r="F15" s="48"/>
      <c r="G15" s="48"/>
      <c r="H15" s="48"/>
      <c r="I15" s="48"/>
      <c r="J15" s="48"/>
      <c r="K15" s="48"/>
      <c r="L15" s="48"/>
      <c r="M15" s="48"/>
      <c r="N15" s="48"/>
      <c r="O15" s="48"/>
      <c r="P15" s="48"/>
      <c r="Q15" s="48"/>
      <c r="R15" s="48"/>
      <c r="S15" s="48"/>
      <c r="T15" s="48"/>
      <c r="U15" s="48"/>
      <c r="V15" s="48"/>
    </row>
    <row r="16" spans="1:22">
      <c r="A16" s="167"/>
      <c r="B16" s="398" t="s">
        <v>310</v>
      </c>
      <c r="C16" s="48"/>
      <c r="D16" s="48"/>
      <c r="E16" s="48"/>
      <c r="F16" s="48"/>
      <c r="G16" s="48"/>
      <c r="H16" s="48"/>
      <c r="I16" s="48"/>
      <c r="J16" s="48"/>
      <c r="K16" s="48"/>
      <c r="L16" s="48"/>
      <c r="M16" s="48"/>
      <c r="N16" s="48"/>
      <c r="O16" s="48"/>
      <c r="P16" s="48"/>
      <c r="Q16" s="48"/>
      <c r="R16" s="48"/>
      <c r="S16" s="48"/>
      <c r="T16" s="48"/>
      <c r="U16" s="48"/>
      <c r="V16" s="48"/>
    </row>
    <row r="17" spans="1:22">
      <c r="B17" s="81"/>
      <c r="C17" s="48"/>
      <c r="D17" s="48"/>
      <c r="E17" s="48"/>
      <c r="F17" s="48"/>
      <c r="G17" s="48"/>
      <c r="H17" s="48"/>
      <c r="I17" s="48"/>
      <c r="J17" s="48"/>
      <c r="K17" s="48"/>
      <c r="L17" s="48"/>
      <c r="M17" s="48"/>
      <c r="N17" s="48"/>
      <c r="O17" s="48"/>
      <c r="P17" s="48"/>
      <c r="Q17" s="48"/>
      <c r="R17" s="48"/>
      <c r="S17" s="48"/>
      <c r="T17" s="48"/>
      <c r="U17" s="48"/>
      <c r="V17" s="48"/>
    </row>
    <row r="18" spans="1:22" ht="24.75">
      <c r="B18" s="397" t="s">
        <v>311</v>
      </c>
      <c r="C18" s="48"/>
      <c r="D18" s="48"/>
      <c r="E18" s="48"/>
      <c r="F18" s="48"/>
      <c r="G18" s="48"/>
      <c r="H18" s="48"/>
      <c r="I18" s="48"/>
      <c r="J18" s="48"/>
      <c r="K18" s="48"/>
      <c r="L18" s="48"/>
      <c r="M18" s="48"/>
      <c r="N18" s="48"/>
      <c r="O18" s="48"/>
      <c r="P18" s="48"/>
      <c r="Q18" s="48"/>
      <c r="R18" s="48"/>
      <c r="S18" s="48"/>
      <c r="T18" s="48"/>
      <c r="U18" s="48"/>
      <c r="V18" s="48"/>
    </row>
    <row r="19" spans="1:22" ht="15" customHeight="1">
      <c r="B19" s="395" t="s">
        <v>312</v>
      </c>
      <c r="C19" s="395"/>
      <c r="D19" s="395"/>
      <c r="E19" s="395"/>
      <c r="F19" s="395"/>
      <c r="G19" s="395"/>
      <c r="H19" s="395"/>
      <c r="I19" s="395"/>
      <c r="J19" s="395"/>
      <c r="K19" s="395"/>
      <c r="L19" s="395"/>
      <c r="M19" s="395"/>
      <c r="N19" s="395"/>
      <c r="O19" s="395"/>
      <c r="P19" s="395"/>
      <c r="Q19" s="395"/>
      <c r="R19" s="406"/>
      <c r="S19" s="406"/>
      <c r="T19" s="406"/>
      <c r="U19" s="406"/>
      <c r="V19" s="48"/>
    </row>
    <row r="20" spans="1:22">
      <c r="B20" s="395"/>
      <c r="C20" s="395"/>
      <c r="D20" s="395"/>
      <c r="E20" s="395"/>
      <c r="F20" s="395"/>
      <c r="G20" s="395"/>
      <c r="H20" s="395"/>
      <c r="I20" s="395"/>
      <c r="J20" s="395"/>
      <c r="K20" s="395"/>
      <c r="L20" s="395"/>
      <c r="M20" s="395"/>
      <c r="N20" s="395"/>
      <c r="O20" s="395"/>
      <c r="P20" s="395"/>
      <c r="Q20" s="395"/>
      <c r="R20" s="406"/>
      <c r="S20" s="406"/>
      <c r="T20" s="406"/>
      <c r="U20" s="406"/>
      <c r="V20" s="48"/>
    </row>
    <row r="21" spans="1:22">
      <c r="B21" s="395"/>
      <c r="C21" s="395"/>
      <c r="D21" s="395"/>
      <c r="E21" s="395"/>
      <c r="F21" s="395"/>
      <c r="G21" s="395"/>
      <c r="H21" s="395"/>
      <c r="I21" s="395"/>
      <c r="J21" s="395"/>
      <c r="K21" s="395"/>
      <c r="L21" s="395"/>
      <c r="M21" s="395"/>
      <c r="N21" s="395"/>
      <c r="O21" s="395"/>
      <c r="P21" s="395"/>
      <c r="Q21" s="395"/>
      <c r="R21" s="406"/>
      <c r="S21" s="406"/>
      <c r="T21" s="406"/>
      <c r="U21" s="406"/>
      <c r="V21" s="48"/>
    </row>
    <row r="22" spans="1:22" ht="15" customHeight="1">
      <c r="A22" s="167" t="s">
        <v>384</v>
      </c>
      <c r="B22" s="399" t="s">
        <v>313</v>
      </c>
      <c r="C22" s="48"/>
      <c r="D22" s="48"/>
      <c r="E22" s="48"/>
      <c r="F22" s="48"/>
      <c r="G22" s="48"/>
      <c r="H22" s="48"/>
      <c r="I22" s="48"/>
      <c r="J22" s="48"/>
      <c r="K22" s="48"/>
      <c r="L22" s="48"/>
      <c r="M22" s="48"/>
      <c r="N22" s="48"/>
      <c r="O22" s="48"/>
      <c r="P22" s="48"/>
      <c r="Q22" s="48"/>
      <c r="R22" s="48"/>
      <c r="S22" s="48"/>
      <c r="T22" s="48"/>
      <c r="U22" s="48"/>
      <c r="V22" s="48"/>
    </row>
    <row r="23" spans="1:22" ht="15" customHeight="1">
      <c r="A23" s="167"/>
      <c r="B23" s="399" t="s">
        <v>314</v>
      </c>
      <c r="C23" s="48"/>
      <c r="D23" s="48"/>
      <c r="E23" s="48"/>
      <c r="F23" s="48"/>
      <c r="G23" s="48"/>
      <c r="H23" s="48"/>
      <c r="I23" s="48"/>
      <c r="J23" s="48"/>
      <c r="K23" s="48"/>
      <c r="L23" s="48"/>
      <c r="M23" s="48"/>
      <c r="N23" s="48"/>
      <c r="O23" s="48"/>
      <c r="P23" s="48"/>
      <c r="Q23" s="48"/>
      <c r="R23" s="48"/>
      <c r="S23" s="48"/>
      <c r="T23" s="48"/>
      <c r="U23" s="48"/>
      <c r="V23" s="48"/>
    </row>
    <row r="24" spans="1:22" ht="15" customHeight="1">
      <c r="A24" s="167"/>
      <c r="B24" s="399" t="s">
        <v>315</v>
      </c>
      <c r="C24" s="48"/>
      <c r="D24" s="48"/>
      <c r="E24" s="48"/>
      <c r="F24" s="48"/>
      <c r="G24" s="48"/>
      <c r="H24" s="48"/>
      <c r="I24" s="48"/>
      <c r="J24" s="48"/>
      <c r="K24" s="48"/>
      <c r="L24" s="48"/>
      <c r="M24" s="48"/>
      <c r="N24" s="48"/>
      <c r="O24" s="48"/>
      <c r="P24" s="48"/>
      <c r="Q24" s="48"/>
      <c r="R24" s="48"/>
      <c r="S24" s="48"/>
      <c r="T24" s="48"/>
      <c r="U24" s="48"/>
      <c r="V24" s="48"/>
    </row>
    <row r="25" spans="1:22">
      <c r="A25" s="167"/>
      <c r="B25" s="399" t="s">
        <v>316</v>
      </c>
      <c r="C25" s="48"/>
      <c r="D25" s="48"/>
      <c r="E25" s="48"/>
      <c r="F25" s="48"/>
      <c r="G25" s="48"/>
      <c r="H25" s="48"/>
      <c r="I25" s="48"/>
      <c r="J25" s="48"/>
      <c r="K25" s="48"/>
      <c r="L25" s="48"/>
      <c r="M25" s="48"/>
      <c r="N25" s="48"/>
      <c r="O25" s="48"/>
      <c r="P25" s="48"/>
      <c r="Q25" s="48"/>
      <c r="R25" s="48"/>
      <c r="S25" s="48"/>
      <c r="T25" s="48"/>
      <c r="U25" s="48"/>
      <c r="V25" s="48"/>
    </row>
    <row r="26" spans="1:22" ht="15" customHeight="1">
      <c r="B26" s="395" t="s">
        <v>317</v>
      </c>
      <c r="C26" s="395"/>
      <c r="D26" s="395"/>
      <c r="E26" s="395"/>
      <c r="F26" s="395"/>
      <c r="G26" s="395"/>
      <c r="H26" s="395"/>
      <c r="I26" s="395"/>
      <c r="J26" s="395"/>
      <c r="K26" s="395"/>
      <c r="L26" s="395"/>
      <c r="M26" s="395"/>
      <c r="N26" s="395"/>
      <c r="O26" s="395"/>
      <c r="P26" s="395"/>
      <c r="Q26" s="395"/>
      <c r="R26" s="406"/>
      <c r="S26" s="406"/>
      <c r="T26" s="406"/>
      <c r="U26" s="406"/>
      <c r="V26" s="48"/>
    </row>
    <row r="27" spans="1:22">
      <c r="B27" s="395"/>
      <c r="C27" s="395"/>
      <c r="D27" s="395"/>
      <c r="E27" s="395"/>
      <c r="F27" s="395"/>
      <c r="G27" s="395"/>
      <c r="H27" s="395"/>
      <c r="I27" s="395"/>
      <c r="J27" s="395"/>
      <c r="K27" s="395"/>
      <c r="L27" s="395"/>
      <c r="M27" s="395"/>
      <c r="N27" s="395"/>
      <c r="O27" s="395"/>
      <c r="P27" s="395"/>
      <c r="Q27" s="395"/>
      <c r="R27" s="406"/>
      <c r="S27" s="406"/>
      <c r="T27" s="406"/>
      <c r="U27" s="406"/>
      <c r="V27" s="48"/>
    </row>
    <row r="28" spans="1:22">
      <c r="B28" s="395"/>
      <c r="C28" s="395"/>
      <c r="D28" s="395"/>
      <c r="E28" s="395"/>
      <c r="F28" s="395"/>
      <c r="G28" s="395"/>
      <c r="H28" s="395"/>
      <c r="I28" s="395"/>
      <c r="J28" s="395"/>
      <c r="K28" s="395"/>
      <c r="L28" s="395"/>
      <c r="M28" s="395"/>
      <c r="N28" s="395"/>
      <c r="O28" s="395"/>
      <c r="P28" s="395"/>
      <c r="Q28" s="395"/>
      <c r="R28" s="406"/>
      <c r="S28" s="406"/>
      <c r="T28" s="406"/>
      <c r="U28" s="406"/>
      <c r="V28" s="48"/>
    </row>
    <row r="29" spans="1:22">
      <c r="B29" s="395"/>
      <c r="C29" s="395"/>
      <c r="D29" s="395"/>
      <c r="E29" s="395"/>
      <c r="F29" s="395"/>
      <c r="G29" s="395"/>
      <c r="H29" s="395"/>
      <c r="I29" s="395"/>
      <c r="J29" s="395"/>
      <c r="K29" s="395"/>
      <c r="L29" s="395"/>
      <c r="M29" s="395"/>
      <c r="N29" s="395"/>
      <c r="O29" s="395"/>
      <c r="P29" s="395"/>
      <c r="Q29" s="395"/>
      <c r="R29" s="48"/>
      <c r="S29" s="48"/>
      <c r="T29" s="48"/>
      <c r="U29" s="48"/>
      <c r="V29" s="48"/>
    </row>
    <row r="30" spans="1:22" ht="24.75">
      <c r="B30" s="397" t="s">
        <v>318</v>
      </c>
      <c r="C30" s="48"/>
      <c r="D30" s="48"/>
      <c r="E30" s="48"/>
      <c r="F30" s="48"/>
      <c r="G30" s="48"/>
      <c r="H30" s="48"/>
      <c r="I30" s="48"/>
      <c r="J30" s="48"/>
      <c r="K30" s="48"/>
      <c r="L30" s="48"/>
      <c r="M30" s="48"/>
      <c r="N30" s="48"/>
      <c r="O30" s="48"/>
      <c r="P30" s="48"/>
      <c r="Q30" s="48"/>
      <c r="R30" s="48"/>
      <c r="S30" s="48"/>
      <c r="T30" s="48"/>
      <c r="U30" s="48"/>
      <c r="V30" s="48"/>
    </row>
    <row r="31" spans="1:22" ht="15" customHeight="1">
      <c r="A31" s="167" t="s">
        <v>384</v>
      </c>
      <c r="B31" s="405" t="s">
        <v>319</v>
      </c>
      <c r="C31" s="405"/>
      <c r="D31" s="405"/>
      <c r="E31" s="405"/>
      <c r="F31" s="405"/>
      <c r="G31" s="405"/>
      <c r="H31" s="405"/>
      <c r="I31" s="405"/>
      <c r="J31" s="405"/>
      <c r="K31" s="405"/>
      <c r="L31" s="405"/>
      <c r="M31" s="405"/>
      <c r="N31" s="405"/>
      <c r="O31" s="405"/>
      <c r="P31" s="405"/>
      <c r="Q31" s="405"/>
      <c r="R31" s="48"/>
      <c r="S31" s="48"/>
      <c r="T31" s="48"/>
      <c r="U31" s="48"/>
      <c r="V31" s="48"/>
    </row>
    <row r="32" spans="1:22" ht="15" customHeight="1">
      <c r="A32" s="167"/>
      <c r="B32" s="405"/>
      <c r="C32" s="405"/>
      <c r="D32" s="405"/>
      <c r="E32" s="405"/>
      <c r="F32" s="405"/>
      <c r="G32" s="405"/>
      <c r="H32" s="405"/>
      <c r="I32" s="405"/>
      <c r="J32" s="405"/>
      <c r="K32" s="405"/>
      <c r="L32" s="405"/>
      <c r="M32" s="405"/>
      <c r="N32" s="405"/>
      <c r="O32" s="405"/>
      <c r="P32" s="405"/>
      <c r="Q32" s="405"/>
      <c r="R32" s="48"/>
      <c r="S32" s="48"/>
      <c r="T32" s="48"/>
      <c r="U32" s="48"/>
      <c r="V32" s="48"/>
    </row>
    <row r="33" spans="1:22" ht="15" customHeight="1">
      <c r="B33" s="398"/>
      <c r="C33" s="48"/>
      <c r="D33" s="48"/>
      <c r="E33" s="48"/>
      <c r="F33" s="48"/>
      <c r="G33" s="48"/>
      <c r="H33" s="48"/>
      <c r="I33" s="48"/>
      <c r="J33" s="48"/>
      <c r="K33" s="48"/>
      <c r="L33" s="48"/>
      <c r="M33" s="48"/>
      <c r="N33" s="48"/>
      <c r="O33" s="48"/>
      <c r="P33" s="48"/>
      <c r="Q33" s="48"/>
      <c r="R33" s="48"/>
      <c r="S33" s="48"/>
      <c r="T33" s="48"/>
      <c r="U33" s="48"/>
      <c r="V33" s="48"/>
    </row>
    <row r="34" spans="1:22" ht="15" customHeight="1">
      <c r="B34" s="396" t="s">
        <v>320</v>
      </c>
      <c r="C34" s="48"/>
      <c r="D34" s="48"/>
      <c r="E34" s="48"/>
      <c r="F34" s="48"/>
      <c r="G34" s="48"/>
      <c r="H34" s="48"/>
      <c r="I34" s="48"/>
      <c r="J34" s="48"/>
      <c r="K34" s="48"/>
      <c r="L34" s="48"/>
      <c r="M34" s="48"/>
      <c r="N34" s="48"/>
      <c r="O34" s="48"/>
      <c r="P34" s="48"/>
      <c r="Q34" s="48"/>
      <c r="R34" s="48"/>
      <c r="S34" s="48"/>
      <c r="T34" s="48"/>
      <c r="U34" s="48"/>
      <c r="V34" s="48"/>
    </row>
    <row r="35" spans="1:22">
      <c r="B35" s="396"/>
      <c r="C35" s="48"/>
      <c r="D35" s="48"/>
      <c r="E35" s="48"/>
      <c r="F35" s="48"/>
      <c r="G35" s="48"/>
      <c r="H35" s="48"/>
      <c r="I35" s="48"/>
      <c r="J35" s="48"/>
      <c r="K35" s="48"/>
      <c r="L35" s="48"/>
      <c r="M35" s="48"/>
      <c r="N35" s="48"/>
      <c r="O35" s="48"/>
      <c r="P35" s="48"/>
      <c r="Q35" s="48"/>
      <c r="R35" s="48"/>
      <c r="S35" s="48"/>
      <c r="T35" s="48"/>
      <c r="U35" s="48"/>
      <c r="V35" s="48"/>
    </row>
    <row r="36" spans="1:22">
      <c r="A36" s="167" t="s">
        <v>384</v>
      </c>
      <c r="B36" s="399" t="s">
        <v>321</v>
      </c>
      <c r="C36" s="48"/>
      <c r="D36" s="48"/>
      <c r="E36" s="48"/>
      <c r="F36" s="48"/>
      <c r="G36" s="48"/>
      <c r="H36" s="48"/>
      <c r="I36" s="48"/>
      <c r="J36" s="48"/>
      <c r="K36" s="48"/>
      <c r="L36" s="48"/>
      <c r="M36" s="48"/>
      <c r="N36" s="48"/>
      <c r="O36" s="48"/>
      <c r="P36" s="48"/>
      <c r="Q36" s="48"/>
      <c r="R36" s="48"/>
      <c r="S36" s="48"/>
      <c r="T36" s="48"/>
      <c r="U36" s="48"/>
      <c r="V36" s="48"/>
    </row>
    <row r="37" spans="1:22">
      <c r="A37" s="167"/>
      <c r="B37" s="399" t="s">
        <v>322</v>
      </c>
      <c r="C37" s="48"/>
      <c r="D37" s="48"/>
      <c r="E37" s="48"/>
      <c r="F37" s="48"/>
      <c r="G37" s="48"/>
      <c r="H37" s="48"/>
      <c r="I37" s="48"/>
      <c r="J37" s="48"/>
      <c r="K37" s="48"/>
      <c r="L37" s="48"/>
      <c r="M37" s="48"/>
      <c r="N37" s="48"/>
      <c r="O37" s="48"/>
      <c r="P37" s="48"/>
      <c r="Q37" s="48"/>
      <c r="R37" s="48"/>
      <c r="S37" s="48"/>
      <c r="T37" s="48"/>
      <c r="U37" s="48"/>
      <c r="V37" s="48"/>
    </row>
    <row r="38" spans="1:22" ht="15" customHeight="1">
      <c r="B38" s="395" t="s">
        <v>323</v>
      </c>
      <c r="C38" s="395"/>
      <c r="D38" s="395"/>
      <c r="E38" s="395"/>
      <c r="F38" s="395"/>
      <c r="G38" s="395"/>
      <c r="H38" s="395"/>
      <c r="I38" s="395"/>
      <c r="J38" s="395"/>
      <c r="K38" s="395"/>
      <c r="L38" s="395"/>
      <c r="M38" s="395"/>
      <c r="N38" s="395"/>
      <c r="O38" s="395"/>
      <c r="P38" s="395"/>
      <c r="Q38" s="395"/>
      <c r="R38" s="406"/>
      <c r="S38" s="406"/>
      <c r="T38" s="406"/>
      <c r="U38" s="406"/>
      <c r="V38" s="48"/>
    </row>
    <row r="39" spans="1:22">
      <c r="B39" s="395"/>
      <c r="C39" s="395"/>
      <c r="D39" s="395"/>
      <c r="E39" s="395"/>
      <c r="F39" s="395"/>
      <c r="G39" s="395"/>
      <c r="H39" s="395"/>
      <c r="I39" s="395"/>
      <c r="J39" s="395"/>
      <c r="K39" s="395"/>
      <c r="L39" s="395"/>
      <c r="M39" s="395"/>
      <c r="N39" s="395"/>
      <c r="O39" s="395"/>
      <c r="P39" s="395"/>
      <c r="Q39" s="395"/>
      <c r="R39" s="406"/>
      <c r="S39" s="406"/>
      <c r="T39" s="406"/>
      <c r="U39" s="406"/>
      <c r="V39" s="48"/>
    </row>
    <row r="40" spans="1:22">
      <c r="B40" s="395"/>
      <c r="C40" s="395"/>
      <c r="D40" s="395"/>
      <c r="E40" s="395"/>
      <c r="F40" s="395"/>
      <c r="G40" s="395"/>
      <c r="H40" s="395"/>
      <c r="I40" s="395"/>
      <c r="J40" s="395"/>
      <c r="K40" s="395"/>
      <c r="L40" s="395"/>
      <c r="M40" s="395"/>
      <c r="N40" s="395"/>
      <c r="O40" s="395"/>
      <c r="P40" s="395"/>
      <c r="Q40" s="395"/>
      <c r="R40" s="406"/>
      <c r="S40" s="406"/>
      <c r="T40" s="406"/>
      <c r="U40" s="406"/>
      <c r="V40" s="48"/>
    </row>
    <row r="41" spans="1:22">
      <c r="B41" s="396"/>
      <c r="C41" s="48"/>
      <c r="D41" s="48"/>
      <c r="E41" s="48"/>
      <c r="F41" s="48"/>
      <c r="G41" s="48"/>
      <c r="H41" s="48"/>
      <c r="I41" s="48"/>
      <c r="J41" s="48"/>
      <c r="K41" s="48"/>
      <c r="L41" s="48"/>
      <c r="M41" s="48"/>
      <c r="N41" s="48"/>
      <c r="O41" s="48"/>
      <c r="P41" s="48"/>
      <c r="Q41" s="48"/>
      <c r="R41" s="48"/>
      <c r="S41" s="48"/>
      <c r="T41" s="48"/>
      <c r="U41" s="48"/>
      <c r="V41" s="48"/>
    </row>
    <row r="42" spans="1:22">
      <c r="B42" s="396" t="s">
        <v>576</v>
      </c>
      <c r="C42" s="48"/>
      <c r="D42" s="48"/>
      <c r="E42" s="48"/>
      <c r="F42" s="48"/>
      <c r="G42" s="48"/>
      <c r="H42" s="48"/>
      <c r="I42" s="48"/>
      <c r="J42" s="48"/>
      <c r="K42" s="48"/>
      <c r="L42" s="48"/>
      <c r="M42" s="48"/>
      <c r="N42" s="48"/>
      <c r="O42" s="48"/>
      <c r="P42" s="48"/>
      <c r="Q42" s="48"/>
      <c r="R42" s="48"/>
      <c r="S42" s="48"/>
      <c r="T42" s="48"/>
      <c r="U42" s="48"/>
      <c r="V42" s="48"/>
    </row>
    <row r="43" spans="1:22">
      <c r="B43" s="396" t="s">
        <v>577</v>
      </c>
      <c r="C43" s="48"/>
      <c r="D43" s="48"/>
      <c r="E43" s="48"/>
      <c r="F43" s="48"/>
      <c r="G43" s="48"/>
      <c r="H43" s="48"/>
      <c r="I43" s="48"/>
      <c r="J43" s="48"/>
      <c r="K43" s="48"/>
      <c r="L43" s="48"/>
      <c r="M43" s="48"/>
      <c r="N43" s="48"/>
      <c r="O43" s="48"/>
      <c r="P43" s="48"/>
      <c r="Q43" s="48"/>
      <c r="R43" s="48"/>
      <c r="S43" s="48"/>
      <c r="T43" s="48"/>
      <c r="U43" s="48"/>
      <c r="V43" s="48"/>
    </row>
    <row r="44" spans="1:22">
      <c r="B44" s="48" t="s">
        <v>578</v>
      </c>
      <c r="C44" s="48"/>
      <c r="D44" s="48"/>
      <c r="E44" s="48"/>
      <c r="F44" s="48"/>
      <c r="G44" s="48"/>
      <c r="H44" s="48"/>
      <c r="I44" s="48"/>
      <c r="J44" s="48"/>
      <c r="K44" s="48"/>
      <c r="L44" s="48"/>
      <c r="M44" s="48"/>
      <c r="N44" s="48"/>
      <c r="O44" s="48"/>
      <c r="P44" s="48"/>
      <c r="Q44" s="48"/>
      <c r="R44" s="48"/>
      <c r="S44" s="48"/>
      <c r="T44" s="48"/>
      <c r="U44" s="48"/>
      <c r="V44" s="48"/>
    </row>
    <row r="45" spans="1:22">
      <c r="B45" s="48" t="s">
        <v>579</v>
      </c>
      <c r="C45" s="48"/>
      <c r="D45" s="48"/>
      <c r="E45" s="48"/>
      <c r="F45" s="48"/>
      <c r="G45" s="48"/>
      <c r="H45" s="48"/>
      <c r="I45" s="48"/>
      <c r="J45" s="48"/>
      <c r="K45" s="48"/>
      <c r="L45" s="48"/>
      <c r="M45" s="48"/>
      <c r="N45" s="48"/>
      <c r="O45" s="48"/>
      <c r="P45" s="48"/>
      <c r="Q45" s="48"/>
      <c r="R45" s="48"/>
      <c r="S45" s="48"/>
      <c r="T45" s="48"/>
      <c r="U45" s="48"/>
      <c r="V45" s="48"/>
    </row>
    <row r="46" spans="1:22">
      <c r="B46" s="48"/>
      <c r="C46" s="48"/>
      <c r="D46" s="48"/>
      <c r="E46" s="48"/>
      <c r="F46" s="48"/>
      <c r="G46" s="48"/>
      <c r="H46" s="48"/>
      <c r="I46" s="48"/>
      <c r="J46" s="48"/>
      <c r="K46" s="48"/>
      <c r="L46" s="48"/>
      <c r="M46" s="48"/>
      <c r="N46" s="48"/>
      <c r="O46" s="48"/>
      <c r="P46" s="48"/>
      <c r="Q46" s="48"/>
      <c r="R46" s="48"/>
      <c r="S46" s="48"/>
      <c r="T46" s="48"/>
      <c r="U46" s="48"/>
      <c r="V46" s="48"/>
    </row>
    <row r="47" spans="1:22">
      <c r="B47" s="48"/>
      <c r="C47" s="48"/>
      <c r="D47" s="48"/>
      <c r="E47" s="48"/>
      <c r="F47" s="48"/>
      <c r="G47" s="48"/>
      <c r="H47" s="48"/>
      <c r="I47" s="48"/>
      <c r="J47" s="48"/>
      <c r="K47" s="48"/>
      <c r="L47" s="48"/>
      <c r="M47" s="48"/>
      <c r="N47" s="48"/>
      <c r="O47" s="48"/>
      <c r="P47" s="48"/>
      <c r="Q47" s="48"/>
      <c r="R47" s="48"/>
      <c r="S47" s="48"/>
      <c r="T47" s="48"/>
      <c r="U47" s="48"/>
      <c r="V47" s="48"/>
    </row>
    <row r="48" spans="1:22">
      <c r="B48" s="48"/>
      <c r="C48" s="48"/>
      <c r="D48" s="48"/>
      <c r="E48" s="48"/>
      <c r="F48" s="48"/>
      <c r="G48" s="48"/>
      <c r="H48" s="48"/>
      <c r="I48" s="48"/>
      <c r="J48" s="48"/>
      <c r="K48" s="48"/>
      <c r="L48" s="48"/>
      <c r="M48" s="48"/>
      <c r="N48" s="48"/>
      <c r="O48" s="48"/>
      <c r="P48" s="48"/>
      <c r="Q48" s="48"/>
      <c r="R48" s="48"/>
      <c r="S48" s="48"/>
      <c r="T48" s="48"/>
      <c r="U48" s="48"/>
      <c r="V48" s="48"/>
    </row>
    <row r="49" spans="1:22">
      <c r="B49" s="401"/>
      <c r="C49" s="48"/>
      <c r="D49" s="48"/>
      <c r="E49" s="48"/>
      <c r="F49" s="48"/>
      <c r="G49" s="48"/>
      <c r="H49" s="48"/>
      <c r="I49" s="48"/>
      <c r="J49" s="48"/>
      <c r="K49" s="48"/>
      <c r="L49" s="48"/>
      <c r="M49" s="48"/>
      <c r="N49" s="48"/>
      <c r="O49" s="48"/>
      <c r="P49" s="48"/>
      <c r="Q49" s="48"/>
      <c r="R49" s="48"/>
      <c r="S49" s="48"/>
      <c r="T49" s="48"/>
      <c r="U49" s="48"/>
      <c r="V49" s="48"/>
    </row>
    <row r="50" spans="1:22" ht="15" customHeight="1">
      <c r="A50" s="119" t="s">
        <v>499</v>
      </c>
      <c r="B50" s="399" t="s">
        <v>324</v>
      </c>
      <c r="C50" s="48"/>
      <c r="D50" s="48"/>
      <c r="E50" s="48"/>
      <c r="F50" s="48"/>
      <c r="G50" s="48"/>
      <c r="H50" s="48"/>
      <c r="I50" s="48"/>
      <c r="J50" s="48"/>
      <c r="K50" s="48"/>
      <c r="L50" s="48"/>
      <c r="M50" s="48"/>
      <c r="N50" s="48"/>
      <c r="O50" s="48"/>
      <c r="P50" s="48"/>
      <c r="Q50" s="48"/>
      <c r="R50" s="48"/>
      <c r="S50" s="48"/>
      <c r="T50" s="48"/>
      <c r="U50" s="48"/>
      <c r="V50" s="48"/>
    </row>
    <row r="51" spans="1:22" ht="15" customHeight="1">
      <c r="B51" s="401"/>
      <c r="C51" s="48"/>
      <c r="D51" s="48"/>
      <c r="E51" s="48"/>
      <c r="F51" s="48"/>
      <c r="G51" s="48"/>
      <c r="H51" s="48"/>
      <c r="I51" s="48"/>
      <c r="J51" s="48"/>
      <c r="K51" s="48"/>
      <c r="L51" s="48"/>
      <c r="M51" s="48"/>
      <c r="N51" s="48"/>
      <c r="O51" s="48"/>
      <c r="P51" s="48"/>
      <c r="Q51" s="48"/>
      <c r="R51" s="48"/>
      <c r="S51" s="48"/>
      <c r="T51" s="48"/>
      <c r="U51" s="48"/>
      <c r="V51" s="48"/>
    </row>
    <row r="52" spans="1:22" ht="15" customHeight="1">
      <c r="B52" s="48" t="s">
        <v>505</v>
      </c>
      <c r="C52" s="48"/>
      <c r="D52" s="48"/>
      <c r="E52" s="48"/>
      <c r="F52" s="48"/>
      <c r="G52" s="48"/>
      <c r="H52" s="48"/>
      <c r="I52" s="48"/>
      <c r="J52" s="48"/>
      <c r="K52" s="48"/>
      <c r="L52" s="48"/>
      <c r="M52" s="48"/>
      <c r="N52" s="48"/>
      <c r="O52" s="48"/>
      <c r="P52" s="48"/>
      <c r="Q52" s="48"/>
      <c r="R52" s="48"/>
      <c r="S52" s="48"/>
      <c r="T52" s="48"/>
      <c r="U52" s="48"/>
      <c r="V52" s="48"/>
    </row>
    <row r="53" spans="1:22">
      <c r="B53" s="48" t="s">
        <v>498</v>
      </c>
      <c r="C53" s="48"/>
      <c r="D53" s="48"/>
      <c r="E53" s="48"/>
      <c r="F53" s="48"/>
      <c r="G53" s="48"/>
      <c r="H53" s="48"/>
      <c r="I53" s="48"/>
      <c r="J53" s="48"/>
      <c r="K53" s="48"/>
      <c r="L53" s="48"/>
      <c r="M53" s="48"/>
      <c r="N53" s="48"/>
      <c r="O53" s="48"/>
      <c r="P53" s="48"/>
      <c r="Q53" s="48"/>
      <c r="R53" s="48"/>
      <c r="S53" s="48"/>
      <c r="T53" s="48"/>
      <c r="U53" s="48"/>
      <c r="V53" s="48"/>
    </row>
    <row r="54" spans="1:22">
      <c r="B54" s="48" t="s">
        <v>506</v>
      </c>
      <c r="C54" s="48"/>
      <c r="D54" s="48"/>
      <c r="E54" s="48"/>
      <c r="F54" s="48"/>
      <c r="G54" s="48"/>
      <c r="H54" s="48"/>
      <c r="I54" s="48"/>
      <c r="J54" s="48"/>
      <c r="K54" s="48"/>
      <c r="L54" s="48"/>
      <c r="M54" s="48"/>
      <c r="N54" s="48"/>
      <c r="O54" s="48"/>
      <c r="P54" s="48"/>
      <c r="Q54" s="48"/>
      <c r="R54" s="48"/>
      <c r="S54" s="48"/>
      <c r="T54" s="48"/>
      <c r="U54" s="48"/>
      <c r="V54" s="48"/>
    </row>
    <row r="55" spans="1:22">
      <c r="B55" s="401"/>
      <c r="C55" s="48"/>
      <c r="D55" s="48"/>
      <c r="E55" s="48"/>
      <c r="F55" s="48"/>
      <c r="G55" s="48"/>
      <c r="H55" s="48"/>
      <c r="I55" s="48"/>
      <c r="J55" s="48"/>
      <c r="K55" s="48"/>
      <c r="L55" s="48"/>
      <c r="M55" s="48"/>
      <c r="N55" s="48"/>
      <c r="O55" s="48"/>
      <c r="P55" s="48"/>
      <c r="Q55" s="48"/>
      <c r="R55" s="48"/>
      <c r="S55" s="48"/>
      <c r="T55" s="48"/>
      <c r="U55" s="48"/>
      <c r="V55" s="48"/>
    </row>
    <row r="56" spans="1:22">
      <c r="B56" s="401"/>
      <c r="C56" s="48"/>
      <c r="D56" s="48"/>
      <c r="E56" s="48"/>
      <c r="F56" s="48"/>
      <c r="G56" s="48"/>
      <c r="H56" s="48"/>
      <c r="I56" s="48"/>
      <c r="J56" s="48"/>
      <c r="K56" s="48"/>
      <c r="L56" s="48"/>
      <c r="M56" s="48"/>
      <c r="N56" s="48"/>
      <c r="O56" s="48"/>
      <c r="P56" s="48"/>
      <c r="Q56" s="48"/>
      <c r="R56" s="48"/>
      <c r="S56" s="48"/>
      <c r="T56" s="48"/>
      <c r="U56" s="48"/>
      <c r="V56" s="48"/>
    </row>
    <row r="57" spans="1:22">
      <c r="B57" s="401"/>
      <c r="C57" s="48"/>
      <c r="D57" s="48"/>
      <c r="E57" s="48"/>
      <c r="F57" s="48"/>
      <c r="G57" s="48"/>
      <c r="H57" s="48"/>
      <c r="I57" s="48"/>
      <c r="J57" s="48"/>
      <c r="K57" s="48"/>
      <c r="L57" s="48"/>
      <c r="M57" s="48"/>
      <c r="N57" s="48"/>
      <c r="O57" s="48"/>
      <c r="P57" s="48"/>
      <c r="Q57" s="48"/>
      <c r="R57" s="48"/>
      <c r="S57" s="48"/>
      <c r="T57" s="48"/>
      <c r="U57" s="48"/>
      <c r="V57" s="48"/>
    </row>
    <row r="58" spans="1:22">
      <c r="B58" s="401"/>
      <c r="C58" s="48"/>
      <c r="D58" s="48"/>
      <c r="E58" s="48"/>
      <c r="F58" s="48"/>
      <c r="G58" s="48"/>
      <c r="H58" s="48"/>
      <c r="I58" s="48"/>
      <c r="J58" s="48"/>
      <c r="K58" s="48"/>
      <c r="L58" s="48"/>
      <c r="M58" s="48"/>
      <c r="N58" s="48"/>
      <c r="O58" s="48"/>
      <c r="P58" s="48"/>
      <c r="Q58" s="48"/>
      <c r="R58" s="48"/>
      <c r="S58" s="48"/>
      <c r="T58" s="48"/>
      <c r="U58" s="48"/>
      <c r="V58" s="48"/>
    </row>
    <row r="59" spans="1:22" ht="24.75">
      <c r="B59" s="397" t="s">
        <v>325</v>
      </c>
      <c r="C59" s="48"/>
      <c r="D59" s="48"/>
      <c r="E59" s="48"/>
      <c r="F59" s="48"/>
      <c r="G59" s="48"/>
      <c r="H59" s="48"/>
      <c r="I59" s="48"/>
      <c r="J59" s="48"/>
      <c r="K59" s="48"/>
      <c r="L59" s="48"/>
      <c r="M59" s="48"/>
      <c r="N59" s="48"/>
      <c r="O59" s="48"/>
      <c r="P59" s="48"/>
      <c r="Q59" s="48"/>
      <c r="R59" s="48"/>
      <c r="S59" s="48"/>
      <c r="T59" s="48"/>
      <c r="U59" s="48"/>
      <c r="V59" s="48"/>
    </row>
    <row r="60" spans="1:22">
      <c r="B60" s="396" t="s">
        <v>326</v>
      </c>
      <c r="C60" s="48"/>
      <c r="D60" s="48"/>
      <c r="E60" s="48"/>
      <c r="F60" s="48"/>
      <c r="G60" s="48"/>
      <c r="H60" s="48"/>
      <c r="I60" s="48"/>
      <c r="J60" s="48"/>
      <c r="K60" s="48"/>
      <c r="L60" s="48"/>
      <c r="M60" s="48"/>
      <c r="N60" s="48"/>
      <c r="O60" s="48"/>
      <c r="P60" s="48"/>
      <c r="Q60" s="48"/>
      <c r="R60" s="48"/>
      <c r="S60" s="48"/>
      <c r="T60" s="48"/>
      <c r="U60" s="48"/>
      <c r="V60" s="48"/>
    </row>
    <row r="61" spans="1:22">
      <c r="B61" s="81"/>
      <c r="C61" s="48"/>
      <c r="D61" s="48"/>
      <c r="E61" s="48"/>
      <c r="F61" s="48"/>
      <c r="G61" s="48"/>
      <c r="H61" s="48"/>
      <c r="I61" s="48"/>
      <c r="J61" s="48"/>
      <c r="K61" s="48"/>
      <c r="L61" s="48"/>
      <c r="M61" s="48"/>
      <c r="N61" s="48"/>
      <c r="O61" s="48"/>
      <c r="P61" s="48"/>
      <c r="Q61" s="48"/>
      <c r="R61" s="48"/>
      <c r="S61" s="48"/>
      <c r="T61" s="48"/>
      <c r="U61" s="48"/>
      <c r="V61" s="48"/>
    </row>
    <row r="62" spans="1:22">
      <c r="B62" s="396" t="s">
        <v>327</v>
      </c>
      <c r="C62" s="48"/>
      <c r="D62" s="48"/>
      <c r="E62" s="48"/>
      <c r="F62" s="48"/>
      <c r="G62" s="48"/>
      <c r="H62" s="48"/>
      <c r="I62" s="48"/>
      <c r="J62" s="48"/>
      <c r="K62" s="48"/>
      <c r="L62" s="48"/>
      <c r="M62" s="48"/>
      <c r="N62" s="48"/>
      <c r="O62" s="48"/>
      <c r="P62" s="48"/>
      <c r="Q62" s="48"/>
      <c r="R62" s="48"/>
      <c r="S62" s="48"/>
      <c r="T62" s="48"/>
      <c r="U62" s="48"/>
      <c r="V62" s="48"/>
    </row>
    <row r="63" spans="1:22">
      <c r="B63" s="396" t="s">
        <v>328</v>
      </c>
      <c r="C63" s="48"/>
      <c r="D63" s="48"/>
      <c r="E63" s="48"/>
      <c r="F63" s="48"/>
      <c r="G63" s="48"/>
      <c r="H63" s="48"/>
      <c r="I63" s="48"/>
      <c r="J63" s="48"/>
      <c r="K63" s="48"/>
      <c r="L63" s="48"/>
      <c r="M63" s="48"/>
      <c r="N63" s="48"/>
      <c r="O63" s="48"/>
      <c r="P63" s="48"/>
      <c r="Q63" s="48"/>
      <c r="R63" s="48"/>
      <c r="S63" s="48"/>
      <c r="T63" s="48"/>
      <c r="U63" s="48"/>
      <c r="V63" s="48"/>
    </row>
    <row r="64" spans="1:22">
      <c r="B64" s="48" t="s">
        <v>329</v>
      </c>
      <c r="C64" s="48"/>
      <c r="D64" s="48"/>
      <c r="E64" s="48"/>
      <c r="F64" s="48"/>
      <c r="G64" s="48"/>
      <c r="H64" s="48"/>
      <c r="I64" s="48"/>
      <c r="J64" s="48"/>
      <c r="K64" s="48"/>
      <c r="L64" s="48"/>
      <c r="M64" s="48"/>
      <c r="N64" s="48"/>
      <c r="O64" s="48"/>
      <c r="P64" s="48"/>
      <c r="Q64" s="48"/>
      <c r="R64" s="48"/>
      <c r="S64" s="48"/>
      <c r="T64" s="48"/>
      <c r="U64" s="48"/>
      <c r="V64" s="48"/>
    </row>
    <row r="65" spans="1:22">
      <c r="B65" s="81"/>
      <c r="C65" s="48"/>
      <c r="D65" s="48"/>
      <c r="E65" s="48"/>
      <c r="F65" s="48"/>
      <c r="G65" s="48"/>
      <c r="H65" s="48"/>
      <c r="I65" s="48"/>
      <c r="J65" s="48"/>
      <c r="K65" s="48"/>
      <c r="L65" s="48"/>
      <c r="M65" s="48"/>
      <c r="N65" s="48"/>
      <c r="O65" s="48"/>
      <c r="P65" s="48"/>
      <c r="Q65" s="48"/>
      <c r="R65" s="48"/>
      <c r="S65" s="48"/>
      <c r="T65" s="48"/>
      <c r="U65" s="48"/>
      <c r="V65" s="48"/>
    </row>
    <row r="66" spans="1:22">
      <c r="B66" s="396" t="s">
        <v>330</v>
      </c>
      <c r="C66" s="48"/>
      <c r="D66" s="48"/>
      <c r="E66" s="48"/>
      <c r="F66" s="48"/>
      <c r="G66" s="48"/>
      <c r="H66" s="48"/>
      <c r="I66" s="48"/>
      <c r="J66" s="48"/>
      <c r="K66" s="48"/>
      <c r="L66" s="48"/>
      <c r="M66" s="48"/>
      <c r="N66" s="48"/>
      <c r="O66" s="48"/>
      <c r="P66" s="48"/>
      <c r="Q66" s="48"/>
      <c r="R66" s="48"/>
      <c r="S66" s="48"/>
      <c r="T66" s="48"/>
      <c r="U66" s="48"/>
      <c r="V66" s="48"/>
    </row>
    <row r="67" spans="1:22">
      <c r="B67" s="396" t="s">
        <v>331</v>
      </c>
      <c r="C67" s="48"/>
      <c r="D67" s="48"/>
      <c r="E67" s="48"/>
      <c r="F67" s="48"/>
      <c r="G67" s="48"/>
      <c r="H67" s="48"/>
      <c r="I67" s="48"/>
      <c r="J67" s="48"/>
      <c r="K67" s="48"/>
      <c r="L67" s="48"/>
      <c r="M67" s="48"/>
      <c r="N67" s="48"/>
      <c r="O67" s="48"/>
      <c r="P67" s="48"/>
      <c r="Q67" s="48"/>
      <c r="R67" s="48"/>
      <c r="S67" s="48"/>
      <c r="T67" s="48"/>
      <c r="U67" s="48"/>
      <c r="V67" s="48"/>
    </row>
    <row r="68" spans="1:22">
      <c r="B68" s="396" t="s">
        <v>332</v>
      </c>
      <c r="C68" s="48"/>
      <c r="D68" s="48"/>
      <c r="E68" s="48"/>
      <c r="F68" s="48"/>
      <c r="G68" s="48"/>
      <c r="H68" s="48"/>
      <c r="I68" s="48"/>
      <c r="J68" s="48"/>
      <c r="K68" s="48"/>
      <c r="L68" s="48"/>
      <c r="M68" s="48"/>
      <c r="N68" s="48"/>
      <c r="O68" s="48"/>
      <c r="P68" s="48"/>
      <c r="Q68" s="48"/>
      <c r="R68" s="48"/>
      <c r="S68" s="48"/>
      <c r="T68" s="48"/>
      <c r="U68" s="48"/>
      <c r="V68" s="48"/>
    </row>
    <row r="69" spans="1:22">
      <c r="B69" s="400"/>
      <c r="C69" s="48"/>
      <c r="D69" s="48"/>
      <c r="E69" s="48"/>
      <c r="F69" s="48"/>
      <c r="G69" s="48"/>
      <c r="H69" s="48"/>
      <c r="I69" s="48"/>
      <c r="J69" s="48"/>
      <c r="K69" s="48"/>
      <c r="L69" s="48"/>
      <c r="M69" s="48"/>
      <c r="N69" s="48"/>
      <c r="O69" s="48"/>
      <c r="P69" s="48"/>
      <c r="Q69" s="48"/>
      <c r="R69" s="48"/>
      <c r="S69" s="48"/>
      <c r="T69" s="48"/>
      <c r="U69" s="48"/>
      <c r="V69" s="48"/>
    </row>
    <row r="70" spans="1:22" ht="15.75">
      <c r="A70" s="119" t="s">
        <v>499</v>
      </c>
      <c r="B70" s="399" t="s">
        <v>333</v>
      </c>
      <c r="C70" s="152"/>
      <c r="D70" s="152"/>
      <c r="E70" s="48"/>
      <c r="F70" s="48"/>
      <c r="G70" s="48"/>
      <c r="H70" s="48"/>
      <c r="I70" s="48"/>
      <c r="J70" s="48"/>
      <c r="K70" s="48"/>
      <c r="L70" s="48"/>
      <c r="M70" s="48"/>
      <c r="N70" s="48"/>
      <c r="O70" s="48"/>
      <c r="P70" s="48"/>
      <c r="Q70" s="48"/>
      <c r="R70" s="48"/>
      <c r="S70" s="48"/>
      <c r="T70" s="48"/>
      <c r="U70" s="48"/>
      <c r="V70" s="48"/>
    </row>
    <row r="71" spans="1:22">
      <c r="B71" s="48" t="s">
        <v>500</v>
      </c>
      <c r="C71" s="48"/>
      <c r="D71" s="48"/>
      <c r="E71" s="48"/>
      <c r="F71" s="48"/>
      <c r="G71" s="48"/>
      <c r="H71" s="48"/>
      <c r="I71" s="48"/>
      <c r="J71" s="48"/>
      <c r="K71" s="48"/>
      <c r="L71" s="48"/>
      <c r="M71" s="48"/>
      <c r="N71" s="48"/>
      <c r="O71" s="48"/>
      <c r="P71" s="48"/>
      <c r="Q71" s="48"/>
      <c r="R71" s="48"/>
      <c r="S71" s="48"/>
      <c r="T71" s="48"/>
      <c r="U71" s="48"/>
      <c r="V71" s="48"/>
    </row>
    <row r="72" spans="1:22">
      <c r="B72" s="81" t="s">
        <v>501</v>
      </c>
      <c r="C72" s="48"/>
      <c r="D72" s="48"/>
      <c r="E72" s="48"/>
      <c r="F72" s="48"/>
      <c r="G72" s="48"/>
      <c r="H72" s="48"/>
      <c r="I72" s="48"/>
      <c r="J72" s="48"/>
      <c r="K72" s="48"/>
      <c r="L72" s="48"/>
      <c r="M72" s="48"/>
      <c r="N72" s="48"/>
      <c r="O72" s="48"/>
      <c r="P72" s="48"/>
      <c r="Q72" s="48"/>
      <c r="R72" s="48"/>
      <c r="S72" s="48"/>
      <c r="T72" s="48"/>
      <c r="U72" s="48"/>
      <c r="V72" s="48"/>
    </row>
    <row r="73" spans="1:22">
      <c r="B73" s="81" t="s">
        <v>502</v>
      </c>
      <c r="C73" s="48"/>
      <c r="D73" s="48"/>
      <c r="E73" s="48"/>
      <c r="F73" s="48"/>
      <c r="G73" s="48"/>
      <c r="H73" s="48"/>
      <c r="I73" s="48"/>
      <c r="J73" s="48"/>
      <c r="K73" s="48"/>
      <c r="L73" s="48"/>
      <c r="M73" s="48"/>
      <c r="N73" s="48"/>
      <c r="O73" s="48"/>
      <c r="P73" s="48"/>
      <c r="Q73" s="48"/>
      <c r="R73" s="48"/>
      <c r="S73" s="48"/>
      <c r="T73" s="48"/>
      <c r="U73" s="48"/>
      <c r="V73" s="48"/>
    </row>
    <row r="74" spans="1:22">
      <c r="B74" s="396" t="s">
        <v>580</v>
      </c>
      <c r="C74" s="48"/>
      <c r="D74" s="48"/>
      <c r="E74" s="48"/>
      <c r="F74" s="48"/>
      <c r="G74" s="48"/>
      <c r="H74" s="48"/>
      <c r="I74" s="48"/>
      <c r="J74" s="48"/>
      <c r="K74" s="48"/>
      <c r="L74" s="48"/>
      <c r="M74" s="48"/>
      <c r="N74" s="48"/>
      <c r="O74" s="48"/>
      <c r="P74" s="48"/>
      <c r="Q74" s="48"/>
      <c r="R74" s="48"/>
      <c r="S74" s="48"/>
      <c r="T74" s="48"/>
      <c r="U74" s="48"/>
      <c r="V74" s="48"/>
    </row>
    <row r="75" spans="1:22">
      <c r="B75" s="81" t="s">
        <v>581</v>
      </c>
      <c r="C75" s="48"/>
      <c r="D75" s="48"/>
      <c r="E75" s="48"/>
      <c r="F75" s="48"/>
      <c r="G75" s="48"/>
      <c r="H75" s="48"/>
      <c r="I75" s="48"/>
      <c r="J75" s="48"/>
      <c r="K75" s="48"/>
      <c r="L75" s="48"/>
      <c r="M75" s="48"/>
      <c r="N75" s="48"/>
      <c r="O75" s="48"/>
      <c r="P75" s="48"/>
      <c r="Q75" s="48"/>
      <c r="R75" s="48"/>
      <c r="S75" s="48"/>
      <c r="T75" s="48"/>
      <c r="U75" s="48"/>
      <c r="V75" s="48"/>
    </row>
    <row r="76" spans="1:22">
      <c r="B76" s="81"/>
      <c r="C76" s="48"/>
      <c r="D76" s="48"/>
      <c r="E76" s="48"/>
      <c r="F76" s="48"/>
      <c r="G76" s="48"/>
      <c r="H76" s="48"/>
      <c r="I76" s="48"/>
      <c r="J76" s="48"/>
      <c r="K76" s="48"/>
      <c r="L76" s="48"/>
      <c r="M76" s="48"/>
      <c r="N76" s="48"/>
      <c r="O76" s="48"/>
      <c r="P76" s="48"/>
      <c r="Q76" s="48"/>
      <c r="R76" s="48"/>
      <c r="S76" s="48"/>
      <c r="T76" s="48"/>
      <c r="U76" s="48"/>
      <c r="V76" s="48"/>
    </row>
    <row r="77" spans="1:22">
      <c r="B77" s="396" t="s">
        <v>503</v>
      </c>
      <c r="C77" s="48"/>
      <c r="D77" s="48"/>
      <c r="E77" s="48"/>
      <c r="F77" s="48"/>
      <c r="G77" s="48"/>
      <c r="H77" s="48"/>
      <c r="I77" s="48"/>
      <c r="J77" s="48"/>
      <c r="K77" s="48"/>
      <c r="L77" s="48"/>
      <c r="M77" s="48"/>
      <c r="N77" s="48"/>
      <c r="O77" s="48"/>
      <c r="P77" s="48"/>
      <c r="Q77" s="48"/>
      <c r="R77" s="48"/>
      <c r="S77" s="48"/>
      <c r="T77" s="48"/>
      <c r="U77" s="48"/>
      <c r="V77" s="48"/>
    </row>
    <row r="78" spans="1:22">
      <c r="B78" s="396" t="s">
        <v>504</v>
      </c>
      <c r="C78" s="48"/>
      <c r="D78" s="48"/>
      <c r="E78" s="48"/>
      <c r="F78" s="48"/>
      <c r="G78" s="48"/>
      <c r="H78" s="48"/>
      <c r="I78" s="48"/>
      <c r="J78" s="48"/>
      <c r="K78" s="48"/>
      <c r="L78" s="48"/>
      <c r="M78" s="48"/>
      <c r="N78" s="48"/>
      <c r="O78" s="48"/>
      <c r="P78" s="48"/>
      <c r="Q78" s="48"/>
      <c r="R78" s="48"/>
      <c r="S78" s="48"/>
      <c r="T78" s="48"/>
      <c r="U78" s="48"/>
      <c r="V78" s="48"/>
    </row>
    <row r="79" spans="1:22">
      <c r="B79" s="396"/>
      <c r="C79" s="48"/>
      <c r="D79" s="48"/>
      <c r="E79" s="48"/>
      <c r="F79" s="48"/>
      <c r="G79" s="48"/>
      <c r="H79" s="48"/>
      <c r="I79" s="48"/>
      <c r="J79" s="48"/>
      <c r="K79" s="48"/>
      <c r="L79" s="48"/>
      <c r="M79" s="48"/>
      <c r="N79" s="48"/>
      <c r="O79" s="48"/>
      <c r="P79" s="48"/>
      <c r="Q79" s="48"/>
      <c r="R79" s="48"/>
      <c r="S79" s="48"/>
      <c r="T79" s="48"/>
      <c r="U79" s="48"/>
      <c r="V79" s="48"/>
    </row>
    <row r="80" spans="1:22" ht="24.75">
      <c r="B80" s="397" t="s">
        <v>334</v>
      </c>
      <c r="C80" s="48"/>
      <c r="D80" s="48"/>
      <c r="E80" s="48"/>
      <c r="F80" s="48"/>
      <c r="G80" s="48"/>
      <c r="H80" s="48"/>
      <c r="I80" s="48"/>
      <c r="J80" s="48"/>
      <c r="K80" s="48"/>
      <c r="L80" s="48"/>
      <c r="M80" s="48"/>
      <c r="N80" s="48"/>
      <c r="O80" s="48"/>
      <c r="P80" s="48"/>
      <c r="Q80" s="48"/>
      <c r="R80" s="48"/>
      <c r="S80" s="48"/>
      <c r="T80" s="48"/>
      <c r="U80" s="48"/>
      <c r="V80" s="48"/>
    </row>
    <row r="81" spans="1:22" ht="15.75" customHeight="1">
      <c r="A81" s="167" t="s">
        <v>499</v>
      </c>
      <c r="B81" s="405" t="s">
        <v>335</v>
      </c>
      <c r="C81" s="405"/>
      <c r="D81" s="405"/>
      <c r="E81" s="405"/>
      <c r="F81" s="405"/>
      <c r="G81" s="405"/>
      <c r="H81" s="405"/>
      <c r="I81" s="405"/>
      <c r="J81" s="405"/>
      <c r="K81" s="405"/>
      <c r="L81" s="405"/>
      <c r="M81" s="405"/>
      <c r="N81" s="405"/>
      <c r="O81" s="405"/>
      <c r="P81" s="405"/>
      <c r="Q81" s="405"/>
      <c r="R81" s="48"/>
      <c r="S81" s="48"/>
      <c r="T81" s="48"/>
      <c r="U81" s="48"/>
      <c r="V81" s="48"/>
    </row>
    <row r="82" spans="1:22" ht="15.75" customHeight="1">
      <c r="A82" s="167"/>
      <c r="B82" s="405"/>
      <c r="C82" s="405"/>
      <c r="D82" s="405"/>
      <c r="E82" s="405"/>
      <c r="F82" s="405"/>
      <c r="G82" s="405"/>
      <c r="H82" s="405"/>
      <c r="I82" s="405"/>
      <c r="J82" s="405"/>
      <c r="K82" s="405"/>
      <c r="L82" s="405"/>
      <c r="M82" s="405"/>
      <c r="N82" s="405"/>
      <c r="O82" s="405"/>
      <c r="P82" s="405"/>
      <c r="Q82" s="405"/>
      <c r="R82" s="48"/>
      <c r="S82" s="48"/>
      <c r="T82" s="48"/>
      <c r="U82" s="48"/>
      <c r="V82" s="48"/>
    </row>
    <row r="83" spans="1:22" ht="15.75" customHeight="1">
      <c r="A83" s="167"/>
      <c r="B83" s="405"/>
      <c r="C83" s="405"/>
      <c r="D83" s="405"/>
      <c r="E83" s="405"/>
      <c r="F83" s="405"/>
      <c r="G83" s="405"/>
      <c r="H83" s="405"/>
      <c r="I83" s="405"/>
      <c r="J83" s="405"/>
      <c r="K83" s="405"/>
      <c r="L83" s="405"/>
      <c r="M83" s="405"/>
      <c r="N83" s="405"/>
      <c r="O83" s="405"/>
      <c r="P83" s="405"/>
      <c r="Q83" s="405"/>
      <c r="R83" s="48"/>
      <c r="S83" s="48"/>
      <c r="T83" s="48"/>
      <c r="U83" s="48"/>
      <c r="V83" s="48"/>
    </row>
    <row r="84" spans="1:22">
      <c r="B84" s="398"/>
      <c r="C84" s="48"/>
      <c r="D84" s="48"/>
      <c r="E84" s="48"/>
      <c r="F84" s="48"/>
      <c r="G84" s="48"/>
      <c r="H84" s="48"/>
      <c r="I84" s="48"/>
      <c r="J84" s="48"/>
      <c r="K84" s="48"/>
      <c r="L84" s="48"/>
      <c r="M84" s="48"/>
      <c r="N84" s="48"/>
      <c r="O84" s="48"/>
      <c r="P84" s="48"/>
      <c r="Q84" s="48"/>
      <c r="R84" s="48"/>
      <c r="S84" s="48"/>
      <c r="T84" s="48"/>
      <c r="U84" s="48"/>
      <c r="V84" s="48"/>
    </row>
    <row r="85" spans="1:22">
      <c r="B85" s="81"/>
      <c r="C85" s="48"/>
      <c r="D85" s="48"/>
      <c r="E85" s="48"/>
      <c r="F85" s="48"/>
      <c r="G85" s="48"/>
      <c r="H85" s="48"/>
      <c r="I85" s="48"/>
      <c r="J85" s="48"/>
      <c r="K85" s="48"/>
      <c r="L85" s="48"/>
      <c r="M85" s="48"/>
      <c r="N85" s="48"/>
      <c r="O85" s="48"/>
      <c r="P85" s="48"/>
      <c r="Q85" s="48"/>
      <c r="R85" s="48"/>
      <c r="S85" s="48"/>
      <c r="T85" s="48"/>
      <c r="U85" s="48"/>
      <c r="V85" s="48"/>
    </row>
    <row r="86" spans="1:22">
      <c r="B86" s="396" t="s">
        <v>336</v>
      </c>
      <c r="C86" s="48"/>
      <c r="D86" s="48"/>
      <c r="E86" s="48"/>
      <c r="F86" s="48"/>
      <c r="G86" s="48"/>
      <c r="H86" s="48"/>
      <c r="I86" s="48"/>
      <c r="J86" s="48"/>
      <c r="K86" s="48"/>
      <c r="L86" s="48"/>
      <c r="M86" s="48"/>
      <c r="N86" s="48"/>
      <c r="O86" s="48"/>
      <c r="P86" s="48"/>
      <c r="Q86" s="48"/>
      <c r="R86" s="48"/>
      <c r="S86" s="48"/>
      <c r="T86" s="48"/>
      <c r="U86" s="48"/>
      <c r="V86" s="48"/>
    </row>
    <row r="87" spans="1:22">
      <c r="B87" s="402" t="s">
        <v>337</v>
      </c>
      <c r="C87" s="48"/>
      <c r="D87" s="48"/>
      <c r="E87" s="48"/>
      <c r="F87" s="48"/>
      <c r="G87" s="48"/>
      <c r="H87" s="48"/>
      <c r="I87" s="48"/>
      <c r="J87" s="48"/>
      <c r="K87" s="48"/>
      <c r="L87" s="48"/>
      <c r="M87" s="48"/>
      <c r="N87" s="48"/>
      <c r="O87" s="48"/>
      <c r="P87" s="48"/>
      <c r="Q87" s="48"/>
      <c r="R87" s="48"/>
      <c r="S87" s="48"/>
      <c r="T87" s="48"/>
      <c r="U87" s="48"/>
      <c r="V87" s="48"/>
    </row>
    <row r="88" spans="1:22">
      <c r="B88" s="402" t="s">
        <v>338</v>
      </c>
      <c r="C88" s="48"/>
      <c r="D88" s="48"/>
      <c r="E88" s="48"/>
      <c r="F88" s="48"/>
      <c r="G88" s="48"/>
      <c r="H88" s="48"/>
      <c r="I88" s="48"/>
      <c r="J88" s="48"/>
      <c r="K88" s="48"/>
      <c r="L88" s="48"/>
      <c r="M88" s="48"/>
      <c r="N88" s="48"/>
      <c r="O88" s="48"/>
      <c r="P88" s="48"/>
      <c r="Q88" s="48"/>
      <c r="R88" s="48"/>
      <c r="S88" s="48"/>
      <c r="T88" s="48"/>
      <c r="U88" s="48"/>
      <c r="V88" s="48"/>
    </row>
    <row r="89" spans="1:22">
      <c r="B89" s="402" t="s">
        <v>339</v>
      </c>
      <c r="C89" s="48"/>
      <c r="D89" s="48"/>
      <c r="E89" s="48"/>
      <c r="F89" s="48"/>
      <c r="G89" s="48"/>
      <c r="H89" s="48"/>
      <c r="I89" s="48"/>
      <c r="J89" s="48"/>
      <c r="K89" s="48"/>
      <c r="L89" s="48"/>
      <c r="M89" s="48"/>
      <c r="N89" s="48"/>
      <c r="O89" s="48"/>
      <c r="P89" s="48"/>
      <c r="Q89" s="48"/>
      <c r="R89" s="48"/>
      <c r="S89" s="48"/>
      <c r="T89" s="48"/>
      <c r="U89" s="48"/>
      <c r="V89" s="48"/>
    </row>
    <row r="90" spans="1:22">
      <c r="B90" s="81"/>
      <c r="C90" s="48"/>
      <c r="D90" s="48"/>
      <c r="E90" s="48"/>
      <c r="F90" s="48"/>
      <c r="G90" s="48"/>
      <c r="H90" s="48"/>
      <c r="I90" s="48"/>
      <c r="J90" s="48"/>
      <c r="K90" s="48"/>
      <c r="L90" s="48"/>
      <c r="M90" s="48"/>
      <c r="N90" s="48"/>
      <c r="O90" s="48"/>
      <c r="P90" s="48"/>
      <c r="Q90" s="48"/>
      <c r="R90" s="48"/>
      <c r="S90" s="48"/>
      <c r="T90" s="48"/>
      <c r="U90" s="48"/>
      <c r="V90" s="48"/>
    </row>
    <row r="91" spans="1:22">
      <c r="B91" s="396" t="s">
        <v>340</v>
      </c>
      <c r="C91" s="48"/>
      <c r="D91" s="48"/>
      <c r="E91" s="48"/>
      <c r="F91" s="48"/>
      <c r="G91" s="48"/>
      <c r="H91" s="48"/>
      <c r="I91" s="48"/>
      <c r="J91" s="48"/>
      <c r="K91" s="48"/>
      <c r="L91" s="48"/>
      <c r="M91" s="48"/>
      <c r="N91" s="48"/>
      <c r="O91" s="48"/>
      <c r="P91" s="48"/>
      <c r="Q91" s="48"/>
      <c r="R91" s="48"/>
      <c r="S91" s="48"/>
      <c r="T91" s="48"/>
      <c r="U91" s="48"/>
      <c r="V91" s="48"/>
    </row>
    <row r="92" spans="1:22">
      <c r="B92" s="403" t="s">
        <v>341</v>
      </c>
      <c r="C92" s="48"/>
      <c r="D92" s="48"/>
      <c r="E92" s="48"/>
      <c r="F92" s="48"/>
      <c r="G92" s="48"/>
      <c r="H92" s="48"/>
      <c r="I92" s="48"/>
      <c r="J92" s="48"/>
      <c r="K92" s="48"/>
      <c r="L92" s="48"/>
      <c r="M92" s="48"/>
      <c r="N92" s="48"/>
      <c r="O92" s="48"/>
      <c r="P92" s="48"/>
      <c r="Q92" s="48"/>
      <c r="R92" s="48"/>
      <c r="S92" s="48"/>
      <c r="T92" s="48"/>
      <c r="U92" s="48"/>
      <c r="V92" s="48"/>
    </row>
    <row r="93" spans="1:22">
      <c r="B93" s="402" t="s">
        <v>342</v>
      </c>
      <c r="C93" s="48"/>
      <c r="D93" s="48"/>
      <c r="E93" s="48"/>
      <c r="F93" s="48"/>
      <c r="G93" s="48"/>
      <c r="H93" s="48"/>
      <c r="I93" s="48"/>
      <c r="J93" s="48"/>
      <c r="K93" s="48"/>
      <c r="L93" s="48"/>
      <c r="M93" s="48"/>
      <c r="N93" s="48"/>
      <c r="O93" s="48"/>
      <c r="P93" s="48"/>
      <c r="Q93" s="48"/>
      <c r="R93" s="48"/>
      <c r="S93" s="48"/>
      <c r="T93" s="48"/>
      <c r="U93" s="48"/>
      <c r="V93" s="48"/>
    </row>
    <row r="94" spans="1:22">
      <c r="B94" s="402" t="s">
        <v>343</v>
      </c>
      <c r="C94" s="48"/>
      <c r="D94" s="48"/>
      <c r="E94" s="48"/>
      <c r="F94" s="48"/>
      <c r="G94" s="48"/>
      <c r="H94" s="48"/>
      <c r="I94" s="48"/>
      <c r="J94" s="48"/>
      <c r="K94" s="48"/>
      <c r="L94" s="48"/>
      <c r="M94" s="48"/>
      <c r="N94" s="48"/>
      <c r="O94" s="48"/>
      <c r="P94" s="48"/>
      <c r="Q94" s="48"/>
      <c r="R94" s="48"/>
      <c r="S94" s="48"/>
      <c r="T94" s="48"/>
      <c r="U94" s="48"/>
      <c r="V94" s="48"/>
    </row>
    <row r="95" spans="1:22">
      <c r="B95" s="402" t="s">
        <v>344</v>
      </c>
      <c r="C95" s="48"/>
      <c r="D95" s="48"/>
      <c r="E95" s="48"/>
      <c r="F95" s="48"/>
      <c r="G95" s="48"/>
      <c r="H95" s="48"/>
      <c r="I95" s="48"/>
      <c r="J95" s="48"/>
      <c r="K95" s="48"/>
      <c r="L95" s="48"/>
      <c r="M95" s="48"/>
      <c r="N95" s="48"/>
      <c r="O95" s="48"/>
      <c r="P95" s="48"/>
      <c r="Q95" s="48"/>
      <c r="R95" s="48"/>
      <c r="S95" s="48"/>
      <c r="T95" s="48"/>
      <c r="U95" s="48"/>
      <c r="V95" s="48"/>
    </row>
    <row r="96" spans="1:22">
      <c r="B96" s="402" t="s">
        <v>582</v>
      </c>
      <c r="C96" s="48"/>
      <c r="D96" s="48"/>
      <c r="E96" s="48"/>
      <c r="F96" s="48"/>
      <c r="G96" s="48"/>
      <c r="H96" s="48"/>
      <c r="I96" s="48"/>
      <c r="J96" s="48"/>
      <c r="K96" s="48"/>
      <c r="L96" s="48"/>
      <c r="M96" s="48"/>
      <c r="N96" s="48"/>
      <c r="O96" s="48"/>
      <c r="P96" s="48"/>
      <c r="Q96" s="48"/>
      <c r="R96" s="48"/>
      <c r="S96" s="48"/>
      <c r="T96" s="48"/>
      <c r="U96" s="48"/>
      <c r="V96" s="48"/>
    </row>
    <row r="97" spans="2:22">
      <c r="B97" s="402" t="s">
        <v>583</v>
      </c>
      <c r="C97" s="48"/>
      <c r="D97" s="48"/>
      <c r="E97" s="48"/>
      <c r="F97" s="48"/>
      <c r="G97" s="48"/>
      <c r="H97" s="48"/>
      <c r="I97" s="48"/>
      <c r="J97" s="48"/>
      <c r="K97" s="48"/>
      <c r="L97" s="48"/>
      <c r="M97" s="48"/>
      <c r="N97" s="48"/>
      <c r="O97" s="48"/>
      <c r="P97" s="48"/>
      <c r="Q97" s="48"/>
      <c r="R97" s="48"/>
      <c r="S97" s="48"/>
      <c r="T97" s="48"/>
      <c r="U97" s="48"/>
      <c r="V97" s="48"/>
    </row>
    <row r="98" spans="2:22">
      <c r="B98" s="402"/>
      <c r="C98" s="48"/>
      <c r="D98" s="48"/>
      <c r="E98" s="48"/>
      <c r="F98" s="48"/>
      <c r="G98" s="48"/>
      <c r="H98" s="48"/>
      <c r="I98" s="48"/>
      <c r="J98" s="48"/>
      <c r="K98" s="48"/>
      <c r="L98" s="48"/>
      <c r="M98" s="48"/>
      <c r="N98" s="48"/>
      <c r="O98" s="48"/>
      <c r="P98" s="48"/>
      <c r="Q98" s="48"/>
      <c r="R98" s="48"/>
      <c r="S98" s="48"/>
      <c r="T98" s="48"/>
      <c r="U98" s="48"/>
      <c r="V98" s="48"/>
    </row>
    <row r="99" spans="2:22">
      <c r="B99" s="403" t="s">
        <v>345</v>
      </c>
      <c r="C99" s="48"/>
      <c r="D99" s="48"/>
      <c r="E99" s="48"/>
      <c r="F99" s="48"/>
      <c r="G99" s="48"/>
      <c r="H99" s="48"/>
      <c r="I99" s="48"/>
      <c r="J99" s="48"/>
      <c r="K99" s="48"/>
      <c r="L99" s="48"/>
      <c r="M99" s="48"/>
      <c r="N99" s="48"/>
      <c r="O99" s="48"/>
      <c r="P99" s="48"/>
      <c r="Q99" s="48"/>
      <c r="R99" s="48"/>
      <c r="S99" s="48"/>
      <c r="T99" s="48"/>
      <c r="U99" s="48"/>
      <c r="V99" s="48"/>
    </row>
    <row r="100" spans="2:22">
      <c r="B100" s="402" t="s">
        <v>584</v>
      </c>
      <c r="C100" s="48"/>
      <c r="D100" s="48"/>
      <c r="E100" s="48"/>
      <c r="F100" s="48"/>
      <c r="G100" s="48"/>
      <c r="H100" s="48"/>
      <c r="I100" s="48"/>
      <c r="J100" s="48"/>
      <c r="K100" s="48"/>
      <c r="L100" s="48"/>
      <c r="M100" s="48"/>
      <c r="N100" s="48"/>
      <c r="O100" s="48"/>
      <c r="P100" s="48"/>
      <c r="Q100" s="48"/>
      <c r="R100" s="48"/>
      <c r="S100" s="48"/>
      <c r="T100" s="48"/>
      <c r="U100" s="48"/>
      <c r="V100" s="48"/>
    </row>
    <row r="101" spans="2:22">
      <c r="B101" s="402" t="s">
        <v>585</v>
      </c>
      <c r="C101" s="48"/>
      <c r="D101" s="48"/>
      <c r="E101" s="48"/>
      <c r="F101" s="48"/>
      <c r="G101" s="48"/>
      <c r="H101" s="48"/>
      <c r="I101" s="48"/>
      <c r="J101" s="48"/>
      <c r="K101" s="48"/>
      <c r="L101" s="48"/>
      <c r="M101" s="48"/>
      <c r="N101" s="48"/>
      <c r="O101" s="48"/>
      <c r="P101" s="48"/>
      <c r="Q101" s="48"/>
      <c r="R101" s="48"/>
      <c r="S101" s="48"/>
      <c r="T101" s="48"/>
      <c r="U101" s="48"/>
      <c r="V101" s="48"/>
    </row>
    <row r="102" spans="2:22">
      <c r="B102" s="402"/>
      <c r="C102" s="48"/>
      <c r="D102" s="48"/>
      <c r="E102" s="48"/>
      <c r="F102" s="48"/>
      <c r="G102" s="48"/>
      <c r="H102" s="48"/>
      <c r="I102" s="48"/>
      <c r="J102" s="48"/>
      <c r="K102" s="48"/>
      <c r="L102" s="48"/>
      <c r="M102" s="48"/>
      <c r="N102" s="48"/>
      <c r="O102" s="48"/>
      <c r="P102" s="48"/>
      <c r="Q102" s="48"/>
      <c r="R102" s="48"/>
      <c r="S102" s="48"/>
      <c r="T102" s="48"/>
      <c r="U102" s="48"/>
      <c r="V102" s="48"/>
    </row>
    <row r="103" spans="2:22">
      <c r="B103" s="403" t="s">
        <v>346</v>
      </c>
      <c r="C103" s="48"/>
      <c r="D103" s="48"/>
      <c r="E103" s="48"/>
      <c r="F103" s="48"/>
      <c r="G103" s="48"/>
      <c r="H103" s="48"/>
      <c r="I103" s="48"/>
      <c r="J103" s="48"/>
      <c r="K103" s="48"/>
      <c r="L103" s="48"/>
      <c r="M103" s="48"/>
      <c r="N103" s="48"/>
      <c r="O103" s="48"/>
      <c r="P103" s="48"/>
      <c r="Q103" s="48"/>
      <c r="R103" s="48"/>
      <c r="S103" s="48"/>
      <c r="T103" s="48"/>
      <c r="U103" s="48"/>
      <c r="V103" s="48"/>
    </row>
    <row r="104" spans="2:22">
      <c r="B104" s="402" t="s">
        <v>347</v>
      </c>
      <c r="C104" s="48"/>
      <c r="D104" s="48"/>
      <c r="E104" s="48"/>
      <c r="F104" s="48"/>
      <c r="G104" s="48"/>
      <c r="H104" s="48"/>
      <c r="I104" s="48"/>
      <c r="J104" s="48"/>
      <c r="K104" s="48"/>
      <c r="L104" s="48"/>
      <c r="M104" s="48"/>
      <c r="N104" s="48"/>
      <c r="O104" s="48"/>
      <c r="P104" s="48"/>
      <c r="Q104" s="48"/>
      <c r="R104" s="48"/>
      <c r="S104" s="48"/>
      <c r="T104" s="48"/>
      <c r="U104" s="48"/>
      <c r="V104" s="48"/>
    </row>
    <row r="105" spans="2:22">
      <c r="B105" s="402" t="s">
        <v>348</v>
      </c>
      <c r="C105" s="48"/>
      <c r="D105" s="48"/>
      <c r="E105" s="48"/>
      <c r="F105" s="48"/>
      <c r="G105" s="48"/>
      <c r="H105" s="48"/>
      <c r="I105" s="48"/>
      <c r="J105" s="48"/>
      <c r="K105" s="48"/>
      <c r="L105" s="48"/>
      <c r="M105" s="48"/>
      <c r="N105" s="48"/>
      <c r="O105" s="48"/>
      <c r="P105" s="48"/>
      <c r="Q105" s="48"/>
      <c r="R105" s="48"/>
      <c r="S105" s="48"/>
      <c r="T105" s="48"/>
      <c r="U105" s="48"/>
      <c r="V105" s="48"/>
    </row>
    <row r="106" spans="2:22">
      <c r="B106" s="402"/>
      <c r="C106" s="48"/>
      <c r="D106" s="48"/>
      <c r="E106" s="48"/>
      <c r="F106" s="48"/>
      <c r="G106" s="48"/>
      <c r="H106" s="48"/>
      <c r="I106" s="48"/>
      <c r="J106" s="48"/>
      <c r="K106" s="48"/>
      <c r="L106" s="48"/>
      <c r="M106" s="48"/>
      <c r="N106" s="48"/>
      <c r="O106" s="48"/>
      <c r="P106" s="48"/>
      <c r="Q106" s="48"/>
      <c r="R106" s="48"/>
      <c r="S106" s="48"/>
      <c r="T106" s="48"/>
      <c r="U106" s="48"/>
      <c r="V106" s="48"/>
    </row>
    <row r="107" spans="2:22">
      <c r="B107" s="403" t="s">
        <v>349</v>
      </c>
      <c r="C107" s="48"/>
      <c r="D107" s="48"/>
      <c r="E107" s="48"/>
      <c r="F107" s="48"/>
      <c r="G107" s="48"/>
      <c r="H107" s="48"/>
      <c r="I107" s="48"/>
      <c r="J107" s="48"/>
      <c r="K107" s="48"/>
      <c r="L107" s="48"/>
      <c r="M107" s="48"/>
      <c r="N107" s="48"/>
      <c r="O107" s="48"/>
      <c r="P107" s="48"/>
      <c r="Q107" s="48"/>
      <c r="R107" s="48"/>
      <c r="S107" s="48"/>
      <c r="T107" s="48"/>
      <c r="U107" s="48"/>
      <c r="V107" s="48"/>
    </row>
    <row r="108" spans="2:22">
      <c r="B108" s="402" t="s">
        <v>350</v>
      </c>
      <c r="C108" s="48"/>
      <c r="D108" s="48"/>
      <c r="E108" s="48"/>
      <c r="F108" s="48"/>
      <c r="G108" s="48"/>
      <c r="H108" s="48"/>
      <c r="I108" s="48"/>
      <c r="J108" s="48"/>
      <c r="K108" s="48"/>
      <c r="L108" s="48"/>
      <c r="M108" s="48"/>
      <c r="N108" s="48"/>
      <c r="O108" s="48"/>
      <c r="P108" s="48"/>
      <c r="Q108" s="48"/>
      <c r="R108" s="48"/>
      <c r="S108" s="48"/>
      <c r="T108" s="48"/>
      <c r="U108" s="48"/>
      <c r="V108" s="48"/>
    </row>
    <row r="109" spans="2:22">
      <c r="B109" s="402" t="s">
        <v>351</v>
      </c>
      <c r="C109" s="48"/>
      <c r="D109" s="48"/>
      <c r="E109" s="48"/>
      <c r="F109" s="48"/>
      <c r="G109" s="48"/>
      <c r="H109" s="48"/>
      <c r="I109" s="48"/>
      <c r="J109" s="48"/>
      <c r="K109" s="48"/>
      <c r="L109" s="48"/>
      <c r="M109" s="48"/>
      <c r="N109" s="48"/>
      <c r="O109" s="48"/>
      <c r="P109" s="48"/>
      <c r="Q109" s="48"/>
      <c r="R109" s="48"/>
      <c r="S109" s="48"/>
      <c r="T109" s="48"/>
      <c r="U109" s="48"/>
      <c r="V109" s="48"/>
    </row>
    <row r="110" spans="2:22">
      <c r="B110" s="402" t="s">
        <v>352</v>
      </c>
      <c r="C110" s="48"/>
      <c r="D110" s="48"/>
      <c r="E110" s="48"/>
      <c r="F110" s="48"/>
      <c r="G110" s="48"/>
      <c r="H110" s="48"/>
      <c r="I110" s="48"/>
      <c r="J110" s="48"/>
      <c r="K110" s="48"/>
      <c r="L110" s="48"/>
      <c r="M110" s="48"/>
      <c r="N110" s="48"/>
      <c r="O110" s="48"/>
      <c r="P110" s="48"/>
      <c r="Q110" s="48"/>
      <c r="R110" s="48"/>
      <c r="S110" s="48"/>
      <c r="T110" s="48"/>
      <c r="U110" s="48"/>
      <c r="V110" s="48"/>
    </row>
    <row r="111" spans="2:22">
      <c r="B111" s="402" t="s">
        <v>353</v>
      </c>
      <c r="C111" s="48"/>
      <c r="D111" s="48"/>
      <c r="E111" s="48"/>
      <c r="F111" s="48"/>
      <c r="G111" s="48"/>
      <c r="H111" s="48"/>
      <c r="I111" s="48"/>
      <c r="J111" s="48"/>
      <c r="K111" s="48"/>
      <c r="L111" s="48"/>
      <c r="M111" s="48"/>
      <c r="N111" s="48"/>
      <c r="O111" s="48"/>
      <c r="P111" s="48"/>
      <c r="Q111" s="48"/>
      <c r="R111" s="48"/>
      <c r="S111" s="48"/>
      <c r="T111" s="48"/>
      <c r="U111" s="48"/>
      <c r="V111" s="48"/>
    </row>
    <row r="112" spans="2:22">
      <c r="B112" s="402" t="s">
        <v>354</v>
      </c>
      <c r="C112" s="48"/>
      <c r="D112" s="48"/>
      <c r="E112" s="48"/>
      <c r="F112" s="48"/>
      <c r="G112" s="48"/>
      <c r="H112" s="48"/>
      <c r="I112" s="48"/>
      <c r="J112" s="48"/>
      <c r="K112" s="48"/>
      <c r="L112" s="48"/>
      <c r="M112" s="48"/>
      <c r="N112" s="48"/>
      <c r="O112" s="48"/>
      <c r="P112" s="48"/>
      <c r="Q112" s="48"/>
      <c r="R112" s="48"/>
      <c r="S112" s="48"/>
      <c r="T112" s="48"/>
      <c r="U112" s="48"/>
      <c r="V112" s="48"/>
    </row>
    <row r="113" spans="1:22">
      <c r="B113" s="402" t="s">
        <v>355</v>
      </c>
      <c r="C113" s="48"/>
      <c r="D113" s="48"/>
      <c r="E113" s="48"/>
      <c r="F113" s="48"/>
      <c r="G113" s="48"/>
      <c r="H113" s="48"/>
      <c r="I113" s="48"/>
      <c r="J113" s="48"/>
      <c r="K113" s="48"/>
      <c r="L113" s="48"/>
      <c r="M113" s="48"/>
      <c r="N113" s="48"/>
      <c r="O113" s="48"/>
      <c r="P113" s="48"/>
      <c r="Q113" s="48"/>
      <c r="R113" s="48"/>
      <c r="S113" s="48"/>
      <c r="T113" s="48"/>
      <c r="U113" s="48"/>
      <c r="V113" s="48"/>
    </row>
    <row r="114" spans="1:22">
      <c r="B114" s="402" t="s">
        <v>356</v>
      </c>
      <c r="C114" s="48"/>
      <c r="D114" s="48"/>
      <c r="E114" s="48"/>
      <c r="F114" s="48"/>
      <c r="G114" s="48"/>
      <c r="H114" s="48"/>
      <c r="I114" s="48"/>
      <c r="J114" s="48"/>
      <c r="K114" s="48"/>
      <c r="L114" s="48"/>
      <c r="M114" s="48"/>
      <c r="N114" s="48"/>
      <c r="O114" s="48"/>
      <c r="P114" s="48"/>
      <c r="Q114" s="48"/>
      <c r="R114" s="48"/>
      <c r="S114" s="48"/>
      <c r="T114" s="48"/>
      <c r="U114" s="48"/>
      <c r="V114" s="48"/>
    </row>
    <row r="115" spans="1:22">
      <c r="B115" s="402" t="s">
        <v>586</v>
      </c>
      <c r="C115" s="48"/>
      <c r="D115" s="48"/>
      <c r="E115" s="48"/>
      <c r="F115" s="48"/>
      <c r="G115" s="48"/>
      <c r="H115" s="48"/>
      <c r="I115" s="48"/>
      <c r="J115" s="48"/>
      <c r="K115" s="48"/>
      <c r="L115" s="48"/>
      <c r="M115" s="48"/>
      <c r="N115" s="48"/>
      <c r="O115" s="48"/>
      <c r="P115" s="48"/>
      <c r="Q115" s="48"/>
      <c r="R115" s="48"/>
      <c r="S115" s="48"/>
      <c r="T115" s="48"/>
      <c r="U115" s="48"/>
      <c r="V115" s="48"/>
    </row>
    <row r="116" spans="1:22">
      <c r="B116" s="402" t="s">
        <v>587</v>
      </c>
      <c r="C116" s="48"/>
      <c r="D116" s="48"/>
      <c r="E116" s="48"/>
      <c r="F116" s="48"/>
      <c r="G116" s="48"/>
      <c r="H116" s="48"/>
      <c r="I116" s="48"/>
      <c r="J116" s="48"/>
      <c r="K116" s="48"/>
      <c r="L116" s="48"/>
      <c r="M116" s="48"/>
      <c r="N116" s="48"/>
      <c r="O116" s="48"/>
      <c r="P116" s="48"/>
      <c r="Q116" s="48"/>
      <c r="R116" s="48"/>
      <c r="S116" s="48"/>
      <c r="T116" s="48"/>
      <c r="U116" s="48"/>
      <c r="V116" s="48"/>
    </row>
    <row r="117" spans="1:22">
      <c r="B117" s="402"/>
      <c r="C117" s="48"/>
      <c r="D117" s="48"/>
      <c r="E117" s="48"/>
      <c r="F117" s="48"/>
      <c r="G117" s="48"/>
      <c r="H117" s="48"/>
      <c r="I117" s="48"/>
      <c r="J117" s="48"/>
      <c r="K117" s="48"/>
      <c r="L117" s="48"/>
      <c r="M117" s="48"/>
      <c r="N117" s="48"/>
      <c r="O117" s="48"/>
      <c r="P117" s="48"/>
      <c r="Q117" s="48"/>
      <c r="R117" s="48"/>
      <c r="S117" s="48"/>
      <c r="T117" s="48"/>
      <c r="U117" s="48"/>
      <c r="V117" s="48"/>
    </row>
    <row r="118" spans="1:22">
      <c r="B118" s="403" t="s">
        <v>357</v>
      </c>
      <c r="C118" s="48"/>
      <c r="D118" s="48"/>
      <c r="E118" s="48"/>
      <c r="F118" s="48"/>
      <c r="G118" s="48"/>
      <c r="H118" s="48"/>
      <c r="I118" s="48"/>
      <c r="J118" s="48"/>
      <c r="K118" s="48"/>
      <c r="L118" s="48"/>
      <c r="M118" s="48"/>
      <c r="N118" s="48"/>
      <c r="O118" s="48"/>
      <c r="P118" s="48"/>
      <c r="Q118" s="48"/>
      <c r="R118" s="48"/>
      <c r="S118" s="48"/>
      <c r="T118" s="48"/>
      <c r="U118" s="48"/>
      <c r="V118" s="48"/>
    </row>
    <row r="119" spans="1:22">
      <c r="B119" s="402" t="s">
        <v>358</v>
      </c>
      <c r="C119" s="48"/>
      <c r="D119" s="48"/>
      <c r="E119" s="48"/>
      <c r="F119" s="48"/>
      <c r="G119" s="48"/>
      <c r="H119" s="48"/>
      <c r="I119" s="48"/>
      <c r="J119" s="48"/>
      <c r="K119" s="48"/>
      <c r="L119" s="48"/>
      <c r="M119" s="48"/>
      <c r="N119" s="48"/>
      <c r="O119" s="48"/>
      <c r="P119" s="48"/>
      <c r="Q119" s="48"/>
      <c r="R119" s="48"/>
      <c r="S119" s="48"/>
      <c r="T119" s="48"/>
      <c r="U119" s="48"/>
      <c r="V119" s="48"/>
    </row>
    <row r="120" spans="1:22">
      <c r="B120" s="402" t="s">
        <v>359</v>
      </c>
      <c r="C120" s="48"/>
      <c r="D120" s="48"/>
      <c r="E120" s="48"/>
      <c r="F120" s="48"/>
      <c r="G120" s="48"/>
      <c r="H120" s="48"/>
      <c r="I120" s="48"/>
      <c r="J120" s="48"/>
      <c r="K120" s="48"/>
      <c r="L120" s="48"/>
      <c r="M120" s="48"/>
      <c r="N120" s="48"/>
      <c r="O120" s="48"/>
      <c r="P120" s="48"/>
      <c r="Q120" s="48"/>
      <c r="R120" s="48"/>
      <c r="S120" s="48"/>
      <c r="T120" s="48"/>
      <c r="U120" s="48"/>
      <c r="V120" s="48"/>
    </row>
    <row r="121" spans="1:22">
      <c r="B121" s="402"/>
      <c r="C121" s="48"/>
      <c r="D121" s="48"/>
      <c r="E121" s="48"/>
      <c r="F121" s="48"/>
      <c r="G121" s="48"/>
      <c r="H121" s="48"/>
      <c r="I121" s="48"/>
      <c r="J121" s="48"/>
      <c r="K121" s="48"/>
      <c r="L121" s="48"/>
      <c r="M121" s="48"/>
      <c r="N121" s="48"/>
      <c r="O121" s="48"/>
      <c r="P121" s="48"/>
      <c r="Q121" s="48"/>
      <c r="R121" s="48"/>
      <c r="S121" s="48"/>
      <c r="T121" s="48"/>
      <c r="U121" s="48"/>
      <c r="V121" s="48"/>
    </row>
    <row r="122" spans="1:22" ht="15" customHeight="1">
      <c r="A122" s="167" t="s">
        <v>384</v>
      </c>
      <c r="D122" s="48"/>
      <c r="E122" s="48"/>
      <c r="F122" s="48"/>
      <c r="G122" s="48"/>
      <c r="H122" s="48"/>
      <c r="I122" s="48"/>
      <c r="J122" s="48"/>
      <c r="K122" s="48"/>
      <c r="L122" s="48"/>
      <c r="M122" s="48"/>
      <c r="N122" s="48"/>
      <c r="O122" s="48"/>
      <c r="P122" s="48"/>
      <c r="Q122" s="48"/>
      <c r="R122" s="48"/>
      <c r="S122" s="48"/>
      <c r="T122" s="48"/>
      <c r="U122" s="48"/>
      <c r="V122" s="48"/>
    </row>
    <row r="123" spans="1:22" ht="15" customHeight="1">
      <c r="A123" s="167"/>
      <c r="D123" s="48"/>
      <c r="E123" s="48"/>
      <c r="F123" s="48"/>
      <c r="G123" s="48"/>
      <c r="H123" s="48"/>
      <c r="I123" s="48"/>
      <c r="J123" s="48"/>
      <c r="K123" s="48"/>
      <c r="L123" s="48"/>
      <c r="M123" s="48"/>
      <c r="N123" s="48"/>
      <c r="O123" s="48"/>
      <c r="P123" s="48"/>
      <c r="Q123" s="48"/>
      <c r="R123" s="48"/>
      <c r="S123" s="48"/>
      <c r="T123" s="48"/>
      <c r="U123" s="48"/>
      <c r="V123" s="48"/>
    </row>
    <row r="124" spans="1:22" ht="15" customHeight="1">
      <c r="A124" s="167"/>
      <c r="B124" s="399" t="s">
        <v>360</v>
      </c>
      <c r="D124" s="48"/>
      <c r="E124" s="48"/>
      <c r="F124" s="48"/>
      <c r="G124" s="48"/>
      <c r="H124" s="48"/>
      <c r="I124" s="48"/>
      <c r="J124" s="48"/>
      <c r="K124" s="48"/>
      <c r="L124" s="48"/>
      <c r="M124" s="48"/>
      <c r="N124" s="48"/>
      <c r="O124" s="48"/>
      <c r="P124" s="48"/>
      <c r="Q124" s="48"/>
      <c r="R124" s="48"/>
      <c r="S124" s="48"/>
      <c r="T124" s="48"/>
      <c r="U124" s="48"/>
      <c r="V124" s="48"/>
    </row>
    <row r="125" spans="1:22" ht="15" customHeight="1">
      <c r="A125" s="167"/>
      <c r="B125" s="398" t="s">
        <v>361</v>
      </c>
      <c r="C125" s="48"/>
      <c r="D125" s="48"/>
      <c r="E125" s="48"/>
      <c r="F125" s="48"/>
      <c r="G125" s="48"/>
      <c r="H125" s="48"/>
      <c r="I125" s="48"/>
      <c r="J125" s="48"/>
      <c r="K125" s="48"/>
      <c r="L125" s="48"/>
      <c r="M125" s="48"/>
      <c r="N125" s="48"/>
      <c r="O125" s="48"/>
      <c r="P125" s="48"/>
      <c r="Q125" s="48"/>
      <c r="R125" s="48"/>
      <c r="S125" s="48"/>
      <c r="T125" s="48"/>
      <c r="U125" s="48"/>
      <c r="V125" s="48"/>
    </row>
    <row r="126" spans="1:22" ht="15" customHeight="1">
      <c r="A126" s="167"/>
      <c r="B126" s="398" t="s">
        <v>362</v>
      </c>
      <c r="C126" s="48"/>
      <c r="D126" s="48"/>
      <c r="E126" s="48"/>
      <c r="F126" s="48"/>
      <c r="G126" s="48"/>
      <c r="H126" s="48"/>
      <c r="I126" s="48"/>
      <c r="J126" s="48"/>
      <c r="K126" s="48"/>
      <c r="L126" s="48"/>
      <c r="M126" s="48"/>
      <c r="N126" s="48"/>
      <c r="O126" s="48"/>
      <c r="P126" s="48"/>
      <c r="Q126" s="48"/>
      <c r="R126" s="48"/>
      <c r="S126" s="48"/>
      <c r="T126" s="48"/>
      <c r="U126" s="48"/>
      <c r="V126" s="48"/>
    </row>
    <row r="127" spans="1:22" ht="15" customHeight="1">
      <c r="A127" s="167"/>
      <c r="B127" s="398" t="s">
        <v>363</v>
      </c>
      <c r="C127" s="48"/>
      <c r="D127" s="48"/>
      <c r="E127" s="48"/>
      <c r="F127" s="48"/>
      <c r="G127" s="48"/>
      <c r="H127" s="48"/>
      <c r="I127" s="48"/>
      <c r="J127" s="48"/>
      <c r="K127" s="48"/>
      <c r="L127" s="48"/>
      <c r="M127" s="48"/>
      <c r="N127" s="48"/>
      <c r="O127" s="48"/>
      <c r="P127" s="48"/>
      <c r="Q127" s="48"/>
      <c r="R127" s="48"/>
      <c r="S127" s="48"/>
      <c r="T127" s="48"/>
      <c r="U127" s="48"/>
      <c r="V127" s="48"/>
    </row>
    <row r="128" spans="1:22">
      <c r="A128" s="167"/>
      <c r="B128" s="398" t="s">
        <v>364</v>
      </c>
      <c r="C128" s="48"/>
      <c r="D128" s="48"/>
      <c r="E128" s="48"/>
      <c r="F128" s="48"/>
      <c r="G128" s="48"/>
      <c r="H128" s="48"/>
      <c r="I128" s="48"/>
      <c r="J128" s="48"/>
      <c r="K128" s="48"/>
      <c r="L128" s="48"/>
      <c r="M128" s="48"/>
      <c r="N128" s="48"/>
      <c r="O128" s="48"/>
      <c r="P128" s="48"/>
      <c r="Q128" s="48"/>
      <c r="R128" s="48"/>
      <c r="S128" s="48"/>
      <c r="T128" s="48"/>
      <c r="U128" s="48"/>
      <c r="V128" s="48"/>
    </row>
    <row r="129" spans="1:22">
      <c r="A129" s="167"/>
      <c r="B129" s="398" t="s">
        <v>365</v>
      </c>
      <c r="C129" s="48"/>
      <c r="D129" s="48"/>
      <c r="E129" s="48"/>
      <c r="F129" s="48"/>
      <c r="G129" s="48"/>
      <c r="H129" s="48"/>
      <c r="I129" s="48"/>
      <c r="J129" s="48"/>
      <c r="K129" s="48"/>
      <c r="L129" s="48"/>
      <c r="M129" s="48"/>
      <c r="N129" s="48"/>
      <c r="O129" s="48"/>
      <c r="P129" s="48"/>
      <c r="Q129" s="48"/>
      <c r="R129" s="48"/>
      <c r="S129" s="48"/>
      <c r="T129" s="48"/>
      <c r="U129" s="48"/>
      <c r="V129" s="48"/>
    </row>
    <row r="130" spans="1:22">
      <c r="A130" s="167"/>
      <c r="B130" s="398" t="s">
        <v>366</v>
      </c>
      <c r="C130" s="48"/>
      <c r="D130" s="48"/>
      <c r="E130" s="48"/>
      <c r="F130" s="48"/>
      <c r="G130" s="48"/>
      <c r="H130" s="48"/>
      <c r="I130" s="48"/>
      <c r="J130" s="48"/>
      <c r="K130" s="48"/>
      <c r="L130" s="48"/>
      <c r="M130" s="48"/>
      <c r="N130" s="48"/>
      <c r="O130" s="48"/>
      <c r="P130" s="48"/>
      <c r="Q130" s="48"/>
      <c r="R130" s="48"/>
      <c r="S130" s="48"/>
      <c r="T130" s="48"/>
      <c r="U130" s="48"/>
      <c r="V130" s="48"/>
    </row>
    <row r="131" spans="1:22">
      <c r="A131" s="167"/>
      <c r="B131" s="398" t="s">
        <v>367</v>
      </c>
      <c r="C131" s="48"/>
      <c r="D131" s="48"/>
      <c r="E131" s="48"/>
      <c r="F131" s="48"/>
      <c r="G131" s="48"/>
      <c r="H131" s="48"/>
      <c r="I131" s="48"/>
      <c r="J131" s="48"/>
      <c r="K131" s="48"/>
      <c r="L131" s="48"/>
      <c r="M131" s="48"/>
      <c r="N131" s="48"/>
      <c r="O131" s="48"/>
      <c r="P131" s="48"/>
      <c r="Q131" s="48"/>
      <c r="R131" s="48"/>
      <c r="S131" s="48"/>
      <c r="T131" s="48"/>
      <c r="U131" s="48"/>
      <c r="V131" s="48"/>
    </row>
    <row r="132" spans="1:22">
      <c r="A132" s="167"/>
      <c r="B132" s="398" t="s">
        <v>368</v>
      </c>
      <c r="C132" s="48"/>
      <c r="D132" s="48"/>
      <c r="E132" s="48"/>
      <c r="F132" s="48"/>
      <c r="G132" s="48"/>
      <c r="H132" s="48"/>
      <c r="I132" s="48"/>
      <c r="J132" s="48"/>
      <c r="K132" s="48"/>
      <c r="L132" s="48"/>
      <c r="M132" s="48"/>
      <c r="N132" s="48"/>
      <c r="O132" s="48"/>
      <c r="P132" s="48"/>
      <c r="Q132" s="48"/>
      <c r="R132" s="48"/>
      <c r="S132" s="48"/>
      <c r="T132" s="48"/>
      <c r="U132" s="48"/>
      <c r="V132" s="48"/>
    </row>
    <row r="133" spans="1:22">
      <c r="A133" s="167"/>
      <c r="B133" s="398" t="s">
        <v>369</v>
      </c>
      <c r="C133" s="48"/>
      <c r="D133" s="48"/>
      <c r="E133" s="48"/>
      <c r="F133" s="48"/>
      <c r="G133" s="48"/>
      <c r="H133" s="48"/>
      <c r="I133" s="48"/>
      <c r="J133" s="48"/>
      <c r="K133" s="48"/>
      <c r="L133" s="48"/>
      <c r="M133" s="48"/>
      <c r="N133" s="48"/>
      <c r="O133" s="48"/>
      <c r="P133" s="48"/>
      <c r="Q133" s="48"/>
      <c r="R133" s="48"/>
      <c r="S133" s="48"/>
      <c r="T133" s="48"/>
      <c r="U133" s="48"/>
      <c r="V133" s="48"/>
    </row>
    <row r="134" spans="1:22">
      <c r="A134" s="167"/>
      <c r="B134" s="398" t="s">
        <v>370</v>
      </c>
      <c r="C134" s="48"/>
      <c r="D134" s="48"/>
      <c r="E134" s="48"/>
      <c r="F134" s="48"/>
      <c r="G134" s="48"/>
      <c r="H134" s="48"/>
      <c r="I134" s="48"/>
      <c r="J134" s="48"/>
      <c r="K134" s="48"/>
      <c r="L134" s="48"/>
      <c r="M134" s="48"/>
      <c r="N134" s="48"/>
      <c r="O134" s="48"/>
      <c r="P134" s="48"/>
      <c r="Q134" s="48"/>
      <c r="R134" s="48"/>
      <c r="S134" s="48"/>
      <c r="T134" s="48"/>
      <c r="U134" s="48"/>
      <c r="V134" s="48"/>
    </row>
    <row r="135" spans="1:22">
      <c r="A135" s="167"/>
      <c r="B135" s="398" t="s">
        <v>371</v>
      </c>
      <c r="C135" s="48"/>
      <c r="D135" s="48"/>
      <c r="E135" s="48"/>
      <c r="F135" s="48"/>
      <c r="G135" s="48"/>
      <c r="H135" s="48"/>
      <c r="I135" s="48"/>
      <c r="J135" s="48"/>
      <c r="K135" s="48"/>
      <c r="L135" s="48"/>
      <c r="M135" s="48"/>
      <c r="N135" s="48"/>
      <c r="O135" s="48"/>
      <c r="P135" s="48"/>
      <c r="Q135" s="48"/>
      <c r="R135" s="48"/>
      <c r="S135" s="48"/>
      <c r="T135" s="48"/>
      <c r="U135" s="48"/>
      <c r="V135" s="48"/>
    </row>
    <row r="136" spans="1:22">
      <c r="A136" s="167"/>
      <c r="B136" s="398" t="s">
        <v>372</v>
      </c>
      <c r="C136" s="48"/>
      <c r="D136" s="48"/>
      <c r="E136" s="48"/>
      <c r="F136" s="48"/>
      <c r="G136" s="48"/>
      <c r="H136" s="48"/>
      <c r="I136" s="48"/>
      <c r="J136" s="48"/>
      <c r="K136" s="48"/>
      <c r="L136" s="48"/>
      <c r="M136" s="48"/>
      <c r="N136" s="48"/>
      <c r="O136" s="48"/>
      <c r="P136" s="48"/>
      <c r="Q136" s="48"/>
      <c r="R136" s="48"/>
      <c r="S136" s="48"/>
      <c r="T136" s="48"/>
      <c r="U136" s="48"/>
      <c r="V136" s="48"/>
    </row>
    <row r="137" spans="1:22">
      <c r="A137" s="167"/>
      <c r="B137" s="398" t="s">
        <v>373</v>
      </c>
      <c r="C137" s="48"/>
      <c r="D137" s="48"/>
      <c r="E137" s="48"/>
      <c r="F137" s="48"/>
      <c r="G137" s="48"/>
      <c r="H137" s="48"/>
      <c r="I137" s="48"/>
      <c r="J137" s="48"/>
      <c r="K137" s="48"/>
      <c r="L137" s="48"/>
      <c r="M137" s="48"/>
      <c r="N137" s="48"/>
      <c r="O137" s="48"/>
      <c r="P137" s="48"/>
      <c r="Q137" s="48"/>
      <c r="R137" s="48"/>
      <c r="S137" s="48"/>
      <c r="T137" s="48"/>
      <c r="U137" s="48"/>
      <c r="V137" s="48"/>
    </row>
    <row r="138" spans="1:22">
      <c r="A138" s="167"/>
      <c r="B138" s="398" t="s">
        <v>374</v>
      </c>
      <c r="C138" s="48"/>
      <c r="D138" s="48"/>
      <c r="E138" s="48"/>
      <c r="F138" s="48"/>
      <c r="G138" s="48"/>
      <c r="H138" s="48"/>
      <c r="I138" s="48"/>
      <c r="J138" s="48"/>
      <c r="K138" s="48"/>
      <c r="L138" s="48"/>
      <c r="M138" s="48"/>
      <c r="N138" s="48"/>
      <c r="O138" s="48"/>
      <c r="P138" s="48"/>
      <c r="Q138" s="48"/>
      <c r="R138" s="48"/>
      <c r="S138" s="48"/>
      <c r="T138" s="48"/>
      <c r="U138" s="48"/>
      <c r="V138" s="48"/>
    </row>
    <row r="139" spans="1:22">
      <c r="A139" s="167"/>
      <c r="B139" s="399" t="s">
        <v>375</v>
      </c>
      <c r="C139" s="48"/>
      <c r="D139" s="48"/>
      <c r="E139" s="48"/>
      <c r="F139" s="48"/>
      <c r="G139" s="48"/>
      <c r="H139" s="48"/>
      <c r="I139" s="48"/>
      <c r="J139" s="48"/>
      <c r="K139" s="48"/>
      <c r="L139" s="48"/>
      <c r="M139" s="48"/>
      <c r="N139" s="48"/>
      <c r="O139" s="48"/>
      <c r="P139" s="48"/>
      <c r="Q139" s="48"/>
      <c r="R139" s="48"/>
      <c r="S139" s="48"/>
      <c r="T139" s="48"/>
      <c r="U139" s="48"/>
      <c r="V139" s="48"/>
    </row>
    <row r="140" spans="1:22">
      <c r="A140" s="167"/>
      <c r="B140" s="398" t="s">
        <v>376</v>
      </c>
      <c r="C140" s="48"/>
      <c r="D140" s="48"/>
      <c r="E140" s="48"/>
      <c r="F140" s="48"/>
      <c r="G140" s="48"/>
      <c r="H140" s="48"/>
      <c r="I140" s="48"/>
      <c r="J140" s="48"/>
      <c r="K140" s="48"/>
      <c r="L140" s="48"/>
      <c r="M140" s="48"/>
      <c r="N140" s="48"/>
      <c r="O140" s="48"/>
      <c r="P140" s="48"/>
      <c r="Q140" s="48"/>
      <c r="R140" s="48"/>
      <c r="S140" s="48"/>
      <c r="T140" s="48"/>
      <c r="U140" s="48"/>
      <c r="V140" s="48"/>
    </row>
    <row r="141" spans="1:22">
      <c r="A141" s="167"/>
      <c r="B141" s="398" t="s">
        <v>377</v>
      </c>
      <c r="C141" s="48"/>
      <c r="D141" s="48"/>
      <c r="E141" s="48"/>
      <c r="F141" s="48"/>
      <c r="G141" s="48"/>
      <c r="H141" s="48"/>
      <c r="I141" s="48"/>
      <c r="J141" s="48"/>
      <c r="K141" s="48"/>
      <c r="L141" s="48"/>
      <c r="M141" s="48"/>
      <c r="N141" s="48"/>
      <c r="O141" s="48"/>
      <c r="P141" s="48"/>
      <c r="Q141" s="48"/>
      <c r="R141" s="48"/>
      <c r="S141" s="48"/>
      <c r="T141" s="48"/>
      <c r="U141" s="48"/>
      <c r="V141" s="48"/>
    </row>
    <row r="142" spans="1:22">
      <c r="A142" s="167"/>
      <c r="B142" s="398" t="s">
        <v>378</v>
      </c>
      <c r="C142" s="48"/>
      <c r="D142" s="48"/>
      <c r="E142" s="48"/>
      <c r="F142" s="48"/>
      <c r="G142" s="48"/>
      <c r="H142" s="48"/>
      <c r="I142" s="48"/>
      <c r="J142" s="48"/>
      <c r="K142" s="48"/>
      <c r="L142" s="48"/>
      <c r="M142" s="48"/>
      <c r="N142" s="48"/>
      <c r="O142" s="48"/>
      <c r="P142" s="48"/>
      <c r="Q142" s="48"/>
      <c r="R142" s="48"/>
      <c r="S142" s="48"/>
      <c r="T142" s="48"/>
      <c r="U142" s="48"/>
      <c r="V142" s="48"/>
    </row>
    <row r="143" spans="1:22">
      <c r="A143" s="167"/>
      <c r="B143" s="398" t="s">
        <v>379</v>
      </c>
      <c r="C143" s="48"/>
      <c r="D143" s="48"/>
      <c r="E143" s="48"/>
      <c r="F143" s="48"/>
      <c r="G143" s="48"/>
      <c r="H143" s="48"/>
      <c r="I143" s="48"/>
      <c r="J143" s="48"/>
      <c r="K143" s="48"/>
      <c r="L143" s="48"/>
      <c r="M143" s="48"/>
      <c r="N143" s="48"/>
      <c r="O143" s="48"/>
      <c r="P143" s="48"/>
      <c r="Q143" s="48"/>
      <c r="R143" s="48"/>
      <c r="S143" s="48"/>
      <c r="T143" s="48"/>
      <c r="U143" s="48"/>
      <c r="V143" s="48"/>
    </row>
    <row r="144" spans="1:22">
      <c r="A144" s="167"/>
      <c r="B144" s="398" t="s">
        <v>380</v>
      </c>
      <c r="C144" s="48"/>
      <c r="D144" s="48"/>
      <c r="E144" s="48"/>
      <c r="F144" s="48"/>
      <c r="G144" s="48"/>
      <c r="H144" s="48"/>
      <c r="I144" s="48"/>
      <c r="J144" s="48"/>
      <c r="K144" s="48"/>
      <c r="L144" s="48"/>
      <c r="M144" s="48"/>
      <c r="N144" s="48"/>
      <c r="O144" s="48"/>
      <c r="P144" s="48"/>
      <c r="Q144" s="48"/>
      <c r="R144" s="48"/>
      <c r="S144" s="48"/>
      <c r="T144" s="48"/>
      <c r="U144" s="48"/>
      <c r="V144" s="48"/>
    </row>
    <row r="145" spans="1:22" ht="15.75">
      <c r="A145" s="119"/>
      <c r="B145" s="398"/>
      <c r="C145" s="48"/>
      <c r="D145" s="48"/>
      <c r="E145" s="48"/>
      <c r="F145" s="48"/>
      <c r="G145" s="48"/>
      <c r="H145" s="48"/>
      <c r="I145" s="48"/>
      <c r="J145" s="48"/>
      <c r="K145" s="48"/>
      <c r="L145" s="48"/>
      <c r="M145" s="48"/>
      <c r="N145" s="48"/>
      <c r="O145" s="48"/>
      <c r="P145" s="48"/>
      <c r="Q145" s="48"/>
      <c r="R145" s="48"/>
      <c r="S145" s="48"/>
      <c r="T145" s="48"/>
      <c r="U145" s="48"/>
      <c r="V145" s="48"/>
    </row>
    <row r="146" spans="1:22" ht="18">
      <c r="B146" s="404" t="s">
        <v>381</v>
      </c>
      <c r="C146" s="48"/>
      <c r="D146" s="48"/>
      <c r="E146" s="48"/>
      <c r="F146" s="48"/>
      <c r="G146" s="48"/>
      <c r="H146" s="48"/>
      <c r="I146" s="48"/>
      <c r="J146" s="48"/>
      <c r="K146" s="48"/>
      <c r="L146" s="48"/>
      <c r="M146" s="48"/>
      <c r="N146" s="48"/>
      <c r="O146" s="48"/>
      <c r="P146" s="48"/>
      <c r="Q146" s="48"/>
      <c r="R146" s="48"/>
      <c r="S146" s="48"/>
      <c r="T146" s="48"/>
      <c r="U146" s="48"/>
      <c r="V146" s="48"/>
    </row>
    <row r="147" spans="1:22" ht="18">
      <c r="B147" s="404" t="s">
        <v>382</v>
      </c>
      <c r="C147" s="48"/>
      <c r="D147" s="48"/>
      <c r="E147" s="48"/>
      <c r="F147" s="48"/>
      <c r="G147" s="48"/>
      <c r="H147" s="48"/>
      <c r="I147" s="48"/>
      <c r="J147" s="48"/>
      <c r="K147" s="48"/>
      <c r="L147" s="48"/>
      <c r="M147" s="48"/>
      <c r="N147" s="48"/>
      <c r="O147" s="48"/>
      <c r="P147" s="48"/>
      <c r="Q147" s="48"/>
      <c r="R147" s="48"/>
      <c r="S147" s="48"/>
      <c r="T147" s="48"/>
      <c r="U147" s="48"/>
      <c r="V147" s="48"/>
    </row>
    <row r="148" spans="1:22">
      <c r="B148" s="48" t="s">
        <v>383</v>
      </c>
      <c r="C148" s="48"/>
      <c r="D148" s="48"/>
      <c r="E148" s="48"/>
      <c r="F148" s="48"/>
      <c r="G148" s="48"/>
      <c r="H148" s="48"/>
      <c r="I148" s="48"/>
      <c r="J148" s="48"/>
      <c r="K148" s="48"/>
      <c r="L148" s="48"/>
      <c r="M148" s="48"/>
      <c r="N148" s="48"/>
      <c r="O148" s="48"/>
      <c r="P148" s="48"/>
      <c r="Q148" s="48"/>
      <c r="R148" s="48"/>
      <c r="S148" s="48"/>
      <c r="T148" s="48"/>
      <c r="U148" s="48"/>
      <c r="V148" s="48"/>
    </row>
    <row r="149" spans="1:22">
      <c r="B149" s="48"/>
      <c r="C149" s="48"/>
      <c r="D149" s="48"/>
      <c r="E149" s="48"/>
      <c r="F149" s="48"/>
      <c r="G149" s="48"/>
      <c r="H149" s="48"/>
      <c r="I149" s="48"/>
      <c r="J149" s="48"/>
      <c r="K149" s="48"/>
      <c r="L149" s="48"/>
      <c r="M149" s="48"/>
      <c r="N149" s="48"/>
      <c r="O149" s="48"/>
      <c r="P149" s="48"/>
      <c r="Q149" s="48"/>
      <c r="R149" s="48"/>
      <c r="S149" s="48"/>
      <c r="T149" s="48"/>
      <c r="U149" s="48"/>
      <c r="V149" s="48"/>
    </row>
    <row r="150" spans="1:22">
      <c r="V150" s="48"/>
    </row>
  </sheetData>
  <mergeCells count="13">
    <mergeCell ref="A122:A144"/>
    <mergeCell ref="B81:Q83"/>
    <mergeCell ref="A81:A83"/>
    <mergeCell ref="A14:A16"/>
    <mergeCell ref="A22:A25"/>
    <mergeCell ref="B38:Q40"/>
    <mergeCell ref="B31:Q32"/>
    <mergeCell ref="A31:A32"/>
    <mergeCell ref="A36:A37"/>
    <mergeCell ref="B19:Q21"/>
    <mergeCell ref="B11:Q13"/>
    <mergeCell ref="B6:Q9"/>
    <mergeCell ref="B26:Q29"/>
  </mergeCells>
  <hyperlinks>
    <hyperlink ref="B14" r:id="rId1" display="http://www.economie.gouv.fr/daj/recommandation-nutrition" xr:uid="{342B9ED8-FDE8-4295-8CB9-6054E2DCCD82}"/>
    <hyperlink ref="B15" r:id="rId2" display="https://www.cdg16.fr/images/lang/fr/orki/File/Annexe 4_2 Fr%C3%A9quences scolaires GEMRCN 2015_docx.pdf" xr:uid="{B1004F47-4647-4D02-B084-0C5CD7A216EB}"/>
    <hyperlink ref="B16" r:id="rId3" display="https://www.cdg16.fr/images/lang/fr/orki/File/Annexe 4_3 Fr%C3%A9quences p%C3%A2 GEMRCN 2015.pdf" xr:uid="{A0C94C31-B42F-4028-9F44-6D1F7BC8D56C}"/>
    <hyperlink ref="B22" r:id="rId4" display="http://www.cdg16.fr/modules/doc/public/get.php?idDoc=785" xr:uid="{E921FC2A-FCAA-4099-9461-E55F42171E06}"/>
    <hyperlink ref="B23" r:id="rId5" display="http://www.cdg16.fr/modules/doc/public/get.php?idDoc=786" xr:uid="{9119E834-65B7-470F-8E88-2379D7CF635F}"/>
    <hyperlink ref="B24" r:id="rId6" display="http://www.cdg16.fr/modules/doc/public/get.php?idDoc=787" xr:uid="{49F32CD6-C62F-4FA9-89A3-79E2506EF34F}"/>
    <hyperlink ref="B25" r:id="rId7" display="http://www.cdg16.fr/modules/doc/public/get.php?idDoc=788" xr:uid="{CEC0BD53-4148-423D-9EC9-66F51F0DE3A5}"/>
    <hyperlink ref="B31" r:id="rId8" display="http://www.cdg16.fr/modules/doc/public/get.php?idDoc=1478" xr:uid="{B7FED5C7-486D-4A2E-8D1F-46D749F2072D}"/>
    <hyperlink ref="B36" r:id="rId9" display="http://www.cdg16.fr/modules/doc/public/get.php?idDoc=1479" xr:uid="{BB905E03-8A72-4AE4-86EC-BB9D98D34284}"/>
    <hyperlink ref="B37" r:id="rId10" display="http://www.cdg16.fr/modules/doc/public/get.php?idDoc=1480" xr:uid="{7DD3C553-CD05-43EE-BC5E-DFB8DD10FE16}"/>
    <hyperlink ref="B50" r:id="rId11" display="http://www.cdg16.fr/modules/doc/public/get.php?idDoc=1481" xr:uid="{53306128-F91E-4418-8B0F-5FF7E1B79D11}"/>
    <hyperlink ref="B70" r:id="rId12" display="http://www.cdg16.fr/modules/doc/public/get.php?idDoc=1489" xr:uid="{AAE8A3E2-AA38-4C28-80EB-E5345841ACA3}"/>
    <hyperlink ref="B81" r:id="rId13" display="https://www.legifrance.gouv.fr/affichTexte.do?cidTexte=JORFTEXT000037547946&amp;categorieLien=id" xr:uid="{4D38C8CD-D2BB-45A4-8839-44E37E5AE7E7}"/>
    <hyperlink ref="B125" r:id="rId14" display="https://www.cdg16.fr/modules/doc/public/get.php?idDoc=785" xr:uid="{2F4CD5F2-FF05-4849-9C5F-2F877FDC6A8B}"/>
    <hyperlink ref="B126" r:id="rId15" display="https://www.cdg16.fr/modules/doc/public/get.php?idDoc=788" xr:uid="{E37456F4-1F55-4614-919F-607E09F79D26}"/>
    <hyperlink ref="B127" r:id="rId16" display="https://www.cdg16.fr/modules/doc/public/get.php?idDoc=787" xr:uid="{886968A5-F4FA-45E3-B620-4571E56C602F}"/>
    <hyperlink ref="B128" r:id="rId17" display="https://www.cdg16.fr/modules/doc/public/get.php?idDoc=784" xr:uid="{BC852D8B-F0A9-446A-9551-6AE23FC6E028}"/>
    <hyperlink ref="B129" r:id="rId18" display="https://www.cdg16.fr/modules/doc/public/get.php?idDoc=783" xr:uid="{B1446EB5-6C4D-45A9-9350-B62417EC85D0}"/>
    <hyperlink ref="B130" r:id="rId19" display="https://www.cdg16.fr/modules/doc/public/get.php?idDoc=340" xr:uid="{A3357D19-8519-4413-9EC7-0122A66729F4}"/>
    <hyperlink ref="B131" r:id="rId20" display="https://www.cdg16.fr/modules/doc/public/get.php?idDoc=613" xr:uid="{DBE698B0-C979-46D5-8DD9-66B9AF58F503}"/>
    <hyperlink ref="B132" r:id="rId21" display="https://www.cdg16.fr/modules/doc/public/get.php?idDoc=1489" xr:uid="{8C1D9DD8-4203-4036-AF43-C8FA3CD5FD99}"/>
    <hyperlink ref="B133" r:id="rId22" display="https://www.cdg16.fr/modules/doc/public/get.php?idDoc=786" xr:uid="{D082C4BD-7C44-49E8-B74D-B38ED56B6F41}"/>
    <hyperlink ref="B134" r:id="rId23" display="https://www.cdg16.fr/modules/doc/public/get.php?idDoc=1478" xr:uid="{74F58EB2-E072-4078-8053-41F0FE695F76}"/>
    <hyperlink ref="B135" r:id="rId24" display="https://www.cdg16.fr/modules/doc/public/get.php?idDoc=1479" xr:uid="{AC2887E8-54E5-4306-B45F-9367003DF5C9}"/>
    <hyperlink ref="B136" r:id="rId25" display="https://www.cdg16.fr/modules/doc/public/get.php?idDoc=1480" xr:uid="{2E7AF694-C485-49A6-BFCE-C5A96978A69C}"/>
    <hyperlink ref="B137" r:id="rId26" display="https://www.cdg16.fr/modules/doc/public/get.php?idDoc=1481" xr:uid="{8D79245E-E493-48A2-96B0-A4175FFB73E3}"/>
    <hyperlink ref="B138" r:id="rId27" display="https://www.cdg16.fr/modules/doc/public/get.php?idDoc=789" xr:uid="{4DE4DA75-659D-4F69-A769-981B495CFB3F}"/>
    <hyperlink ref="B139" r:id="rId28" display="https://www.cdg16.fr/news/view/" xr:uid="{8068AA82-3B44-4509-8732-9F27AD9DB8E8}"/>
    <hyperlink ref="B140" r:id="rId29" display="https://www.cdg16.fr/news/view/405/loi-de-transformation-de-la-fpt---mise--agrave;-jour-de-focus.html" xr:uid="{85A7330C-ADE0-453D-89A3-96F72038E16A}"/>
    <hyperlink ref="B141" r:id="rId30" display="https://www.cdg16.fr/news/view/404/mise--agrave;-disposition-de-documentations-suppl-eacute;mentaires-et-mise--agrave;-jour.html" xr:uid="{047BB64B-93CE-4EB6-B4D9-1DDC59584A00}"/>
    <hyperlink ref="B142" r:id="rId31" display="https://www.cdg16.fr/news/view/403/support-webinaire-doeth-du-16-06-2020.html" xr:uid="{7AA7B5A1-A553-4D10-AFF7-D49A7ED8569B}"/>
    <hyperlink ref="B143" r:id="rId32" display="https://www.cdg16.fr/news/view/391/informations-relatives-au-coronavirus.html" xr:uid="{9E8307C1-0959-4B15-ABFA-731F376B9BBB}"/>
    <hyperlink ref="B144" r:id="rId33" display="https://www.cdg16.fr/news/view/373/r-eacute;forme-de-la-fonction-publique---loi-de-transformation.html" xr:uid="{69430A65-95E4-45D2-81BD-8B21643D7CEF}"/>
    <hyperlink ref="B4" r:id="rId34" display="tel:+33545697002" xr:uid="{01F3A5B2-DF27-43C1-88F9-4EDF7E76C52A}"/>
    <hyperlink ref="B124" r:id="rId35" display="https://www.cdg16.fr/doc/" xr:uid="{3607261C-6F70-49A4-B30D-30F573EB84F7}"/>
  </hyperlinks>
  <pageMargins left="0.7" right="0.7" top="0.75" bottom="0.75" header="0.3" footer="0.3"/>
  <drawing r:id="rId36"/>
  <legacyDrawing r:id="rId37"/>
  <controls>
    <mc:AlternateContent xmlns:mc="http://schemas.openxmlformats.org/markup-compatibility/2006">
      <mc:Choice Requires="x14">
        <control shapeId="2053" r:id="rId38" name="Control 5">
          <controlPr defaultSize="0" r:id="rId39">
            <anchor moveWithCells="1">
              <from>
                <xdr:col>1</xdr:col>
                <xdr:colOff>0</xdr:colOff>
                <xdr:row>121</xdr:row>
                <xdr:rowOff>0</xdr:rowOff>
              </from>
              <to>
                <xdr:col>2</xdr:col>
                <xdr:colOff>152400</xdr:colOff>
                <xdr:row>122</xdr:row>
                <xdr:rowOff>38100</xdr:rowOff>
              </to>
            </anchor>
          </controlPr>
        </control>
      </mc:Choice>
      <mc:Fallback>
        <control shapeId="2053" r:id="rId38" name="Control 5"/>
      </mc:Fallback>
    </mc:AlternateContent>
  </control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6E9666-F8AA-4FA5-B597-4DCE070F5566}">
  <dimension ref="A1:AU59"/>
  <sheetViews>
    <sheetView showZeros="0" zoomScaleNormal="100" workbookViewId="0">
      <selection activeCell="S16" sqref="S16"/>
    </sheetView>
  </sheetViews>
  <sheetFormatPr baseColWidth="10" defaultRowHeight="15"/>
  <cols>
    <col min="1" max="1" width="2.140625" customWidth="1"/>
    <col min="7" max="16" width="6.7109375" customWidth="1"/>
  </cols>
  <sheetData>
    <row r="1" spans="2:31">
      <c r="B1" s="48"/>
      <c r="C1" s="48"/>
      <c r="D1" s="48"/>
      <c r="E1" s="48"/>
      <c r="F1" s="48"/>
      <c r="G1" s="48"/>
      <c r="H1" s="48"/>
      <c r="I1" s="48"/>
      <c r="J1" s="48"/>
      <c r="K1" s="48"/>
      <c r="L1" s="48"/>
      <c r="M1" s="48"/>
      <c r="N1" s="48"/>
      <c r="O1" s="48"/>
      <c r="P1" s="48"/>
      <c r="Q1" s="48"/>
      <c r="R1" s="48"/>
      <c r="T1" s="48"/>
      <c r="U1" s="48"/>
      <c r="V1" s="48"/>
      <c r="W1" s="48"/>
      <c r="X1" s="48"/>
      <c r="Y1" s="48"/>
      <c r="Z1" s="48"/>
      <c r="AA1" s="48"/>
      <c r="AB1" s="48"/>
      <c r="AC1" s="48"/>
      <c r="AD1" s="48"/>
      <c r="AE1" s="48"/>
    </row>
    <row r="2" spans="2:31">
      <c r="B2" s="48"/>
      <c r="C2" s="48"/>
      <c r="D2" s="48"/>
      <c r="E2" s="48"/>
      <c r="F2" s="48"/>
      <c r="G2" s="48"/>
      <c r="H2" s="48"/>
      <c r="I2" s="48"/>
      <c r="J2" s="48"/>
      <c r="K2" s="48"/>
      <c r="L2" s="48"/>
      <c r="M2" s="48"/>
      <c r="N2" s="48"/>
      <c r="O2" s="48"/>
      <c r="P2" s="48"/>
      <c r="Q2" s="48"/>
      <c r="R2" s="48"/>
      <c r="T2" s="48"/>
      <c r="U2" s="48"/>
      <c r="V2" s="48"/>
      <c r="W2" s="48"/>
      <c r="X2" s="48"/>
      <c r="Y2" s="48"/>
      <c r="Z2" s="48"/>
      <c r="AA2" s="48"/>
      <c r="AB2" s="48"/>
      <c r="AC2" s="48"/>
      <c r="AD2" s="48"/>
      <c r="AE2" s="48"/>
    </row>
    <row r="3" spans="2:31">
      <c r="B3" s="48"/>
      <c r="C3" s="48"/>
      <c r="D3" s="48"/>
      <c r="E3" s="48"/>
      <c r="F3" s="48"/>
      <c r="G3" s="48"/>
      <c r="H3" s="48"/>
      <c r="I3" s="48"/>
      <c r="J3" s="48"/>
      <c r="K3" s="48"/>
      <c r="L3" s="48"/>
      <c r="M3" s="48"/>
      <c r="N3" s="48"/>
      <c r="O3" s="48"/>
      <c r="P3" s="48"/>
      <c r="Q3" s="48"/>
      <c r="R3" s="48"/>
      <c r="T3" s="48"/>
      <c r="U3" s="48"/>
      <c r="V3" s="48"/>
      <c r="W3" s="48"/>
      <c r="X3" s="48"/>
      <c r="Y3" s="48"/>
      <c r="Z3" s="48"/>
      <c r="AA3" s="48"/>
      <c r="AB3" s="48"/>
      <c r="AC3" s="48"/>
      <c r="AD3" s="48"/>
      <c r="AE3" s="48"/>
    </row>
    <row r="4" spans="2:31">
      <c r="B4" s="48"/>
      <c r="C4" s="48"/>
      <c r="D4" s="48"/>
      <c r="E4" s="48"/>
      <c r="F4" s="48"/>
      <c r="G4" s="48"/>
      <c r="H4" s="48"/>
      <c r="I4" s="48"/>
      <c r="J4" s="48"/>
      <c r="K4" s="48"/>
      <c r="L4" s="48"/>
      <c r="M4" s="48"/>
      <c r="N4" s="48"/>
      <c r="O4" s="48"/>
      <c r="P4" s="48"/>
      <c r="Q4" s="48"/>
      <c r="R4" s="48"/>
      <c r="T4" s="48"/>
      <c r="U4" s="48"/>
      <c r="V4" s="48"/>
      <c r="W4" s="48"/>
      <c r="X4" s="48"/>
      <c r="Y4" s="48"/>
      <c r="Z4" s="48"/>
      <c r="AA4" s="48"/>
      <c r="AB4" s="48"/>
      <c r="AC4" s="48"/>
      <c r="AD4" s="48"/>
      <c r="AE4" s="48"/>
    </row>
    <row r="5" spans="2:31">
      <c r="B5" s="48"/>
      <c r="C5" s="48"/>
      <c r="D5" s="48"/>
      <c r="E5" s="48"/>
      <c r="F5" s="48"/>
      <c r="G5" s="48"/>
      <c r="H5" s="48"/>
      <c r="I5" s="48"/>
      <c r="J5" s="48"/>
      <c r="K5" s="48"/>
      <c r="L5" s="48"/>
      <c r="M5" s="48"/>
      <c r="N5" s="48"/>
      <c r="O5" s="48"/>
      <c r="P5" s="48"/>
      <c r="Q5" s="48"/>
      <c r="R5" s="48"/>
      <c r="T5" s="48"/>
      <c r="U5" s="48"/>
      <c r="V5" s="48"/>
      <c r="W5" s="48"/>
      <c r="X5" s="48"/>
      <c r="Y5" s="48"/>
      <c r="Z5" s="48"/>
      <c r="AA5" s="48"/>
      <c r="AB5" s="48"/>
      <c r="AC5" s="48"/>
      <c r="AD5" s="48"/>
      <c r="AE5" s="48"/>
    </row>
    <row r="6" spans="2:31" ht="15.75" thickBot="1">
      <c r="B6" s="48"/>
      <c r="C6" s="48"/>
      <c r="D6" s="48"/>
      <c r="E6" s="48"/>
      <c r="F6" s="48"/>
      <c r="G6" s="48"/>
      <c r="H6" s="48"/>
      <c r="I6" s="48"/>
      <c r="J6" s="48"/>
      <c r="K6" s="48"/>
      <c r="L6" s="48"/>
      <c r="M6" s="48"/>
      <c r="N6" s="48"/>
      <c r="O6" s="48"/>
      <c r="P6" s="48"/>
      <c r="Q6" s="48"/>
      <c r="R6" s="48"/>
      <c r="T6" s="48"/>
      <c r="U6" s="48"/>
      <c r="V6" s="48"/>
      <c r="W6" s="48"/>
      <c r="X6" s="48"/>
      <c r="Y6" s="48"/>
      <c r="Z6" s="48"/>
      <c r="AA6" s="48"/>
      <c r="AB6" s="48"/>
      <c r="AC6" s="48"/>
      <c r="AD6" s="48"/>
      <c r="AE6" s="48"/>
    </row>
    <row r="7" spans="2:31" ht="21">
      <c r="B7" s="430" t="s">
        <v>497</v>
      </c>
      <c r="C7" s="83"/>
      <c r="D7" s="84"/>
      <c r="E7" s="83"/>
      <c r="F7" s="83"/>
      <c r="G7" s="83"/>
      <c r="H7" s="83"/>
      <c r="I7" s="83"/>
      <c r="J7" s="83"/>
      <c r="K7" s="83"/>
      <c r="L7" s="83"/>
      <c r="M7" s="83"/>
      <c r="N7" s="83"/>
      <c r="O7" s="83"/>
      <c r="P7" s="83"/>
      <c r="Q7" s="83"/>
      <c r="R7" s="85"/>
      <c r="T7" s="379" t="s">
        <v>461</v>
      </c>
      <c r="U7" s="380"/>
      <c r="V7" s="380"/>
      <c r="W7" s="380"/>
      <c r="X7" s="380"/>
      <c r="Y7" s="380"/>
      <c r="Z7" s="380"/>
      <c r="AA7" s="380"/>
      <c r="AB7" s="380"/>
      <c r="AC7" s="380"/>
      <c r="AD7" s="380"/>
      <c r="AE7" s="381"/>
    </row>
    <row r="8" spans="2:31">
      <c r="B8" s="48"/>
      <c r="C8" s="48"/>
      <c r="D8" s="48"/>
      <c r="E8" s="48"/>
      <c r="F8" s="48"/>
      <c r="G8" s="48"/>
      <c r="H8" s="48"/>
      <c r="I8" s="48"/>
      <c r="J8" s="48"/>
      <c r="K8" s="48"/>
      <c r="L8" s="48"/>
      <c r="M8" s="48"/>
      <c r="N8" s="48"/>
      <c r="O8" s="48"/>
      <c r="P8" s="48"/>
      <c r="Q8" s="48"/>
      <c r="R8" s="48"/>
      <c r="T8" s="382"/>
      <c r="U8" s="383"/>
      <c r="V8" s="383"/>
      <c r="W8" s="383"/>
      <c r="X8" s="383"/>
      <c r="Y8" s="383"/>
      <c r="Z8" s="383"/>
      <c r="AA8" s="383"/>
      <c r="AB8" s="383"/>
      <c r="AC8" s="383"/>
      <c r="AD8" s="383"/>
      <c r="AE8" s="384"/>
    </row>
    <row r="9" spans="2:31">
      <c r="B9" s="48"/>
      <c r="C9" s="48"/>
      <c r="D9" s="48"/>
      <c r="E9" s="48"/>
      <c r="F9" s="48"/>
      <c r="G9" s="48"/>
      <c r="H9" s="48"/>
      <c r="I9" s="48"/>
      <c r="J9" s="48"/>
      <c r="K9" s="48"/>
      <c r="L9" s="48"/>
      <c r="M9" s="48"/>
      <c r="N9" s="48"/>
      <c r="O9" s="48"/>
      <c r="P9" s="48"/>
      <c r="Q9" s="48"/>
      <c r="R9" s="48"/>
      <c r="T9" s="382"/>
      <c r="U9" s="383"/>
      <c r="V9" s="383"/>
      <c r="W9" s="383"/>
      <c r="X9" s="383"/>
      <c r="Y9" s="383"/>
      <c r="Z9" s="383"/>
      <c r="AA9" s="383"/>
      <c r="AB9" s="383"/>
      <c r="AC9" s="383"/>
      <c r="AD9" s="383"/>
      <c r="AE9" s="384"/>
    </row>
    <row r="10" spans="2:31" ht="15.75" thickBot="1">
      <c r="B10" s="48"/>
      <c r="C10" s="48"/>
      <c r="D10" s="48"/>
      <c r="E10" s="153"/>
      <c r="F10" s="153" t="s">
        <v>385</v>
      </c>
      <c r="G10" s="153"/>
      <c r="H10" s="153"/>
      <c r="I10" s="153" t="s">
        <v>386</v>
      </c>
      <c r="J10" s="153"/>
      <c r="K10" s="153"/>
      <c r="L10" s="153"/>
      <c r="M10" s="153" t="s">
        <v>387</v>
      </c>
      <c r="N10" s="153"/>
      <c r="O10" s="153"/>
      <c r="P10" s="153"/>
      <c r="Q10" s="153" t="s">
        <v>388</v>
      </c>
      <c r="R10" s="48"/>
      <c r="T10" s="385"/>
      <c r="U10" s="386"/>
      <c r="V10" s="386"/>
      <c r="W10" s="386"/>
      <c r="X10" s="386"/>
      <c r="Y10" s="386"/>
      <c r="Z10" s="386"/>
      <c r="AA10" s="386"/>
      <c r="AB10" s="386"/>
      <c r="AC10" s="386"/>
      <c r="AD10" s="386"/>
      <c r="AE10" s="387"/>
    </row>
    <row r="11" spans="2:31" ht="15.75" thickBot="1">
      <c r="B11" s="48"/>
      <c r="C11" s="48"/>
      <c r="D11" s="48"/>
      <c r="E11" s="48"/>
      <c r="F11" s="48"/>
      <c r="G11" s="48"/>
      <c r="H11" s="48"/>
      <c r="I11" s="48"/>
      <c r="J11" s="48"/>
      <c r="K11" s="48"/>
      <c r="L11" s="48"/>
      <c r="M11" s="48"/>
      <c r="N11" s="48"/>
      <c r="O11" s="48"/>
      <c r="P11" s="48"/>
      <c r="Q11" s="48"/>
      <c r="R11" s="48"/>
      <c r="T11" s="48"/>
      <c r="U11" s="48"/>
      <c r="V11" s="48"/>
      <c r="W11" s="48"/>
      <c r="X11" s="48"/>
      <c r="Y11" s="48"/>
      <c r="Z11" s="48"/>
      <c r="AA11" s="48"/>
      <c r="AB11" s="48"/>
      <c r="AC11" s="48"/>
      <c r="AD11" s="48"/>
      <c r="AE11" s="48"/>
    </row>
    <row r="12" spans="2:31">
      <c r="B12" s="48"/>
      <c r="C12" s="48"/>
      <c r="D12" s="48"/>
      <c r="E12" s="82"/>
      <c r="F12" s="155" t="s">
        <v>389</v>
      </c>
      <c r="G12" s="153"/>
      <c r="H12" s="153"/>
      <c r="I12" s="153" t="s">
        <v>390</v>
      </c>
      <c r="J12" s="153"/>
      <c r="K12" s="153"/>
      <c r="L12" s="153"/>
      <c r="M12" s="153" t="s">
        <v>472</v>
      </c>
      <c r="N12" s="153"/>
      <c r="O12" s="153"/>
      <c r="P12" s="153"/>
      <c r="Q12" s="153" t="s">
        <v>473</v>
      </c>
      <c r="R12" s="48"/>
      <c r="T12" s="48"/>
      <c r="U12" s="48"/>
      <c r="V12" s="48"/>
      <c r="W12" s="48"/>
      <c r="X12" s="206" t="s">
        <v>436</v>
      </c>
      <c r="Y12" s="207"/>
      <c r="Z12" s="207"/>
      <c r="AA12" s="207"/>
      <c r="AB12" s="208"/>
      <c r="AC12" s="48"/>
      <c r="AD12" s="48"/>
      <c r="AE12" s="48"/>
    </row>
    <row r="13" spans="2:31" ht="18.75" customHeight="1">
      <c r="B13" s="48"/>
      <c r="C13" s="48"/>
      <c r="D13" s="48"/>
      <c r="E13" s="81"/>
      <c r="F13" s="48"/>
      <c r="G13" s="153"/>
      <c r="H13" s="153"/>
      <c r="I13" s="153" t="s">
        <v>470</v>
      </c>
      <c r="J13" s="153"/>
      <c r="K13" s="153"/>
      <c r="L13" s="153"/>
      <c r="M13" s="153" t="s">
        <v>471</v>
      </c>
      <c r="N13" s="153"/>
      <c r="O13" s="48"/>
      <c r="P13" s="48"/>
      <c r="Q13" s="48"/>
      <c r="R13" s="48"/>
      <c r="T13" s="48"/>
      <c r="U13" s="48"/>
      <c r="V13" s="48"/>
      <c r="W13" s="48"/>
      <c r="X13" s="123" t="s">
        <v>426</v>
      </c>
      <c r="Y13" s="121"/>
      <c r="Z13" s="120"/>
      <c r="AA13" s="120"/>
      <c r="AB13" s="124"/>
      <c r="AC13" s="48"/>
      <c r="AD13" s="48"/>
      <c r="AE13" s="48"/>
    </row>
    <row r="14" spans="2:31" ht="15.75" customHeight="1">
      <c r="B14" s="48"/>
      <c r="C14" s="48"/>
      <c r="D14" s="48"/>
      <c r="E14" s="48"/>
      <c r="F14" s="48"/>
      <c r="G14" s="48"/>
      <c r="H14" s="48"/>
      <c r="I14" s="48"/>
      <c r="J14" s="48"/>
      <c r="K14" s="48"/>
      <c r="L14" s="48"/>
      <c r="M14" s="48"/>
      <c r="N14" s="48"/>
      <c r="O14" s="48"/>
      <c r="P14" s="48"/>
      <c r="Q14" s="48"/>
      <c r="R14" s="48"/>
      <c r="T14" s="48"/>
      <c r="U14" s="48"/>
      <c r="V14" s="48"/>
      <c r="W14" s="48"/>
      <c r="X14" s="123" t="s">
        <v>466</v>
      </c>
      <c r="Y14" s="122"/>
      <c r="Z14" s="120"/>
      <c r="AA14" s="120"/>
      <c r="AB14" s="124"/>
      <c r="AC14" s="48"/>
      <c r="AD14" s="48"/>
      <c r="AE14" s="48"/>
    </row>
    <row r="15" spans="2:31" ht="16.5" thickBot="1">
      <c r="B15" s="48"/>
      <c r="C15" s="48"/>
      <c r="D15" s="48"/>
      <c r="E15" s="154"/>
      <c r="F15" s="266" t="s">
        <v>459</v>
      </c>
      <c r="G15" s="156"/>
      <c r="H15" s="156"/>
      <c r="I15" s="151">
        <v>20</v>
      </c>
      <c r="J15" s="48" t="s">
        <v>391</v>
      </c>
      <c r="L15" s="151">
        <v>1</v>
      </c>
      <c r="M15" s="48" t="s">
        <v>449</v>
      </c>
      <c r="N15" s="48"/>
      <c r="O15" s="151">
        <v>1</v>
      </c>
      <c r="P15" s="48" t="s">
        <v>450</v>
      </c>
      <c r="Q15" s="48"/>
      <c r="R15" s="48"/>
      <c r="T15" s="48"/>
      <c r="U15" s="48"/>
      <c r="V15" s="48"/>
      <c r="W15" s="48"/>
      <c r="X15" s="308" t="s">
        <v>463</v>
      </c>
      <c r="Y15" s="309"/>
      <c r="Z15" s="120"/>
      <c r="AA15" s="120"/>
      <c r="AB15" s="124"/>
      <c r="AC15" s="48"/>
      <c r="AD15" s="48"/>
      <c r="AE15" s="48"/>
    </row>
    <row r="16" spans="2:31" ht="15.75">
      <c r="B16" s="48"/>
      <c r="C16" s="48"/>
      <c r="D16" s="48"/>
      <c r="E16" s="48"/>
      <c r="F16" s="48"/>
      <c r="G16" s="48"/>
      <c r="H16" s="48"/>
      <c r="I16" s="48"/>
      <c r="J16" s="48"/>
      <c r="K16" s="48"/>
      <c r="L16" s="48"/>
      <c r="M16" s="48"/>
      <c r="N16" s="48"/>
      <c r="O16" s="48"/>
      <c r="P16" s="48"/>
      <c r="Q16" s="48"/>
      <c r="R16" s="48"/>
      <c r="X16" s="311" t="s">
        <v>467</v>
      </c>
      <c r="Y16" s="310"/>
      <c r="Z16" s="120"/>
      <c r="AA16" s="120"/>
      <c r="AB16" s="124"/>
    </row>
    <row r="17" spans="1:47" ht="16.5" thickBot="1">
      <c r="B17" s="48"/>
      <c r="C17" s="48"/>
      <c r="D17" s="48"/>
      <c r="E17" s="48"/>
      <c r="F17" s="152"/>
      <c r="H17" s="48"/>
      <c r="I17" s="151">
        <v>1</v>
      </c>
      <c r="J17" s="48" t="s">
        <v>398</v>
      </c>
      <c r="L17" s="48"/>
      <c r="M17" s="48"/>
      <c r="N17" s="48"/>
      <c r="O17" s="151">
        <v>1</v>
      </c>
      <c r="P17" s="48" t="s">
        <v>448</v>
      </c>
      <c r="Q17" s="48"/>
      <c r="R17" s="48"/>
      <c r="X17" s="311" t="s">
        <v>435</v>
      </c>
      <c r="Y17" s="122"/>
      <c r="Z17" s="120"/>
      <c r="AA17" s="120"/>
      <c r="AB17" s="124"/>
    </row>
    <row r="18" spans="1:47" ht="15.75">
      <c r="B18" s="80"/>
      <c r="C18" s="82"/>
      <c r="D18" s="48"/>
      <c r="E18" s="48"/>
      <c r="F18" s="48"/>
      <c r="G18" s="48"/>
      <c r="H18" s="48"/>
      <c r="I18" s="48"/>
      <c r="J18" s="48"/>
      <c r="K18" s="48"/>
      <c r="L18" s="48"/>
      <c r="M18" s="48"/>
      <c r="N18" s="48"/>
      <c r="O18" s="48"/>
      <c r="P18" s="48"/>
      <c r="Q18" s="48"/>
      <c r="R18" s="48"/>
      <c r="X18" s="125" t="s">
        <v>465</v>
      </c>
      <c r="Y18" s="122"/>
      <c r="Z18" s="120"/>
      <c r="AA18" s="120"/>
      <c r="AB18" s="124"/>
    </row>
    <row r="19" spans="1:47" ht="16.5" thickBot="1">
      <c r="B19" s="48"/>
      <c r="C19" s="80"/>
      <c r="D19" s="48"/>
      <c r="E19" s="80"/>
      <c r="F19" s="80"/>
      <c r="G19" s="80"/>
      <c r="H19" s="80"/>
      <c r="I19" s="48"/>
      <c r="J19" s="48"/>
      <c r="K19" s="80"/>
      <c r="L19" s="80"/>
      <c r="M19" s="80"/>
      <c r="N19" s="80"/>
      <c r="O19" s="80"/>
      <c r="P19" s="80"/>
      <c r="Q19" s="80"/>
      <c r="R19" s="48"/>
      <c r="X19" s="312" t="s">
        <v>459</v>
      </c>
      <c r="Y19" s="126"/>
      <c r="Z19" s="127"/>
      <c r="AA19" s="127"/>
      <c r="AB19" s="128"/>
    </row>
    <row r="20" spans="1:47" ht="15.75" thickBot="1">
      <c r="B20" s="48"/>
      <c r="C20" s="48"/>
      <c r="D20" s="48"/>
      <c r="E20" s="48"/>
      <c r="F20" s="48"/>
      <c r="G20" s="48"/>
      <c r="H20" s="48"/>
      <c r="I20" s="48"/>
      <c r="J20" s="48"/>
      <c r="K20" s="48"/>
      <c r="L20" s="48"/>
      <c r="M20" s="48"/>
      <c r="N20" s="48"/>
      <c r="O20" s="48"/>
      <c r="P20" s="48"/>
      <c r="Q20" s="48"/>
      <c r="R20" s="48"/>
    </row>
    <row r="21" spans="1:47" ht="30" customHeight="1" thickBot="1">
      <c r="A21" s="48"/>
      <c r="B21" s="277"/>
      <c r="C21" s="278"/>
      <c r="D21" s="278"/>
      <c r="E21" s="200" t="s">
        <v>460</v>
      </c>
      <c r="F21" s="203" t="s">
        <v>453</v>
      </c>
      <c r="G21" s="195" t="s">
        <v>455</v>
      </c>
      <c r="H21" s="196"/>
      <c r="I21" s="196"/>
      <c r="J21" s="196"/>
      <c r="K21" s="196"/>
      <c r="L21" s="196"/>
      <c r="M21" s="196"/>
      <c r="N21" s="196"/>
      <c r="O21" s="196"/>
      <c r="P21" s="196"/>
      <c r="Q21" s="196"/>
      <c r="R21" s="197"/>
      <c r="T21" s="277"/>
      <c r="U21" s="278"/>
      <c r="V21" s="278"/>
      <c r="W21" s="200" t="s">
        <v>462</v>
      </c>
      <c r="X21" s="203" t="s">
        <v>463</v>
      </c>
      <c r="Y21" s="297" t="s">
        <v>391</v>
      </c>
      <c r="Z21" s="297" t="s">
        <v>392</v>
      </c>
      <c r="AA21" s="297" t="s">
        <v>393</v>
      </c>
      <c r="AB21" s="297" t="s">
        <v>398</v>
      </c>
      <c r="AC21" s="297" t="s">
        <v>448</v>
      </c>
      <c r="AD21" s="298" t="s">
        <v>406</v>
      </c>
      <c r="AE21" s="299" t="s">
        <v>405</v>
      </c>
      <c r="AG21" s="222" t="s">
        <v>496</v>
      </c>
      <c r="AH21" s="223"/>
      <c r="AI21" s="223"/>
      <c r="AJ21" s="223"/>
      <c r="AK21" s="223"/>
      <c r="AL21" s="223"/>
      <c r="AM21" s="224"/>
      <c r="AO21" s="240" t="s">
        <v>495</v>
      </c>
      <c r="AP21" s="241"/>
      <c r="AQ21" s="241"/>
      <c r="AR21" s="241"/>
      <c r="AS21" s="241"/>
      <c r="AT21" s="241"/>
      <c r="AU21" s="242"/>
    </row>
    <row r="22" spans="1:47">
      <c r="A22" s="48"/>
      <c r="B22" s="275" t="s">
        <v>454</v>
      </c>
      <c r="C22" s="276"/>
      <c r="D22" s="276"/>
      <c r="E22" s="201"/>
      <c r="F22" s="204"/>
      <c r="G22" s="361" t="s">
        <v>391</v>
      </c>
      <c r="H22" s="362"/>
      <c r="I22" s="361" t="s">
        <v>392</v>
      </c>
      <c r="J22" s="362"/>
      <c r="K22" s="361" t="s">
        <v>393</v>
      </c>
      <c r="L22" s="362"/>
      <c r="M22" s="361" t="s">
        <v>398</v>
      </c>
      <c r="N22" s="362"/>
      <c r="O22" s="361" t="s">
        <v>448</v>
      </c>
      <c r="P22" s="362"/>
      <c r="Q22" s="190" t="s">
        <v>406</v>
      </c>
      <c r="R22" s="265" t="s">
        <v>474</v>
      </c>
      <c r="T22" s="302"/>
      <c r="U22" s="303"/>
      <c r="V22" s="303"/>
      <c r="W22" s="201"/>
      <c r="X22" s="204"/>
      <c r="Y22" s="293" t="s">
        <v>465</v>
      </c>
      <c r="Z22" s="294"/>
      <c r="AA22" s="294"/>
      <c r="AB22" s="294"/>
      <c r="AC22" s="295"/>
      <c r="AD22" s="296"/>
      <c r="AE22" s="300"/>
      <c r="AG22" s="225" t="s">
        <v>407</v>
      </c>
      <c r="AH22" s="226" t="s">
        <v>391</v>
      </c>
      <c r="AI22" s="226" t="s">
        <v>392</v>
      </c>
      <c r="AJ22" s="226" t="s">
        <v>393</v>
      </c>
      <c r="AK22" s="226" t="s">
        <v>398</v>
      </c>
      <c r="AL22" s="227" t="s">
        <v>448</v>
      </c>
      <c r="AM22" s="228" t="s">
        <v>406</v>
      </c>
      <c r="AO22" s="243" t="s">
        <v>407</v>
      </c>
      <c r="AP22" s="244" t="s">
        <v>391</v>
      </c>
      <c r="AQ22" s="244" t="s">
        <v>392</v>
      </c>
      <c r="AR22" s="244" t="s">
        <v>393</v>
      </c>
      <c r="AS22" s="244" t="s">
        <v>398</v>
      </c>
      <c r="AT22" s="245" t="s">
        <v>448</v>
      </c>
      <c r="AU22" s="246"/>
    </row>
    <row r="23" spans="1:47" ht="30">
      <c r="A23" s="48"/>
      <c r="B23" s="273"/>
      <c r="C23" s="138"/>
      <c r="D23" s="274"/>
      <c r="E23" s="201"/>
      <c r="F23" s="204"/>
      <c r="G23" s="218" t="s">
        <v>451</v>
      </c>
      <c r="H23" s="272" t="s">
        <v>452</v>
      </c>
      <c r="I23" s="218" t="s">
        <v>451</v>
      </c>
      <c r="J23" s="272" t="s">
        <v>452</v>
      </c>
      <c r="K23" s="218" t="s">
        <v>451</v>
      </c>
      <c r="L23" s="272" t="s">
        <v>452</v>
      </c>
      <c r="M23" s="218" t="s">
        <v>451</v>
      </c>
      <c r="N23" s="272" t="s">
        <v>452</v>
      </c>
      <c r="O23" s="218" t="s">
        <v>451</v>
      </c>
      <c r="P23" s="272" t="s">
        <v>452</v>
      </c>
      <c r="Q23" s="191"/>
      <c r="R23" s="193"/>
      <c r="T23" s="304" t="s">
        <v>426</v>
      </c>
      <c r="U23" s="305"/>
      <c r="V23" s="305"/>
      <c r="W23" s="201"/>
      <c r="X23" s="204"/>
      <c r="Y23" s="357">
        <v>2</v>
      </c>
      <c r="Z23" s="357">
        <v>1</v>
      </c>
      <c r="AA23" s="357">
        <v>1</v>
      </c>
      <c r="AB23" s="357">
        <v>1</v>
      </c>
      <c r="AC23" s="357">
        <v>1</v>
      </c>
      <c r="AD23" s="296"/>
      <c r="AE23" s="301"/>
      <c r="AG23" s="229"/>
      <c r="AH23" s="230">
        <f>AP23</f>
        <v>2</v>
      </c>
      <c r="AI23" s="230">
        <f>AQ23</f>
        <v>1</v>
      </c>
      <c r="AJ23" s="230">
        <f>AR23</f>
        <v>1</v>
      </c>
      <c r="AK23" s="230">
        <f>AS23</f>
        <v>1</v>
      </c>
      <c r="AL23" s="231">
        <f>AT23</f>
        <v>1</v>
      </c>
      <c r="AM23" s="232"/>
      <c r="AO23" s="247"/>
      <c r="AP23" s="248">
        <f>IF(ISBLANK(Y23),0,IF(Y23=0,0,Y23))</f>
        <v>2</v>
      </c>
      <c r="AQ23" s="248">
        <f>IF(ISBLANK(Z23),0,IF(Z23=0,0,Z23))</f>
        <v>1</v>
      </c>
      <c r="AR23" s="248">
        <f>IF(ISBLANK(AA23),0,IF(AA23=0,0,AA23))</f>
        <v>1</v>
      </c>
      <c r="AS23" s="248">
        <f>IF(ISBLANK(AB23),0,IF(AB23=0,0,AB23))</f>
        <v>1</v>
      </c>
      <c r="AT23" s="249">
        <f>IF(ISBLANK(AC23),0,IF(AC23=0,0,AC23))</f>
        <v>1</v>
      </c>
      <c r="AU23" s="250"/>
    </row>
    <row r="24" spans="1:47" ht="15.75" thickBot="1">
      <c r="A24" s="48"/>
      <c r="B24" s="267"/>
      <c r="C24" s="268"/>
      <c r="D24" s="269" t="s">
        <v>456</v>
      </c>
      <c r="E24" s="202"/>
      <c r="F24" s="205"/>
      <c r="G24" s="359">
        <f>I15</f>
        <v>20</v>
      </c>
      <c r="H24" s="360"/>
      <c r="I24" s="359">
        <f>L15</f>
        <v>1</v>
      </c>
      <c r="J24" s="360"/>
      <c r="K24" s="359">
        <f>O15</f>
        <v>1</v>
      </c>
      <c r="L24" s="360"/>
      <c r="M24" s="359">
        <f>I17</f>
        <v>1</v>
      </c>
      <c r="N24" s="360"/>
      <c r="O24" s="359">
        <f>O17</f>
        <v>1</v>
      </c>
      <c r="P24" s="360"/>
      <c r="Q24" s="192"/>
      <c r="R24" s="194"/>
      <c r="T24" s="289"/>
      <c r="U24" s="290"/>
      <c r="V24" s="291"/>
      <c r="W24" s="202"/>
      <c r="X24" s="205"/>
      <c r="Y24" s="313" t="s">
        <v>464</v>
      </c>
      <c r="Z24" s="279"/>
      <c r="AA24" s="279"/>
      <c r="AB24" s="279"/>
      <c r="AC24" s="279"/>
      <c r="AD24" s="292"/>
      <c r="AE24" s="105"/>
      <c r="AG24" s="233" t="s">
        <v>447</v>
      </c>
      <c r="AH24" s="234">
        <f>I15</f>
        <v>20</v>
      </c>
      <c r="AI24" s="234">
        <f>L15</f>
        <v>1</v>
      </c>
      <c r="AJ24" s="234">
        <f>O15</f>
        <v>1</v>
      </c>
      <c r="AK24" s="234">
        <f>I17</f>
        <v>1</v>
      </c>
      <c r="AL24" s="235">
        <f>O17</f>
        <v>1</v>
      </c>
      <c r="AM24" s="236"/>
      <c r="AO24" s="251" t="s">
        <v>447</v>
      </c>
      <c r="AP24" s="252">
        <f>I15</f>
        <v>20</v>
      </c>
      <c r="AQ24" s="252">
        <f>L15</f>
        <v>1</v>
      </c>
      <c r="AR24" s="252">
        <f>O15</f>
        <v>1</v>
      </c>
      <c r="AS24" s="252">
        <f>I17</f>
        <v>1</v>
      </c>
      <c r="AT24" s="253">
        <f>O17</f>
        <v>1</v>
      </c>
      <c r="AU24" s="250"/>
    </row>
    <row r="25" spans="1:47">
      <c r="A25" s="48"/>
      <c r="B25" s="70" t="str">
        <f>T25</f>
        <v>Maigre de volaille</v>
      </c>
      <c r="C25" s="59"/>
      <c r="D25" s="60"/>
      <c r="E25" s="76" t="str">
        <f t="shared" ref="E25:E48" si="0">W25</f>
        <v>piece</v>
      </c>
      <c r="F25" s="147">
        <f>X25</f>
        <v>0.05</v>
      </c>
      <c r="G25" s="261">
        <f>AH25*AH24</f>
        <v>10</v>
      </c>
      <c r="H25" s="262">
        <f>AP25*AP24</f>
        <v>0.5</v>
      </c>
      <c r="I25" s="261">
        <f>AI25*I24</f>
        <v>1</v>
      </c>
      <c r="J25" s="262">
        <f>AQ25*AQ24</f>
        <v>0.05</v>
      </c>
      <c r="K25" s="261">
        <f>AJ25*AJ24</f>
        <v>1</v>
      </c>
      <c r="L25" s="262">
        <f>AR25*AR24</f>
        <v>0.05</v>
      </c>
      <c r="M25" s="261">
        <f>AK25*AK24</f>
        <v>1</v>
      </c>
      <c r="N25" s="262">
        <f>AS25*AS24</f>
        <v>0.05</v>
      </c>
      <c r="O25" s="261">
        <f>AL25*AL24</f>
        <v>1</v>
      </c>
      <c r="P25" s="262">
        <f>AT25*AT24</f>
        <v>0.05</v>
      </c>
      <c r="Q25" s="317">
        <f>G25+I25+K25+M25+O25</f>
        <v>14</v>
      </c>
      <c r="R25" s="318">
        <f>H25+J25+L25+N25+P25</f>
        <v>0.70000000000000018</v>
      </c>
      <c r="T25" s="70" t="s">
        <v>395</v>
      </c>
      <c r="U25" s="59"/>
      <c r="V25" s="60"/>
      <c r="W25" s="76" t="s">
        <v>420</v>
      </c>
      <c r="X25" s="147">
        <v>0.05</v>
      </c>
      <c r="Y25" s="115">
        <v>1</v>
      </c>
      <c r="Z25" s="115">
        <v>1</v>
      </c>
      <c r="AA25" s="115">
        <v>1</v>
      </c>
      <c r="AB25" s="115">
        <v>1</v>
      </c>
      <c r="AC25" s="115">
        <v>1</v>
      </c>
      <c r="AD25" s="100">
        <f>AM25</f>
        <v>4.5</v>
      </c>
      <c r="AE25" s="211">
        <f>(AP25*AP24)+(AQ25*AQ24)+(AR25*AR24)+(AS25*AS24)+(AT25*AT24)</f>
        <v>0.70000000000000018</v>
      </c>
      <c r="AG25" s="237" t="str">
        <f>W25</f>
        <v>piece</v>
      </c>
      <c r="AH25" s="238">
        <f>IF(AH23=0,0,IF(W25="kg",0,(Y25/AH23)))</f>
        <v>0.5</v>
      </c>
      <c r="AI25" s="238">
        <f>IF(AI23=0,0,IF(W25="kg",0,(Z25/AI23)))</f>
        <v>1</v>
      </c>
      <c r="AJ25" s="238">
        <f>IF(AJ23=0,0,IF(W25="kg",0,(AA25/AJ23)))</f>
        <v>1</v>
      </c>
      <c r="AK25" s="238">
        <f>IF(AK23=0,0,IF(W25="kg",0,(AB25/AK23)))</f>
        <v>1</v>
      </c>
      <c r="AL25" s="238">
        <f>IF(AL23=0,0,IF(W25="kg",0,(AC25/AL23)))</f>
        <v>1</v>
      </c>
      <c r="AM25" s="239">
        <f>SUM(AH25:AL25)</f>
        <v>4.5</v>
      </c>
      <c r="AO25" s="254" t="str">
        <f>W25</f>
        <v>piece</v>
      </c>
      <c r="AP25" s="255">
        <f>IF(AP23=0,0,IF(W25="kg",Y25/AP23,(X25*Y25/AP23)))</f>
        <v>2.5000000000000001E-2</v>
      </c>
      <c r="AQ25" s="255">
        <f>IF(AQ23=0,0,IF(W25="kg",Z25/AQ23,(X25*Z25/AQ23)))</f>
        <v>0.05</v>
      </c>
      <c r="AR25" s="255">
        <f>IF(AR23=0,0,IF(W25="kg",AA25/AR23,(X25*AA25/AR23)))</f>
        <v>0.05</v>
      </c>
      <c r="AS25" s="255">
        <f>IF(AS23=0,0,IF(W25="kg",AB25/AS23,(X25*AB25/AS23)))</f>
        <v>0.05</v>
      </c>
      <c r="AT25" s="255">
        <f>IF(AT23=0,0,IF(W25="kg",AC25/AT23,(X25*AC25/AT23)))</f>
        <v>0.05</v>
      </c>
      <c r="AU25" s="256"/>
    </row>
    <row r="26" spans="1:47">
      <c r="A26" s="48"/>
      <c r="B26" s="71" t="str">
        <f>T26</f>
        <v>Œuf dur</v>
      </c>
      <c r="C26" s="57"/>
      <c r="D26" s="58"/>
      <c r="E26" s="77" t="str">
        <f t="shared" si="0"/>
        <v>kg</v>
      </c>
      <c r="F26" s="148">
        <f>X26</f>
        <v>0</v>
      </c>
      <c r="G26" s="260">
        <f>AH26*AH24</f>
        <v>0</v>
      </c>
      <c r="H26" s="259">
        <f>AP26*AP24</f>
        <v>5</v>
      </c>
      <c r="I26" s="260">
        <f>AI26*I24</f>
        <v>0</v>
      </c>
      <c r="J26" s="259">
        <f>AQ26*AQ24</f>
        <v>1</v>
      </c>
      <c r="K26" s="260">
        <f>AJ26*AJ24</f>
        <v>0</v>
      </c>
      <c r="L26" s="259">
        <f>AR26*AR24</f>
        <v>1</v>
      </c>
      <c r="M26" s="260">
        <f>AK26*AK24</f>
        <v>0</v>
      </c>
      <c r="N26" s="259">
        <f>AS26*AS24</f>
        <v>1</v>
      </c>
      <c r="O26" s="260">
        <f>AL26*AL24</f>
        <v>0</v>
      </c>
      <c r="P26" s="259">
        <f>AT26*AT24</f>
        <v>1</v>
      </c>
      <c r="Q26" s="260">
        <f>G26+I26+K26+M26+O26</f>
        <v>0</v>
      </c>
      <c r="R26" s="319">
        <f>H26+J26+L26+N26+P26</f>
        <v>9</v>
      </c>
      <c r="T26" s="71" t="s">
        <v>403</v>
      </c>
      <c r="U26" s="57"/>
      <c r="V26" s="58"/>
      <c r="W26" s="77" t="s">
        <v>397</v>
      </c>
      <c r="X26" s="148"/>
      <c r="Y26" s="116">
        <v>0.5</v>
      </c>
      <c r="Z26" s="116">
        <v>1</v>
      </c>
      <c r="AA26" s="116">
        <v>1</v>
      </c>
      <c r="AB26" s="116">
        <v>1</v>
      </c>
      <c r="AC26" s="116">
        <v>1</v>
      </c>
      <c r="AD26" s="101">
        <f>AM26</f>
        <v>0</v>
      </c>
      <c r="AE26" s="212">
        <f>(AP26*AP24)+(AQ26*AQ24)+(AR26*AR24)+(AS26*AS24)+(AT26*AT24)</f>
        <v>9</v>
      </c>
      <c r="AG26" s="237" t="str">
        <f>W26</f>
        <v>kg</v>
      </c>
      <c r="AH26" s="238">
        <f>IF(AH23=0,0,IF(W26="kg",0,(Y26/AH23)))</f>
        <v>0</v>
      </c>
      <c r="AI26" s="238">
        <f>IF(AI23=0,0,IF(W26="kg",0,(Z26/AI23)))</f>
        <v>0</v>
      </c>
      <c r="AJ26" s="238">
        <f>IF(AJ23=0,0,IF(W26="kg",0,(AA26/AJ23)))</f>
        <v>0</v>
      </c>
      <c r="AK26" s="238">
        <f>IF(AK23=0,0,IF(W26="kg",0,(AB26/AK23)))</f>
        <v>0</v>
      </c>
      <c r="AL26" s="238">
        <f>IF(AL23=0,0,IF(W26="kg",0,(AC26/AL23)))</f>
        <v>0</v>
      </c>
      <c r="AM26" s="239">
        <f t="shared" ref="AM26:AM48" si="1">SUM(AH26:AL26)</f>
        <v>0</v>
      </c>
      <c r="AO26" s="254" t="str">
        <f>W26</f>
        <v>kg</v>
      </c>
      <c r="AP26" s="255">
        <f>IF(AP23=0,0,IF(W26="kg",Y26/AP23,(X26*Y26/AP23)))</f>
        <v>0.25</v>
      </c>
      <c r="AQ26" s="255">
        <f>IF(AQ23=0,0,IF(W26="kg",Z26/AQ23,(X26*Z26/AQ23)))</f>
        <v>1</v>
      </c>
      <c r="AR26" s="255">
        <f>IF(AR23=0,0,IF(W26="kg",AA26/AR23,(X26*AA26/AR23)))</f>
        <v>1</v>
      </c>
      <c r="AS26" s="255">
        <f>IF(AS23=0,0,IF(W26="kg",AB26/AS23,(X26*AB26/AS23)))</f>
        <v>1</v>
      </c>
      <c r="AT26" s="255">
        <f>IF(AT23=0,0,IF(W26="kg",AC26/AT23,(X26*AC26/AT23)))</f>
        <v>1</v>
      </c>
      <c r="AU26" s="256"/>
    </row>
    <row r="27" spans="1:47">
      <c r="A27" s="48"/>
      <c r="B27" s="72" t="str">
        <f>T27</f>
        <v>Maigre de volaille</v>
      </c>
      <c r="C27" s="55"/>
      <c r="D27" s="56"/>
      <c r="E27" s="78">
        <f t="shared" si="0"/>
        <v>0</v>
      </c>
      <c r="F27" s="149">
        <f>X27</f>
        <v>0</v>
      </c>
      <c r="G27" s="263">
        <f>AH27*AH24</f>
        <v>0</v>
      </c>
      <c r="H27" s="264">
        <f>AP27*AP24</f>
        <v>0</v>
      </c>
      <c r="I27" s="263">
        <f>AI27*I24</f>
        <v>0</v>
      </c>
      <c r="J27" s="264">
        <f>AQ27*AQ24</f>
        <v>0</v>
      </c>
      <c r="K27" s="263">
        <f>AJ27*AJ24</f>
        <v>0</v>
      </c>
      <c r="L27" s="264">
        <f>AR27*AR24</f>
        <v>0</v>
      </c>
      <c r="M27" s="263">
        <f>AK27*AK24</f>
        <v>0</v>
      </c>
      <c r="N27" s="264">
        <f>AS27*AS24</f>
        <v>0</v>
      </c>
      <c r="O27" s="263">
        <f>AL27*AL24</f>
        <v>0</v>
      </c>
      <c r="P27" s="264">
        <f>AT27*AT24</f>
        <v>0</v>
      </c>
      <c r="Q27" s="263">
        <f>G27+I27+K27+M27+O27</f>
        <v>0</v>
      </c>
      <c r="R27" s="320">
        <f>H27+J27+L27+N27+P27</f>
        <v>0</v>
      </c>
      <c r="T27" s="72" t="s">
        <v>395</v>
      </c>
      <c r="U27" s="55"/>
      <c r="V27" s="56"/>
      <c r="W27" s="78"/>
      <c r="X27" s="149"/>
      <c r="Y27" s="117"/>
      <c r="Z27" s="117"/>
      <c r="AA27" s="117"/>
      <c r="AB27" s="117"/>
      <c r="AC27" s="117"/>
      <c r="AD27" s="102">
        <f>AM27</f>
        <v>0</v>
      </c>
      <c r="AE27" s="213">
        <f>(AP27*AP24)+(AQ27*AQ24)+(AR27*AR24)+(AS27*AS24)+(AT27*AT24)</f>
        <v>0</v>
      </c>
      <c r="AG27" s="237">
        <f>W27</f>
        <v>0</v>
      </c>
      <c r="AH27" s="238">
        <f>IF(AH23=0,0,IF(W27="kg",0,(Y27/AH23)))</f>
        <v>0</v>
      </c>
      <c r="AI27" s="238">
        <f>IF(AI23=0,0,IF(W27="kg",0,(Z27/AI23)))</f>
        <v>0</v>
      </c>
      <c r="AJ27" s="238">
        <f>IF(AJ23=0,0,IF(W27="kg",0,(AA27/AJ23)))</f>
        <v>0</v>
      </c>
      <c r="AK27" s="238">
        <f>IF(AK23=0,0,IF(W27="kg",0,(AB27/AK23)))</f>
        <v>0</v>
      </c>
      <c r="AL27" s="238">
        <f>IF(AL23=0,0,IF(W27="kg",0,(AC27/AL23)))</f>
        <v>0</v>
      </c>
      <c r="AM27" s="239">
        <f t="shared" si="1"/>
        <v>0</v>
      </c>
      <c r="AO27" s="254">
        <f>W27</f>
        <v>0</v>
      </c>
      <c r="AP27" s="255">
        <f>IF(AP23=0,0,IF(W27="kg",Y27/AP23,(X27*Y27/AP23)))</f>
        <v>0</v>
      </c>
      <c r="AQ27" s="255">
        <f>IF(AQ23=0,0,IF(W27="kg",Z27/AQ23,(X27*Z27/AQ23)))</f>
        <v>0</v>
      </c>
      <c r="AR27" s="255">
        <f>IF(AR23=0,0,IF(W27="kg",AA27/AR23,(X27*AA27/AR23)))</f>
        <v>0</v>
      </c>
      <c r="AS27" s="255">
        <f>IF(AS23=0,0,IF(W27="kg",AB27/AS23,(X27*AB27/AS23)))</f>
        <v>0</v>
      </c>
      <c r="AT27" s="255">
        <f>IF(AT23=0,0,IF(W27="kg",AC27/AT23,(X27*AC27/AT23)))</f>
        <v>0</v>
      </c>
      <c r="AU27" s="256"/>
    </row>
    <row r="28" spans="1:47">
      <c r="A28" s="48"/>
      <c r="B28" s="71" t="str">
        <f>T28</f>
        <v>Œuf dur</v>
      </c>
      <c r="C28" s="57"/>
      <c r="D28" s="58"/>
      <c r="E28" s="77">
        <f t="shared" si="0"/>
        <v>0</v>
      </c>
      <c r="F28" s="148">
        <f>X28</f>
        <v>0</v>
      </c>
      <c r="G28" s="257">
        <f>AH28*AH24</f>
        <v>0</v>
      </c>
      <c r="H28" s="219">
        <f>AP28*AP24</f>
        <v>0</v>
      </c>
      <c r="I28" s="257">
        <f>AI28*I24</f>
        <v>0</v>
      </c>
      <c r="J28" s="219">
        <f>AQ28*AQ24</f>
        <v>0</v>
      </c>
      <c r="K28" s="257">
        <f>AJ28*AJ24</f>
        <v>0</v>
      </c>
      <c r="L28" s="219">
        <f>AR28*AR24</f>
        <v>0</v>
      </c>
      <c r="M28" s="257">
        <f>AK28*AK24</f>
        <v>0</v>
      </c>
      <c r="N28" s="219">
        <f>AS28*AS24</f>
        <v>0</v>
      </c>
      <c r="O28" s="257">
        <f>AL28*AL24</f>
        <v>0</v>
      </c>
      <c r="P28" s="219">
        <f>AT28*AT24</f>
        <v>0</v>
      </c>
      <c r="Q28" s="257">
        <f>G28+I28+K28+M28+O28</f>
        <v>0</v>
      </c>
      <c r="R28" s="321">
        <f>H28+J28+L28+N28+P28</f>
        <v>0</v>
      </c>
      <c r="T28" s="71" t="s">
        <v>403</v>
      </c>
      <c r="U28" s="57"/>
      <c r="V28" s="58"/>
      <c r="W28" s="77"/>
      <c r="X28" s="148"/>
      <c r="Y28" s="116"/>
      <c r="Z28" s="116"/>
      <c r="AA28" s="116"/>
      <c r="AB28" s="116"/>
      <c r="AC28" s="116"/>
      <c r="AD28" s="101">
        <f>AM28</f>
        <v>0</v>
      </c>
      <c r="AE28" s="212">
        <f>(AP28*AP24)+(AQ28*AQ24)+(AR28*AR24)+(AS28*AS24)+(AT28*AT24)</f>
        <v>0</v>
      </c>
      <c r="AG28" s="237">
        <f>W28</f>
        <v>0</v>
      </c>
      <c r="AH28" s="238">
        <f>IF(AH23=0,0,IF(W28="kg",0,(Y28/AH23)))</f>
        <v>0</v>
      </c>
      <c r="AI28" s="238">
        <f>IF(AI23=0,0,IF(W28="kg",0,(Z28/AI23)))</f>
        <v>0</v>
      </c>
      <c r="AJ28" s="238">
        <f>IF(AJ23=0,0,IF(W28="kg",0,(AA28/AJ23)))</f>
        <v>0</v>
      </c>
      <c r="AK28" s="238">
        <f>IF(AK23=0,0,IF(W28="kg",0,(AB28/AK23)))</f>
        <v>0</v>
      </c>
      <c r="AL28" s="238">
        <f>IF(AL23=0,0,IF(W28="kg",0,(AC28/AL23)))</f>
        <v>0</v>
      </c>
      <c r="AM28" s="239">
        <f t="shared" si="1"/>
        <v>0</v>
      </c>
      <c r="AO28" s="254">
        <f>W28</f>
        <v>0</v>
      </c>
      <c r="AP28" s="255">
        <f>IF(AP23=0,0,IF(W28="kg",Y28/AP23,(X28*Y28/AP23)))</f>
        <v>0</v>
      </c>
      <c r="AQ28" s="255">
        <f>IF(AQ23=0,0,IF(W28="kg",Z28/AQ23,(X28*Z28/AQ23)))</f>
        <v>0</v>
      </c>
      <c r="AR28" s="255">
        <f>IF(AR23=0,0,IF(W28="kg",AA28/AR23,(X28*AA28/AR23)))</f>
        <v>0</v>
      </c>
      <c r="AS28" s="255">
        <f>IF(AS23=0,0,IF(W28="kg",AB28/AS23,(X28*AB28/AS23)))</f>
        <v>0</v>
      </c>
      <c r="AT28" s="255">
        <f>IF(AT23=0,0,IF(W28="kg",AC28/AT23,(X28*AC28/AT23)))</f>
        <v>0</v>
      </c>
      <c r="AU28" s="256"/>
    </row>
    <row r="29" spans="1:47">
      <c r="A29" s="48"/>
      <c r="B29" s="72" t="str">
        <f>T29</f>
        <v>Maigre de volaille</v>
      </c>
      <c r="C29" s="55"/>
      <c r="D29" s="56"/>
      <c r="E29" s="78" t="str">
        <f t="shared" si="0"/>
        <v>kg</v>
      </c>
      <c r="F29" s="149">
        <f>X29</f>
        <v>0</v>
      </c>
      <c r="G29" s="263">
        <f>AH29*AH24</f>
        <v>0</v>
      </c>
      <c r="H29" s="264">
        <f>AP29*AP24</f>
        <v>1.25</v>
      </c>
      <c r="I29" s="263">
        <f>AI29*I24</f>
        <v>0</v>
      </c>
      <c r="J29" s="264">
        <f>AQ29*AQ24</f>
        <v>0.1</v>
      </c>
      <c r="K29" s="263">
        <f>AJ29*AJ24</f>
        <v>0</v>
      </c>
      <c r="L29" s="264">
        <f>AR29*AR24</f>
        <v>0.1</v>
      </c>
      <c r="M29" s="263">
        <f>AK29*AK24</f>
        <v>0</v>
      </c>
      <c r="N29" s="264">
        <f>AS29*AS24</f>
        <v>0.1</v>
      </c>
      <c r="O29" s="263">
        <f>AL29*AL24</f>
        <v>0</v>
      </c>
      <c r="P29" s="264">
        <f>AT29*AT24</f>
        <v>0.1</v>
      </c>
      <c r="Q29" s="263">
        <f>G29+I29+K29+M29+O29</f>
        <v>0</v>
      </c>
      <c r="R29" s="320">
        <f>H29+J29+L29+N29+P29</f>
        <v>1.6500000000000004</v>
      </c>
      <c r="T29" s="72" t="s">
        <v>395</v>
      </c>
      <c r="U29" s="55"/>
      <c r="V29" s="56"/>
      <c r="W29" s="78" t="s">
        <v>397</v>
      </c>
      <c r="X29" s="149"/>
      <c r="Y29" s="117">
        <v>0.125</v>
      </c>
      <c r="Z29" s="117">
        <v>0.1</v>
      </c>
      <c r="AA29" s="117">
        <v>0.1</v>
      </c>
      <c r="AB29" s="117">
        <v>0.1</v>
      </c>
      <c r="AC29" s="117">
        <v>0.1</v>
      </c>
      <c r="AD29" s="102">
        <f>AM29</f>
        <v>0</v>
      </c>
      <c r="AE29" s="213">
        <f>(AP29*AP24)+(AQ29*AQ24)+(AR29*AR24)+(AS29*AS24)+(AT29*AT24)</f>
        <v>1.6500000000000004</v>
      </c>
      <c r="AG29" s="237" t="str">
        <f>W29</f>
        <v>kg</v>
      </c>
      <c r="AH29" s="238">
        <f>IF(AH23=0,0,IF(W29="kg",0,(Y29/AH23)))</f>
        <v>0</v>
      </c>
      <c r="AI29" s="238">
        <f>IF(AI23=0,0,IF(W29="kg",0,(Z29/AI23)))</f>
        <v>0</v>
      </c>
      <c r="AJ29" s="238">
        <f>IF(AJ23=0,0,IF(W29="kg",0,(AA29/AJ23)))</f>
        <v>0</v>
      </c>
      <c r="AK29" s="238">
        <f>IF(AK23=0,0,IF(W29="kg",0,(AB29/AK23)))</f>
        <v>0</v>
      </c>
      <c r="AL29" s="238">
        <f>IF(AL23=0,0,IF(W29="kg",0,(AC29/AL23)))</f>
        <v>0</v>
      </c>
      <c r="AM29" s="239">
        <f t="shared" si="1"/>
        <v>0</v>
      </c>
      <c r="AO29" s="254" t="str">
        <f>W29</f>
        <v>kg</v>
      </c>
      <c r="AP29" s="255">
        <f>IF(AP23=0,0,IF(W29="kg",Y29/AP23,(X29*Y29/AP23)))</f>
        <v>6.25E-2</v>
      </c>
      <c r="AQ29" s="255">
        <f>IF(AQ23=0,0,IF(W29="kg",Z29/AQ23,(X29*Z29/AQ23)))</f>
        <v>0.1</v>
      </c>
      <c r="AR29" s="255">
        <f>IF(AR23=0,0,IF(W29="kg",AA29/AR23,(X29*AA29/AR23)))</f>
        <v>0.1</v>
      </c>
      <c r="AS29" s="255">
        <f>IF(AS23=0,0,IF(W29="kg",AB29/AS23,(X29*AB29/AS23)))</f>
        <v>0.1</v>
      </c>
      <c r="AT29" s="255">
        <f>IF(AT23=0,0,IF(W29="kg",AC29/AT23,(X29*AC29/AT23)))</f>
        <v>0.1</v>
      </c>
      <c r="AU29" s="256"/>
    </row>
    <row r="30" spans="1:47">
      <c r="A30" s="48"/>
      <c r="B30" s="71" t="str">
        <f>T30</f>
        <v>Œuf dur</v>
      </c>
      <c r="C30" s="57"/>
      <c r="D30" s="58"/>
      <c r="E30" s="77" t="str">
        <f t="shared" si="0"/>
        <v>piece</v>
      </c>
      <c r="F30" s="148">
        <f>X30</f>
        <v>0.05</v>
      </c>
      <c r="G30" s="257">
        <f>AH30*AH24</f>
        <v>50</v>
      </c>
      <c r="H30" s="219">
        <f>AP30*AP24</f>
        <v>2.5</v>
      </c>
      <c r="I30" s="257">
        <f>AI30*I24</f>
        <v>1</v>
      </c>
      <c r="J30" s="219">
        <f>AQ30*AQ24</f>
        <v>0.05</v>
      </c>
      <c r="K30" s="257">
        <f>AJ30*AJ24</f>
        <v>1</v>
      </c>
      <c r="L30" s="219">
        <f>AR30*AR24</f>
        <v>0.05</v>
      </c>
      <c r="M30" s="257">
        <f>AK30*AK24</f>
        <v>1</v>
      </c>
      <c r="N30" s="219">
        <f>AS30*AS24</f>
        <v>0.05</v>
      </c>
      <c r="O30" s="257">
        <f>AL30*AL24</f>
        <v>1</v>
      </c>
      <c r="P30" s="219">
        <f>AT30*AT24</f>
        <v>0.05</v>
      </c>
      <c r="Q30" s="257">
        <f>G30+I30+K30+M30+O30</f>
        <v>54</v>
      </c>
      <c r="R30" s="321">
        <f>H30+J30+L30+N30+P30</f>
        <v>2.6999999999999993</v>
      </c>
      <c r="T30" s="71" t="s">
        <v>403</v>
      </c>
      <c r="U30" s="57"/>
      <c r="V30" s="58"/>
      <c r="W30" s="77" t="s">
        <v>420</v>
      </c>
      <c r="X30" s="148">
        <v>0.05</v>
      </c>
      <c r="Y30" s="116">
        <v>5</v>
      </c>
      <c r="Z30" s="116">
        <v>1</v>
      </c>
      <c r="AA30" s="116">
        <v>1</v>
      </c>
      <c r="AB30" s="116">
        <v>1</v>
      </c>
      <c r="AC30" s="116">
        <v>1</v>
      </c>
      <c r="AD30" s="101">
        <f>AM30</f>
        <v>6.5</v>
      </c>
      <c r="AE30" s="212">
        <f>(AP30*AP24)+(AQ30*AQ24)+(AR30*AR24)+(AS30*AS24)+(AT30*AT24)</f>
        <v>2.6999999999999993</v>
      </c>
      <c r="AG30" s="237" t="str">
        <f>W30</f>
        <v>piece</v>
      </c>
      <c r="AH30" s="238">
        <f>IF(AH23=0,0,IF(W30="kg",0,(Y30/AH23)))</f>
        <v>2.5</v>
      </c>
      <c r="AI30" s="238">
        <f>IF(AI23=0,0,IF(W30="kg",0,(Z30/AI23)))</f>
        <v>1</v>
      </c>
      <c r="AJ30" s="238">
        <f>IF(AJ23=0,0,IF(W30="kg",0,(AA30/AJ23)))</f>
        <v>1</v>
      </c>
      <c r="AK30" s="238">
        <f>IF(AK23=0,0,IF(W30="kg",0,(AB30/AK23)))</f>
        <v>1</v>
      </c>
      <c r="AL30" s="238">
        <f>IF(AL23=0,0,IF(W30="kg",0,(AC30/AL23)))</f>
        <v>1</v>
      </c>
      <c r="AM30" s="239">
        <f t="shared" si="1"/>
        <v>6.5</v>
      </c>
      <c r="AO30" s="254" t="str">
        <f>W30</f>
        <v>piece</v>
      </c>
      <c r="AP30" s="255">
        <f>IF(AP23=0,0,IF(W30="kg",Y30/AP23,(X30*Y30/AP23)))</f>
        <v>0.125</v>
      </c>
      <c r="AQ30" s="255">
        <f>IF(AQ23=0,0,IF(W30="kg",Z30/AQ23,(X30*Z30/AQ23)))</f>
        <v>0.05</v>
      </c>
      <c r="AR30" s="255">
        <f>IF(AR23=0,0,IF(W30="kg",AA30/AR23,(X30*AA30/AR23)))</f>
        <v>0.05</v>
      </c>
      <c r="AS30" s="255">
        <f>IF(AS23=0,0,IF(W30="kg",AB30/AS23,(X30*AB30/AS23)))</f>
        <v>0.05</v>
      </c>
      <c r="AT30" s="255">
        <f>IF(AT23=0,0,IF(W30="kg",AC30/AT23,(X30*AC30/AT23)))</f>
        <v>0.05</v>
      </c>
      <c r="AU30" s="256"/>
    </row>
    <row r="31" spans="1:47">
      <c r="A31" s="48"/>
      <c r="B31" s="72">
        <f>T31</f>
        <v>0</v>
      </c>
      <c r="C31" s="55"/>
      <c r="D31" s="56"/>
      <c r="E31" s="78">
        <f t="shared" si="0"/>
        <v>0</v>
      </c>
      <c r="F31" s="149">
        <f>X31</f>
        <v>0</v>
      </c>
      <c r="G31" s="263">
        <f>AH31*AH24</f>
        <v>0</v>
      </c>
      <c r="H31" s="264">
        <f>AP31*AP24</f>
        <v>0</v>
      </c>
      <c r="I31" s="263">
        <f>AI31*I24</f>
        <v>0</v>
      </c>
      <c r="J31" s="264">
        <f>AQ31*AQ24</f>
        <v>0</v>
      </c>
      <c r="K31" s="263">
        <f>AJ31*AJ24</f>
        <v>0</v>
      </c>
      <c r="L31" s="264">
        <f>AR31*AR24</f>
        <v>0</v>
      </c>
      <c r="M31" s="263">
        <f>AK31*AK24</f>
        <v>0</v>
      </c>
      <c r="N31" s="264">
        <f>AS31*AS24</f>
        <v>0</v>
      </c>
      <c r="O31" s="263">
        <f>AL31*AL24</f>
        <v>0</v>
      </c>
      <c r="P31" s="264">
        <f>AT31*AT24</f>
        <v>0</v>
      </c>
      <c r="Q31" s="263">
        <f>G31+I31+K31+M31+O31</f>
        <v>0</v>
      </c>
      <c r="R31" s="320">
        <f>H31+J31+L31+N31+P31</f>
        <v>0</v>
      </c>
      <c r="T31" s="72"/>
      <c r="U31" s="55"/>
      <c r="V31" s="56"/>
      <c r="W31" s="78"/>
      <c r="X31" s="149"/>
      <c r="Y31" s="117"/>
      <c r="Z31" s="117"/>
      <c r="AA31" s="117"/>
      <c r="AB31" s="117"/>
      <c r="AC31" s="117"/>
      <c r="AD31" s="102">
        <f>AM31</f>
        <v>0</v>
      </c>
      <c r="AE31" s="213">
        <f>(AP31*AP24)+(AQ31*AQ24)+(AR31*AR24)+(AS31*AS24)+(AT31*AT24)</f>
        <v>0</v>
      </c>
      <c r="AG31" s="237">
        <f>W31</f>
        <v>0</v>
      </c>
      <c r="AH31" s="238">
        <f>IF(AH23=0,0,IF(W31="kg",0,(Y31/AH23)))</f>
        <v>0</v>
      </c>
      <c r="AI31" s="238">
        <f>IF(AI23=0,0,IF(W31="kg",0,(Z31/AI23)))</f>
        <v>0</v>
      </c>
      <c r="AJ31" s="238">
        <f>IF(AJ23=0,0,IF(W31="kg",0,(AA31/AJ23)))</f>
        <v>0</v>
      </c>
      <c r="AK31" s="238">
        <f>IF(AK23=0,0,IF(W31="kg",0,(AB31/AK23)))</f>
        <v>0</v>
      </c>
      <c r="AL31" s="238">
        <f>IF(AL23=0,0,IF(W31="kg",0,(AC31/AL23)))</f>
        <v>0</v>
      </c>
      <c r="AM31" s="239">
        <f t="shared" si="1"/>
        <v>0</v>
      </c>
      <c r="AO31" s="254">
        <f>W31</f>
        <v>0</v>
      </c>
      <c r="AP31" s="255">
        <f>IF(AP23=0,0,IF(W31="kg",Y31/AP23,(X31*Y31/AP23)))</f>
        <v>0</v>
      </c>
      <c r="AQ31" s="255">
        <f>IF(AQ23=0,0,IF(W31="kg",Z31/AQ23,(X31*Z31/AQ23)))</f>
        <v>0</v>
      </c>
      <c r="AR31" s="255">
        <f>IF(AR23=0,0,IF(W31="kg",AA31/AR23,(X31*AA31/AR23)))</f>
        <v>0</v>
      </c>
      <c r="AS31" s="255">
        <f>IF(AS23=0,0,IF(W31="kg",AB31/AS23,(X31*AB31/AS23)))</f>
        <v>0</v>
      </c>
      <c r="AT31" s="255">
        <f>IF(AT23=0,0,IF(W31="kg",AC31/AT23,(X31*AC31/AT23)))</f>
        <v>0</v>
      </c>
      <c r="AU31" s="256"/>
    </row>
    <row r="32" spans="1:47">
      <c r="A32" s="48"/>
      <c r="B32" s="71">
        <f>T32</f>
        <v>0</v>
      </c>
      <c r="C32" s="57"/>
      <c r="D32" s="58"/>
      <c r="E32" s="77">
        <f t="shared" si="0"/>
        <v>0</v>
      </c>
      <c r="F32" s="148">
        <f>X32</f>
        <v>0</v>
      </c>
      <c r="G32" s="257">
        <f>AH32*AH24</f>
        <v>0</v>
      </c>
      <c r="H32" s="219">
        <f>AP32*AP24</f>
        <v>0</v>
      </c>
      <c r="I32" s="257">
        <f>AI32*I24</f>
        <v>0</v>
      </c>
      <c r="J32" s="219">
        <f>AQ32*AQ24</f>
        <v>0</v>
      </c>
      <c r="K32" s="257">
        <f>AJ32*AJ24</f>
        <v>0</v>
      </c>
      <c r="L32" s="219">
        <f>AR32*AR24</f>
        <v>0</v>
      </c>
      <c r="M32" s="257">
        <f>AK32*AK24</f>
        <v>0</v>
      </c>
      <c r="N32" s="219">
        <f>AS32*AS24</f>
        <v>0</v>
      </c>
      <c r="O32" s="257">
        <f>AL32*AL24</f>
        <v>0</v>
      </c>
      <c r="P32" s="219">
        <f>AT32*AT24</f>
        <v>0</v>
      </c>
      <c r="Q32" s="257">
        <f>G32+I32+K32+M32+O32</f>
        <v>0</v>
      </c>
      <c r="R32" s="321">
        <f>H32+J32+L32+N32+P32</f>
        <v>0</v>
      </c>
      <c r="T32" s="71"/>
      <c r="U32" s="57"/>
      <c r="V32" s="58"/>
      <c r="W32" s="77"/>
      <c r="X32" s="148"/>
      <c r="Y32" s="116"/>
      <c r="Z32" s="116"/>
      <c r="AA32" s="116"/>
      <c r="AB32" s="116"/>
      <c r="AC32" s="116"/>
      <c r="AD32" s="101">
        <f>AM32</f>
        <v>0</v>
      </c>
      <c r="AE32" s="212">
        <f>(AP32*AP24)+(AQ32*AQ24)+(AR32*AR24)+(AS32*AS24)+(AT32*AT24)</f>
        <v>0</v>
      </c>
      <c r="AG32" s="237">
        <f>W32</f>
        <v>0</v>
      </c>
      <c r="AH32" s="238">
        <f>IF(AH23=0,0,IF(W32="kg",0,(Y32/AH23)))</f>
        <v>0</v>
      </c>
      <c r="AI32" s="238">
        <f>IF(AI23=0,0,IF(W32="kg",0,(Z32/AI23)))</f>
        <v>0</v>
      </c>
      <c r="AJ32" s="238">
        <f>IF(AJ23=0,0,IF(W32="kg",0,(AA32/AJ23)))</f>
        <v>0</v>
      </c>
      <c r="AK32" s="238">
        <f>IF(AK23=0,0,IF(W32="kg",0,(AB32/AK23)))</f>
        <v>0</v>
      </c>
      <c r="AL32" s="238">
        <f>IF(AL23=0,0,IF(W32="kg",0,(AC32/AL23)))</f>
        <v>0</v>
      </c>
      <c r="AM32" s="239">
        <f t="shared" si="1"/>
        <v>0</v>
      </c>
      <c r="AO32" s="254">
        <f>W32</f>
        <v>0</v>
      </c>
      <c r="AP32" s="255">
        <f>IF(AP23=0,0,IF(W32="kg",Y32/AP23,(X32*Y32/AP23)))</f>
        <v>0</v>
      </c>
      <c r="AQ32" s="255">
        <f>IF(AQ23=0,0,IF(W32="kg",Z32/AQ23,(X32*Z32/AQ23)))</f>
        <v>0</v>
      </c>
      <c r="AR32" s="255">
        <f>IF(AR23=0,0,IF(W32="kg",AA32/AR23,(X32*AA32/AR23)))</f>
        <v>0</v>
      </c>
      <c r="AS32" s="255">
        <f>IF(AS23=0,0,IF(W32="kg",AB32/AS23,(X32*AB32/AS23)))</f>
        <v>0</v>
      </c>
      <c r="AT32" s="255">
        <f>IF(AT23=0,0,IF(W32="kg",AC32/AT23,(X32*AC32/AT23)))</f>
        <v>0</v>
      </c>
      <c r="AU32" s="256"/>
    </row>
    <row r="33" spans="1:47">
      <c r="A33" s="48"/>
      <c r="B33" s="72">
        <f>T33</f>
        <v>0</v>
      </c>
      <c r="C33" s="55"/>
      <c r="D33" s="56"/>
      <c r="E33" s="78">
        <f t="shared" si="0"/>
        <v>0</v>
      </c>
      <c r="F33" s="149">
        <f>X33</f>
        <v>0</v>
      </c>
      <c r="G33" s="263">
        <f>AH33*AH24</f>
        <v>0</v>
      </c>
      <c r="H33" s="264">
        <f>AP33*AP24</f>
        <v>0</v>
      </c>
      <c r="I33" s="263">
        <f>AI33*I24</f>
        <v>0</v>
      </c>
      <c r="J33" s="264">
        <f>AQ33*AQ24</f>
        <v>0</v>
      </c>
      <c r="K33" s="263">
        <f>AJ33*AJ24</f>
        <v>0</v>
      </c>
      <c r="L33" s="264">
        <f>AR33*AR24</f>
        <v>0</v>
      </c>
      <c r="M33" s="263">
        <f>AK33*AK24</f>
        <v>0</v>
      </c>
      <c r="N33" s="264">
        <f>AS33*AS24</f>
        <v>0</v>
      </c>
      <c r="O33" s="263">
        <f>AL33*AL24</f>
        <v>0</v>
      </c>
      <c r="P33" s="264">
        <f>AT33*AT24</f>
        <v>0</v>
      </c>
      <c r="Q33" s="263">
        <f>G33+I33+K33+M33+O33</f>
        <v>0</v>
      </c>
      <c r="R33" s="320">
        <f>H33+J33+L33+N33+P33</f>
        <v>0</v>
      </c>
      <c r="T33" s="72"/>
      <c r="U33" s="55"/>
      <c r="V33" s="56"/>
      <c r="W33" s="78"/>
      <c r="X33" s="149"/>
      <c r="Y33" s="117"/>
      <c r="Z33" s="117"/>
      <c r="AA33" s="117"/>
      <c r="AB33" s="117"/>
      <c r="AC33" s="117"/>
      <c r="AD33" s="102">
        <f>AM33</f>
        <v>0</v>
      </c>
      <c r="AE33" s="213">
        <f>(AP33*AP24)+(AQ33*AQ24)+(AR33*AR24)+(AS33*AS24)+(AT33*AT24)</f>
        <v>0</v>
      </c>
      <c r="AG33" s="237">
        <f>W33</f>
        <v>0</v>
      </c>
      <c r="AH33" s="238">
        <f>IF(AH23=0,0,IF(W33="kg",0,(Y33/AH23)))</f>
        <v>0</v>
      </c>
      <c r="AI33" s="238">
        <f>IF(AI23=0,0,IF(W33="kg",0,(Z33/AI23)))</f>
        <v>0</v>
      </c>
      <c r="AJ33" s="238">
        <f>IF(AJ23=0,0,IF(W33="kg",0,(AA33/AJ23)))</f>
        <v>0</v>
      </c>
      <c r="AK33" s="238">
        <f>IF(AK23=0,0,IF(W33="kg",0,(AB33/AK23)))</f>
        <v>0</v>
      </c>
      <c r="AL33" s="238">
        <f>IF(AL23=0,0,IF(W33="kg",0,(AC33/AL23)))</f>
        <v>0</v>
      </c>
      <c r="AM33" s="239">
        <f t="shared" si="1"/>
        <v>0</v>
      </c>
      <c r="AO33" s="254">
        <f>W33</f>
        <v>0</v>
      </c>
      <c r="AP33" s="255">
        <f>IF(AP23=0,0,IF(W33="kg",Y33/AP23,(X33*Y33/AP23)))</f>
        <v>0</v>
      </c>
      <c r="AQ33" s="255">
        <f>IF(AQ23=0,0,IF(W33="kg",Z33/AQ23,(X33*Z33/AQ23)))</f>
        <v>0</v>
      </c>
      <c r="AR33" s="255">
        <f>IF(AR23=0,0,IF(W33="kg",AA33/AR23,(X33*AA33/AR23)))</f>
        <v>0</v>
      </c>
      <c r="AS33" s="255">
        <f>IF(AS23=0,0,IF(W33="kg",AB33/AS23,(X33*AB33/AS23)))</f>
        <v>0</v>
      </c>
      <c r="AT33" s="255">
        <f>IF(AT23=0,0,IF(W33="kg",AC33/AT23,(X33*AC33/AT23)))</f>
        <v>0</v>
      </c>
      <c r="AU33" s="256"/>
    </row>
    <row r="34" spans="1:47">
      <c r="A34" s="48"/>
      <c r="B34" s="71">
        <f>T34</f>
        <v>0</v>
      </c>
      <c r="C34" s="57"/>
      <c r="D34" s="58"/>
      <c r="E34" s="77">
        <f t="shared" si="0"/>
        <v>0</v>
      </c>
      <c r="F34" s="148">
        <f>X34</f>
        <v>0</v>
      </c>
      <c r="G34" s="257">
        <f>AH34*AH24</f>
        <v>0</v>
      </c>
      <c r="H34" s="219">
        <f>AP34*AP24</f>
        <v>0</v>
      </c>
      <c r="I34" s="257">
        <f>AI34*I24</f>
        <v>0</v>
      </c>
      <c r="J34" s="219">
        <f>AQ34*AQ24</f>
        <v>0</v>
      </c>
      <c r="K34" s="257">
        <f>AJ34*AJ24</f>
        <v>0</v>
      </c>
      <c r="L34" s="219">
        <f>AR34*AR24</f>
        <v>0</v>
      </c>
      <c r="M34" s="257">
        <f>AK34*AK24</f>
        <v>0</v>
      </c>
      <c r="N34" s="219">
        <f>AS34*AS24</f>
        <v>0</v>
      </c>
      <c r="O34" s="257">
        <f>AL34*AL24</f>
        <v>0</v>
      </c>
      <c r="P34" s="219">
        <f>AT34*AT24</f>
        <v>0</v>
      </c>
      <c r="Q34" s="257">
        <f>G34+I34+K34+M34+O34</f>
        <v>0</v>
      </c>
      <c r="R34" s="321">
        <f>H34+J34+L34+N34+P34</f>
        <v>0</v>
      </c>
      <c r="T34" s="71"/>
      <c r="U34" s="57"/>
      <c r="V34" s="58"/>
      <c r="W34" s="77"/>
      <c r="X34" s="148"/>
      <c r="Y34" s="116"/>
      <c r="Z34" s="116"/>
      <c r="AA34" s="116"/>
      <c r="AB34" s="116"/>
      <c r="AC34" s="116"/>
      <c r="AD34" s="101">
        <f>AM34</f>
        <v>0</v>
      </c>
      <c r="AE34" s="212">
        <f>(AP34*AP24)+(AQ34*AQ24)+(AR34*AR24)+(AS34*AS24)+(AT34*AT24)</f>
        <v>0</v>
      </c>
      <c r="AG34" s="237">
        <f>W34</f>
        <v>0</v>
      </c>
      <c r="AH34" s="238">
        <f>IF(AH23=0,0,IF(W34="kg",0,(Y34/AH23)))</f>
        <v>0</v>
      </c>
      <c r="AI34" s="238">
        <f>IF(AI23=0,0,IF(W34="kg",0,(Z34/AI23)))</f>
        <v>0</v>
      </c>
      <c r="AJ34" s="238">
        <f>IF(AJ23=0,0,IF(W34="kg",0,(AA34/AJ23)))</f>
        <v>0</v>
      </c>
      <c r="AK34" s="238">
        <f>IF(AK23=0,0,IF(W34="kg",0,(AB34/AK23)))</f>
        <v>0</v>
      </c>
      <c r="AL34" s="238">
        <f>IF(AL23=0,0,IF(W34="kg",0,(AC34/AL23)))</f>
        <v>0</v>
      </c>
      <c r="AM34" s="239">
        <f t="shared" si="1"/>
        <v>0</v>
      </c>
      <c r="AO34" s="254">
        <f>W34</f>
        <v>0</v>
      </c>
      <c r="AP34" s="255">
        <f>IF(AP23=0,0,IF(W34="kg",Y34/AP23,(X34*Y34/AP23)))</f>
        <v>0</v>
      </c>
      <c r="AQ34" s="255">
        <f>IF(AQ23=0,0,IF(W34="kg",Z34/AQ23,(X34*Z34/AQ23)))</f>
        <v>0</v>
      </c>
      <c r="AR34" s="255">
        <f>IF(AR23=0,0,IF(W34="kg",AA34/AR23,(X34*AA34/AR23)))</f>
        <v>0</v>
      </c>
      <c r="AS34" s="255">
        <f>IF(AS23=0,0,IF(W34="kg",AB34/AS23,(X34*AB34/AS23)))</f>
        <v>0</v>
      </c>
      <c r="AT34" s="255">
        <f>IF(AT23=0,0,IF(W34="kg",AC34/AT23,(X34*AC34/AT23)))</f>
        <v>0</v>
      </c>
      <c r="AU34" s="256"/>
    </row>
    <row r="35" spans="1:47">
      <c r="A35" s="48"/>
      <c r="B35" s="72">
        <f>T35</f>
        <v>0</v>
      </c>
      <c r="C35" s="55"/>
      <c r="D35" s="56"/>
      <c r="E35" s="78">
        <f t="shared" si="0"/>
        <v>0</v>
      </c>
      <c r="F35" s="149">
        <f>X35</f>
        <v>0</v>
      </c>
      <c r="G35" s="263">
        <f>AH35*AH24</f>
        <v>0</v>
      </c>
      <c r="H35" s="264">
        <f>AP35*AP24</f>
        <v>0</v>
      </c>
      <c r="I35" s="263">
        <f>AI35*I24</f>
        <v>0</v>
      </c>
      <c r="J35" s="264">
        <f>AQ35*AQ24</f>
        <v>0</v>
      </c>
      <c r="K35" s="263">
        <f>AJ35*AJ24</f>
        <v>0</v>
      </c>
      <c r="L35" s="264">
        <f>AR35*AR24</f>
        <v>0</v>
      </c>
      <c r="M35" s="263">
        <f>AK35*AK24</f>
        <v>0</v>
      </c>
      <c r="N35" s="264">
        <f>AS35*AS24</f>
        <v>0</v>
      </c>
      <c r="O35" s="263">
        <f>AL35*AL24</f>
        <v>0</v>
      </c>
      <c r="P35" s="264">
        <f>AT35*AT24</f>
        <v>0</v>
      </c>
      <c r="Q35" s="263">
        <f>G35+I35+K35+M35+O35</f>
        <v>0</v>
      </c>
      <c r="R35" s="320">
        <f>H35+J35+L35+N35+P35</f>
        <v>0</v>
      </c>
      <c r="T35" s="72"/>
      <c r="U35" s="55"/>
      <c r="V35" s="56"/>
      <c r="W35" s="78"/>
      <c r="X35" s="149"/>
      <c r="Y35" s="117"/>
      <c r="Z35" s="117"/>
      <c r="AA35" s="117"/>
      <c r="AB35" s="117"/>
      <c r="AC35" s="117"/>
      <c r="AD35" s="102">
        <f>AM35</f>
        <v>0</v>
      </c>
      <c r="AE35" s="213">
        <f>(AP35*AP24)+(AQ35*AQ24)+(AR35*AR24)+(AS35*AS24)+(AT35*AT24)</f>
        <v>0</v>
      </c>
      <c r="AG35" s="237">
        <f>W35</f>
        <v>0</v>
      </c>
      <c r="AH35" s="238">
        <f>IF(AH23=0,0,IF(W35="kg",0,(Y35/AH23)))</f>
        <v>0</v>
      </c>
      <c r="AI35" s="238">
        <f>IF(AI23=0,0,IF(W35="kg",0,(Z35/AI23)))</f>
        <v>0</v>
      </c>
      <c r="AJ35" s="238">
        <f>IF(AJ23=0,0,IF(W35="kg",0,(AA35/AJ23)))</f>
        <v>0</v>
      </c>
      <c r="AK35" s="238">
        <f>IF(AK23=0,0,IF(W35="kg",0,(AB35/AK23)))</f>
        <v>0</v>
      </c>
      <c r="AL35" s="238">
        <f>IF(AL23=0,0,IF(W35="kg",0,(AC35/AL23)))</f>
        <v>0</v>
      </c>
      <c r="AM35" s="239">
        <f t="shared" si="1"/>
        <v>0</v>
      </c>
      <c r="AO35" s="254">
        <f>W35</f>
        <v>0</v>
      </c>
      <c r="AP35" s="255">
        <f>IF(AP23=0,0,IF(W35="kg",Y35/AP23,(X35*Y35/AP23)))</f>
        <v>0</v>
      </c>
      <c r="AQ35" s="255">
        <f>IF(AQ23=0,0,IF(W35="kg",Z35/AQ23,(X35*Z35/AQ23)))</f>
        <v>0</v>
      </c>
      <c r="AR35" s="255">
        <f>IF(AR23=0,0,IF(W35="kg",AA35/AR23,(X35*AA35/AR23)))</f>
        <v>0</v>
      </c>
      <c r="AS35" s="255">
        <f>IF(AS23=0,0,IF(W35="kg",AB35/AS23,(X35*AB35/AS23)))</f>
        <v>0</v>
      </c>
      <c r="AT35" s="255">
        <f>IF(AT23=0,0,IF(W35="kg",AC35/AT23,(X35*AC35/AT23)))</f>
        <v>0</v>
      </c>
      <c r="AU35" s="256"/>
    </row>
    <row r="36" spans="1:47">
      <c r="A36" s="48"/>
      <c r="B36" s="71">
        <f>T36</f>
        <v>0</v>
      </c>
      <c r="C36" s="57"/>
      <c r="D36" s="58"/>
      <c r="E36" s="77">
        <f t="shared" si="0"/>
        <v>0</v>
      </c>
      <c r="F36" s="148">
        <f>X36</f>
        <v>0</v>
      </c>
      <c r="G36" s="257">
        <f>AH36*AH24</f>
        <v>0</v>
      </c>
      <c r="H36" s="219">
        <f>AP36*AP24</f>
        <v>0</v>
      </c>
      <c r="I36" s="257">
        <f>AI36*I24</f>
        <v>0</v>
      </c>
      <c r="J36" s="219">
        <f>AQ36*AQ24</f>
        <v>0</v>
      </c>
      <c r="K36" s="257">
        <f>AJ36*AJ24</f>
        <v>0</v>
      </c>
      <c r="L36" s="219">
        <f>AR36*AR24</f>
        <v>0</v>
      </c>
      <c r="M36" s="257">
        <f>AK36*AK24</f>
        <v>0</v>
      </c>
      <c r="N36" s="219">
        <f>AS36*AS24</f>
        <v>0</v>
      </c>
      <c r="O36" s="257">
        <f>AL36*AL24</f>
        <v>0</v>
      </c>
      <c r="P36" s="219">
        <f>AT36*AT24</f>
        <v>0</v>
      </c>
      <c r="Q36" s="257">
        <f>G36+I36+K36+M36+O36</f>
        <v>0</v>
      </c>
      <c r="R36" s="321">
        <f>H36+J36+L36+N36+P36</f>
        <v>0</v>
      </c>
      <c r="T36" s="71"/>
      <c r="U36" s="57"/>
      <c r="V36" s="58"/>
      <c r="W36" s="77"/>
      <c r="X36" s="148"/>
      <c r="Y36" s="116"/>
      <c r="Z36" s="116"/>
      <c r="AA36" s="116"/>
      <c r="AB36" s="116"/>
      <c r="AC36" s="116"/>
      <c r="AD36" s="101">
        <f>AM36</f>
        <v>0</v>
      </c>
      <c r="AE36" s="212">
        <f>(AP36*AP24)+(AQ36*AQ24)+(AR36*AR24)+(AS36*AS24)+(AT36*AT24)</f>
        <v>0</v>
      </c>
      <c r="AG36" s="237">
        <f>W36</f>
        <v>0</v>
      </c>
      <c r="AH36" s="238">
        <f>IF(AH23=0,0,IF(W36="kg",0,(Y36/AH23)))</f>
        <v>0</v>
      </c>
      <c r="AI36" s="238">
        <f>IF(AI23=0,0,IF(W36="kg",0,(Z36/AI23)))</f>
        <v>0</v>
      </c>
      <c r="AJ36" s="238">
        <f>IF(AJ23=0,0,IF(W36="kg",0,(AA36/AJ23)))</f>
        <v>0</v>
      </c>
      <c r="AK36" s="238">
        <f>IF(AK23=0,0,IF(W36="kg",0,(AB36/AK23)))</f>
        <v>0</v>
      </c>
      <c r="AL36" s="238">
        <f>IF(AL23=0,0,IF(W36="kg",0,(AC36/AL23)))</f>
        <v>0</v>
      </c>
      <c r="AM36" s="239">
        <f t="shared" si="1"/>
        <v>0</v>
      </c>
      <c r="AO36" s="254">
        <f>W36</f>
        <v>0</v>
      </c>
      <c r="AP36" s="255">
        <f>IF(AP23=0,0,IF(W36="kg",Y36/AP23,(X36*Y36/AP23)))</f>
        <v>0</v>
      </c>
      <c r="AQ36" s="255">
        <f>IF(AQ23=0,0,IF(W36="kg",Z36/AQ23,(X36*Z36/AQ23)))</f>
        <v>0</v>
      </c>
      <c r="AR36" s="255">
        <f>IF(AR23=0,0,IF(W36="kg",AA36/AR23,(X36*AA36/AR23)))</f>
        <v>0</v>
      </c>
      <c r="AS36" s="255">
        <f>IF(AS23=0,0,IF(W36="kg",AB36/AS23,(X36*AB36/AS23)))</f>
        <v>0</v>
      </c>
      <c r="AT36" s="255">
        <f>IF(AT23=0,0,IF(W36="kg",AC36/AT23,(X36*AC36/AT23)))</f>
        <v>0</v>
      </c>
      <c r="AU36" s="256"/>
    </row>
    <row r="37" spans="1:47">
      <c r="A37" s="48"/>
      <c r="B37" s="72">
        <f>T37</f>
        <v>0</v>
      </c>
      <c r="C37" s="55"/>
      <c r="D37" s="56"/>
      <c r="E37" s="78">
        <f t="shared" si="0"/>
        <v>0</v>
      </c>
      <c r="F37" s="149">
        <f>X37</f>
        <v>0</v>
      </c>
      <c r="G37" s="263">
        <f>AH37*AH24</f>
        <v>0</v>
      </c>
      <c r="H37" s="264">
        <f>AP37*AP24</f>
        <v>0</v>
      </c>
      <c r="I37" s="263">
        <f>AI37*I24</f>
        <v>0</v>
      </c>
      <c r="J37" s="264">
        <f>AQ37*AQ24</f>
        <v>0</v>
      </c>
      <c r="K37" s="263">
        <f>AJ37*AJ24</f>
        <v>0</v>
      </c>
      <c r="L37" s="264">
        <f>AR37*AR24</f>
        <v>0</v>
      </c>
      <c r="M37" s="263">
        <f>AK37*AK24</f>
        <v>0</v>
      </c>
      <c r="N37" s="264">
        <f>AS37*AS24</f>
        <v>0</v>
      </c>
      <c r="O37" s="263">
        <f>AL37*AL24</f>
        <v>0</v>
      </c>
      <c r="P37" s="264">
        <f>AT37*AT24</f>
        <v>0</v>
      </c>
      <c r="Q37" s="263">
        <f>G37+I37+K37+M37+O37</f>
        <v>0</v>
      </c>
      <c r="R37" s="320">
        <f>H37+J37+L37+N37+P37</f>
        <v>0</v>
      </c>
      <c r="T37" s="72"/>
      <c r="U37" s="55"/>
      <c r="V37" s="56"/>
      <c r="W37" s="78"/>
      <c r="X37" s="149"/>
      <c r="Y37" s="117"/>
      <c r="Z37" s="117"/>
      <c r="AA37" s="117"/>
      <c r="AB37" s="117"/>
      <c r="AC37" s="117"/>
      <c r="AD37" s="102">
        <f>AM37</f>
        <v>0</v>
      </c>
      <c r="AE37" s="213">
        <f>(AP37*AP24)+(AQ37*AQ24)+(AR37*AR24)+(AS37*AS24)+(AT37*AT24)</f>
        <v>0</v>
      </c>
      <c r="AG37" s="237">
        <f>W37</f>
        <v>0</v>
      </c>
      <c r="AH37" s="238">
        <f>IF(AH23=0,0,IF(W37="kg",0,(Y37/AH23)))</f>
        <v>0</v>
      </c>
      <c r="AI37" s="238">
        <f>IF(AI23=0,0,IF(W37="kg",0,(Z37/AI23)))</f>
        <v>0</v>
      </c>
      <c r="AJ37" s="238">
        <f>IF(AJ23=0,0,IF(W37="kg",0,(AA37/AJ23)))</f>
        <v>0</v>
      </c>
      <c r="AK37" s="238">
        <f>IF(AK23=0,0,IF(W37="kg",0,(AB37/AK23)))</f>
        <v>0</v>
      </c>
      <c r="AL37" s="238">
        <f>IF(AL23=0,0,IF(W37="kg",0,(AC37/AL23)))</f>
        <v>0</v>
      </c>
      <c r="AM37" s="239">
        <f t="shared" si="1"/>
        <v>0</v>
      </c>
      <c r="AO37" s="254">
        <f>W37</f>
        <v>0</v>
      </c>
      <c r="AP37" s="255">
        <f>IF(AP23=0,0,IF(W37="kg",Y37/AP23,(X37*Y37/AP23)))</f>
        <v>0</v>
      </c>
      <c r="AQ37" s="255">
        <f>IF(AQ23=0,0,IF(W37="kg",Z37/AQ23,(X37*Z37/AQ23)))</f>
        <v>0</v>
      </c>
      <c r="AR37" s="255">
        <f>IF(AR23=0,0,IF(W37="kg",AA37/AR23,(X37*AA37/AR23)))</f>
        <v>0</v>
      </c>
      <c r="AS37" s="255">
        <f>IF(AS23=0,0,IF(W37="kg",AB37/AS23,(X37*AB37/AS23)))</f>
        <v>0</v>
      </c>
      <c r="AT37" s="255">
        <f>IF(AT23=0,0,IF(W37="kg",AC37/AT23,(X37*AC37/AT23)))</f>
        <v>0</v>
      </c>
      <c r="AU37" s="256"/>
    </row>
    <row r="38" spans="1:47">
      <c r="A38" s="48"/>
      <c r="B38" s="71">
        <f>T38</f>
        <v>0</v>
      </c>
      <c r="C38" s="57"/>
      <c r="D38" s="58"/>
      <c r="E38" s="77">
        <f t="shared" si="0"/>
        <v>0</v>
      </c>
      <c r="F38" s="148">
        <f>X38</f>
        <v>0</v>
      </c>
      <c r="G38" s="257">
        <f>AH38*AH24</f>
        <v>0</v>
      </c>
      <c r="H38" s="219">
        <f>AP38*AP24</f>
        <v>0</v>
      </c>
      <c r="I38" s="257">
        <f>AI38*I24</f>
        <v>0</v>
      </c>
      <c r="J38" s="219">
        <f>AQ38*AQ24</f>
        <v>0</v>
      </c>
      <c r="K38" s="257">
        <f>AJ38*AJ24</f>
        <v>0</v>
      </c>
      <c r="L38" s="219">
        <f>AR38*AR24</f>
        <v>0</v>
      </c>
      <c r="M38" s="257">
        <f>AK38*AK24</f>
        <v>0</v>
      </c>
      <c r="N38" s="219">
        <f>AS38*AS24</f>
        <v>0</v>
      </c>
      <c r="O38" s="257">
        <f>AL38*AL24</f>
        <v>0</v>
      </c>
      <c r="P38" s="219">
        <f>AT38*AT24</f>
        <v>0</v>
      </c>
      <c r="Q38" s="257">
        <f>G38+I38+K38+M38+O38</f>
        <v>0</v>
      </c>
      <c r="R38" s="321">
        <f>H38+J38+L38+N38+P38</f>
        <v>0</v>
      </c>
      <c r="T38" s="71"/>
      <c r="U38" s="57"/>
      <c r="V38" s="58"/>
      <c r="W38" s="77"/>
      <c r="X38" s="148"/>
      <c r="Y38" s="116"/>
      <c r="Z38" s="116"/>
      <c r="AA38" s="116"/>
      <c r="AB38" s="116"/>
      <c r="AC38" s="116"/>
      <c r="AD38" s="101">
        <f>AM38</f>
        <v>0</v>
      </c>
      <c r="AE38" s="212">
        <f>(AP38*AP24)+(AQ38*AQ24)+(AR38*AR24)+(AS38*AS24)+(AT38*AT24)</f>
        <v>0</v>
      </c>
      <c r="AG38" s="237">
        <f>W38</f>
        <v>0</v>
      </c>
      <c r="AH38" s="238">
        <f>IF(AH23=0,0,IF(W38="kg",0,(Y38/AH23)))</f>
        <v>0</v>
      </c>
      <c r="AI38" s="238">
        <f>IF(AI23=0,0,IF(W38="kg",0,(Z38/AI23)))</f>
        <v>0</v>
      </c>
      <c r="AJ38" s="238">
        <f>IF(AJ23=0,0,IF(W38="kg",0,(AA38/AJ23)))</f>
        <v>0</v>
      </c>
      <c r="AK38" s="238">
        <f>IF(AK23=0,0,IF(W38="kg",0,(AB38/AK23)))</f>
        <v>0</v>
      </c>
      <c r="AL38" s="238">
        <f>IF(AL23=0,0,IF(W38="kg",0,(AC38/AL23)))</f>
        <v>0</v>
      </c>
      <c r="AM38" s="239">
        <f t="shared" si="1"/>
        <v>0</v>
      </c>
      <c r="AO38" s="254">
        <f>W38</f>
        <v>0</v>
      </c>
      <c r="AP38" s="255">
        <f>IF(AP23=0,0,IF(W38="kg",Y38/AP23,(X38*Y38/AP23)))</f>
        <v>0</v>
      </c>
      <c r="AQ38" s="255">
        <f>IF(AQ23=0,0,IF(W38="kg",Z38/AQ23,(X38*Z38/AQ23)))</f>
        <v>0</v>
      </c>
      <c r="AR38" s="255">
        <f>IF(AR23=0,0,IF(W38="kg",AA38/AR23,(X38*AA38/AR23)))</f>
        <v>0</v>
      </c>
      <c r="AS38" s="255">
        <f>IF(AS23=0,0,IF(W38="kg",AB38/AS23,(X38*AB38/AS23)))</f>
        <v>0</v>
      </c>
      <c r="AT38" s="255">
        <f>IF(AT23=0,0,IF(W38="kg",AC38/AT23,(X38*AC38/AT23)))</f>
        <v>0</v>
      </c>
      <c r="AU38" s="256"/>
    </row>
    <row r="39" spans="1:47">
      <c r="A39" s="48"/>
      <c r="B39" s="72">
        <f>T39</f>
        <v>0</v>
      </c>
      <c r="C39" s="55"/>
      <c r="D39" s="56"/>
      <c r="E39" s="78">
        <f t="shared" si="0"/>
        <v>0</v>
      </c>
      <c r="F39" s="149">
        <f>X39</f>
        <v>0</v>
      </c>
      <c r="G39" s="263">
        <f>AH39*AH24</f>
        <v>0</v>
      </c>
      <c r="H39" s="264">
        <f>AP39*AP24</f>
        <v>0</v>
      </c>
      <c r="I39" s="263">
        <f>AI39*I24</f>
        <v>0</v>
      </c>
      <c r="J39" s="264">
        <f>AQ39*AQ24</f>
        <v>0</v>
      </c>
      <c r="K39" s="263">
        <f>AJ39*AJ24</f>
        <v>0</v>
      </c>
      <c r="L39" s="264">
        <f>AR39*AR24</f>
        <v>0</v>
      </c>
      <c r="M39" s="263">
        <f>AK39*AK24</f>
        <v>0</v>
      </c>
      <c r="N39" s="264">
        <f>AS39*AS24</f>
        <v>0</v>
      </c>
      <c r="O39" s="263">
        <f>AL39*AL24</f>
        <v>0</v>
      </c>
      <c r="P39" s="264">
        <f>AT39*AT24</f>
        <v>0</v>
      </c>
      <c r="Q39" s="263">
        <f>G39+I39+K39+M39+O39</f>
        <v>0</v>
      </c>
      <c r="R39" s="320">
        <f>H39+J39+L39+N39+P39</f>
        <v>0</v>
      </c>
      <c r="T39" s="72"/>
      <c r="U39" s="55"/>
      <c r="V39" s="56"/>
      <c r="W39" s="78"/>
      <c r="X39" s="149"/>
      <c r="Y39" s="117"/>
      <c r="Z39" s="117"/>
      <c r="AA39" s="117"/>
      <c r="AB39" s="117"/>
      <c r="AC39" s="117"/>
      <c r="AD39" s="102">
        <f>AM39</f>
        <v>0</v>
      </c>
      <c r="AE39" s="213">
        <f>(AP39*AP24)+(AQ39*AQ24)+(AR39*AR24)+(AS39*AS24)+(AT39*AT24)</f>
        <v>0</v>
      </c>
      <c r="AG39" s="237">
        <f>W39</f>
        <v>0</v>
      </c>
      <c r="AH39" s="238">
        <f>IF(AH23=0,0,IF(W39="kg",0,(Y39/AH23)))</f>
        <v>0</v>
      </c>
      <c r="AI39" s="238">
        <f>IF(AI23=0,0,IF(W39="kg",0,(Z39/AI23)))</f>
        <v>0</v>
      </c>
      <c r="AJ39" s="238">
        <f>IF(AJ23=0,0,IF(W39="kg",0,(AA39/AJ23)))</f>
        <v>0</v>
      </c>
      <c r="AK39" s="238">
        <f>IF(AK23=0,0,IF(W39="kg",0,(AB39/AK23)))</f>
        <v>0</v>
      </c>
      <c r="AL39" s="238">
        <f>IF(AL23=0,0,IF(W39="kg",0,(AC39/AL23)))</f>
        <v>0</v>
      </c>
      <c r="AM39" s="239">
        <f t="shared" si="1"/>
        <v>0</v>
      </c>
      <c r="AO39" s="254">
        <f>W39</f>
        <v>0</v>
      </c>
      <c r="AP39" s="255">
        <f>IF(AP23=0,0,IF(W39="kg",Y39/AP23,(X39*Y39/AP23)))</f>
        <v>0</v>
      </c>
      <c r="AQ39" s="255">
        <f>IF(AQ23=0,0,IF(W39="kg",Z39/AQ23,(X39*Z39/AQ23)))</f>
        <v>0</v>
      </c>
      <c r="AR39" s="255">
        <f>IF(AR23=0,0,IF(W39="kg",AA39/AR23,(X39*AA39/AR23)))</f>
        <v>0</v>
      </c>
      <c r="AS39" s="255">
        <f>IF(AS23=0,0,IF(W39="kg",AB39/AS23,(X39*AB39/AS23)))</f>
        <v>0</v>
      </c>
      <c r="AT39" s="255">
        <f>IF(AT23=0,0,IF(W39="kg",AC39/AT23,(X39*AC39/AT23)))</f>
        <v>0</v>
      </c>
      <c r="AU39" s="256"/>
    </row>
    <row r="40" spans="1:47">
      <c r="A40" s="48"/>
      <c r="B40" s="71">
        <f>T40</f>
        <v>0</v>
      </c>
      <c r="C40" s="57"/>
      <c r="D40" s="58"/>
      <c r="E40" s="77">
        <f t="shared" si="0"/>
        <v>0</v>
      </c>
      <c r="F40" s="148">
        <f>X40</f>
        <v>0</v>
      </c>
      <c r="G40" s="257">
        <f>AH40*AH24</f>
        <v>0</v>
      </c>
      <c r="H40" s="219">
        <f>AP40*AP24</f>
        <v>0</v>
      </c>
      <c r="I40" s="257">
        <f>AI40*I24</f>
        <v>0</v>
      </c>
      <c r="J40" s="219">
        <f>AQ40*AQ24</f>
        <v>0</v>
      </c>
      <c r="K40" s="257">
        <f>AJ40*AJ24</f>
        <v>0</v>
      </c>
      <c r="L40" s="219">
        <f>AR40*AR24</f>
        <v>0</v>
      </c>
      <c r="M40" s="257">
        <f>AK40*AK24</f>
        <v>0</v>
      </c>
      <c r="N40" s="219">
        <f>AS40*AS24</f>
        <v>0</v>
      </c>
      <c r="O40" s="257">
        <f>AL40*AL24</f>
        <v>0</v>
      </c>
      <c r="P40" s="219">
        <f>AT40*AT24</f>
        <v>0</v>
      </c>
      <c r="Q40" s="257">
        <f>G40+I40+K40+M40+O40</f>
        <v>0</v>
      </c>
      <c r="R40" s="321">
        <f>H40+J40+L40+N40+P40</f>
        <v>0</v>
      </c>
      <c r="T40" s="71"/>
      <c r="U40" s="57"/>
      <c r="V40" s="58"/>
      <c r="W40" s="77"/>
      <c r="X40" s="148"/>
      <c r="Y40" s="116"/>
      <c r="Z40" s="116"/>
      <c r="AA40" s="116"/>
      <c r="AB40" s="116"/>
      <c r="AC40" s="116"/>
      <c r="AD40" s="101">
        <f>AM40</f>
        <v>0</v>
      </c>
      <c r="AE40" s="212">
        <f>(AP40*AP24)+(AQ40*AQ24)+(AR40*AR24)+(AS40*AS24)+(AT40*AT24)</f>
        <v>0</v>
      </c>
      <c r="AG40" s="237">
        <f>W40</f>
        <v>0</v>
      </c>
      <c r="AH40" s="238">
        <f>IF(AH23=0,0,IF(W40="kg",0,(Y40/AH23)))</f>
        <v>0</v>
      </c>
      <c r="AI40" s="238">
        <f>IF(AI23=0,0,IF(W40="kg",0,(Z40/AI23)))</f>
        <v>0</v>
      </c>
      <c r="AJ40" s="238">
        <f>IF(AJ23=0,0,IF(W40="kg",0,(AA40/AJ23)))</f>
        <v>0</v>
      </c>
      <c r="AK40" s="238">
        <f>IF(AK23=0,0,IF(W40="kg",0,(AB40/AK23)))</f>
        <v>0</v>
      </c>
      <c r="AL40" s="238">
        <f>IF(AL23=0,0,IF(W40="kg",0,(AC40/AL23)))</f>
        <v>0</v>
      </c>
      <c r="AM40" s="239">
        <f t="shared" si="1"/>
        <v>0</v>
      </c>
      <c r="AO40" s="254">
        <f>W40</f>
        <v>0</v>
      </c>
      <c r="AP40" s="255">
        <f>IF(AP23=0,0,IF(W40="kg",Y40/AP23,(X40*Y40/AP23)))</f>
        <v>0</v>
      </c>
      <c r="AQ40" s="255">
        <f>IF(AQ23=0,0,IF(W40="kg",Z40/AQ23,(X40*Z40/AQ23)))</f>
        <v>0</v>
      </c>
      <c r="AR40" s="255">
        <f>IF(AR23=0,0,IF(W40="kg",AA40/AR23,(X40*AA40/AR23)))</f>
        <v>0</v>
      </c>
      <c r="AS40" s="255">
        <f>IF(AS23=0,0,IF(W40="kg",AB40/AS23,(X40*AB40/AS23)))</f>
        <v>0</v>
      </c>
      <c r="AT40" s="255">
        <f>IF(AT23=0,0,IF(W40="kg",AC40/AT23,(X40*AC40/AT23)))</f>
        <v>0</v>
      </c>
      <c r="AU40" s="256"/>
    </row>
    <row r="41" spans="1:47">
      <c r="A41" s="48"/>
      <c r="B41" s="72">
        <f>T41</f>
        <v>0</v>
      </c>
      <c r="C41" s="55"/>
      <c r="D41" s="56"/>
      <c r="E41" s="78">
        <f t="shared" si="0"/>
        <v>0</v>
      </c>
      <c r="F41" s="149">
        <f>X41</f>
        <v>0</v>
      </c>
      <c r="G41" s="263">
        <f>AH41*AH24</f>
        <v>0</v>
      </c>
      <c r="H41" s="264">
        <f>AP41*AP24</f>
        <v>0</v>
      </c>
      <c r="I41" s="263">
        <f>AI41*I24</f>
        <v>0</v>
      </c>
      <c r="J41" s="264">
        <f>AQ41*AQ24</f>
        <v>0</v>
      </c>
      <c r="K41" s="263">
        <f>AJ41*AJ24</f>
        <v>0</v>
      </c>
      <c r="L41" s="264">
        <f>AR41*AR24</f>
        <v>0</v>
      </c>
      <c r="M41" s="263">
        <f>AK41*AK24</f>
        <v>0</v>
      </c>
      <c r="N41" s="264">
        <f>AS41*AS24</f>
        <v>0</v>
      </c>
      <c r="O41" s="263">
        <f>AL41*AL24</f>
        <v>0</v>
      </c>
      <c r="P41" s="264">
        <f>AT41*AT24</f>
        <v>0</v>
      </c>
      <c r="Q41" s="263">
        <f>G41+I41+K41+M41+O41</f>
        <v>0</v>
      </c>
      <c r="R41" s="320">
        <f>H41+J41+L41+N41+P41</f>
        <v>0</v>
      </c>
      <c r="T41" s="72"/>
      <c r="U41" s="55"/>
      <c r="V41" s="56"/>
      <c r="W41" s="78"/>
      <c r="X41" s="149"/>
      <c r="Y41" s="117"/>
      <c r="Z41" s="117"/>
      <c r="AA41" s="117"/>
      <c r="AB41" s="117"/>
      <c r="AC41" s="117"/>
      <c r="AD41" s="102">
        <f>AM41</f>
        <v>0</v>
      </c>
      <c r="AE41" s="213">
        <f>(AP41*AP24)+(AQ41*AQ24)+(AR41*AR24)+(AS41*AS24)+(AT41*AT24)</f>
        <v>0</v>
      </c>
      <c r="AG41" s="237">
        <f>W41</f>
        <v>0</v>
      </c>
      <c r="AH41" s="238">
        <f>IF(AH23=0,0,IF(W41="kg",0,(Y41/AH23)))</f>
        <v>0</v>
      </c>
      <c r="AI41" s="238">
        <f>IF(AI23=0,0,IF(W41="kg",0,(Z41/AI23)))</f>
        <v>0</v>
      </c>
      <c r="AJ41" s="238">
        <f>IF(AJ23=0,0,IF(W41="kg",0,(AA41/AJ23)))</f>
        <v>0</v>
      </c>
      <c r="AK41" s="238">
        <f>IF(AK23=0,0,IF(W41="kg",0,(AB41/AK23)))</f>
        <v>0</v>
      </c>
      <c r="AL41" s="238">
        <f>IF(AL23=0,0,IF(W41="kg",0,(AC41/AL23)))</f>
        <v>0</v>
      </c>
      <c r="AM41" s="239">
        <f t="shared" si="1"/>
        <v>0</v>
      </c>
      <c r="AO41" s="254">
        <f>W41</f>
        <v>0</v>
      </c>
      <c r="AP41" s="255">
        <f>IF(AP23=0,0,IF(W41="kg",Y41/AP23,(X41*Y41/AP23)))</f>
        <v>0</v>
      </c>
      <c r="AQ41" s="255">
        <f>IF(AQ23=0,0,IF(W41="kg",Z41/AQ23,(X41*Z41/AQ23)))</f>
        <v>0</v>
      </c>
      <c r="AR41" s="255">
        <f>IF(AR23=0,0,IF(W41="kg",AA41/AR23,(X41*AA41/AR23)))</f>
        <v>0</v>
      </c>
      <c r="AS41" s="255">
        <f>IF(AS23=0,0,IF(W41="kg",AB41/AS23,(X41*AB41/AS23)))</f>
        <v>0</v>
      </c>
      <c r="AT41" s="255">
        <f>IF(AT23=0,0,IF(W41="kg",AC41/AT23,(X41*AC41/AT23)))</f>
        <v>0</v>
      </c>
      <c r="AU41" s="256"/>
    </row>
    <row r="42" spans="1:47">
      <c r="A42" s="48"/>
      <c r="B42" s="71">
        <f>T42</f>
        <v>0</v>
      </c>
      <c r="C42" s="57"/>
      <c r="D42" s="58"/>
      <c r="E42" s="77">
        <f t="shared" si="0"/>
        <v>0</v>
      </c>
      <c r="F42" s="148">
        <f>X42</f>
        <v>0</v>
      </c>
      <c r="G42" s="257">
        <f>AH42*AH24</f>
        <v>0</v>
      </c>
      <c r="H42" s="219">
        <f>AP42*AP24</f>
        <v>0</v>
      </c>
      <c r="I42" s="257">
        <f>AI42*I24</f>
        <v>0</v>
      </c>
      <c r="J42" s="219">
        <f>AQ42*AQ24</f>
        <v>0</v>
      </c>
      <c r="K42" s="257">
        <f>AJ42*AJ24</f>
        <v>0</v>
      </c>
      <c r="L42" s="219">
        <f>AR42*AR24</f>
        <v>0</v>
      </c>
      <c r="M42" s="257">
        <f>AK42*AK24</f>
        <v>0</v>
      </c>
      <c r="N42" s="219">
        <f>AS42*AS24</f>
        <v>0</v>
      </c>
      <c r="O42" s="257">
        <f>AL42*AL24</f>
        <v>0</v>
      </c>
      <c r="P42" s="219">
        <f>AT42*AT24</f>
        <v>0</v>
      </c>
      <c r="Q42" s="257">
        <f>G42+I42+K42+M42+O42</f>
        <v>0</v>
      </c>
      <c r="R42" s="321">
        <f>H42+J42+L42+N42+P42</f>
        <v>0</v>
      </c>
      <c r="T42" s="71"/>
      <c r="U42" s="57"/>
      <c r="V42" s="58"/>
      <c r="W42" s="77"/>
      <c r="X42" s="148"/>
      <c r="Y42" s="116"/>
      <c r="Z42" s="116"/>
      <c r="AA42" s="116"/>
      <c r="AB42" s="116"/>
      <c r="AC42" s="116"/>
      <c r="AD42" s="101">
        <f>AM42</f>
        <v>0</v>
      </c>
      <c r="AE42" s="212">
        <f>(AP42*AP24)+(AQ42*AQ24)+(AR42*AR24)+(AS42*AS24)+(AT42*AT24)</f>
        <v>0</v>
      </c>
      <c r="AG42" s="237">
        <f>W42</f>
        <v>0</v>
      </c>
      <c r="AH42" s="238">
        <f>IF(AH23=0,0,IF(W42="kg",0,(Y42/AH23)))</f>
        <v>0</v>
      </c>
      <c r="AI42" s="238">
        <f>IF(AI23=0,0,IF(W42="kg",0,(Z42/AI23)))</f>
        <v>0</v>
      </c>
      <c r="AJ42" s="238">
        <f>IF(AJ23=0,0,IF(W42="kg",0,(AA42/AJ23)))</f>
        <v>0</v>
      </c>
      <c r="AK42" s="238">
        <f>IF(AK23=0,0,IF(W42="kg",0,(AB42/AK23)))</f>
        <v>0</v>
      </c>
      <c r="AL42" s="238">
        <f>IF(AL23=0,0,IF(W42="kg",0,(AC42/AL23)))</f>
        <v>0</v>
      </c>
      <c r="AM42" s="239">
        <f t="shared" si="1"/>
        <v>0</v>
      </c>
      <c r="AO42" s="254">
        <f>W42</f>
        <v>0</v>
      </c>
      <c r="AP42" s="255">
        <f>IF(AP23=0,0,IF(W42="kg",Y42/AP23,(X42*Y42/AP23)))</f>
        <v>0</v>
      </c>
      <c r="AQ42" s="255">
        <f>IF(AQ23=0,0,IF(W42="kg",Z42/AQ23,(X42*Z42/AQ23)))</f>
        <v>0</v>
      </c>
      <c r="AR42" s="255">
        <f>IF(AR23=0,0,IF(W42="kg",AA42/AR23,(X42*AA42/AR23)))</f>
        <v>0</v>
      </c>
      <c r="AS42" s="255">
        <f>IF(AS23=0,0,IF(W42="kg",AB42/AS23,(X42*AB42/AS23)))</f>
        <v>0</v>
      </c>
      <c r="AT42" s="255">
        <f>IF(AT23=0,0,IF(W42="kg",AC42/AT23,(X42*AC42/AT23)))</f>
        <v>0</v>
      </c>
      <c r="AU42" s="256"/>
    </row>
    <row r="43" spans="1:47">
      <c r="A43" s="48"/>
      <c r="B43" s="72">
        <f>T43</f>
        <v>0</v>
      </c>
      <c r="C43" s="55"/>
      <c r="D43" s="56"/>
      <c r="E43" s="78">
        <f t="shared" si="0"/>
        <v>0</v>
      </c>
      <c r="F43" s="149">
        <f>X43</f>
        <v>0</v>
      </c>
      <c r="G43" s="263">
        <f>AH43*AH24</f>
        <v>0</v>
      </c>
      <c r="H43" s="264">
        <f>AP43*AP24</f>
        <v>0</v>
      </c>
      <c r="I43" s="263">
        <f>AI43*I24</f>
        <v>0</v>
      </c>
      <c r="J43" s="264">
        <f>AQ43*AQ24</f>
        <v>0</v>
      </c>
      <c r="K43" s="263">
        <f>AJ43*AJ24</f>
        <v>0</v>
      </c>
      <c r="L43" s="264">
        <f>AR43*AR24</f>
        <v>0</v>
      </c>
      <c r="M43" s="263">
        <f>AK43*AK24</f>
        <v>0</v>
      </c>
      <c r="N43" s="264">
        <f>AS43*AS24</f>
        <v>0</v>
      </c>
      <c r="O43" s="263">
        <f>AL43*AL24</f>
        <v>0</v>
      </c>
      <c r="P43" s="264">
        <f>AT43*AT24</f>
        <v>0</v>
      </c>
      <c r="Q43" s="263">
        <f>G43+I43+K43+M43+O43</f>
        <v>0</v>
      </c>
      <c r="R43" s="320">
        <f>H43+J43+L43+N43+P43</f>
        <v>0</v>
      </c>
      <c r="T43" s="72"/>
      <c r="U43" s="55"/>
      <c r="V43" s="56"/>
      <c r="W43" s="78"/>
      <c r="X43" s="149"/>
      <c r="Y43" s="117"/>
      <c r="Z43" s="117"/>
      <c r="AA43" s="117"/>
      <c r="AB43" s="117"/>
      <c r="AC43" s="117"/>
      <c r="AD43" s="102">
        <f>AM43</f>
        <v>0</v>
      </c>
      <c r="AE43" s="213">
        <f>(AP43*AP24)+(AQ43*AQ24)+(AR43*AR24)+(AS43*AS24)+(AT43*AT24)</f>
        <v>0</v>
      </c>
      <c r="AG43" s="237">
        <f>W43</f>
        <v>0</v>
      </c>
      <c r="AH43" s="238">
        <f>IF(AH23=0,0,IF(W43="kg",0,(Y43/AH23)))</f>
        <v>0</v>
      </c>
      <c r="AI43" s="238">
        <f>IF(AI23=0,0,IF(W43="kg",0,(Z43/AI23)))</f>
        <v>0</v>
      </c>
      <c r="AJ43" s="238">
        <f>IF(AJ23=0,0,IF(W43="kg",0,(AA43/AJ23)))</f>
        <v>0</v>
      </c>
      <c r="AK43" s="238">
        <f>IF(AK23=0,0,IF(W43="kg",0,(AB43/AK23)))</f>
        <v>0</v>
      </c>
      <c r="AL43" s="238">
        <f>IF(AL23=0,0,IF(W43="kg",0,(AC43/AL23)))</f>
        <v>0</v>
      </c>
      <c r="AM43" s="239">
        <f t="shared" si="1"/>
        <v>0</v>
      </c>
      <c r="AO43" s="254">
        <f>W43</f>
        <v>0</v>
      </c>
      <c r="AP43" s="255">
        <f>IF(AP23=0,0,IF(W43="kg",Y43/AP23,(X43*Y43/AP23)))</f>
        <v>0</v>
      </c>
      <c r="AQ43" s="255">
        <f>IF(AQ23=0,0,IF(W43="kg",Z43/AQ23,(X43*Z43/AQ23)))</f>
        <v>0</v>
      </c>
      <c r="AR43" s="255">
        <f>IF(AR23=0,0,IF(W43="kg",AA43/AR23,(X43*AA43/AR23)))</f>
        <v>0</v>
      </c>
      <c r="AS43" s="255">
        <f>IF(AS23=0,0,IF(W43="kg",AB43/AS23,(X43*AB43/AS23)))</f>
        <v>0</v>
      </c>
      <c r="AT43" s="255">
        <f>IF(AT23=0,0,IF(W43="kg",AC43/AT23,(X43*AC43/AT23)))</f>
        <v>0</v>
      </c>
      <c r="AU43" s="256"/>
    </row>
    <row r="44" spans="1:47">
      <c r="A44" s="48"/>
      <c r="B44" s="71">
        <f>T44</f>
        <v>0</v>
      </c>
      <c r="C44" s="57"/>
      <c r="D44" s="58"/>
      <c r="E44" s="77">
        <f t="shared" si="0"/>
        <v>0</v>
      </c>
      <c r="F44" s="148">
        <f>X44</f>
        <v>0</v>
      </c>
      <c r="G44" s="257">
        <f>AH44*AH24</f>
        <v>0</v>
      </c>
      <c r="H44" s="219">
        <f>AP44*AP24</f>
        <v>0</v>
      </c>
      <c r="I44" s="257">
        <f>AI44*I24</f>
        <v>0</v>
      </c>
      <c r="J44" s="219">
        <f>AQ44*AQ24</f>
        <v>0</v>
      </c>
      <c r="K44" s="257">
        <f>AJ44*AJ24</f>
        <v>0</v>
      </c>
      <c r="L44" s="219">
        <f>AR44*AR24</f>
        <v>0</v>
      </c>
      <c r="M44" s="257">
        <f>AK44*AK24</f>
        <v>0</v>
      </c>
      <c r="N44" s="219">
        <f>AS44*AS24</f>
        <v>0</v>
      </c>
      <c r="O44" s="257">
        <f>AL44*AL24</f>
        <v>0</v>
      </c>
      <c r="P44" s="219">
        <f>AT44*AT24</f>
        <v>0</v>
      </c>
      <c r="Q44" s="257">
        <f>G44+I44+K44+M44+O44</f>
        <v>0</v>
      </c>
      <c r="R44" s="321">
        <f>H44+J44+L44+N44+P44</f>
        <v>0</v>
      </c>
      <c r="T44" s="71"/>
      <c r="U44" s="57"/>
      <c r="V44" s="58"/>
      <c r="W44" s="77"/>
      <c r="X44" s="148"/>
      <c r="Y44" s="116"/>
      <c r="Z44" s="116"/>
      <c r="AA44" s="116"/>
      <c r="AB44" s="116"/>
      <c r="AC44" s="116"/>
      <c r="AD44" s="101">
        <f>AM44</f>
        <v>0</v>
      </c>
      <c r="AE44" s="212">
        <f>(AP44*AP24)+(AQ44*AQ24)+(AR44*AR24)+(AS44*AS24)+(AT44*AT24)</f>
        <v>0</v>
      </c>
      <c r="AG44" s="237">
        <f>W44</f>
        <v>0</v>
      </c>
      <c r="AH44" s="238">
        <f>IF(AH23=0,0,IF(W44="kg",0,(Y44/AH23)))</f>
        <v>0</v>
      </c>
      <c r="AI44" s="238">
        <f>IF(AI23=0,0,IF(W44="kg",0,(Z44/AI23)))</f>
        <v>0</v>
      </c>
      <c r="AJ44" s="238">
        <f>IF(AJ23=0,0,IF(W44="kg",0,(AA44/AJ23)))</f>
        <v>0</v>
      </c>
      <c r="AK44" s="238">
        <f>IF(AK23=0,0,IF(W44="kg",0,(AB44/AK23)))</f>
        <v>0</v>
      </c>
      <c r="AL44" s="238">
        <f>IF(AL23=0,0,IF(W44="kg",0,(AC44/AL23)))</f>
        <v>0</v>
      </c>
      <c r="AM44" s="239">
        <f t="shared" si="1"/>
        <v>0</v>
      </c>
      <c r="AO44" s="254">
        <f>W44</f>
        <v>0</v>
      </c>
      <c r="AP44" s="255">
        <f>IF(AP23=0,0,IF(W44="kg",Y44/AP23,(X44*Y44/AP23)))</f>
        <v>0</v>
      </c>
      <c r="AQ44" s="255">
        <f>IF(AQ23=0,0,IF(W44="kg",Z44/AQ23,(X44*Z44/AQ23)))</f>
        <v>0</v>
      </c>
      <c r="AR44" s="255">
        <f>IF(AR23=0,0,IF(W44="kg",AA44/AR23,(X44*AA44/AR23)))</f>
        <v>0</v>
      </c>
      <c r="AS44" s="255">
        <f>IF(AS23=0,0,IF(W44="kg",AB44/AS23,(X44*AB44/AS23)))</f>
        <v>0</v>
      </c>
      <c r="AT44" s="255">
        <f>IF(AT23=0,0,IF(W44="kg",AC44/AT23,(X44*AC44/AT23)))</f>
        <v>0</v>
      </c>
      <c r="AU44" s="256"/>
    </row>
    <row r="45" spans="1:47">
      <c r="A45" s="48"/>
      <c r="B45" s="72">
        <f>T45</f>
        <v>0</v>
      </c>
      <c r="C45" s="55"/>
      <c r="D45" s="56"/>
      <c r="E45" s="78">
        <f t="shared" si="0"/>
        <v>0</v>
      </c>
      <c r="F45" s="149">
        <f>X45</f>
        <v>0</v>
      </c>
      <c r="G45" s="263">
        <f>AH45*AH24</f>
        <v>0</v>
      </c>
      <c r="H45" s="264">
        <f>AP45*AP24</f>
        <v>0</v>
      </c>
      <c r="I45" s="263">
        <f>AI45*I24</f>
        <v>0</v>
      </c>
      <c r="J45" s="264">
        <f>AQ45*AQ24</f>
        <v>0</v>
      </c>
      <c r="K45" s="263">
        <f>AJ45*AJ24</f>
        <v>0</v>
      </c>
      <c r="L45" s="264">
        <f>AR45*AR24</f>
        <v>0</v>
      </c>
      <c r="M45" s="263">
        <f>AK45*AK24</f>
        <v>0</v>
      </c>
      <c r="N45" s="264">
        <f>AS45*AS24</f>
        <v>0</v>
      </c>
      <c r="O45" s="263">
        <f>AL45*AL24</f>
        <v>0</v>
      </c>
      <c r="P45" s="264">
        <f>AT45*AT24</f>
        <v>0</v>
      </c>
      <c r="Q45" s="263">
        <f>G45+I45+K45+M45+O45</f>
        <v>0</v>
      </c>
      <c r="R45" s="320">
        <f>H45+J45+L45+N45+P45</f>
        <v>0</v>
      </c>
      <c r="T45" s="72"/>
      <c r="U45" s="55"/>
      <c r="V45" s="56"/>
      <c r="W45" s="78"/>
      <c r="X45" s="149"/>
      <c r="Y45" s="117"/>
      <c r="Z45" s="117"/>
      <c r="AA45" s="117"/>
      <c r="AB45" s="117"/>
      <c r="AC45" s="117"/>
      <c r="AD45" s="102">
        <f>AM45</f>
        <v>0</v>
      </c>
      <c r="AE45" s="213">
        <f>(AP45*AP24)+(AQ45*AQ24)+(AR45*AR24)+(AS45*AS24)+(AT45*AT24)</f>
        <v>0</v>
      </c>
      <c r="AG45" s="237">
        <f>W45</f>
        <v>0</v>
      </c>
      <c r="AH45" s="238">
        <f>IF(AH23=0,0,IF(W45="kg",0,(Y45/AH23)))</f>
        <v>0</v>
      </c>
      <c r="AI45" s="238">
        <f>IF(AI23=0,0,IF(W45="kg",0,(Z45/AI23)))</f>
        <v>0</v>
      </c>
      <c r="AJ45" s="238">
        <f>IF(AJ23=0,0,IF(W45="kg",0,(AA45/AJ23)))</f>
        <v>0</v>
      </c>
      <c r="AK45" s="238">
        <f>IF(AK23=0,0,IF(W45="kg",0,(AB45/AK23)))</f>
        <v>0</v>
      </c>
      <c r="AL45" s="238">
        <f>IF(AL23=0,0,IF(W45="kg",0,(AC45/AL23)))</f>
        <v>0</v>
      </c>
      <c r="AM45" s="239">
        <f t="shared" si="1"/>
        <v>0</v>
      </c>
      <c r="AO45" s="254">
        <f>W45</f>
        <v>0</v>
      </c>
      <c r="AP45" s="255">
        <f>IF(AP23=0,0,IF(W45="kg",Y45/AP23,(X45*Y45/AP23)))</f>
        <v>0</v>
      </c>
      <c r="AQ45" s="255">
        <f>IF(AQ23=0,0,IF(W45="kg",Z45/AQ23,(X45*Z45/AQ23)))</f>
        <v>0</v>
      </c>
      <c r="AR45" s="255">
        <f>IF(AR23=0,0,IF(W45="kg",AA45/AR23,(X45*AA45/AR23)))</f>
        <v>0</v>
      </c>
      <c r="AS45" s="255">
        <f>IF(AS23=0,0,IF(W45="kg",AB45/AS23,(X45*AB45/AS23)))</f>
        <v>0</v>
      </c>
      <c r="AT45" s="255">
        <f>IF(AT23=0,0,IF(W45="kg",AC45/AT23,(X45*AC45/AT23)))</f>
        <v>0</v>
      </c>
      <c r="AU45" s="256"/>
    </row>
    <row r="46" spans="1:47">
      <c r="A46" s="48"/>
      <c r="B46" s="71">
        <f>T46</f>
        <v>0</v>
      </c>
      <c r="C46" s="57"/>
      <c r="D46" s="58"/>
      <c r="E46" s="77">
        <f t="shared" si="0"/>
        <v>0</v>
      </c>
      <c r="F46" s="148">
        <f>X46</f>
        <v>0</v>
      </c>
      <c r="G46" s="257">
        <f>AH46*AH24</f>
        <v>0</v>
      </c>
      <c r="H46" s="219">
        <f>AP46*AP24</f>
        <v>0</v>
      </c>
      <c r="I46" s="257">
        <f>AI46*I24</f>
        <v>0</v>
      </c>
      <c r="J46" s="219">
        <f>AQ46*AQ24</f>
        <v>0</v>
      </c>
      <c r="K46" s="257">
        <f>AJ46*AJ24</f>
        <v>0</v>
      </c>
      <c r="L46" s="219">
        <f>AR46*AR24</f>
        <v>0</v>
      </c>
      <c r="M46" s="257">
        <f>AK46*AK24</f>
        <v>0</v>
      </c>
      <c r="N46" s="219">
        <f>AS46*AS24</f>
        <v>0</v>
      </c>
      <c r="O46" s="257">
        <f>AL46*AL24</f>
        <v>0</v>
      </c>
      <c r="P46" s="219">
        <f>AT46*AT24</f>
        <v>0</v>
      </c>
      <c r="Q46" s="257">
        <f>G46+I46+K46+M46+O46</f>
        <v>0</v>
      </c>
      <c r="R46" s="321">
        <f>H46+J46+L46+N46+P46</f>
        <v>0</v>
      </c>
      <c r="T46" s="71"/>
      <c r="U46" s="57"/>
      <c r="V46" s="58"/>
      <c r="W46" s="77"/>
      <c r="X46" s="148"/>
      <c r="Y46" s="116"/>
      <c r="Z46" s="116"/>
      <c r="AA46" s="116"/>
      <c r="AB46" s="116"/>
      <c r="AC46" s="116"/>
      <c r="AD46" s="101">
        <f>AM46</f>
        <v>0</v>
      </c>
      <c r="AE46" s="212">
        <f>(AP46*AP24)+(AQ46*AQ24)+(AR46*AR24)+(AS46*AS24)+(AT46*AT24)</f>
        <v>0</v>
      </c>
      <c r="AG46" s="237">
        <f>W46</f>
        <v>0</v>
      </c>
      <c r="AH46" s="238">
        <f>IF(AH23=0,0,IF(W46="kg",0,(Y46/AH23)))</f>
        <v>0</v>
      </c>
      <c r="AI46" s="238">
        <f>IF(AI23=0,0,IF(W46="kg",0,(Z46/AI23)))</f>
        <v>0</v>
      </c>
      <c r="AJ46" s="238">
        <f>IF(AJ23=0,0,IF(W46="kg",0,(AA46/AJ23)))</f>
        <v>0</v>
      </c>
      <c r="AK46" s="238">
        <f>IF(AK23=0,0,IF(W46="kg",0,(AB46/AK23)))</f>
        <v>0</v>
      </c>
      <c r="AL46" s="238">
        <f>IF(AL23=0,0,IF(W46="kg",0,(AC46/AL23)))</f>
        <v>0</v>
      </c>
      <c r="AM46" s="239">
        <f t="shared" si="1"/>
        <v>0</v>
      </c>
      <c r="AO46" s="254">
        <f>W46</f>
        <v>0</v>
      </c>
      <c r="AP46" s="255">
        <f>IF(AP23=0,0,IF(W46="kg",Y46/AP23,(X46*Y46/AP23)))</f>
        <v>0</v>
      </c>
      <c r="AQ46" s="255">
        <f>IF(AQ23=0,0,IF(W46="kg",Z46/AQ23,(X46*Z46/AQ23)))</f>
        <v>0</v>
      </c>
      <c r="AR46" s="255">
        <f>IF(AR23=0,0,IF(W46="kg",AA46/AR23,(X46*AA46/AR23)))</f>
        <v>0</v>
      </c>
      <c r="AS46" s="255">
        <f>IF(AS23=0,0,IF(W46="kg",AB46/AS23,(X46*AB46/AS23)))</f>
        <v>0</v>
      </c>
      <c r="AT46" s="255">
        <f>IF(AT23=0,0,IF(W46="kg",AC46/AT23,(X46*AC46/AT23)))</f>
        <v>0</v>
      </c>
      <c r="AU46" s="256"/>
    </row>
    <row r="47" spans="1:47">
      <c r="A47" s="48"/>
      <c r="B47" s="72">
        <f>T47</f>
        <v>0</v>
      </c>
      <c r="C47" s="55"/>
      <c r="D47" s="56"/>
      <c r="E47" s="78">
        <f t="shared" si="0"/>
        <v>0</v>
      </c>
      <c r="F47" s="149">
        <f>X47</f>
        <v>0</v>
      </c>
      <c r="G47" s="263">
        <f>AH47*AH24</f>
        <v>0</v>
      </c>
      <c r="H47" s="264">
        <f>AP47*AP24</f>
        <v>0</v>
      </c>
      <c r="I47" s="263">
        <f>AI47*I24</f>
        <v>0</v>
      </c>
      <c r="J47" s="264">
        <f>AQ47*AQ24</f>
        <v>0</v>
      </c>
      <c r="K47" s="263">
        <f>AJ47*AJ24</f>
        <v>0</v>
      </c>
      <c r="L47" s="264">
        <f>AR47*AR24</f>
        <v>0</v>
      </c>
      <c r="M47" s="263">
        <f>AK47*AK24</f>
        <v>0</v>
      </c>
      <c r="N47" s="264">
        <f>AS47*AS24</f>
        <v>0</v>
      </c>
      <c r="O47" s="263">
        <f>AL47*AL24</f>
        <v>0</v>
      </c>
      <c r="P47" s="264">
        <f>AT47*AT24</f>
        <v>0</v>
      </c>
      <c r="Q47" s="263">
        <f>G47+I47+K47+M47+O47</f>
        <v>0</v>
      </c>
      <c r="R47" s="320">
        <f>H47+J47+L47+N47+P47</f>
        <v>0</v>
      </c>
      <c r="T47" s="72"/>
      <c r="U47" s="55"/>
      <c r="V47" s="56"/>
      <c r="W47" s="78"/>
      <c r="X47" s="149"/>
      <c r="Y47" s="117"/>
      <c r="Z47" s="117"/>
      <c r="AA47" s="117"/>
      <c r="AB47" s="117"/>
      <c r="AC47" s="117"/>
      <c r="AD47" s="102">
        <f>AM47</f>
        <v>0</v>
      </c>
      <c r="AE47" s="213">
        <f>(AP47*AP24)+(AQ47*AQ24)+(AR47*AR24)+(AS47*AS24)+(AT47*AT24)</f>
        <v>0</v>
      </c>
      <c r="AG47" s="237">
        <f>W47</f>
        <v>0</v>
      </c>
      <c r="AH47" s="238">
        <f>IF(AH23=0,0,IF(W47="kg",0,(Y47/AH23)))</f>
        <v>0</v>
      </c>
      <c r="AI47" s="238">
        <f>IF(AI23=0,0,IF(W47="kg",0,(Z47/AI23)))</f>
        <v>0</v>
      </c>
      <c r="AJ47" s="238">
        <f>IF(AJ23=0,0,IF(W47="kg",0,(AA47/AJ23)))</f>
        <v>0</v>
      </c>
      <c r="AK47" s="238">
        <f>IF(AK23=0,0,IF(W47="kg",0,(AB47/AK23)))</f>
        <v>0</v>
      </c>
      <c r="AL47" s="238">
        <f>IF(AL23=0,0,IF(W47="kg",0,(AC47/AL23)))</f>
        <v>0</v>
      </c>
      <c r="AM47" s="239">
        <f t="shared" si="1"/>
        <v>0</v>
      </c>
      <c r="AO47" s="254">
        <f>W47</f>
        <v>0</v>
      </c>
      <c r="AP47" s="255">
        <f>IF(AP23=0,0,IF(W47="kg",Y47/AP23,(X47*Y47/AP23)))</f>
        <v>0</v>
      </c>
      <c r="AQ47" s="255">
        <f>IF(AQ23=0,0,IF(W47="kg",Z47/AQ23,(X47*Z47/AQ23)))</f>
        <v>0</v>
      </c>
      <c r="AR47" s="255">
        <f>IF(AR23=0,0,IF(W47="kg",AA47/AR23,(X47*AA47/AR23)))</f>
        <v>0</v>
      </c>
      <c r="AS47" s="255">
        <f>IF(AS23=0,0,IF(W47="kg",AB47/AS23,(X47*AB47/AS23)))</f>
        <v>0</v>
      </c>
      <c r="AT47" s="255">
        <f>IF(AT23=0,0,IF(W47="kg",AC47/AT23,(X47*AC47/AT23)))</f>
        <v>0</v>
      </c>
      <c r="AU47" s="256"/>
    </row>
    <row r="48" spans="1:47" ht="15.75" thickBot="1">
      <c r="A48" s="48"/>
      <c r="B48" s="90">
        <f>T48</f>
        <v>0</v>
      </c>
      <c r="C48" s="91"/>
      <c r="D48" s="92"/>
      <c r="E48" s="93">
        <f t="shared" si="0"/>
        <v>0</v>
      </c>
      <c r="F48" s="150">
        <f>X48</f>
        <v>0</v>
      </c>
      <c r="G48" s="258">
        <f>AH48*AH24</f>
        <v>0</v>
      </c>
      <c r="H48" s="220">
        <f>AP48*AP24</f>
        <v>0</v>
      </c>
      <c r="I48" s="258">
        <f>AI48*I24</f>
        <v>0</v>
      </c>
      <c r="J48" s="220">
        <f>AQ48*AQ24</f>
        <v>0</v>
      </c>
      <c r="K48" s="258">
        <f>AJ48*AJ24</f>
        <v>0</v>
      </c>
      <c r="L48" s="220">
        <f>AR48*AR24</f>
        <v>0</v>
      </c>
      <c r="M48" s="258">
        <f>AK48*AK24</f>
        <v>0</v>
      </c>
      <c r="N48" s="220">
        <f>AS48*AS24</f>
        <v>0</v>
      </c>
      <c r="O48" s="258">
        <f>AL48*AL24</f>
        <v>0</v>
      </c>
      <c r="P48" s="220">
        <f>AT48*AT24</f>
        <v>0</v>
      </c>
      <c r="Q48" s="258">
        <f>G48+I48+K48+M48+O48</f>
        <v>0</v>
      </c>
      <c r="R48" s="322">
        <f>H48+J48+L48+N48+P48</f>
        <v>0</v>
      </c>
      <c r="T48" s="90"/>
      <c r="U48" s="91"/>
      <c r="V48" s="92"/>
      <c r="W48" s="93"/>
      <c r="X48" s="150"/>
      <c r="Y48" s="118"/>
      <c r="Z48" s="118"/>
      <c r="AA48" s="118"/>
      <c r="AB48" s="118"/>
      <c r="AC48" s="118"/>
      <c r="AD48" s="103">
        <f>AM48</f>
        <v>0</v>
      </c>
      <c r="AE48" s="214">
        <f>(AP48*AP24)+(AQ48*AQ24)+(AR48*AR24)+(AS48*AS24)+(AT48*AT24)</f>
        <v>0</v>
      </c>
      <c r="AG48" s="237">
        <f>W48</f>
        <v>0</v>
      </c>
      <c r="AH48" s="238">
        <f>IF(AH23=0,0,IF(W48="kg",0,(Y48/AH23)))</f>
        <v>0</v>
      </c>
      <c r="AI48" s="238">
        <f>IF(AI23=0,0,IF(W48="kg",0,(Z48/AI23)))</f>
        <v>0</v>
      </c>
      <c r="AJ48" s="238">
        <f>IF(AJ23=0,0,IF(W48="kg",0,(AA48/AJ23)))</f>
        <v>0</v>
      </c>
      <c r="AK48" s="238">
        <f>IF(AK23=0,0,IF(W48="kg",0,(AB48/AK23)))</f>
        <v>0</v>
      </c>
      <c r="AL48" s="238">
        <f>IF(AL23=0,0,IF(W48="kg",0,(AC48/AL23)))</f>
        <v>0</v>
      </c>
      <c r="AM48" s="239">
        <f t="shared" si="1"/>
        <v>0</v>
      </c>
      <c r="AO48" s="254">
        <f>W48</f>
        <v>0</v>
      </c>
      <c r="AP48" s="255">
        <f>IF(AP23=0,0,IF(W48="kg",Y48/AP23,(X48*Y48/AP23)))</f>
        <v>0</v>
      </c>
      <c r="AQ48" s="255">
        <f>IF(AQ23=0,0,IF(W48="kg",Z48/AQ23,(X48*Z48/AQ23)))</f>
        <v>0</v>
      </c>
      <c r="AR48" s="255">
        <f>IF(AR23=0,0,IF(W48="kg",AA48/AR23,(X48*AA48/AR23)))</f>
        <v>0</v>
      </c>
      <c r="AS48" s="255">
        <f>IF(AS23=0,0,IF(W48="kg",AB48/AS23,(X48*AB48/AS23)))</f>
        <v>0</v>
      </c>
      <c r="AT48" s="255">
        <f>IF(AT23=0,0,IF(W48="kg",AC48/AT23,(X48*AC48/AT23)))</f>
        <v>0</v>
      </c>
      <c r="AU48" s="256"/>
    </row>
    <row r="49" spans="1:47" ht="30.75" customHeight="1" thickBot="1">
      <c r="A49" s="48"/>
      <c r="B49" s="198" t="s">
        <v>400</v>
      </c>
      <c r="C49" s="199"/>
      <c r="D49" s="199"/>
      <c r="E49" s="86"/>
      <c r="F49" s="87"/>
      <c r="G49" s="215">
        <f>SUM(G25:G48)</f>
        <v>60</v>
      </c>
      <c r="H49" s="221"/>
      <c r="I49" s="215">
        <f>SUM(I25:I48)</f>
        <v>2</v>
      </c>
      <c r="J49" s="221"/>
      <c r="K49" s="215">
        <f>SUM(K25:K48)</f>
        <v>2</v>
      </c>
      <c r="L49" s="221"/>
      <c r="M49" s="215">
        <f>SUM(M25:M48)</f>
        <v>2</v>
      </c>
      <c r="N49" s="221"/>
      <c r="O49" s="215">
        <f>SUM(O25:O48)</f>
        <v>2</v>
      </c>
      <c r="P49" s="221"/>
      <c r="Q49" s="324">
        <f>SUM(G49:O49)</f>
        <v>68</v>
      </c>
      <c r="R49" s="323">
        <f>SUM(R25:R48)</f>
        <v>14.049999999999999</v>
      </c>
      <c r="T49" s="198" t="s">
        <v>400</v>
      </c>
      <c r="U49" s="199"/>
      <c r="V49" s="199"/>
      <c r="W49" s="86"/>
      <c r="X49" s="87"/>
      <c r="Y49" s="88">
        <f>SUM(Y25:Y48)</f>
        <v>6.625</v>
      </c>
      <c r="Z49" s="88">
        <f>SUM(Z25:Z48)</f>
        <v>3.1</v>
      </c>
      <c r="AA49" s="88">
        <f>SUM(AA25:AA48)</f>
        <v>3.1</v>
      </c>
      <c r="AB49" s="88">
        <f>SUM(AB25:AB48)</f>
        <v>3.1</v>
      </c>
      <c r="AC49" s="88">
        <f>SUM(AC25:AC48)</f>
        <v>3.1</v>
      </c>
      <c r="AD49" s="104">
        <f>SUM(Y49:AC49)</f>
        <v>19.024999999999999</v>
      </c>
      <c r="AE49" s="89">
        <f>SUM(AE25:AE48)</f>
        <v>14.049999999999999</v>
      </c>
      <c r="AG49" s="177" t="s">
        <v>468</v>
      </c>
      <c r="AH49" s="178"/>
      <c r="AI49" s="178"/>
      <c r="AJ49" s="178"/>
      <c r="AK49" s="178"/>
      <c r="AL49" s="178"/>
      <c r="AM49" s="179"/>
      <c r="AO49" s="177" t="s">
        <v>469</v>
      </c>
      <c r="AP49" s="178"/>
      <c r="AQ49" s="178"/>
      <c r="AR49" s="178"/>
      <c r="AS49" s="178"/>
      <c r="AT49" s="178"/>
      <c r="AU49" s="179"/>
    </row>
    <row r="50" spans="1:47" ht="21" customHeight="1">
      <c r="A50" s="48"/>
      <c r="B50" s="314"/>
      <c r="C50" s="314"/>
      <c r="D50" s="314"/>
      <c r="E50" s="314"/>
      <c r="F50" s="314"/>
      <c r="G50" s="314"/>
      <c r="H50" s="314"/>
      <c r="I50" s="314"/>
      <c r="J50" s="314"/>
      <c r="K50" s="314"/>
      <c r="L50" s="314"/>
      <c r="M50" s="314"/>
      <c r="N50" s="314"/>
      <c r="O50" s="314"/>
      <c r="P50" s="314"/>
      <c r="Q50" s="314"/>
      <c r="R50" s="314"/>
      <c r="T50" s="180" t="s">
        <v>434</v>
      </c>
      <c r="U50" s="181"/>
      <c r="V50" s="181"/>
      <c r="W50" s="181"/>
      <c r="X50" s="181"/>
      <c r="Y50" s="181"/>
      <c r="Z50" s="181"/>
      <c r="AA50" s="181"/>
      <c r="AB50" s="181"/>
      <c r="AC50" s="181"/>
      <c r="AD50" s="181"/>
      <c r="AE50" s="182"/>
      <c r="AG50" s="137" t="s">
        <v>442</v>
      </c>
      <c r="AH50" s="168">
        <v>0.125</v>
      </c>
      <c r="AI50" s="139" t="s">
        <v>442</v>
      </c>
      <c r="AJ50" s="169">
        <v>0.1</v>
      </c>
      <c r="AK50" s="170" t="s">
        <v>444</v>
      </c>
      <c r="AL50" s="143" t="s">
        <v>399</v>
      </c>
      <c r="AM50" s="79"/>
      <c r="AO50" s="137" t="s">
        <v>442</v>
      </c>
      <c r="AP50" s="168">
        <v>0.125</v>
      </c>
      <c r="AQ50" s="183" t="s">
        <v>444</v>
      </c>
      <c r="AR50" s="184">
        <v>0.8</v>
      </c>
      <c r="AS50" s="185" t="s">
        <v>446</v>
      </c>
      <c r="AT50" s="186">
        <f>AP50*AR50</f>
        <v>0.1</v>
      </c>
      <c r="AU50" s="141" t="s">
        <v>399</v>
      </c>
    </row>
    <row r="51" spans="1:47" ht="18" customHeight="1">
      <c r="A51" s="48"/>
      <c r="B51" s="315"/>
      <c r="C51" s="316"/>
      <c r="D51" s="316"/>
      <c r="E51" s="316"/>
      <c r="F51" s="316"/>
      <c r="G51" s="316"/>
      <c r="H51" s="316"/>
      <c r="I51" s="316"/>
      <c r="J51" s="316"/>
      <c r="K51" s="316"/>
      <c r="L51" s="316"/>
      <c r="M51" s="316"/>
      <c r="N51" s="316"/>
      <c r="O51" s="316"/>
      <c r="P51" s="316"/>
      <c r="Q51" s="316"/>
      <c r="R51" s="316"/>
      <c r="T51" s="187" t="s">
        <v>402</v>
      </c>
      <c r="U51" s="188"/>
      <c r="V51" s="188"/>
      <c r="W51" s="188"/>
      <c r="X51" s="189"/>
      <c r="Y51" s="68">
        <v>100</v>
      </c>
      <c r="Z51" s="68">
        <v>125</v>
      </c>
      <c r="AA51" s="68">
        <v>150</v>
      </c>
      <c r="AB51" s="68">
        <v>180</v>
      </c>
      <c r="AC51" s="68">
        <v>160</v>
      </c>
      <c r="AD51" s="97"/>
      <c r="AE51" s="73"/>
      <c r="AG51" s="136" t="s">
        <v>443</v>
      </c>
      <c r="AH51" s="168"/>
      <c r="AI51" s="139" t="s">
        <v>445</v>
      </c>
      <c r="AJ51" s="169"/>
      <c r="AK51" s="170"/>
      <c r="AL51" s="140">
        <f>AJ50/AH50</f>
        <v>0.8</v>
      </c>
      <c r="AM51" s="79"/>
      <c r="AO51" s="136" t="s">
        <v>443</v>
      </c>
      <c r="AP51" s="168"/>
      <c r="AQ51" s="183"/>
      <c r="AR51" s="184"/>
      <c r="AS51" s="185"/>
      <c r="AT51" s="186"/>
      <c r="AU51" s="142">
        <f>AP50/AT50</f>
        <v>1.25</v>
      </c>
    </row>
    <row r="52" spans="1:47" ht="15" customHeight="1">
      <c r="A52" s="48"/>
      <c r="B52" s="315"/>
      <c r="C52" s="316"/>
      <c r="D52" s="316"/>
      <c r="E52" s="316"/>
      <c r="F52" s="316"/>
      <c r="G52" s="316"/>
      <c r="H52" s="316"/>
      <c r="I52" s="316"/>
      <c r="J52" s="316"/>
      <c r="K52" s="316"/>
      <c r="L52" s="316"/>
      <c r="M52" s="316"/>
      <c r="N52" s="316"/>
      <c r="O52" s="316"/>
      <c r="P52" s="316"/>
      <c r="Q52" s="316"/>
      <c r="R52" s="316"/>
      <c r="T52" s="75"/>
      <c r="U52" s="62"/>
      <c r="V52" s="62"/>
      <c r="W52" s="63"/>
      <c r="X52" s="64" t="s">
        <v>401</v>
      </c>
      <c r="Y52" s="69">
        <v>25</v>
      </c>
      <c r="Z52" s="69">
        <v>200</v>
      </c>
      <c r="AA52" s="69">
        <v>135</v>
      </c>
      <c r="AB52" s="69">
        <v>28</v>
      </c>
      <c r="AC52" s="69">
        <v>12</v>
      </c>
      <c r="AD52" s="98"/>
      <c r="AE52" s="144">
        <f>SUM(Y52:AC52)</f>
        <v>400</v>
      </c>
      <c r="AG52" s="171" t="s">
        <v>396</v>
      </c>
      <c r="AH52" s="173" t="str">
        <f ca="1">CELL("nomfichier")</f>
        <v>E:\0-UPRT\1-UPRT.FR-SITE-WEB\ff-fiches-fabrications\ff-documents-divers-maj-02-2015\[classement_fiches_recettes.xlsx]Présentation du CDG16</v>
      </c>
      <c r="AI52" s="173"/>
      <c r="AJ52" s="173"/>
      <c r="AK52" s="173"/>
      <c r="AL52" s="173"/>
      <c r="AM52" s="174"/>
      <c r="AO52" s="171" t="s">
        <v>396</v>
      </c>
      <c r="AP52" s="173" t="str">
        <f ca="1">CELL("nomfichier")</f>
        <v>E:\0-UPRT\1-UPRT.FR-SITE-WEB\ff-fiches-fabrications\ff-documents-divers-maj-02-2015\[classement_fiches_recettes.xlsx]Présentation du CDG16</v>
      </c>
      <c r="AQ52" s="173"/>
      <c r="AR52" s="173"/>
      <c r="AS52" s="173"/>
      <c r="AT52" s="173"/>
      <c r="AU52" s="174"/>
    </row>
    <row r="53" spans="1:47" ht="15" customHeight="1" thickBot="1">
      <c r="A53" s="48"/>
      <c r="B53" s="315"/>
      <c r="C53" s="316"/>
      <c r="D53" s="316"/>
      <c r="E53" s="316"/>
      <c r="F53" s="316"/>
      <c r="G53" s="316"/>
      <c r="H53" s="316"/>
      <c r="I53" s="316"/>
      <c r="J53" s="316"/>
      <c r="K53" s="316"/>
      <c r="L53" s="316"/>
      <c r="M53" s="316"/>
      <c r="N53" s="316"/>
      <c r="O53" s="316"/>
      <c r="P53" s="316"/>
      <c r="Q53" s="316"/>
      <c r="R53" s="316"/>
      <c r="T53" s="94"/>
      <c r="U53" s="95"/>
      <c r="V53" s="95"/>
      <c r="W53" s="96"/>
      <c r="X53" s="146" t="s">
        <v>404</v>
      </c>
      <c r="Y53" s="145">
        <f>(Y51*Y52)/1000</f>
        <v>2.5</v>
      </c>
      <c r="Z53" s="145">
        <f>(Z51/1000)*Z52</f>
        <v>25</v>
      </c>
      <c r="AA53" s="61">
        <f>(AA51/1000)*AA52</f>
        <v>20.25</v>
      </c>
      <c r="AB53" s="61">
        <f>(AB51/1000)*AB52</f>
        <v>5.04</v>
      </c>
      <c r="AC53" s="61">
        <f>(AC51/1000)*AC52</f>
        <v>1.92</v>
      </c>
      <c r="AD53" s="99"/>
      <c r="AE53" s="74">
        <f>SUM(Y53:AC53)</f>
        <v>54.71</v>
      </c>
      <c r="AG53" s="172"/>
      <c r="AH53" s="175"/>
      <c r="AI53" s="175"/>
      <c r="AJ53" s="175"/>
      <c r="AK53" s="175"/>
      <c r="AL53" s="175"/>
      <c r="AM53" s="176"/>
      <c r="AO53" s="172"/>
      <c r="AP53" s="175"/>
      <c r="AQ53" s="175"/>
      <c r="AR53" s="175"/>
      <c r="AS53" s="175"/>
      <c r="AT53" s="175"/>
      <c r="AU53" s="176"/>
    </row>
    <row r="54" spans="1:47" ht="20.25" thickTop="1" thickBot="1">
      <c r="A54" s="48"/>
      <c r="B54" s="316"/>
      <c r="C54" s="316"/>
      <c r="D54" s="316"/>
      <c r="E54" s="316"/>
      <c r="F54" s="316"/>
      <c r="G54" s="316"/>
      <c r="H54" s="316"/>
      <c r="I54" s="316"/>
      <c r="J54" s="316"/>
      <c r="K54" s="316"/>
      <c r="L54" s="316"/>
      <c r="M54" s="316"/>
      <c r="N54" s="316"/>
      <c r="O54" s="316"/>
      <c r="P54" s="316"/>
      <c r="Q54" s="316"/>
      <c r="R54" s="316"/>
      <c r="T54" s="107"/>
      <c r="U54" s="63"/>
      <c r="V54" s="63"/>
      <c r="W54" s="63"/>
      <c r="X54" s="63"/>
      <c r="Y54" s="108" t="s">
        <v>391</v>
      </c>
      <c r="Z54" s="108" t="s">
        <v>392</v>
      </c>
      <c r="AA54" s="108" t="s">
        <v>393</v>
      </c>
      <c r="AB54" s="108" t="s">
        <v>398</v>
      </c>
      <c r="AC54" s="108" t="s">
        <v>448</v>
      </c>
      <c r="AD54" s="109"/>
      <c r="AE54" s="110" t="s">
        <v>394</v>
      </c>
      <c r="AG54" s="51" t="s">
        <v>440</v>
      </c>
      <c r="AH54" s="133" t="s">
        <v>441</v>
      </c>
      <c r="AI54" s="134"/>
      <c r="AJ54" s="134"/>
      <c r="AK54" s="134"/>
      <c r="AL54" s="134"/>
      <c r="AM54" s="135"/>
      <c r="AO54" s="51" t="s">
        <v>440</v>
      </c>
      <c r="AP54" s="133" t="s">
        <v>441</v>
      </c>
      <c r="AQ54" s="134"/>
      <c r="AR54" s="134"/>
      <c r="AS54" s="134"/>
      <c r="AT54" s="134"/>
      <c r="AU54" s="135"/>
    </row>
    <row r="55" spans="1:47" ht="15" customHeight="1">
      <c r="A55" s="48"/>
      <c r="T55" s="111"/>
      <c r="U55" s="112"/>
      <c r="V55" s="112"/>
      <c r="W55" s="112"/>
      <c r="X55" s="112"/>
      <c r="Y55" s="112"/>
      <c r="Z55" s="112"/>
      <c r="AA55" s="112"/>
      <c r="AB55" s="112"/>
      <c r="AC55" s="112"/>
      <c r="AD55" s="112"/>
      <c r="AE55" s="113"/>
      <c r="AG55" s="131" t="s">
        <v>438</v>
      </c>
      <c r="AH55" s="52"/>
      <c r="AI55" s="52"/>
      <c r="AM55" s="129"/>
      <c r="AO55" s="131" t="s">
        <v>438</v>
      </c>
      <c r="AP55" s="52"/>
      <c r="AQ55" s="52"/>
      <c r="AU55" s="129"/>
    </row>
    <row r="56" spans="1:47" ht="15.75" thickBot="1">
      <c r="A56" s="48"/>
      <c r="T56" s="114" t="s">
        <v>493</v>
      </c>
      <c r="U56" s="63"/>
      <c r="V56" s="63"/>
      <c r="W56" s="63"/>
      <c r="X56" s="63"/>
      <c r="Y56" s="63"/>
      <c r="Z56" s="63"/>
      <c r="AA56" s="63"/>
      <c r="AB56" s="63"/>
      <c r="AC56" s="63"/>
      <c r="AD56" s="63"/>
      <c r="AE56" s="65"/>
      <c r="AG56" s="53"/>
      <c r="AH56" s="132" t="s">
        <v>439</v>
      </c>
      <c r="AI56" s="54"/>
      <c r="AJ56" s="54"/>
      <c r="AK56" s="54"/>
      <c r="AL56" s="54"/>
      <c r="AM56" s="130"/>
      <c r="AO56" s="53"/>
      <c r="AP56" s="132" t="s">
        <v>439</v>
      </c>
      <c r="AQ56" s="54"/>
      <c r="AR56" s="54"/>
      <c r="AS56" s="54"/>
      <c r="AT56" s="54"/>
      <c r="AU56" s="130"/>
    </row>
    <row r="57" spans="1:47">
      <c r="A57" s="48"/>
      <c r="T57" s="351" t="s">
        <v>492</v>
      </c>
      <c r="U57" s="352"/>
      <c r="V57" s="352"/>
      <c r="W57" s="352"/>
      <c r="X57" s="352"/>
      <c r="Y57" s="352"/>
      <c r="Z57" s="352"/>
      <c r="AA57" s="352"/>
      <c r="AB57" s="352"/>
      <c r="AC57" s="352"/>
      <c r="AD57" s="352"/>
      <c r="AE57" s="353"/>
    </row>
    <row r="58" spans="1:47">
      <c r="A58" s="48"/>
      <c r="T58" s="114" t="s">
        <v>494</v>
      </c>
      <c r="U58" s="63"/>
      <c r="V58" s="63"/>
      <c r="W58" s="63"/>
      <c r="X58" s="63"/>
      <c r="Y58" s="63"/>
      <c r="Z58" s="63"/>
      <c r="AA58" s="63"/>
      <c r="AB58" s="63"/>
      <c r="AC58" s="63"/>
      <c r="AD58" s="63"/>
      <c r="AE58" s="65"/>
    </row>
    <row r="59" spans="1:47" ht="15.75" thickBot="1">
      <c r="A59" s="48"/>
      <c r="T59" s="66"/>
      <c r="U59" s="67"/>
      <c r="V59" s="67"/>
      <c r="W59" s="67"/>
      <c r="X59" s="67"/>
      <c r="Y59" s="67"/>
      <c r="Z59" s="67"/>
      <c r="AA59" s="67"/>
      <c r="AB59" s="67"/>
      <c r="AC59" s="67"/>
      <c r="AD59" s="67"/>
      <c r="AE59" s="106"/>
    </row>
  </sheetData>
  <mergeCells count="49">
    <mergeCell ref="Y22:AC22"/>
    <mergeCell ref="AD21:AD23"/>
    <mergeCell ref="AE21:AE23"/>
    <mergeCell ref="T23:V23"/>
    <mergeCell ref="T57:AE57"/>
    <mergeCell ref="M24:N24"/>
    <mergeCell ref="O24:P24"/>
    <mergeCell ref="R22:R24"/>
    <mergeCell ref="B22:D22"/>
    <mergeCell ref="T7:AE10"/>
    <mergeCell ref="X12:AB12"/>
    <mergeCell ref="G22:H22"/>
    <mergeCell ref="I22:J22"/>
    <mergeCell ref="K22:L22"/>
    <mergeCell ref="M22:N22"/>
    <mergeCell ref="O22:P22"/>
    <mergeCell ref="G24:H24"/>
    <mergeCell ref="I24:J24"/>
    <mergeCell ref="K24:L24"/>
    <mergeCell ref="AG52:AG53"/>
    <mergeCell ref="AH52:AM53"/>
    <mergeCell ref="E21:E24"/>
    <mergeCell ref="F21:F24"/>
    <mergeCell ref="G21:R21"/>
    <mergeCell ref="Q22:Q24"/>
    <mergeCell ref="B49:D49"/>
    <mergeCell ref="AH50:AH51"/>
    <mergeCell ref="AJ50:AJ51"/>
    <mergeCell ref="AK50:AK51"/>
    <mergeCell ref="AO52:AO53"/>
    <mergeCell ref="AP52:AU53"/>
    <mergeCell ref="T51:X51"/>
    <mergeCell ref="AM22:AM24"/>
    <mergeCell ref="T49:V49"/>
    <mergeCell ref="AO49:AU49"/>
    <mergeCell ref="AG49:AM49"/>
    <mergeCell ref="T50:AE50"/>
    <mergeCell ref="AP50:AP51"/>
    <mergeCell ref="AQ50:AQ51"/>
    <mergeCell ref="AR50:AR51"/>
    <mergeCell ref="AS50:AS51"/>
    <mergeCell ref="AT50:AT51"/>
    <mergeCell ref="W21:W24"/>
    <mergeCell ref="X21:X24"/>
    <mergeCell ref="AO21:AU21"/>
    <mergeCell ref="AG21:AM21"/>
    <mergeCell ref="AO22:AO23"/>
    <mergeCell ref="AU22:AU24"/>
    <mergeCell ref="AG22:AG23"/>
  </mergeCells>
  <hyperlinks>
    <hyperlink ref="AH54" r:id="rId1" xr:uid="{F2471F9E-E9F2-47FD-9091-6A5F7344B21E}"/>
    <hyperlink ref="AP54" r:id="rId2" xr:uid="{E4562495-877D-43A3-B40D-A9B85FE39468}"/>
  </hyperlinks>
  <pageMargins left="0.23622047244094491" right="0.23622047244094491" top="0.35433070866141736" bottom="0.35433070866141736" header="0.19685039370078741" footer="0.11811023622047245"/>
  <pageSetup paperSize="9" scale="66" orientation="portrait" r:id="rId3"/>
  <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BCAD57-122C-459B-999A-B297FAC5A45D}">
  <dimension ref="A1:AU77"/>
  <sheetViews>
    <sheetView showFormulas="1" showZeros="0" zoomScaleNormal="100" workbookViewId="0">
      <selection activeCell="O4" sqref="O4"/>
    </sheetView>
  </sheetViews>
  <sheetFormatPr baseColWidth="10" defaultRowHeight="15"/>
  <cols>
    <col min="1" max="1" width="2.140625" customWidth="1"/>
    <col min="2" max="2" width="4.5703125" customWidth="1"/>
    <col min="3" max="3" width="3.140625" customWidth="1"/>
    <col min="4" max="4" width="2.7109375" customWidth="1"/>
    <col min="5" max="5" width="5.42578125" customWidth="1"/>
    <col min="6" max="6" width="6.140625" customWidth="1"/>
    <col min="7" max="16" width="6.7109375" customWidth="1"/>
    <col min="20" max="20" width="10.42578125" customWidth="1"/>
    <col min="21" max="21" width="4.140625" customWidth="1"/>
    <col min="22" max="22" width="4.7109375" customWidth="1"/>
    <col min="23" max="25" width="6.42578125" customWidth="1"/>
    <col min="26" max="26" width="6.28515625" customWidth="1"/>
    <col min="27" max="27" width="5.42578125" customWidth="1"/>
    <col min="28" max="28" width="5.140625" customWidth="1"/>
    <col min="29" max="29" width="5.42578125" customWidth="1"/>
    <col min="30" max="30" width="5.140625" customWidth="1"/>
    <col min="31" max="31" width="32.85546875" customWidth="1"/>
    <col min="32" max="32" width="4.28515625" customWidth="1"/>
    <col min="33" max="33" width="5.5703125" customWidth="1"/>
    <col min="34" max="34" width="20.7109375" customWidth="1"/>
    <col min="35" max="35" width="20.42578125" customWidth="1"/>
    <col min="36" max="36" width="20.7109375" customWidth="1"/>
    <col min="37" max="37" width="19.7109375" customWidth="1"/>
    <col min="38" max="38" width="20.7109375" customWidth="1"/>
    <col min="41" max="41" width="6.5703125" customWidth="1"/>
    <col min="42" max="42" width="25" customWidth="1"/>
    <col min="43" max="43" width="27.140625" customWidth="1"/>
    <col min="44" max="44" width="28" customWidth="1"/>
    <col min="45" max="45" width="27.85546875" customWidth="1"/>
    <col min="46" max="46" width="28.85546875" customWidth="1"/>
  </cols>
  <sheetData>
    <row r="1" spans="2:31" ht="15.75" thickBot="1">
      <c r="B1" s="48"/>
      <c r="C1" s="48"/>
      <c r="D1" s="48"/>
      <c r="E1" s="48"/>
      <c r="F1" s="48"/>
      <c r="G1" s="48"/>
      <c r="H1" s="48"/>
      <c r="I1" s="48"/>
      <c r="J1" s="48"/>
      <c r="K1" s="48"/>
      <c r="L1" s="48"/>
      <c r="M1" s="48"/>
      <c r="N1" s="48"/>
      <c r="O1" s="48"/>
      <c r="P1" s="48"/>
      <c r="Q1" s="48"/>
      <c r="R1" s="48"/>
      <c r="T1" s="48"/>
      <c r="U1" s="48"/>
      <c r="V1" s="48"/>
      <c r="W1" s="48"/>
      <c r="X1" s="48"/>
      <c r="Y1" s="48"/>
      <c r="Z1" s="48"/>
      <c r="AA1" s="48"/>
      <c r="AB1" s="48"/>
      <c r="AC1" s="48"/>
      <c r="AD1" s="48"/>
      <c r="AE1" s="48"/>
    </row>
    <row r="2" spans="2:31">
      <c r="B2" s="48"/>
      <c r="C2" s="48"/>
      <c r="D2" s="48"/>
      <c r="E2" s="48"/>
      <c r="F2" s="48"/>
      <c r="G2" s="48"/>
      <c r="H2" s="48"/>
      <c r="I2" s="48"/>
      <c r="J2" s="48"/>
      <c r="K2" s="48"/>
      <c r="L2" s="48"/>
      <c r="M2" s="48"/>
      <c r="N2" s="48"/>
      <c r="O2" s="48"/>
      <c r="P2" s="48"/>
      <c r="Q2" s="48"/>
      <c r="R2" s="48"/>
      <c r="T2" s="280" t="s">
        <v>461</v>
      </c>
      <c r="U2" s="281"/>
      <c r="V2" s="281"/>
      <c r="W2" s="281"/>
      <c r="X2" s="281"/>
      <c r="Y2" s="281"/>
      <c r="Z2" s="281"/>
      <c r="AA2" s="281"/>
      <c r="AB2" s="281"/>
      <c r="AC2" s="281"/>
      <c r="AD2" s="281"/>
      <c r="AE2" s="282"/>
    </row>
    <row r="3" spans="2:31">
      <c r="B3" s="48"/>
      <c r="C3" s="48"/>
      <c r="D3" s="48"/>
      <c r="E3" s="48"/>
      <c r="F3" s="48"/>
      <c r="G3" s="48"/>
      <c r="H3" s="48"/>
      <c r="I3" s="48"/>
      <c r="J3" s="48"/>
      <c r="K3" s="48"/>
      <c r="L3" s="48"/>
      <c r="M3" s="48"/>
      <c r="N3" s="48"/>
      <c r="O3" s="48"/>
      <c r="P3" s="48"/>
      <c r="Q3" s="48"/>
      <c r="R3" s="48"/>
      <c r="T3" s="283"/>
      <c r="U3" s="284"/>
      <c r="V3" s="284"/>
      <c r="W3" s="284"/>
      <c r="X3" s="284"/>
      <c r="Y3" s="284"/>
      <c r="Z3" s="284"/>
      <c r="AA3" s="284"/>
      <c r="AB3" s="284"/>
      <c r="AC3" s="284"/>
      <c r="AD3" s="284"/>
      <c r="AE3" s="285"/>
    </row>
    <row r="4" spans="2:31" ht="15.75" thickBot="1">
      <c r="B4" s="48"/>
      <c r="C4" s="48"/>
      <c r="D4" s="48"/>
      <c r="E4" s="48"/>
      <c r="F4" s="48"/>
      <c r="G4" s="48"/>
      <c r="H4" s="48"/>
      <c r="I4" s="48"/>
      <c r="J4" s="48"/>
      <c r="K4" s="48"/>
      <c r="L4" s="48"/>
      <c r="M4" s="48"/>
      <c r="N4" s="48"/>
      <c r="O4" s="48"/>
      <c r="P4" s="48"/>
      <c r="Q4" s="48"/>
      <c r="R4" s="48"/>
      <c r="T4" s="286"/>
      <c r="U4" s="287"/>
      <c r="V4" s="287"/>
      <c r="W4" s="287"/>
      <c r="X4" s="287"/>
      <c r="Y4" s="287"/>
      <c r="Z4" s="287"/>
      <c r="AA4" s="287"/>
      <c r="AB4" s="287"/>
      <c r="AC4" s="287"/>
      <c r="AD4" s="287"/>
      <c r="AE4" s="288"/>
    </row>
    <row r="5" spans="2:31">
      <c r="B5" s="48"/>
      <c r="C5" s="48"/>
      <c r="D5" s="48"/>
      <c r="E5" s="48"/>
      <c r="F5" s="48"/>
      <c r="G5" s="48"/>
      <c r="H5" s="48"/>
      <c r="I5" s="48"/>
      <c r="J5" s="48"/>
      <c r="K5" s="48"/>
      <c r="L5" s="48"/>
      <c r="M5" s="48"/>
      <c r="N5" s="48"/>
      <c r="O5" s="48"/>
      <c r="P5" s="48"/>
      <c r="Q5" s="48"/>
      <c r="R5" s="48"/>
      <c r="T5" s="48"/>
      <c r="U5" s="48"/>
      <c r="V5" s="48"/>
      <c r="W5" s="48"/>
      <c r="X5" s="48"/>
      <c r="Y5" s="48"/>
      <c r="Z5" s="48"/>
      <c r="AA5" s="48"/>
      <c r="AB5" s="48"/>
      <c r="AC5" s="48"/>
      <c r="AD5" s="48"/>
      <c r="AE5" s="48"/>
    </row>
    <row r="6" spans="2:31">
      <c r="B6" s="48"/>
      <c r="C6" s="48"/>
      <c r="D6" s="48"/>
      <c r="E6" s="48"/>
      <c r="F6" s="48"/>
      <c r="G6" s="48"/>
      <c r="H6" s="48"/>
      <c r="I6" s="48"/>
      <c r="J6" s="48"/>
      <c r="K6" s="48"/>
      <c r="L6" s="48"/>
      <c r="M6" s="48"/>
      <c r="N6" s="48"/>
      <c r="O6" s="48"/>
      <c r="P6" s="48"/>
      <c r="Q6" s="48"/>
      <c r="R6" s="48"/>
      <c r="T6" s="48"/>
      <c r="U6" s="48"/>
      <c r="V6" s="48"/>
      <c r="W6" s="48"/>
      <c r="X6" s="48"/>
      <c r="Y6" s="48"/>
      <c r="Z6" s="48"/>
      <c r="AA6" s="48"/>
      <c r="AB6" s="48"/>
      <c r="AC6" s="48"/>
      <c r="AD6" s="48"/>
      <c r="AE6" s="48"/>
    </row>
    <row r="7" spans="2:31" ht="21">
      <c r="B7" s="334" t="s">
        <v>437</v>
      </c>
      <c r="C7" s="335"/>
      <c r="D7" s="335"/>
      <c r="E7" s="335"/>
      <c r="F7" s="335"/>
      <c r="G7" s="335"/>
      <c r="H7" s="335"/>
      <c r="I7" s="335"/>
      <c r="J7" s="335"/>
      <c r="K7" s="335"/>
      <c r="L7" s="335"/>
      <c r="M7" s="335"/>
      <c r="N7" s="335"/>
      <c r="O7" s="335"/>
      <c r="P7" s="335"/>
      <c r="Q7" s="335"/>
      <c r="R7" s="336"/>
      <c r="T7" s="343" t="s">
        <v>426</v>
      </c>
      <c r="U7" s="343"/>
      <c r="V7" s="81"/>
      <c r="W7" s="81"/>
      <c r="X7" s="81"/>
      <c r="Y7" s="81"/>
      <c r="Z7" s="81"/>
      <c r="AA7" s="81"/>
      <c r="AB7" s="81"/>
      <c r="AC7" s="81"/>
      <c r="AD7" s="48"/>
      <c r="AE7" s="48"/>
    </row>
    <row r="8" spans="2:31" ht="21">
      <c r="B8" s="327"/>
      <c r="C8" s="328"/>
      <c r="D8" s="327"/>
      <c r="E8" s="328"/>
      <c r="F8" s="328"/>
      <c r="G8" s="328"/>
      <c r="H8" s="328"/>
      <c r="I8" s="328"/>
      <c r="J8" s="328"/>
      <c r="K8" s="328"/>
      <c r="L8" s="328"/>
      <c r="M8" s="328"/>
      <c r="N8" s="328"/>
      <c r="O8" s="328"/>
      <c r="P8" s="328"/>
      <c r="Q8" s="328"/>
      <c r="R8" s="328"/>
      <c r="T8" s="344" t="s">
        <v>427</v>
      </c>
      <c r="U8" s="344"/>
      <c r="V8" s="81"/>
      <c r="W8" s="81"/>
      <c r="X8" s="81"/>
      <c r="Y8" s="81"/>
      <c r="Z8" s="81"/>
      <c r="AA8" s="81"/>
      <c r="AB8" s="81"/>
      <c r="AC8" s="81"/>
      <c r="AD8" s="48"/>
      <c r="AE8" s="48"/>
    </row>
    <row r="9" spans="2:31" ht="21">
      <c r="B9" s="356" t="s">
        <v>479</v>
      </c>
      <c r="C9" s="356"/>
      <c r="D9" s="356"/>
      <c r="E9" s="356"/>
      <c r="F9" s="356"/>
      <c r="G9" s="356"/>
      <c r="H9" s="356"/>
      <c r="I9" s="356"/>
      <c r="J9" s="356"/>
      <c r="K9" s="356"/>
      <c r="L9" s="356"/>
      <c r="M9" s="356"/>
      <c r="N9" s="356"/>
      <c r="O9" s="356"/>
      <c r="P9" s="356"/>
      <c r="Q9" s="356"/>
      <c r="R9" s="356"/>
      <c r="T9" s="344"/>
      <c r="U9" s="344"/>
      <c r="V9" s="81"/>
      <c r="W9" s="81"/>
      <c r="X9" s="81"/>
      <c r="Y9" s="81"/>
      <c r="Z9" s="81"/>
      <c r="AA9" s="81"/>
      <c r="AB9" s="81"/>
      <c r="AC9" s="81"/>
      <c r="AD9" s="48"/>
      <c r="AE9" s="48"/>
    </row>
    <row r="10" spans="2:31" ht="21">
      <c r="B10" s="327"/>
      <c r="C10" s="328"/>
      <c r="D10" s="327"/>
      <c r="E10" s="328"/>
      <c r="F10" s="328"/>
      <c r="G10" s="328"/>
      <c r="H10" s="328"/>
      <c r="I10" s="328"/>
      <c r="J10" s="328"/>
      <c r="K10" s="328"/>
      <c r="L10" s="328"/>
      <c r="M10" s="328"/>
      <c r="N10" s="328"/>
      <c r="O10" s="328"/>
      <c r="P10" s="328"/>
      <c r="Q10" s="328"/>
      <c r="R10" s="328"/>
      <c r="T10" s="326" t="s">
        <v>475</v>
      </c>
      <c r="U10" s="326"/>
      <c r="V10" s="81"/>
      <c r="W10" s="81"/>
      <c r="X10" s="81"/>
      <c r="Y10" s="81"/>
      <c r="Z10" s="81"/>
      <c r="AA10" s="81"/>
      <c r="AB10" s="81"/>
      <c r="AC10" s="81"/>
      <c r="AD10" s="48"/>
      <c r="AE10" s="48"/>
    </row>
    <row r="11" spans="2:31" ht="21">
      <c r="B11" s="327"/>
      <c r="C11" s="328"/>
      <c r="D11" s="327"/>
      <c r="E11" s="328"/>
      <c r="F11" s="328"/>
      <c r="G11" s="328"/>
      <c r="H11" s="328"/>
      <c r="I11" s="328"/>
      <c r="J11" s="328"/>
      <c r="K11" s="328"/>
      <c r="L11" s="328"/>
      <c r="M11" s="328"/>
      <c r="N11" s="328"/>
      <c r="O11" s="328"/>
      <c r="P11" s="328"/>
      <c r="Q11" s="328"/>
      <c r="R11" s="328"/>
      <c r="T11" s="344" t="s">
        <v>422</v>
      </c>
      <c r="U11" s="344"/>
      <c r="V11" s="81"/>
      <c r="W11" s="81"/>
      <c r="X11" s="81"/>
      <c r="Y11" s="81"/>
      <c r="Z11" s="81"/>
      <c r="AA11" s="81"/>
      <c r="AB11" s="81"/>
      <c r="AC11" s="81"/>
      <c r="AD11" s="48"/>
      <c r="AE11" s="48"/>
    </row>
    <row r="12" spans="2:31">
      <c r="B12" s="48"/>
      <c r="C12" s="48"/>
      <c r="D12" s="48"/>
      <c r="E12" s="48"/>
      <c r="F12" s="340" t="s">
        <v>480</v>
      </c>
      <c r="G12" s="340"/>
      <c r="H12" s="48"/>
      <c r="I12" s="48"/>
      <c r="J12" s="48"/>
      <c r="K12" s="48"/>
      <c r="L12" s="48"/>
      <c r="M12" s="48"/>
      <c r="N12" s="48"/>
      <c r="O12" s="48"/>
      <c r="P12" s="48"/>
      <c r="Q12" s="48"/>
      <c r="R12" s="48"/>
      <c r="T12" s="344" t="s">
        <v>423</v>
      </c>
      <c r="U12" s="344"/>
      <c r="V12" s="81"/>
      <c r="W12" s="81"/>
      <c r="X12" s="81"/>
      <c r="Y12" s="81"/>
      <c r="Z12" s="81"/>
      <c r="AA12" s="81"/>
      <c r="AB12" s="81"/>
      <c r="AC12" s="81"/>
      <c r="AD12" s="48"/>
      <c r="AE12" s="48"/>
    </row>
    <row r="13" spans="2:31">
      <c r="B13" s="48"/>
      <c r="C13" s="48"/>
      <c r="D13" s="48"/>
      <c r="E13" s="48"/>
      <c r="F13" s="48"/>
      <c r="G13" s="48"/>
      <c r="H13" s="48"/>
      <c r="I13" s="48"/>
      <c r="J13" s="48"/>
      <c r="K13" s="48"/>
      <c r="L13" s="48"/>
      <c r="M13" s="48"/>
      <c r="N13" s="48"/>
      <c r="O13" s="48"/>
      <c r="P13" s="48"/>
      <c r="Q13" s="48"/>
      <c r="R13" s="48"/>
      <c r="T13" s="344"/>
      <c r="U13" s="344"/>
      <c r="V13" s="81"/>
      <c r="W13" s="81"/>
      <c r="X13" s="81"/>
      <c r="Y13" s="81"/>
      <c r="Z13" s="81"/>
      <c r="AA13" s="81"/>
      <c r="AB13" s="81"/>
      <c r="AC13" s="81"/>
      <c r="AD13" s="48"/>
      <c r="AE13" s="48"/>
    </row>
    <row r="14" spans="2:31" ht="15.75">
      <c r="B14" s="48"/>
      <c r="C14" s="48"/>
      <c r="D14" s="48"/>
      <c r="E14" s="153"/>
      <c r="F14" s="329" t="s">
        <v>481</v>
      </c>
      <c r="G14" s="329"/>
      <c r="H14" s="329"/>
      <c r="I14" s="329" t="s">
        <v>482</v>
      </c>
      <c r="J14" s="329"/>
      <c r="K14" s="329"/>
      <c r="L14" s="329"/>
      <c r="M14" s="329" t="s">
        <v>483</v>
      </c>
      <c r="N14" s="329"/>
      <c r="O14" s="329"/>
      <c r="P14" s="329"/>
      <c r="Q14" s="329" t="s">
        <v>484</v>
      </c>
      <c r="R14" s="48"/>
      <c r="T14" s="307" t="s">
        <v>476</v>
      </c>
      <c r="U14" s="307"/>
      <c r="V14" s="81"/>
      <c r="W14" s="81"/>
      <c r="X14" s="81"/>
      <c r="Y14" s="81"/>
      <c r="Z14" s="81"/>
      <c r="AA14" s="81"/>
      <c r="AB14" s="81"/>
      <c r="AC14" s="81"/>
      <c r="AD14" s="48"/>
      <c r="AE14" s="48"/>
    </row>
    <row r="15" spans="2:31">
      <c r="B15" s="48"/>
      <c r="C15" s="48"/>
      <c r="D15" s="48"/>
      <c r="E15" s="48"/>
      <c r="F15" s="48"/>
      <c r="G15" s="48"/>
      <c r="H15" s="48"/>
      <c r="I15" s="48"/>
      <c r="J15" s="48"/>
      <c r="K15" s="48"/>
      <c r="L15" s="48"/>
      <c r="M15" s="48"/>
      <c r="N15" s="48"/>
      <c r="O15" s="48"/>
      <c r="P15" s="48"/>
      <c r="Q15" s="48"/>
      <c r="R15" s="48"/>
      <c r="T15" s="342" t="s">
        <v>425</v>
      </c>
      <c r="U15" s="342"/>
      <c r="V15" s="342"/>
      <c r="W15" s="342"/>
      <c r="X15" s="342"/>
      <c r="Y15" s="342"/>
      <c r="Z15" s="81"/>
      <c r="AA15" s="81"/>
      <c r="AB15" s="81"/>
      <c r="AC15" s="81"/>
      <c r="AD15" s="48"/>
      <c r="AE15" s="48"/>
    </row>
    <row r="16" spans="2:31" ht="15.75" thickBot="1">
      <c r="B16" s="48"/>
      <c r="C16" s="48"/>
      <c r="D16" s="48"/>
      <c r="E16" s="82"/>
      <c r="F16" s="339" t="s">
        <v>389</v>
      </c>
      <c r="G16" s="339"/>
      <c r="H16" s="153"/>
      <c r="I16" s="329" t="s">
        <v>485</v>
      </c>
      <c r="J16" s="329"/>
      <c r="K16" s="329"/>
      <c r="L16" s="329"/>
      <c r="M16" s="329" t="s">
        <v>486</v>
      </c>
      <c r="N16" s="329"/>
      <c r="O16" s="329"/>
      <c r="P16" s="329"/>
      <c r="Q16" s="329" t="s">
        <v>487</v>
      </c>
      <c r="R16" s="48"/>
      <c r="T16" s="342" t="s">
        <v>431</v>
      </c>
      <c r="U16" s="342"/>
      <c r="V16" s="342"/>
      <c r="W16" s="342"/>
      <c r="X16" s="342"/>
      <c r="Y16" s="342"/>
      <c r="Z16" s="342"/>
      <c r="AA16" s="342"/>
      <c r="AB16" s="81"/>
      <c r="AC16" s="81"/>
      <c r="AD16" s="48"/>
      <c r="AE16" s="48"/>
    </row>
    <row r="17" spans="1:47" ht="18.75" customHeight="1">
      <c r="B17" s="48"/>
      <c r="C17" s="48"/>
      <c r="D17" s="48"/>
      <c r="E17" s="81"/>
      <c r="F17" s="48"/>
      <c r="G17" s="153"/>
      <c r="H17" s="153"/>
      <c r="I17" s="329" t="s">
        <v>488</v>
      </c>
      <c r="J17" s="329"/>
      <c r="K17" s="329"/>
      <c r="L17" s="329"/>
      <c r="M17" s="329" t="s">
        <v>489</v>
      </c>
      <c r="N17" s="329"/>
      <c r="O17" s="325"/>
      <c r="P17" s="325"/>
      <c r="Q17" s="325"/>
      <c r="R17" s="48"/>
      <c r="T17" s="81"/>
      <c r="U17" s="81"/>
      <c r="V17" s="81"/>
      <c r="W17" s="81"/>
      <c r="X17" s="81"/>
      <c r="Y17" s="81"/>
      <c r="Z17" s="81"/>
      <c r="AA17" s="81"/>
      <c r="AB17" s="81"/>
      <c r="AC17" s="81"/>
      <c r="AD17" s="372" t="s">
        <v>436</v>
      </c>
      <c r="AE17" s="373"/>
    </row>
    <row r="18" spans="1:47" ht="15.75" customHeight="1">
      <c r="B18" s="48"/>
      <c r="C18" s="48"/>
      <c r="D18" s="48"/>
      <c r="E18" s="48"/>
      <c r="F18" s="48"/>
      <c r="G18" s="48"/>
      <c r="H18" s="48"/>
      <c r="I18" s="48"/>
      <c r="J18" s="48"/>
      <c r="K18" s="48"/>
      <c r="L18" s="48"/>
      <c r="M18" s="48"/>
      <c r="N18" s="48"/>
      <c r="O18" s="48"/>
      <c r="P18" s="48"/>
      <c r="Q18" s="48"/>
      <c r="R18" s="48"/>
      <c r="T18" s="345" t="s">
        <v>464</v>
      </c>
      <c r="U18" s="346"/>
      <c r="V18" s="81"/>
      <c r="W18" s="81"/>
      <c r="X18" s="81"/>
      <c r="Y18" s="81"/>
      <c r="Z18" s="81"/>
      <c r="AA18" s="81"/>
      <c r="AB18" s="81"/>
      <c r="AC18" s="81"/>
      <c r="AD18" s="365" t="s">
        <v>426</v>
      </c>
      <c r="AE18" s="366"/>
    </row>
    <row r="19" spans="1:47" ht="15.75" thickBot="1">
      <c r="B19" s="48"/>
      <c r="C19" s="48"/>
      <c r="D19" s="48"/>
      <c r="E19" s="154"/>
      <c r="F19" s="337" t="s">
        <v>459</v>
      </c>
      <c r="G19" s="337"/>
      <c r="H19" s="338"/>
      <c r="I19" s="151">
        <v>20</v>
      </c>
      <c r="J19" s="48" t="s">
        <v>391</v>
      </c>
      <c r="L19" s="151">
        <v>1</v>
      </c>
      <c r="M19" s="48" t="s">
        <v>449</v>
      </c>
      <c r="N19" s="48"/>
      <c r="O19" s="151">
        <v>1</v>
      </c>
      <c r="P19" s="48" t="s">
        <v>450</v>
      </c>
      <c r="Q19" s="48"/>
      <c r="R19" s="48"/>
      <c r="T19" s="342" t="s">
        <v>421</v>
      </c>
      <c r="U19" s="342"/>
      <c r="V19" s="342"/>
      <c r="W19" s="342"/>
      <c r="X19" s="342"/>
      <c r="Y19" s="342"/>
      <c r="Z19" s="342"/>
      <c r="AA19" s="81"/>
      <c r="AB19" s="81"/>
      <c r="AC19" s="81"/>
      <c r="AD19" s="365" t="s">
        <v>466</v>
      </c>
      <c r="AE19" s="366"/>
    </row>
    <row r="20" spans="1:47" ht="15.75">
      <c r="B20" s="48"/>
      <c r="C20" s="48"/>
      <c r="D20" s="48"/>
      <c r="E20" s="333" t="s">
        <v>433</v>
      </c>
      <c r="F20" s="333"/>
      <c r="G20" s="333"/>
      <c r="H20" s="333"/>
      <c r="I20" s="48"/>
      <c r="J20" s="48"/>
      <c r="K20" s="48"/>
      <c r="L20" s="48"/>
      <c r="M20" s="48"/>
      <c r="N20" s="48"/>
      <c r="O20" s="48"/>
      <c r="P20" s="48"/>
      <c r="Q20" s="48"/>
      <c r="R20" s="48"/>
      <c r="T20" s="342" t="s">
        <v>424</v>
      </c>
      <c r="U20" s="342"/>
      <c r="V20" s="342"/>
      <c r="W20" s="342"/>
      <c r="X20" s="342"/>
      <c r="Y20" s="342"/>
      <c r="Z20" s="342"/>
      <c r="AA20" s="342"/>
      <c r="AB20" s="342"/>
      <c r="AC20" s="81"/>
      <c r="AD20" s="306" t="s">
        <v>463</v>
      </c>
      <c r="AE20" s="367"/>
    </row>
    <row r="21" spans="1:47" ht="16.5" thickBot="1">
      <c r="B21" s="48"/>
      <c r="C21" s="48"/>
      <c r="D21" s="48"/>
      <c r="E21" s="333"/>
      <c r="F21" s="333"/>
      <c r="G21" s="333"/>
      <c r="H21" s="333"/>
      <c r="I21" s="151">
        <v>1</v>
      </c>
      <c r="J21" s="48" t="s">
        <v>398</v>
      </c>
      <c r="L21" s="48"/>
      <c r="M21" s="48"/>
      <c r="N21" s="48"/>
      <c r="O21" s="151">
        <v>1</v>
      </c>
      <c r="P21" s="48" t="s">
        <v>448</v>
      </c>
      <c r="Q21" s="48"/>
      <c r="R21" s="48"/>
      <c r="T21" s="342" t="s">
        <v>432</v>
      </c>
      <c r="U21" s="342"/>
      <c r="V21" s="342"/>
      <c r="W21" s="342"/>
      <c r="X21" s="342"/>
      <c r="Y21" s="342"/>
      <c r="Z21" s="342"/>
      <c r="AA21" s="342"/>
      <c r="AB21" s="81"/>
      <c r="AC21" s="81"/>
      <c r="AD21" s="209" t="s">
        <v>467</v>
      </c>
      <c r="AE21" s="368"/>
    </row>
    <row r="22" spans="1:47" ht="15.75">
      <c r="B22" s="80"/>
      <c r="C22" s="82"/>
      <c r="D22" s="48"/>
      <c r="E22" s="48"/>
      <c r="F22" s="48"/>
      <c r="G22" s="48"/>
      <c r="H22" s="48"/>
      <c r="I22" s="48"/>
      <c r="J22" s="48"/>
      <c r="K22" s="48"/>
      <c r="L22" s="48"/>
      <c r="M22" s="48"/>
      <c r="N22" s="48"/>
      <c r="O22" s="48"/>
      <c r="P22" s="48"/>
      <c r="Q22" s="48"/>
      <c r="R22" s="48"/>
      <c r="T22" s="81"/>
      <c r="U22" s="81"/>
      <c r="V22" s="81"/>
      <c r="W22" s="81"/>
      <c r="X22" s="81"/>
      <c r="Y22" s="81"/>
      <c r="Z22" s="81"/>
      <c r="AA22" s="81"/>
      <c r="AB22" s="81"/>
      <c r="AC22" s="81"/>
      <c r="AD22" s="209" t="s">
        <v>435</v>
      </c>
      <c r="AE22" s="368"/>
    </row>
    <row r="23" spans="1:47" ht="15.75">
      <c r="B23" s="48"/>
      <c r="C23" s="80"/>
      <c r="D23" s="48"/>
      <c r="E23" s="80"/>
      <c r="F23" s="80"/>
      <c r="G23" s="80"/>
      <c r="H23" s="80"/>
      <c r="I23" s="48"/>
      <c r="J23" s="48"/>
      <c r="K23" s="80"/>
      <c r="L23" s="80"/>
      <c r="M23" s="80"/>
      <c r="N23" s="80"/>
      <c r="O23" s="80"/>
      <c r="P23" s="80"/>
      <c r="Q23" s="80"/>
      <c r="R23" s="48"/>
      <c r="T23" s="347" t="s">
        <v>477</v>
      </c>
      <c r="U23" s="347"/>
      <c r="V23" s="347"/>
      <c r="W23" s="347"/>
      <c r="X23" s="81"/>
      <c r="Y23" s="81"/>
      <c r="Z23" s="81"/>
      <c r="AA23" s="81"/>
      <c r="AB23" s="81"/>
      <c r="AC23" s="81"/>
      <c r="AD23" s="210" t="s">
        <v>465</v>
      </c>
      <c r="AE23" s="369"/>
    </row>
    <row r="24" spans="1:47" ht="15.75" thickBot="1">
      <c r="B24" s="48"/>
      <c r="C24" s="48"/>
      <c r="D24" s="48"/>
      <c r="E24" s="48"/>
      <c r="F24" s="48"/>
      <c r="G24" s="48"/>
      <c r="H24" s="48"/>
      <c r="I24" s="48"/>
      <c r="J24" s="48"/>
      <c r="K24" s="48"/>
      <c r="L24" s="80"/>
      <c r="M24" s="80"/>
      <c r="N24" s="80"/>
      <c r="O24" s="80"/>
      <c r="P24" s="80"/>
      <c r="Q24" s="80"/>
      <c r="R24" s="48"/>
      <c r="T24" s="342" t="s">
        <v>428</v>
      </c>
      <c r="U24" s="342"/>
      <c r="V24" s="342"/>
      <c r="W24" s="342"/>
      <c r="X24" s="342"/>
      <c r="Y24" s="81"/>
      <c r="Z24" s="81"/>
      <c r="AA24" s="81"/>
      <c r="AB24" s="81"/>
      <c r="AC24" s="81"/>
      <c r="AD24" s="370" t="s">
        <v>459</v>
      </c>
      <c r="AE24" s="371"/>
    </row>
    <row r="25" spans="1:47">
      <c r="B25" s="48"/>
      <c r="C25" s="48"/>
      <c r="D25" s="48"/>
      <c r="E25" s="48"/>
      <c r="F25" s="48"/>
      <c r="G25" s="48"/>
      <c r="H25" s="48"/>
      <c r="I25" s="48"/>
      <c r="J25" s="48"/>
      <c r="K25" s="48"/>
      <c r="L25" s="80"/>
      <c r="M25" s="80"/>
      <c r="N25" s="80"/>
      <c r="O25" s="80"/>
      <c r="P25" s="80"/>
      <c r="Q25" s="80"/>
      <c r="R25" s="48"/>
      <c r="T25" s="342" t="s">
        <v>429</v>
      </c>
      <c r="U25" s="342"/>
      <c r="V25" s="342"/>
      <c r="W25" s="342"/>
      <c r="X25" s="342"/>
      <c r="Y25" s="81"/>
      <c r="Z25" s="81"/>
      <c r="AA25" s="81"/>
      <c r="AB25" s="81"/>
      <c r="AC25" s="81"/>
      <c r="AD25" s="48"/>
      <c r="AE25" s="48"/>
    </row>
    <row r="26" spans="1:47">
      <c r="B26" s="48"/>
      <c r="C26" s="48"/>
      <c r="D26" s="48"/>
      <c r="E26" s="48"/>
      <c r="F26" s="48"/>
      <c r="G26" s="48"/>
      <c r="H26" s="48"/>
      <c r="I26" s="48"/>
      <c r="J26" s="48"/>
      <c r="K26" s="48"/>
      <c r="L26" s="80"/>
      <c r="M26" s="80"/>
      <c r="N26" s="80"/>
      <c r="O26" s="80"/>
      <c r="P26" s="80"/>
      <c r="Q26" s="80"/>
      <c r="R26" s="48"/>
      <c r="T26" s="342" t="s">
        <v>430</v>
      </c>
      <c r="U26" s="342"/>
      <c r="V26" s="342"/>
      <c r="W26" s="342"/>
      <c r="X26" s="342"/>
      <c r="Y26" s="342"/>
      <c r="Z26" s="342"/>
      <c r="AA26" s="342"/>
      <c r="AB26" s="342"/>
      <c r="AC26" s="342"/>
      <c r="AD26" s="48"/>
      <c r="AE26" s="48"/>
    </row>
    <row r="27" spans="1:47">
      <c r="B27" s="48"/>
      <c r="C27" s="48"/>
      <c r="D27" s="48"/>
      <c r="E27" s="48"/>
      <c r="F27" s="48"/>
      <c r="G27" s="48"/>
      <c r="H27" s="48"/>
      <c r="I27" s="48"/>
      <c r="J27" s="48"/>
      <c r="K27" s="48"/>
      <c r="L27" s="80"/>
      <c r="M27" s="80"/>
      <c r="N27" s="80"/>
      <c r="P27" s="80"/>
      <c r="Q27" s="80"/>
      <c r="R27" s="48"/>
      <c r="T27" s="342" t="s">
        <v>478</v>
      </c>
      <c r="U27" s="342"/>
      <c r="V27" s="342"/>
      <c r="W27" s="342"/>
      <c r="X27" s="342"/>
      <c r="Y27" s="342"/>
      <c r="Z27" s="342"/>
      <c r="AA27" s="342"/>
      <c r="AB27" s="342"/>
      <c r="AC27" s="342"/>
      <c r="AD27" s="48"/>
      <c r="AE27" s="48"/>
    </row>
    <row r="28" spans="1:47" ht="18.75">
      <c r="B28" s="330" t="s">
        <v>490</v>
      </c>
      <c r="C28" s="330"/>
      <c r="D28" s="330"/>
      <c r="E28" s="330"/>
      <c r="F28" s="330"/>
      <c r="G28" s="330"/>
      <c r="H28" s="330"/>
      <c r="I28" s="330"/>
      <c r="J28" s="330"/>
      <c r="K28" s="330"/>
      <c r="L28" s="330"/>
      <c r="M28" s="330"/>
      <c r="N28" s="330"/>
      <c r="O28" s="330"/>
      <c r="P28" s="330"/>
      <c r="Q28" s="330"/>
      <c r="R28" s="330"/>
      <c r="T28" s="331" t="s">
        <v>491</v>
      </c>
      <c r="U28" s="331"/>
      <c r="V28" s="331"/>
      <c r="W28" s="331"/>
      <c r="X28" s="331"/>
      <c r="Y28" s="331"/>
      <c r="Z28" s="331"/>
      <c r="AA28" s="331"/>
      <c r="AB28" s="331"/>
      <c r="AC28" s="331"/>
      <c r="AD28" s="331"/>
      <c r="AE28" s="331"/>
    </row>
    <row r="29" spans="1:47" ht="15.75" thickBot="1">
      <c r="B29" s="48"/>
      <c r="C29" s="48"/>
      <c r="D29" s="48"/>
      <c r="E29" s="48"/>
      <c r="F29" s="48"/>
      <c r="G29" s="48"/>
      <c r="H29" s="48"/>
      <c r="I29" s="48"/>
      <c r="J29" s="48"/>
      <c r="K29" s="48"/>
      <c r="L29" s="48"/>
      <c r="M29" s="48"/>
      <c r="N29" s="48"/>
      <c r="O29" s="48"/>
      <c r="P29" s="48"/>
      <c r="Q29" s="48"/>
      <c r="R29" s="48"/>
      <c r="T29" s="332"/>
      <c r="U29" s="332"/>
      <c r="V29" s="332"/>
      <c r="W29" s="332"/>
      <c r="X29" s="332"/>
      <c r="Y29" s="332"/>
      <c r="Z29" s="332"/>
      <c r="AA29" s="332"/>
      <c r="AB29" s="332"/>
      <c r="AC29" s="332"/>
      <c r="AD29" s="332"/>
      <c r="AE29" s="332"/>
    </row>
    <row r="30" spans="1:47" ht="30" customHeight="1" thickBot="1">
      <c r="A30" s="48"/>
      <c r="B30" s="277"/>
      <c r="C30" s="278"/>
      <c r="D30" s="278"/>
      <c r="E30" s="200" t="s">
        <v>460</v>
      </c>
      <c r="F30" s="203" t="s">
        <v>453</v>
      </c>
      <c r="G30" s="195" t="s">
        <v>455</v>
      </c>
      <c r="H30" s="196"/>
      <c r="I30" s="196"/>
      <c r="J30" s="196"/>
      <c r="K30" s="196"/>
      <c r="L30" s="196"/>
      <c r="M30" s="196"/>
      <c r="N30" s="196"/>
      <c r="O30" s="196"/>
      <c r="P30" s="196"/>
      <c r="Q30" s="196"/>
      <c r="R30" s="197"/>
      <c r="T30" s="277"/>
      <c r="U30" s="278"/>
      <c r="V30" s="278"/>
      <c r="W30" s="200" t="s">
        <v>462</v>
      </c>
      <c r="X30" s="203" t="s">
        <v>463</v>
      </c>
      <c r="Y30" s="297" t="s">
        <v>391</v>
      </c>
      <c r="Z30" s="297" t="s">
        <v>392</v>
      </c>
      <c r="AA30" s="297" t="s">
        <v>393</v>
      </c>
      <c r="AB30" s="297" t="s">
        <v>398</v>
      </c>
      <c r="AC30" s="297" t="s">
        <v>448</v>
      </c>
      <c r="AD30" s="298" t="s">
        <v>406</v>
      </c>
      <c r="AE30" s="299" t="s">
        <v>405</v>
      </c>
      <c r="AG30" s="222" t="s">
        <v>457</v>
      </c>
      <c r="AH30" s="223"/>
      <c r="AI30" s="223"/>
      <c r="AJ30" s="223"/>
      <c r="AK30" s="223"/>
      <c r="AL30" s="223"/>
      <c r="AM30" s="224"/>
      <c r="AO30" s="240" t="s">
        <v>458</v>
      </c>
      <c r="AP30" s="241"/>
      <c r="AQ30" s="241"/>
      <c r="AR30" s="241"/>
      <c r="AS30" s="241"/>
      <c r="AT30" s="241"/>
      <c r="AU30" s="242"/>
    </row>
    <row r="31" spans="1:47">
      <c r="A31" s="48"/>
      <c r="B31" s="275" t="s">
        <v>454</v>
      </c>
      <c r="C31" s="276"/>
      <c r="D31" s="276"/>
      <c r="E31" s="201"/>
      <c r="F31" s="204"/>
      <c r="G31" s="216" t="s">
        <v>391</v>
      </c>
      <c r="H31" s="217"/>
      <c r="I31" s="216" t="s">
        <v>392</v>
      </c>
      <c r="J31" s="217"/>
      <c r="K31" s="216" t="s">
        <v>393</v>
      </c>
      <c r="L31" s="217"/>
      <c r="M31" s="216" t="s">
        <v>398</v>
      </c>
      <c r="N31" s="217"/>
      <c r="O31" s="216" t="s">
        <v>448</v>
      </c>
      <c r="P31" s="217"/>
      <c r="Q31" s="190" t="s">
        <v>406</v>
      </c>
      <c r="R31" s="265" t="s">
        <v>474</v>
      </c>
      <c r="T31" s="302"/>
      <c r="U31" s="303"/>
      <c r="V31" s="303"/>
      <c r="W31" s="201"/>
      <c r="X31" s="204"/>
      <c r="Y31" s="293" t="s">
        <v>465</v>
      </c>
      <c r="Z31" s="294"/>
      <c r="AA31" s="294"/>
      <c r="AB31" s="294"/>
      <c r="AC31" s="295"/>
      <c r="AD31" s="296"/>
      <c r="AE31" s="300"/>
      <c r="AG31" s="225" t="s">
        <v>407</v>
      </c>
      <c r="AH31" s="226" t="s">
        <v>391</v>
      </c>
      <c r="AI31" s="226" t="s">
        <v>392</v>
      </c>
      <c r="AJ31" s="226" t="s">
        <v>393</v>
      </c>
      <c r="AK31" s="226" t="s">
        <v>398</v>
      </c>
      <c r="AL31" s="227" t="s">
        <v>448</v>
      </c>
      <c r="AM31" s="228" t="s">
        <v>406</v>
      </c>
      <c r="AO31" s="243" t="s">
        <v>407</v>
      </c>
      <c r="AP31" s="244" t="s">
        <v>391</v>
      </c>
      <c r="AQ31" s="244" t="s">
        <v>392</v>
      </c>
      <c r="AR31" s="244" t="s">
        <v>393</v>
      </c>
      <c r="AS31" s="244" t="s">
        <v>398</v>
      </c>
      <c r="AT31" s="245" t="s">
        <v>448</v>
      </c>
      <c r="AU31" s="246"/>
    </row>
    <row r="32" spans="1:47" ht="30">
      <c r="A32" s="48"/>
      <c r="B32" s="273"/>
      <c r="C32" s="138"/>
      <c r="D32" s="274"/>
      <c r="E32" s="201"/>
      <c r="F32" s="204"/>
      <c r="G32" s="218" t="s">
        <v>451</v>
      </c>
      <c r="H32" s="272" t="s">
        <v>452</v>
      </c>
      <c r="I32" s="218" t="s">
        <v>451</v>
      </c>
      <c r="J32" s="272" t="s">
        <v>452</v>
      </c>
      <c r="K32" s="218" t="s">
        <v>451</v>
      </c>
      <c r="L32" s="272" t="s">
        <v>452</v>
      </c>
      <c r="M32" s="218" t="s">
        <v>451</v>
      </c>
      <c r="N32" s="272" t="s">
        <v>452</v>
      </c>
      <c r="O32" s="218" t="s">
        <v>451</v>
      </c>
      <c r="P32" s="272" t="s">
        <v>452</v>
      </c>
      <c r="Q32" s="191"/>
      <c r="R32" s="193"/>
      <c r="T32" s="304" t="s">
        <v>426</v>
      </c>
      <c r="U32" s="305"/>
      <c r="V32" s="305"/>
      <c r="W32" s="201"/>
      <c r="X32" s="204"/>
      <c r="Y32" s="358">
        <v>2</v>
      </c>
      <c r="Z32" s="358">
        <v>1</v>
      </c>
      <c r="AA32" s="358">
        <v>1</v>
      </c>
      <c r="AB32" s="358">
        <v>1</v>
      </c>
      <c r="AC32" s="358">
        <v>1</v>
      </c>
      <c r="AD32" s="296"/>
      <c r="AE32" s="301"/>
      <c r="AG32" s="229"/>
      <c r="AH32" s="230">
        <f>AP32</f>
        <v>2</v>
      </c>
      <c r="AI32" s="230">
        <f>AQ32</f>
        <v>1</v>
      </c>
      <c r="AJ32" s="230">
        <f>AR32</f>
        <v>1</v>
      </c>
      <c r="AK32" s="230">
        <f>AS32</f>
        <v>1</v>
      </c>
      <c r="AL32" s="231">
        <f>AT32</f>
        <v>1</v>
      </c>
      <c r="AM32" s="232"/>
      <c r="AO32" s="247"/>
      <c r="AP32" s="248">
        <f>IF(ISBLANK(Y32),0,IF(Y32=0,0,Y32))</f>
        <v>2</v>
      </c>
      <c r="AQ32" s="248">
        <f>IF(ISBLANK(Z32),0,IF(Z32=0,0,Z32))</f>
        <v>1</v>
      </c>
      <c r="AR32" s="248">
        <f>IF(ISBLANK(AA32),0,IF(AA32=0,0,AA32))</f>
        <v>1</v>
      </c>
      <c r="AS32" s="248">
        <f>IF(ISBLANK(AB32),0,IF(AB32=0,0,AB32))</f>
        <v>1</v>
      </c>
      <c r="AT32" s="249">
        <f>IF(ISBLANK(AC32),0,IF(AC32=0,0,AC32))</f>
        <v>1</v>
      </c>
      <c r="AU32" s="250"/>
    </row>
    <row r="33" spans="1:47" ht="30.75" thickBot="1">
      <c r="A33" s="48"/>
      <c r="B33" s="267"/>
      <c r="C33" s="268"/>
      <c r="D33" s="269" t="s">
        <v>456</v>
      </c>
      <c r="E33" s="202"/>
      <c r="F33" s="205"/>
      <c r="G33" s="270">
        <f>I19</f>
        <v>20</v>
      </c>
      <c r="H33" s="271"/>
      <c r="I33" s="270">
        <f>L19</f>
        <v>1</v>
      </c>
      <c r="J33" s="271"/>
      <c r="K33" s="270">
        <f>O19</f>
        <v>1</v>
      </c>
      <c r="L33" s="271"/>
      <c r="M33" s="270">
        <f>I21</f>
        <v>1</v>
      </c>
      <c r="N33" s="271"/>
      <c r="O33" s="270">
        <f>O21</f>
        <v>1</v>
      </c>
      <c r="P33" s="271"/>
      <c r="Q33" s="192"/>
      <c r="R33" s="194"/>
      <c r="T33" s="289"/>
      <c r="U33" s="290"/>
      <c r="V33" s="291"/>
      <c r="W33" s="202"/>
      <c r="X33" s="205"/>
      <c r="Y33" s="348" t="s">
        <v>464</v>
      </c>
      <c r="Z33" s="349"/>
      <c r="AA33" s="349"/>
      <c r="AB33" s="349"/>
      <c r="AC33" s="349"/>
      <c r="AD33" s="349"/>
      <c r="AE33" s="350"/>
      <c r="AG33" s="233" t="s">
        <v>447</v>
      </c>
      <c r="AH33" s="234">
        <f>I19</f>
        <v>20</v>
      </c>
      <c r="AI33" s="234">
        <f>L19</f>
        <v>1</v>
      </c>
      <c r="AJ33" s="234">
        <f>O19</f>
        <v>1</v>
      </c>
      <c r="AK33" s="234">
        <f>I21</f>
        <v>1</v>
      </c>
      <c r="AL33" s="235">
        <f>O21</f>
        <v>1</v>
      </c>
      <c r="AM33" s="236"/>
      <c r="AO33" s="251" t="s">
        <v>447</v>
      </c>
      <c r="AP33" s="252">
        <f>I19</f>
        <v>20</v>
      </c>
      <c r="AQ33" s="252">
        <f>L19</f>
        <v>1</v>
      </c>
      <c r="AR33" s="252">
        <f>O19</f>
        <v>1</v>
      </c>
      <c r="AS33" s="252">
        <f>I21</f>
        <v>1</v>
      </c>
      <c r="AT33" s="253">
        <f>O21</f>
        <v>1</v>
      </c>
      <c r="AU33" s="250"/>
    </row>
    <row r="34" spans="1:47">
      <c r="A34" s="48"/>
      <c r="B34" s="70" t="str">
        <f>T34</f>
        <v>Maigre de volaille</v>
      </c>
      <c r="C34" s="59"/>
      <c r="D34" s="60"/>
      <c r="E34" s="76" t="str">
        <f t="shared" ref="E34:E57" si="0">W34</f>
        <v>piece</v>
      </c>
      <c r="F34" s="147">
        <f>X34</f>
        <v>0.05</v>
      </c>
      <c r="G34" s="261">
        <f>AH34*AH33</f>
        <v>10</v>
      </c>
      <c r="H34" s="262">
        <f>AP34*AP33</f>
        <v>0.5</v>
      </c>
      <c r="I34" s="261">
        <f>AI34*I33</f>
        <v>1</v>
      </c>
      <c r="J34" s="262">
        <f>AQ34*AQ33</f>
        <v>0.05</v>
      </c>
      <c r="K34" s="261">
        <f>AJ34*AJ33</f>
        <v>1</v>
      </c>
      <c r="L34" s="262">
        <f>AR34*AR33</f>
        <v>0.05</v>
      </c>
      <c r="M34" s="261">
        <f>AK34*AK33</f>
        <v>1</v>
      </c>
      <c r="N34" s="262">
        <f>AS34*AS33</f>
        <v>0.05</v>
      </c>
      <c r="O34" s="261">
        <f>AL34*AL33</f>
        <v>1</v>
      </c>
      <c r="P34" s="262">
        <f>AT34*AT33</f>
        <v>0.05</v>
      </c>
      <c r="Q34" s="317">
        <f>G34+I34+K34+M34+O34</f>
        <v>14</v>
      </c>
      <c r="R34" s="318">
        <f>H34+J34+L34+N34+P34</f>
        <v>0.70000000000000018</v>
      </c>
      <c r="T34" s="70" t="s">
        <v>395</v>
      </c>
      <c r="U34" s="59"/>
      <c r="V34" s="60"/>
      <c r="W34" s="76" t="s">
        <v>420</v>
      </c>
      <c r="X34" s="147">
        <v>0.05</v>
      </c>
      <c r="Y34" s="115">
        <v>1</v>
      </c>
      <c r="Z34" s="115">
        <v>1</v>
      </c>
      <c r="AA34" s="115">
        <v>1</v>
      </c>
      <c r="AB34" s="115">
        <v>1</v>
      </c>
      <c r="AC34" s="115">
        <v>1</v>
      </c>
      <c r="AD34" s="100">
        <f>AM34</f>
        <v>4.5</v>
      </c>
      <c r="AE34" s="211">
        <f>(AP34*AP33)+(AQ34*AQ33)+(AR34*AR33)+(AS34*AS33)+(AT34*AT33)</f>
        <v>0.70000000000000018</v>
      </c>
      <c r="AG34" s="237" t="str">
        <f>W34</f>
        <v>piece</v>
      </c>
      <c r="AH34" s="238">
        <f>IF(AH32=0,0,IF(W34="kg",0,(Y34/AH32)))</f>
        <v>0.5</v>
      </c>
      <c r="AI34" s="238">
        <f>IF(AI32=0,0,IF(W34="kg",0,(Z34/AI32)))</f>
        <v>1</v>
      </c>
      <c r="AJ34" s="238">
        <f>IF(AJ32=0,0,IF(W34="kg",0,(AA34/AJ32)))</f>
        <v>1</v>
      </c>
      <c r="AK34" s="238">
        <f>IF(AK32=0,0,IF(W34="kg",0,(AB34/AK32)))</f>
        <v>1</v>
      </c>
      <c r="AL34" s="238">
        <f>IF(AL32=0,0,IF(W34="kg",0,(AC34/AL32)))</f>
        <v>1</v>
      </c>
      <c r="AM34" s="239">
        <f>SUM(AH34:AL34)</f>
        <v>4.5</v>
      </c>
      <c r="AO34" s="254" t="str">
        <f>W34</f>
        <v>piece</v>
      </c>
      <c r="AP34" s="255">
        <f>IF(AP32=0,0,IF(W34="kg",Y34/AP32,(X34*Y34/AP32)))</f>
        <v>2.5000000000000001E-2</v>
      </c>
      <c r="AQ34" s="255">
        <f>IF(AQ32=0,0,IF(W34="kg",Z34/AQ32,(X34*Z34/AQ32)))</f>
        <v>0.05</v>
      </c>
      <c r="AR34" s="255">
        <f>IF(AR32=0,0,IF(W34="kg",AA34/AR32,(X34*AA34/AR32)))</f>
        <v>0.05</v>
      </c>
      <c r="AS34" s="255">
        <f>IF(AS32=0,0,IF(W34="kg",AB34/AS32,(X34*AB34/AS32)))</f>
        <v>0.05</v>
      </c>
      <c r="AT34" s="255">
        <f>IF(AT32=0,0,IF(W34="kg",AC34/AT32,(X34*AC34/AT32)))</f>
        <v>0.05</v>
      </c>
      <c r="AU34" s="256"/>
    </row>
    <row r="35" spans="1:47">
      <c r="A35" s="48"/>
      <c r="B35" s="71" t="str">
        <f>T35</f>
        <v>Œuf dur</v>
      </c>
      <c r="C35" s="57"/>
      <c r="D35" s="58"/>
      <c r="E35" s="77" t="str">
        <f t="shared" si="0"/>
        <v>kg</v>
      </c>
      <c r="F35" s="148">
        <f>X35</f>
        <v>0</v>
      </c>
      <c r="G35" s="260">
        <f>AH35*AH33</f>
        <v>0</v>
      </c>
      <c r="H35" s="259">
        <f>AP35*AP33</f>
        <v>5</v>
      </c>
      <c r="I35" s="260">
        <f>AI35*I33</f>
        <v>0</v>
      </c>
      <c r="J35" s="259">
        <f>AQ35*AQ33</f>
        <v>1</v>
      </c>
      <c r="K35" s="260">
        <f>AJ35*AJ33</f>
        <v>0</v>
      </c>
      <c r="L35" s="259">
        <f>AR35*AR33</f>
        <v>1</v>
      </c>
      <c r="M35" s="260">
        <f>AK35*AK33</f>
        <v>0</v>
      </c>
      <c r="N35" s="259">
        <f>AS35*AS33</f>
        <v>1</v>
      </c>
      <c r="O35" s="260">
        <f>AL35*AL33</f>
        <v>0</v>
      </c>
      <c r="P35" s="259">
        <f>AT35*AT33</f>
        <v>1</v>
      </c>
      <c r="Q35" s="260">
        <f>G35+I35+K35+M35+O35</f>
        <v>0</v>
      </c>
      <c r="R35" s="319">
        <f>H35+J35+L35+N35+P35</f>
        <v>9</v>
      </c>
      <c r="T35" s="71" t="s">
        <v>403</v>
      </c>
      <c r="U35" s="57"/>
      <c r="V35" s="58"/>
      <c r="W35" s="77" t="s">
        <v>397</v>
      </c>
      <c r="X35" s="148"/>
      <c r="Y35" s="116">
        <v>0.5</v>
      </c>
      <c r="Z35" s="116">
        <v>1</v>
      </c>
      <c r="AA35" s="116">
        <v>1</v>
      </c>
      <c r="AB35" s="116">
        <v>1</v>
      </c>
      <c r="AC35" s="116">
        <v>1</v>
      </c>
      <c r="AD35" s="101">
        <f>AM35</f>
        <v>0</v>
      </c>
      <c r="AE35" s="212">
        <f>(AP35*AP33)+(AQ35*AQ33)+(AR35*AR33)+(AS35*AS33)+(AT35*AT33)</f>
        <v>9</v>
      </c>
      <c r="AG35" s="237" t="str">
        <f>W35</f>
        <v>kg</v>
      </c>
      <c r="AH35" s="238">
        <f>IF(AH32=0,0,IF(W35="kg",0,(Y35/AH32)))</f>
        <v>0</v>
      </c>
      <c r="AI35" s="238">
        <f>IF(AI32=0,0,IF(W35="kg",0,(Z35/AI32)))</f>
        <v>0</v>
      </c>
      <c r="AJ35" s="238">
        <f>IF(AJ32=0,0,IF(W35="kg",0,(AA35/AJ32)))</f>
        <v>0</v>
      </c>
      <c r="AK35" s="238">
        <f>IF(AK32=0,0,IF(W35="kg",0,(AB35/AK32)))</f>
        <v>0</v>
      </c>
      <c r="AL35" s="238">
        <f>IF(AL32=0,0,IF(W35="kg",0,(AC35/AL32)))</f>
        <v>0</v>
      </c>
      <c r="AM35" s="239">
        <f t="shared" ref="AM35:AM57" si="1">SUM(AH35:AL35)</f>
        <v>0</v>
      </c>
      <c r="AO35" s="254" t="str">
        <f>W35</f>
        <v>kg</v>
      </c>
      <c r="AP35" s="255">
        <f>IF(AP32=0,0,IF(W35="kg",Y35/AP32,(X35*Y35/AP32)))</f>
        <v>0.25</v>
      </c>
      <c r="AQ35" s="255">
        <f>IF(AQ32=0,0,IF(W35="kg",Z35/AQ32,(X35*Z35/AQ32)))</f>
        <v>1</v>
      </c>
      <c r="AR35" s="255">
        <f>IF(AR32=0,0,IF(W35="kg",AA35/AR32,(X35*AA35/AR32)))</f>
        <v>1</v>
      </c>
      <c r="AS35" s="255">
        <f>IF(AS32=0,0,IF(W35="kg",AB35/AS32,(X35*AB35/AS32)))</f>
        <v>1</v>
      </c>
      <c r="AT35" s="255">
        <f>IF(AT32=0,0,IF(W35="kg",AC35/AT32,(X35*AC35/AT32)))</f>
        <v>1</v>
      </c>
      <c r="AU35" s="256"/>
    </row>
    <row r="36" spans="1:47">
      <c r="A36" s="48"/>
      <c r="B36" s="72" t="str">
        <f>T36</f>
        <v>Maigre de volaille</v>
      </c>
      <c r="C36" s="55"/>
      <c r="D36" s="56"/>
      <c r="E36" s="78">
        <f t="shared" si="0"/>
        <v>0</v>
      </c>
      <c r="F36" s="149">
        <f>X36</f>
        <v>0</v>
      </c>
      <c r="G36" s="263">
        <f>AH36*AH33</f>
        <v>0</v>
      </c>
      <c r="H36" s="264">
        <f>AP36*AP33</f>
        <v>0</v>
      </c>
      <c r="I36" s="263">
        <f>AI36*I33</f>
        <v>0</v>
      </c>
      <c r="J36" s="264">
        <f>AQ36*AQ33</f>
        <v>0</v>
      </c>
      <c r="K36" s="263">
        <f>AJ36*AJ33</f>
        <v>0</v>
      </c>
      <c r="L36" s="264">
        <f>AR36*AR33</f>
        <v>0</v>
      </c>
      <c r="M36" s="263">
        <f>AK36*AK33</f>
        <v>0</v>
      </c>
      <c r="N36" s="264">
        <f>AS36*AS33</f>
        <v>0</v>
      </c>
      <c r="O36" s="263">
        <f>AL36*AL33</f>
        <v>0</v>
      </c>
      <c r="P36" s="264">
        <f>AT36*AT33</f>
        <v>0</v>
      </c>
      <c r="Q36" s="263">
        <f>G36+I36+K36+M36+O36</f>
        <v>0</v>
      </c>
      <c r="R36" s="320">
        <f>H36+J36+L36+N36+P36</f>
        <v>0</v>
      </c>
      <c r="T36" s="72" t="s">
        <v>395</v>
      </c>
      <c r="U36" s="55"/>
      <c r="V36" s="56"/>
      <c r="W36" s="78"/>
      <c r="X36" s="149"/>
      <c r="Y36" s="117"/>
      <c r="Z36" s="117"/>
      <c r="AA36" s="117"/>
      <c r="AB36" s="117"/>
      <c r="AC36" s="117"/>
      <c r="AD36" s="102">
        <f>AM36</f>
        <v>0</v>
      </c>
      <c r="AE36" s="213">
        <f>(AP36*AP33)+(AQ36*AQ33)+(AR36*AR33)+(AS36*AS33)+(AT36*AT33)</f>
        <v>0</v>
      </c>
      <c r="AG36" s="237">
        <f>W36</f>
        <v>0</v>
      </c>
      <c r="AH36" s="238">
        <f>IF(AH32=0,0,IF(W36="kg",0,(Y36/AH32)))</f>
        <v>0</v>
      </c>
      <c r="AI36" s="238">
        <f>IF(AI32=0,0,IF(W36="kg",0,(Z36/AI32)))</f>
        <v>0</v>
      </c>
      <c r="AJ36" s="238">
        <f>IF(AJ32=0,0,IF(W36="kg",0,(AA36/AJ32)))</f>
        <v>0</v>
      </c>
      <c r="AK36" s="238">
        <f>IF(AK32=0,0,IF(W36="kg",0,(AB36/AK32)))</f>
        <v>0</v>
      </c>
      <c r="AL36" s="238">
        <f>IF(AL32=0,0,IF(W36="kg",0,(AC36/AL32)))</f>
        <v>0</v>
      </c>
      <c r="AM36" s="239">
        <f t="shared" si="1"/>
        <v>0</v>
      </c>
      <c r="AO36" s="254">
        <f>W36</f>
        <v>0</v>
      </c>
      <c r="AP36" s="255">
        <f>IF(AP32=0,0,IF(W36="kg",Y36/AP32,(X36*Y36/AP32)))</f>
        <v>0</v>
      </c>
      <c r="AQ36" s="255">
        <f>IF(AQ32=0,0,IF(W36="kg",Z36/AQ32,(X36*Z36/AQ32)))</f>
        <v>0</v>
      </c>
      <c r="AR36" s="255">
        <f>IF(AR32=0,0,IF(W36="kg",AA36/AR32,(X36*AA36/AR32)))</f>
        <v>0</v>
      </c>
      <c r="AS36" s="255">
        <f>IF(AS32=0,0,IF(W36="kg",AB36/AS32,(X36*AB36/AS32)))</f>
        <v>0</v>
      </c>
      <c r="AT36" s="255">
        <f>IF(AT32=0,0,IF(W36="kg",AC36/AT32,(X36*AC36/AT32)))</f>
        <v>0</v>
      </c>
      <c r="AU36" s="256"/>
    </row>
    <row r="37" spans="1:47">
      <c r="A37" s="48"/>
      <c r="B37" s="71" t="str">
        <f>T37</f>
        <v>Œuf dur</v>
      </c>
      <c r="C37" s="57"/>
      <c r="D37" s="58"/>
      <c r="E37" s="77">
        <f t="shared" si="0"/>
        <v>0</v>
      </c>
      <c r="F37" s="148">
        <f>X37</f>
        <v>0</v>
      </c>
      <c r="G37" s="257">
        <f>AH37*AH33</f>
        <v>0</v>
      </c>
      <c r="H37" s="219">
        <f>AP37*AP33</f>
        <v>0</v>
      </c>
      <c r="I37" s="257">
        <f>AI37*I33</f>
        <v>0</v>
      </c>
      <c r="J37" s="219">
        <f>AQ37*AQ33</f>
        <v>0</v>
      </c>
      <c r="K37" s="257">
        <f>AJ37*AJ33</f>
        <v>0</v>
      </c>
      <c r="L37" s="219">
        <f>AR37*AR33</f>
        <v>0</v>
      </c>
      <c r="M37" s="257">
        <f>AK37*AK33</f>
        <v>0</v>
      </c>
      <c r="N37" s="219">
        <f>AS37*AS33</f>
        <v>0</v>
      </c>
      <c r="O37" s="257">
        <f>AL37*AL33</f>
        <v>0</v>
      </c>
      <c r="P37" s="219">
        <f>AT37*AT33</f>
        <v>0</v>
      </c>
      <c r="Q37" s="257">
        <f>G37+I37+K37+M37+O37</f>
        <v>0</v>
      </c>
      <c r="R37" s="321">
        <f>H37+J37+L37+N37+P37</f>
        <v>0</v>
      </c>
      <c r="T37" s="71" t="s">
        <v>403</v>
      </c>
      <c r="U37" s="57"/>
      <c r="V37" s="58"/>
      <c r="W37" s="77"/>
      <c r="X37" s="148"/>
      <c r="Y37" s="116"/>
      <c r="Z37" s="116"/>
      <c r="AA37" s="116"/>
      <c r="AB37" s="116"/>
      <c r="AC37" s="116"/>
      <c r="AD37" s="101">
        <f>AM37</f>
        <v>0</v>
      </c>
      <c r="AE37" s="212">
        <f>(AP37*AP33)+(AQ37*AQ33)+(AR37*AR33)+(AS37*AS33)+(AT37*AT33)</f>
        <v>0</v>
      </c>
      <c r="AG37" s="237">
        <f>W37</f>
        <v>0</v>
      </c>
      <c r="AH37" s="238">
        <f>IF(AH32=0,0,IF(W37="kg",0,(Y37/AH32)))</f>
        <v>0</v>
      </c>
      <c r="AI37" s="238">
        <f>IF(AI32=0,0,IF(W37="kg",0,(Z37/AI32)))</f>
        <v>0</v>
      </c>
      <c r="AJ37" s="238">
        <f>IF(AJ32=0,0,IF(W37="kg",0,(AA37/AJ32)))</f>
        <v>0</v>
      </c>
      <c r="AK37" s="238">
        <f>IF(AK32=0,0,IF(W37="kg",0,(AB37/AK32)))</f>
        <v>0</v>
      </c>
      <c r="AL37" s="238">
        <f>IF(AL32=0,0,IF(W37="kg",0,(AC37/AL32)))</f>
        <v>0</v>
      </c>
      <c r="AM37" s="239">
        <f t="shared" si="1"/>
        <v>0</v>
      </c>
      <c r="AO37" s="254">
        <f>W37</f>
        <v>0</v>
      </c>
      <c r="AP37" s="255">
        <f>IF(AP32=0,0,IF(W37="kg",Y37/AP32,(X37*Y37/AP32)))</f>
        <v>0</v>
      </c>
      <c r="AQ37" s="255">
        <f>IF(AQ32=0,0,IF(W37="kg",Z37/AQ32,(X37*Z37/AQ32)))</f>
        <v>0</v>
      </c>
      <c r="AR37" s="255">
        <f>IF(AR32=0,0,IF(W37="kg",AA37/AR32,(X37*AA37/AR32)))</f>
        <v>0</v>
      </c>
      <c r="AS37" s="255">
        <f>IF(AS32=0,0,IF(W37="kg",AB37/AS32,(X37*AB37/AS32)))</f>
        <v>0</v>
      </c>
      <c r="AT37" s="255">
        <f>IF(AT32=0,0,IF(W37="kg",AC37/AT32,(X37*AC37/AT32)))</f>
        <v>0</v>
      </c>
      <c r="AU37" s="256"/>
    </row>
    <row r="38" spans="1:47">
      <c r="A38" s="48"/>
      <c r="B38" s="72" t="str">
        <f>T38</f>
        <v>Maigre de volaille</v>
      </c>
      <c r="C38" s="55"/>
      <c r="D38" s="56"/>
      <c r="E38" s="78" t="str">
        <f t="shared" si="0"/>
        <v>kg</v>
      </c>
      <c r="F38" s="149">
        <f>X38</f>
        <v>0</v>
      </c>
      <c r="G38" s="263">
        <f>AH38*AH33</f>
        <v>0</v>
      </c>
      <c r="H38" s="264">
        <f>AP38*AP33</f>
        <v>1.25</v>
      </c>
      <c r="I38" s="263">
        <f>AI38*I33</f>
        <v>0</v>
      </c>
      <c r="J38" s="264">
        <f>AQ38*AQ33</f>
        <v>0.1</v>
      </c>
      <c r="K38" s="263">
        <f>AJ38*AJ33</f>
        <v>0</v>
      </c>
      <c r="L38" s="264">
        <f>AR38*AR33</f>
        <v>0.1</v>
      </c>
      <c r="M38" s="263">
        <f>AK38*AK33</f>
        <v>0</v>
      </c>
      <c r="N38" s="264">
        <f>AS38*AS33</f>
        <v>0.1</v>
      </c>
      <c r="O38" s="263">
        <f>AL38*AL33</f>
        <v>0</v>
      </c>
      <c r="P38" s="264">
        <f>AT38*AT33</f>
        <v>0.1</v>
      </c>
      <c r="Q38" s="263">
        <f>G38+I38+K38+M38+O38</f>
        <v>0</v>
      </c>
      <c r="R38" s="320">
        <f>H38+J38+L38+N38+P38</f>
        <v>1.6500000000000004</v>
      </c>
      <c r="T38" s="72" t="s">
        <v>395</v>
      </c>
      <c r="U38" s="55"/>
      <c r="V38" s="56"/>
      <c r="W38" s="78" t="s">
        <v>397</v>
      </c>
      <c r="X38" s="149"/>
      <c r="Y38" s="117">
        <v>0.125</v>
      </c>
      <c r="Z38" s="117">
        <v>0.1</v>
      </c>
      <c r="AA38" s="117">
        <v>0.1</v>
      </c>
      <c r="AB38" s="117">
        <v>0.1</v>
      </c>
      <c r="AC38" s="117">
        <v>0.1</v>
      </c>
      <c r="AD38" s="102">
        <f>AM38</f>
        <v>0</v>
      </c>
      <c r="AE38" s="213">
        <f>(AP38*AP33)+(AQ38*AQ33)+(AR38*AR33)+(AS38*AS33)+(AT38*AT33)</f>
        <v>1.6500000000000004</v>
      </c>
      <c r="AG38" s="237" t="str">
        <f>W38</f>
        <v>kg</v>
      </c>
      <c r="AH38" s="238">
        <f>IF(AH32=0,0,IF(W38="kg",0,(Y38/AH32)))</f>
        <v>0</v>
      </c>
      <c r="AI38" s="238">
        <f>IF(AI32=0,0,IF(W38="kg",0,(Z38/AI32)))</f>
        <v>0</v>
      </c>
      <c r="AJ38" s="238">
        <f>IF(AJ32=0,0,IF(W38="kg",0,(AA38/AJ32)))</f>
        <v>0</v>
      </c>
      <c r="AK38" s="238">
        <f>IF(AK32=0,0,IF(W38="kg",0,(AB38/AK32)))</f>
        <v>0</v>
      </c>
      <c r="AL38" s="238">
        <f>IF(AL32=0,0,IF(W38="kg",0,(AC38/AL32)))</f>
        <v>0</v>
      </c>
      <c r="AM38" s="239">
        <f t="shared" si="1"/>
        <v>0</v>
      </c>
      <c r="AO38" s="254" t="str">
        <f>W38</f>
        <v>kg</v>
      </c>
      <c r="AP38" s="255">
        <f>IF(AP32=0,0,IF(W38="kg",Y38/AP32,(X38*Y38/AP32)))</f>
        <v>6.25E-2</v>
      </c>
      <c r="AQ38" s="255">
        <f>IF(AQ32=0,0,IF(W38="kg",Z38/AQ32,(X38*Z38/AQ32)))</f>
        <v>0.1</v>
      </c>
      <c r="AR38" s="255">
        <f>IF(AR32=0,0,IF(W38="kg",AA38/AR32,(X38*AA38/AR32)))</f>
        <v>0.1</v>
      </c>
      <c r="AS38" s="255">
        <f>IF(AS32=0,0,IF(W38="kg",AB38/AS32,(X38*AB38/AS32)))</f>
        <v>0.1</v>
      </c>
      <c r="AT38" s="255">
        <f>IF(AT32=0,0,IF(W38="kg",AC38/AT32,(X38*AC38/AT32)))</f>
        <v>0.1</v>
      </c>
      <c r="AU38" s="256"/>
    </row>
    <row r="39" spans="1:47">
      <c r="A39" s="48"/>
      <c r="B39" s="71" t="str">
        <f>T39</f>
        <v>Œuf dur</v>
      </c>
      <c r="C39" s="57"/>
      <c r="D39" s="58"/>
      <c r="E39" s="77" t="str">
        <f t="shared" si="0"/>
        <v>piece</v>
      </c>
      <c r="F39" s="148">
        <f>X39</f>
        <v>0.05</v>
      </c>
      <c r="G39" s="257">
        <f>AH39*AH33</f>
        <v>50</v>
      </c>
      <c r="H39" s="219">
        <f>AP39*AP33</f>
        <v>2.5</v>
      </c>
      <c r="I39" s="257">
        <f>AI39*I33</f>
        <v>1</v>
      </c>
      <c r="J39" s="219">
        <f>AQ39*AQ33</f>
        <v>0.05</v>
      </c>
      <c r="K39" s="257">
        <f>AJ39*AJ33</f>
        <v>1</v>
      </c>
      <c r="L39" s="219">
        <f>AR39*AR33</f>
        <v>0.05</v>
      </c>
      <c r="M39" s="257">
        <f>AK39*AK33</f>
        <v>1</v>
      </c>
      <c r="N39" s="219">
        <f>AS39*AS33</f>
        <v>0.05</v>
      </c>
      <c r="O39" s="257">
        <f>AL39*AL33</f>
        <v>1</v>
      </c>
      <c r="P39" s="219">
        <f>AT39*AT33</f>
        <v>0.05</v>
      </c>
      <c r="Q39" s="257">
        <f>G39+I39+K39+M39+O39</f>
        <v>54</v>
      </c>
      <c r="R39" s="321">
        <f>H39+J39+L39+N39+P39</f>
        <v>2.6999999999999993</v>
      </c>
      <c r="T39" s="71" t="s">
        <v>403</v>
      </c>
      <c r="U39" s="57"/>
      <c r="V39" s="58"/>
      <c r="W39" s="77" t="s">
        <v>420</v>
      </c>
      <c r="X39" s="148">
        <v>0.05</v>
      </c>
      <c r="Y39" s="116">
        <v>5</v>
      </c>
      <c r="Z39" s="116">
        <v>1</v>
      </c>
      <c r="AA39" s="116">
        <v>1</v>
      </c>
      <c r="AB39" s="116">
        <v>1</v>
      </c>
      <c r="AC39" s="116">
        <v>1</v>
      </c>
      <c r="AD39" s="101">
        <f>AM39</f>
        <v>6.5</v>
      </c>
      <c r="AE39" s="212">
        <f>(AP39*AP33)+(AQ39*AQ33)+(AR39*AR33)+(AS39*AS33)+(AT39*AT33)</f>
        <v>2.6999999999999993</v>
      </c>
      <c r="AG39" s="237" t="str">
        <f>W39</f>
        <v>piece</v>
      </c>
      <c r="AH39" s="238">
        <f>IF(AH32=0,0,IF(W39="kg",0,(Y39/AH32)))</f>
        <v>2.5</v>
      </c>
      <c r="AI39" s="238">
        <f>IF(AI32=0,0,IF(W39="kg",0,(Z39/AI32)))</f>
        <v>1</v>
      </c>
      <c r="AJ39" s="238">
        <f>IF(AJ32=0,0,IF(W39="kg",0,(AA39/AJ32)))</f>
        <v>1</v>
      </c>
      <c r="AK39" s="238">
        <f>IF(AK32=0,0,IF(W39="kg",0,(AB39/AK32)))</f>
        <v>1</v>
      </c>
      <c r="AL39" s="238">
        <f>IF(AL32=0,0,IF(W39="kg",0,(AC39/AL32)))</f>
        <v>1</v>
      </c>
      <c r="AM39" s="239">
        <f t="shared" si="1"/>
        <v>6.5</v>
      </c>
      <c r="AO39" s="254" t="str">
        <f>W39</f>
        <v>piece</v>
      </c>
      <c r="AP39" s="255">
        <f>IF(AP32=0,0,IF(W39="kg",Y39/AP32,(X39*Y39/AP32)))</f>
        <v>0.125</v>
      </c>
      <c r="AQ39" s="255">
        <f>IF(AQ32=0,0,IF(W39="kg",Z39/AQ32,(X39*Z39/AQ32)))</f>
        <v>0.05</v>
      </c>
      <c r="AR39" s="255">
        <f>IF(AR32=0,0,IF(W39="kg",AA39/AR32,(X39*AA39/AR32)))</f>
        <v>0.05</v>
      </c>
      <c r="AS39" s="255">
        <f>IF(AS32=0,0,IF(W39="kg",AB39/AS32,(X39*AB39/AS32)))</f>
        <v>0.05</v>
      </c>
      <c r="AT39" s="255">
        <f>IF(AT32=0,0,IF(W39="kg",AC39/AT32,(X39*AC39/AT32)))</f>
        <v>0.05</v>
      </c>
      <c r="AU39" s="256"/>
    </row>
    <row r="40" spans="1:47">
      <c r="A40" s="48"/>
      <c r="B40" s="72">
        <f>T40</f>
        <v>0</v>
      </c>
      <c r="C40" s="55"/>
      <c r="D40" s="56"/>
      <c r="E40" s="78">
        <f t="shared" si="0"/>
        <v>0</v>
      </c>
      <c r="F40" s="149">
        <f>X40</f>
        <v>0</v>
      </c>
      <c r="G40" s="263">
        <f>AH40*AH33</f>
        <v>0</v>
      </c>
      <c r="H40" s="264">
        <f>AP40*AP33</f>
        <v>0</v>
      </c>
      <c r="I40" s="263">
        <f>AI40*I33</f>
        <v>0</v>
      </c>
      <c r="J40" s="264">
        <f>AQ40*AQ33</f>
        <v>0</v>
      </c>
      <c r="K40" s="263">
        <f>AJ40*AJ33</f>
        <v>0</v>
      </c>
      <c r="L40" s="264">
        <f>AR40*AR33</f>
        <v>0</v>
      </c>
      <c r="M40" s="263">
        <f>AK40*AK33</f>
        <v>0</v>
      </c>
      <c r="N40" s="264">
        <f>AS40*AS33</f>
        <v>0</v>
      </c>
      <c r="O40" s="263">
        <f>AL40*AL33</f>
        <v>0</v>
      </c>
      <c r="P40" s="264">
        <f>AT40*AT33</f>
        <v>0</v>
      </c>
      <c r="Q40" s="263">
        <f>G40+I40+K40+M40+O40</f>
        <v>0</v>
      </c>
      <c r="R40" s="320">
        <f>H40+J40+L40+N40+P40</f>
        <v>0</v>
      </c>
      <c r="T40" s="72"/>
      <c r="U40" s="55"/>
      <c r="V40" s="56"/>
      <c r="W40" s="78"/>
      <c r="X40" s="149"/>
      <c r="Y40" s="117"/>
      <c r="Z40" s="117"/>
      <c r="AA40" s="117"/>
      <c r="AB40" s="117"/>
      <c r="AC40" s="117"/>
      <c r="AD40" s="102">
        <f>AM40</f>
        <v>0</v>
      </c>
      <c r="AE40" s="213">
        <f>(AP40*AP33)+(AQ40*AQ33)+(AR40*AR33)+(AS40*AS33)+(AT40*AT33)</f>
        <v>0</v>
      </c>
      <c r="AG40" s="237">
        <f>W40</f>
        <v>0</v>
      </c>
      <c r="AH40" s="238">
        <f>IF(AH32=0,0,IF(W40="kg",0,(Y40/AH32)))</f>
        <v>0</v>
      </c>
      <c r="AI40" s="238">
        <f>IF(AI32=0,0,IF(W40="kg",0,(Z40/AI32)))</f>
        <v>0</v>
      </c>
      <c r="AJ40" s="238">
        <f>IF(AJ32=0,0,IF(W40="kg",0,(AA40/AJ32)))</f>
        <v>0</v>
      </c>
      <c r="AK40" s="238">
        <f>IF(AK32=0,0,IF(W40="kg",0,(AB40/AK32)))</f>
        <v>0</v>
      </c>
      <c r="AL40" s="238">
        <f>IF(AL32=0,0,IF(W40="kg",0,(AC40/AL32)))</f>
        <v>0</v>
      </c>
      <c r="AM40" s="239">
        <f t="shared" si="1"/>
        <v>0</v>
      </c>
      <c r="AO40" s="254">
        <f>W40</f>
        <v>0</v>
      </c>
      <c r="AP40" s="255">
        <f>IF(AP32=0,0,IF(W40="kg",Y40/AP32,(X40*Y40/AP32)))</f>
        <v>0</v>
      </c>
      <c r="AQ40" s="255">
        <f>IF(AQ32=0,0,IF(W40="kg",Z40/AQ32,(X40*Z40/AQ32)))</f>
        <v>0</v>
      </c>
      <c r="AR40" s="255">
        <f>IF(AR32=0,0,IF(W40="kg",AA40/AR32,(X40*AA40/AR32)))</f>
        <v>0</v>
      </c>
      <c r="AS40" s="255">
        <f>IF(AS32=0,0,IF(W40="kg",AB40/AS32,(X40*AB40/AS32)))</f>
        <v>0</v>
      </c>
      <c r="AT40" s="255">
        <f>IF(AT32=0,0,IF(W40="kg",AC40/AT32,(X40*AC40/AT32)))</f>
        <v>0</v>
      </c>
      <c r="AU40" s="256"/>
    </row>
    <row r="41" spans="1:47">
      <c r="A41" s="48"/>
      <c r="B41" s="71">
        <f>T41</f>
        <v>0</v>
      </c>
      <c r="C41" s="57"/>
      <c r="D41" s="58"/>
      <c r="E41" s="77">
        <f t="shared" si="0"/>
        <v>0</v>
      </c>
      <c r="F41" s="148">
        <f>X41</f>
        <v>0</v>
      </c>
      <c r="G41" s="257">
        <f>AH41*AH33</f>
        <v>0</v>
      </c>
      <c r="H41" s="219">
        <f>AP41*AP33</f>
        <v>0</v>
      </c>
      <c r="I41" s="257">
        <f>AI41*I33</f>
        <v>0</v>
      </c>
      <c r="J41" s="219">
        <f>AQ41*AQ33</f>
        <v>0</v>
      </c>
      <c r="K41" s="257">
        <f>AJ41*AJ33</f>
        <v>0</v>
      </c>
      <c r="L41" s="219">
        <f>AR41*AR33</f>
        <v>0</v>
      </c>
      <c r="M41" s="257">
        <f>AK41*AK33</f>
        <v>0</v>
      </c>
      <c r="N41" s="219">
        <f>AS41*AS33</f>
        <v>0</v>
      </c>
      <c r="O41" s="257">
        <f>AL41*AL33</f>
        <v>0</v>
      </c>
      <c r="P41" s="219">
        <f>AT41*AT33</f>
        <v>0</v>
      </c>
      <c r="Q41" s="257">
        <f>G41+I41+K41+M41+O41</f>
        <v>0</v>
      </c>
      <c r="R41" s="321">
        <f>H41+J41+L41+N41+P41</f>
        <v>0</v>
      </c>
      <c r="T41" s="71"/>
      <c r="U41" s="57"/>
      <c r="V41" s="58"/>
      <c r="W41" s="77"/>
      <c r="X41" s="148"/>
      <c r="Y41" s="116"/>
      <c r="Z41" s="116"/>
      <c r="AA41" s="116"/>
      <c r="AB41" s="116"/>
      <c r="AC41" s="116"/>
      <c r="AD41" s="101">
        <f>AM41</f>
        <v>0</v>
      </c>
      <c r="AE41" s="212">
        <f>(AP41*AP33)+(AQ41*AQ33)+(AR41*AR33)+(AS41*AS33)+(AT41*AT33)</f>
        <v>0</v>
      </c>
      <c r="AG41" s="237">
        <f>W41</f>
        <v>0</v>
      </c>
      <c r="AH41" s="238">
        <f>IF(AH32=0,0,IF(W41="kg",0,(Y41/AH32)))</f>
        <v>0</v>
      </c>
      <c r="AI41" s="238">
        <f>IF(AI32=0,0,IF(W41="kg",0,(Z41/AI32)))</f>
        <v>0</v>
      </c>
      <c r="AJ41" s="238">
        <f>IF(AJ32=0,0,IF(W41="kg",0,(AA41/AJ32)))</f>
        <v>0</v>
      </c>
      <c r="AK41" s="238">
        <f>IF(AK32=0,0,IF(W41="kg",0,(AB41/AK32)))</f>
        <v>0</v>
      </c>
      <c r="AL41" s="238">
        <f>IF(AL32=0,0,IF(W41="kg",0,(AC41/AL32)))</f>
        <v>0</v>
      </c>
      <c r="AM41" s="239">
        <f t="shared" si="1"/>
        <v>0</v>
      </c>
      <c r="AO41" s="254">
        <f>W41</f>
        <v>0</v>
      </c>
      <c r="AP41" s="255">
        <f>IF(AP32=0,0,IF(W41="kg",Y41/AP32,(X41*Y41/AP32)))</f>
        <v>0</v>
      </c>
      <c r="AQ41" s="255">
        <f>IF(AQ32=0,0,IF(W41="kg",Z41/AQ32,(X41*Z41/AQ32)))</f>
        <v>0</v>
      </c>
      <c r="AR41" s="255">
        <f>IF(AR32=0,0,IF(W41="kg",AA41/AR32,(X41*AA41/AR32)))</f>
        <v>0</v>
      </c>
      <c r="AS41" s="255">
        <f>IF(AS32=0,0,IF(W41="kg",AB41/AS32,(X41*AB41/AS32)))</f>
        <v>0</v>
      </c>
      <c r="AT41" s="255">
        <f>IF(AT32=0,0,IF(W41="kg",AC41/AT32,(X41*AC41/AT32)))</f>
        <v>0</v>
      </c>
      <c r="AU41" s="256"/>
    </row>
    <row r="42" spans="1:47">
      <c r="A42" s="48"/>
      <c r="B42" s="72">
        <f>T42</f>
        <v>0</v>
      </c>
      <c r="C42" s="55"/>
      <c r="D42" s="56"/>
      <c r="E42" s="78">
        <f t="shared" si="0"/>
        <v>0</v>
      </c>
      <c r="F42" s="149">
        <f>X42</f>
        <v>0</v>
      </c>
      <c r="G42" s="263">
        <f>AH42*AH33</f>
        <v>0</v>
      </c>
      <c r="H42" s="264">
        <f>AP42*AP33</f>
        <v>0</v>
      </c>
      <c r="I42" s="263">
        <f>AI42*I33</f>
        <v>0</v>
      </c>
      <c r="J42" s="264">
        <f>AQ42*AQ33</f>
        <v>0</v>
      </c>
      <c r="K42" s="263">
        <f>AJ42*AJ33</f>
        <v>0</v>
      </c>
      <c r="L42" s="264">
        <f>AR42*AR33</f>
        <v>0</v>
      </c>
      <c r="M42" s="263">
        <f>AK42*AK33</f>
        <v>0</v>
      </c>
      <c r="N42" s="264">
        <f>AS42*AS33</f>
        <v>0</v>
      </c>
      <c r="O42" s="263">
        <f>AL42*AL33</f>
        <v>0</v>
      </c>
      <c r="P42" s="264">
        <f>AT42*AT33</f>
        <v>0</v>
      </c>
      <c r="Q42" s="263">
        <f>G42+I42+K42+M42+O42</f>
        <v>0</v>
      </c>
      <c r="R42" s="320">
        <f>H42+J42+L42+N42+P42</f>
        <v>0</v>
      </c>
      <c r="T42" s="72"/>
      <c r="U42" s="55"/>
      <c r="V42" s="56"/>
      <c r="W42" s="78"/>
      <c r="X42" s="149"/>
      <c r="Y42" s="117"/>
      <c r="Z42" s="117"/>
      <c r="AA42" s="117"/>
      <c r="AB42" s="117"/>
      <c r="AC42" s="117"/>
      <c r="AD42" s="102">
        <f>AM42</f>
        <v>0</v>
      </c>
      <c r="AE42" s="213">
        <f>(AP42*AP33)+(AQ42*AQ33)+(AR42*AR33)+(AS42*AS33)+(AT42*AT33)</f>
        <v>0</v>
      </c>
      <c r="AG42" s="237">
        <f>W42</f>
        <v>0</v>
      </c>
      <c r="AH42" s="238">
        <f>IF(AH32=0,0,IF(W42="kg",0,(Y42/AH32)))</f>
        <v>0</v>
      </c>
      <c r="AI42" s="238">
        <f>IF(AI32=0,0,IF(W42="kg",0,(Z42/AI32)))</f>
        <v>0</v>
      </c>
      <c r="AJ42" s="238">
        <f>IF(AJ32=0,0,IF(W42="kg",0,(AA42/AJ32)))</f>
        <v>0</v>
      </c>
      <c r="AK42" s="238">
        <f>IF(AK32=0,0,IF(W42="kg",0,(AB42/AK32)))</f>
        <v>0</v>
      </c>
      <c r="AL42" s="238">
        <f>IF(AL32=0,0,IF(W42="kg",0,(AC42/AL32)))</f>
        <v>0</v>
      </c>
      <c r="AM42" s="239">
        <f t="shared" si="1"/>
        <v>0</v>
      </c>
      <c r="AO42" s="254">
        <f>W42</f>
        <v>0</v>
      </c>
      <c r="AP42" s="255">
        <f>IF(AP32=0,0,IF(W42="kg",Y42/AP32,(X42*Y42/AP32)))</f>
        <v>0</v>
      </c>
      <c r="AQ42" s="255">
        <f>IF(AQ32=0,0,IF(W42="kg",Z42/AQ32,(X42*Z42/AQ32)))</f>
        <v>0</v>
      </c>
      <c r="AR42" s="255">
        <f>IF(AR32=0,0,IF(W42="kg",AA42/AR32,(X42*AA42/AR32)))</f>
        <v>0</v>
      </c>
      <c r="AS42" s="255">
        <f>IF(AS32=0,0,IF(W42="kg",AB42/AS32,(X42*AB42/AS32)))</f>
        <v>0</v>
      </c>
      <c r="AT42" s="255">
        <f>IF(AT32=0,0,IF(W42="kg",AC42/AT32,(X42*AC42/AT32)))</f>
        <v>0</v>
      </c>
      <c r="AU42" s="256"/>
    </row>
    <row r="43" spans="1:47">
      <c r="A43" s="48"/>
      <c r="B43" s="71">
        <f>T43</f>
        <v>0</v>
      </c>
      <c r="C43" s="57"/>
      <c r="D43" s="58"/>
      <c r="E43" s="77">
        <f t="shared" si="0"/>
        <v>0</v>
      </c>
      <c r="F43" s="148">
        <f>X43</f>
        <v>0</v>
      </c>
      <c r="G43" s="257">
        <f>AH43*AH33</f>
        <v>0</v>
      </c>
      <c r="H43" s="219">
        <f>AP43*AP33</f>
        <v>0</v>
      </c>
      <c r="I43" s="257">
        <f>AI43*I33</f>
        <v>0</v>
      </c>
      <c r="J43" s="219">
        <f>AQ43*AQ33</f>
        <v>0</v>
      </c>
      <c r="K43" s="257">
        <f>AJ43*AJ33</f>
        <v>0</v>
      </c>
      <c r="L43" s="219">
        <f>AR43*AR33</f>
        <v>0</v>
      </c>
      <c r="M43" s="257">
        <f>AK43*AK33</f>
        <v>0</v>
      </c>
      <c r="N43" s="219">
        <f>AS43*AS33</f>
        <v>0</v>
      </c>
      <c r="O43" s="257">
        <f>AL43*AL33</f>
        <v>0</v>
      </c>
      <c r="P43" s="219">
        <f>AT43*AT33</f>
        <v>0</v>
      </c>
      <c r="Q43" s="257">
        <f>G43+I43+K43+M43+O43</f>
        <v>0</v>
      </c>
      <c r="R43" s="321">
        <f>H43+J43+L43+N43+P43</f>
        <v>0</v>
      </c>
      <c r="T43" s="71"/>
      <c r="U43" s="57"/>
      <c r="V43" s="58"/>
      <c r="W43" s="77"/>
      <c r="X43" s="148"/>
      <c r="Y43" s="116"/>
      <c r="Z43" s="116"/>
      <c r="AA43" s="116"/>
      <c r="AB43" s="116"/>
      <c r="AC43" s="116"/>
      <c r="AD43" s="101">
        <f>AM43</f>
        <v>0</v>
      </c>
      <c r="AE43" s="212">
        <f>(AP43*AP33)+(AQ43*AQ33)+(AR43*AR33)+(AS43*AS33)+(AT43*AT33)</f>
        <v>0</v>
      </c>
      <c r="AG43" s="237">
        <f>W43</f>
        <v>0</v>
      </c>
      <c r="AH43" s="238">
        <f>IF(AH32=0,0,IF(W43="kg",0,(Y43/AH32)))</f>
        <v>0</v>
      </c>
      <c r="AI43" s="238">
        <f>IF(AI32=0,0,IF(W43="kg",0,(Z43/AI32)))</f>
        <v>0</v>
      </c>
      <c r="AJ43" s="238">
        <f>IF(AJ32=0,0,IF(W43="kg",0,(AA43/AJ32)))</f>
        <v>0</v>
      </c>
      <c r="AK43" s="238">
        <f>IF(AK32=0,0,IF(W43="kg",0,(AB43/AK32)))</f>
        <v>0</v>
      </c>
      <c r="AL43" s="238">
        <f>IF(AL32=0,0,IF(W43="kg",0,(AC43/AL32)))</f>
        <v>0</v>
      </c>
      <c r="AM43" s="239">
        <f t="shared" si="1"/>
        <v>0</v>
      </c>
      <c r="AO43" s="254">
        <f>W43</f>
        <v>0</v>
      </c>
      <c r="AP43" s="255">
        <f>IF(AP32=0,0,IF(W43="kg",Y43/AP32,(X43*Y43/AP32)))</f>
        <v>0</v>
      </c>
      <c r="AQ43" s="255">
        <f>IF(AQ32=0,0,IF(W43="kg",Z43/AQ32,(X43*Z43/AQ32)))</f>
        <v>0</v>
      </c>
      <c r="AR43" s="255">
        <f>IF(AR32=0,0,IF(W43="kg",AA43/AR32,(X43*AA43/AR32)))</f>
        <v>0</v>
      </c>
      <c r="AS43" s="255">
        <f>IF(AS32=0,0,IF(W43="kg",AB43/AS32,(X43*AB43/AS32)))</f>
        <v>0</v>
      </c>
      <c r="AT43" s="255">
        <f>IF(AT32=0,0,IF(W43="kg",AC43/AT32,(X43*AC43/AT32)))</f>
        <v>0</v>
      </c>
      <c r="AU43" s="256"/>
    </row>
    <row r="44" spans="1:47">
      <c r="A44" s="48"/>
      <c r="B44" s="72">
        <f>T44</f>
        <v>0</v>
      </c>
      <c r="C44" s="55"/>
      <c r="D44" s="56"/>
      <c r="E44" s="78">
        <f t="shared" si="0"/>
        <v>0</v>
      </c>
      <c r="F44" s="149">
        <f>X44</f>
        <v>0</v>
      </c>
      <c r="G44" s="263">
        <f>AH44*AH33</f>
        <v>0</v>
      </c>
      <c r="H44" s="264">
        <f>AP44*AP33</f>
        <v>0</v>
      </c>
      <c r="I44" s="263">
        <f>AI44*I33</f>
        <v>0</v>
      </c>
      <c r="J44" s="264">
        <f>AQ44*AQ33</f>
        <v>0</v>
      </c>
      <c r="K44" s="263">
        <f>AJ44*AJ33</f>
        <v>0</v>
      </c>
      <c r="L44" s="264">
        <f>AR44*AR33</f>
        <v>0</v>
      </c>
      <c r="M44" s="263">
        <f>AK44*AK33</f>
        <v>0</v>
      </c>
      <c r="N44" s="264">
        <f>AS44*AS33</f>
        <v>0</v>
      </c>
      <c r="O44" s="263">
        <f>AL44*AL33</f>
        <v>0</v>
      </c>
      <c r="P44" s="264">
        <f>AT44*AT33</f>
        <v>0</v>
      </c>
      <c r="Q44" s="263">
        <f>G44+I44+K44+M44+O44</f>
        <v>0</v>
      </c>
      <c r="R44" s="320">
        <f>H44+J44+L44+N44+P44</f>
        <v>0</v>
      </c>
      <c r="T44" s="72"/>
      <c r="U44" s="55"/>
      <c r="V44" s="56"/>
      <c r="W44" s="78"/>
      <c r="X44" s="149"/>
      <c r="Y44" s="117"/>
      <c r="Z44" s="117"/>
      <c r="AA44" s="117"/>
      <c r="AB44" s="117"/>
      <c r="AC44" s="117"/>
      <c r="AD44" s="102">
        <f>AM44</f>
        <v>0</v>
      </c>
      <c r="AE44" s="213">
        <f>(AP44*AP33)+(AQ44*AQ33)+(AR44*AR33)+(AS44*AS33)+(AT44*AT33)</f>
        <v>0</v>
      </c>
      <c r="AG44" s="237">
        <f>W44</f>
        <v>0</v>
      </c>
      <c r="AH44" s="238">
        <f>IF(AH32=0,0,IF(W44="kg",0,(Y44/AH32)))</f>
        <v>0</v>
      </c>
      <c r="AI44" s="238">
        <f>IF(AI32=0,0,IF(W44="kg",0,(Z44/AI32)))</f>
        <v>0</v>
      </c>
      <c r="AJ44" s="238">
        <f>IF(AJ32=0,0,IF(W44="kg",0,(AA44/AJ32)))</f>
        <v>0</v>
      </c>
      <c r="AK44" s="238">
        <f>IF(AK32=0,0,IF(W44="kg",0,(AB44/AK32)))</f>
        <v>0</v>
      </c>
      <c r="AL44" s="238">
        <f>IF(AL32=0,0,IF(W44="kg",0,(AC44/AL32)))</f>
        <v>0</v>
      </c>
      <c r="AM44" s="239">
        <f t="shared" si="1"/>
        <v>0</v>
      </c>
      <c r="AO44" s="254">
        <f>W44</f>
        <v>0</v>
      </c>
      <c r="AP44" s="255">
        <f>IF(AP32=0,0,IF(W44="kg",Y44/AP32,(X44*Y44/AP32)))</f>
        <v>0</v>
      </c>
      <c r="AQ44" s="255">
        <f>IF(AQ32=0,0,IF(W44="kg",Z44/AQ32,(X44*Z44/AQ32)))</f>
        <v>0</v>
      </c>
      <c r="AR44" s="255">
        <f>IF(AR32=0,0,IF(W44="kg",AA44/AR32,(X44*AA44/AR32)))</f>
        <v>0</v>
      </c>
      <c r="AS44" s="255">
        <f>IF(AS32=0,0,IF(W44="kg",AB44/AS32,(X44*AB44/AS32)))</f>
        <v>0</v>
      </c>
      <c r="AT44" s="255">
        <f>IF(AT32=0,0,IF(W44="kg",AC44/AT32,(X44*AC44/AT32)))</f>
        <v>0</v>
      </c>
      <c r="AU44" s="256"/>
    </row>
    <row r="45" spans="1:47">
      <c r="A45" s="48"/>
      <c r="B45" s="71">
        <f>T45</f>
        <v>0</v>
      </c>
      <c r="C45" s="57"/>
      <c r="D45" s="58"/>
      <c r="E45" s="77">
        <f t="shared" si="0"/>
        <v>0</v>
      </c>
      <c r="F45" s="148">
        <f>X45</f>
        <v>0</v>
      </c>
      <c r="G45" s="257">
        <f>AH45*AH33</f>
        <v>0</v>
      </c>
      <c r="H45" s="219">
        <f>AP45*AP33</f>
        <v>0</v>
      </c>
      <c r="I45" s="257">
        <f>AI45*I33</f>
        <v>0</v>
      </c>
      <c r="J45" s="219">
        <f>AQ45*AQ33</f>
        <v>0</v>
      </c>
      <c r="K45" s="257">
        <f>AJ45*AJ33</f>
        <v>0</v>
      </c>
      <c r="L45" s="219">
        <f>AR45*AR33</f>
        <v>0</v>
      </c>
      <c r="M45" s="257">
        <f>AK45*AK33</f>
        <v>0</v>
      </c>
      <c r="N45" s="219">
        <f>AS45*AS33</f>
        <v>0</v>
      </c>
      <c r="O45" s="257">
        <f>AL45*AL33</f>
        <v>0</v>
      </c>
      <c r="P45" s="219">
        <f>AT45*AT33</f>
        <v>0</v>
      </c>
      <c r="Q45" s="257">
        <f>G45+I45+K45+M45+O45</f>
        <v>0</v>
      </c>
      <c r="R45" s="321">
        <f>H45+J45+L45+N45+P45</f>
        <v>0</v>
      </c>
      <c r="T45" s="71"/>
      <c r="U45" s="57"/>
      <c r="V45" s="58"/>
      <c r="W45" s="77"/>
      <c r="X45" s="148"/>
      <c r="Y45" s="116"/>
      <c r="Z45" s="116"/>
      <c r="AA45" s="116"/>
      <c r="AB45" s="116"/>
      <c r="AC45" s="116"/>
      <c r="AD45" s="101">
        <f>AM45</f>
        <v>0</v>
      </c>
      <c r="AE45" s="212">
        <f>(AP45*AP33)+(AQ45*AQ33)+(AR45*AR33)+(AS45*AS33)+(AT45*AT33)</f>
        <v>0</v>
      </c>
      <c r="AG45" s="237">
        <f>W45</f>
        <v>0</v>
      </c>
      <c r="AH45" s="238">
        <f>IF(AH32=0,0,IF(W45="kg",0,(Y45/AH32)))</f>
        <v>0</v>
      </c>
      <c r="AI45" s="238">
        <f>IF(AI32=0,0,IF(W45="kg",0,(Z45/AI32)))</f>
        <v>0</v>
      </c>
      <c r="AJ45" s="238">
        <f>IF(AJ32=0,0,IF(W45="kg",0,(AA45/AJ32)))</f>
        <v>0</v>
      </c>
      <c r="AK45" s="238">
        <f>IF(AK32=0,0,IF(W45="kg",0,(AB45/AK32)))</f>
        <v>0</v>
      </c>
      <c r="AL45" s="238">
        <f>IF(AL32=0,0,IF(W45="kg",0,(AC45/AL32)))</f>
        <v>0</v>
      </c>
      <c r="AM45" s="239">
        <f t="shared" si="1"/>
        <v>0</v>
      </c>
      <c r="AO45" s="254">
        <f>W45</f>
        <v>0</v>
      </c>
      <c r="AP45" s="255">
        <f>IF(AP32=0,0,IF(W45="kg",Y45/AP32,(X45*Y45/AP32)))</f>
        <v>0</v>
      </c>
      <c r="AQ45" s="255">
        <f>IF(AQ32=0,0,IF(W45="kg",Z45/AQ32,(X45*Z45/AQ32)))</f>
        <v>0</v>
      </c>
      <c r="AR45" s="255">
        <f>IF(AR32=0,0,IF(W45="kg",AA45/AR32,(X45*AA45/AR32)))</f>
        <v>0</v>
      </c>
      <c r="AS45" s="255">
        <f>IF(AS32=0,0,IF(W45="kg",AB45/AS32,(X45*AB45/AS32)))</f>
        <v>0</v>
      </c>
      <c r="AT45" s="255">
        <f>IF(AT32=0,0,IF(W45="kg",AC45/AT32,(X45*AC45/AT32)))</f>
        <v>0</v>
      </c>
      <c r="AU45" s="256"/>
    </row>
    <row r="46" spans="1:47">
      <c r="A46" s="48"/>
      <c r="B46" s="72">
        <f>T46</f>
        <v>0</v>
      </c>
      <c r="C46" s="55"/>
      <c r="D46" s="56"/>
      <c r="E46" s="78">
        <f t="shared" si="0"/>
        <v>0</v>
      </c>
      <c r="F46" s="149">
        <f>X46</f>
        <v>0</v>
      </c>
      <c r="G46" s="263">
        <f>AH46*AH33</f>
        <v>0</v>
      </c>
      <c r="H46" s="264">
        <f>AP46*AP33</f>
        <v>0</v>
      </c>
      <c r="I46" s="263">
        <f>AI46*I33</f>
        <v>0</v>
      </c>
      <c r="J46" s="264">
        <f>AQ46*AQ33</f>
        <v>0</v>
      </c>
      <c r="K46" s="263">
        <f>AJ46*AJ33</f>
        <v>0</v>
      </c>
      <c r="L46" s="264">
        <f>AR46*AR33</f>
        <v>0</v>
      </c>
      <c r="M46" s="263">
        <f>AK46*AK33</f>
        <v>0</v>
      </c>
      <c r="N46" s="264">
        <f>AS46*AS33</f>
        <v>0</v>
      </c>
      <c r="O46" s="263">
        <f>AL46*AL33</f>
        <v>0</v>
      </c>
      <c r="P46" s="264">
        <f>AT46*AT33</f>
        <v>0</v>
      </c>
      <c r="Q46" s="263">
        <f>G46+I46+K46+M46+O46</f>
        <v>0</v>
      </c>
      <c r="R46" s="320">
        <f>H46+J46+L46+N46+P46</f>
        <v>0</v>
      </c>
      <c r="T46" s="72"/>
      <c r="U46" s="55"/>
      <c r="V46" s="56"/>
      <c r="W46" s="78"/>
      <c r="X46" s="149"/>
      <c r="Y46" s="117"/>
      <c r="Z46" s="117"/>
      <c r="AA46" s="117"/>
      <c r="AB46" s="117"/>
      <c r="AC46" s="117"/>
      <c r="AD46" s="102">
        <f>AM46</f>
        <v>0</v>
      </c>
      <c r="AE46" s="213">
        <f>(AP46*AP33)+(AQ46*AQ33)+(AR46*AR33)+(AS46*AS33)+(AT46*AT33)</f>
        <v>0</v>
      </c>
      <c r="AG46" s="237">
        <f>W46</f>
        <v>0</v>
      </c>
      <c r="AH46" s="238">
        <f>IF(AH32=0,0,IF(W46="kg",0,(Y46/AH32)))</f>
        <v>0</v>
      </c>
      <c r="AI46" s="238">
        <f>IF(AI32=0,0,IF(W46="kg",0,(Z46/AI32)))</f>
        <v>0</v>
      </c>
      <c r="AJ46" s="238">
        <f>IF(AJ32=0,0,IF(W46="kg",0,(AA46/AJ32)))</f>
        <v>0</v>
      </c>
      <c r="AK46" s="238">
        <f>IF(AK32=0,0,IF(W46="kg",0,(AB46/AK32)))</f>
        <v>0</v>
      </c>
      <c r="AL46" s="238">
        <f>IF(AL32=0,0,IF(W46="kg",0,(AC46/AL32)))</f>
        <v>0</v>
      </c>
      <c r="AM46" s="239">
        <f t="shared" si="1"/>
        <v>0</v>
      </c>
      <c r="AO46" s="254">
        <f>W46</f>
        <v>0</v>
      </c>
      <c r="AP46" s="255">
        <f>IF(AP32=0,0,IF(W46="kg",Y46/AP32,(X46*Y46/AP32)))</f>
        <v>0</v>
      </c>
      <c r="AQ46" s="255">
        <f>IF(AQ32=0,0,IF(W46="kg",Z46/AQ32,(X46*Z46/AQ32)))</f>
        <v>0</v>
      </c>
      <c r="AR46" s="255">
        <f>IF(AR32=0,0,IF(W46="kg",AA46/AR32,(X46*AA46/AR32)))</f>
        <v>0</v>
      </c>
      <c r="AS46" s="255">
        <f>IF(AS32=0,0,IF(W46="kg",AB46/AS32,(X46*AB46/AS32)))</f>
        <v>0</v>
      </c>
      <c r="AT46" s="255">
        <f>IF(AT32=0,0,IF(W46="kg",AC46/AT32,(X46*AC46/AT32)))</f>
        <v>0</v>
      </c>
      <c r="AU46" s="256"/>
    </row>
    <row r="47" spans="1:47">
      <c r="A47" s="48"/>
      <c r="B47" s="71">
        <f>T47</f>
        <v>0</v>
      </c>
      <c r="C47" s="57"/>
      <c r="D47" s="58"/>
      <c r="E47" s="77">
        <f t="shared" si="0"/>
        <v>0</v>
      </c>
      <c r="F47" s="148">
        <f>X47</f>
        <v>0</v>
      </c>
      <c r="G47" s="257">
        <f>AH47*AH33</f>
        <v>0</v>
      </c>
      <c r="H47" s="219">
        <f>AP47*AP33</f>
        <v>0</v>
      </c>
      <c r="I47" s="257">
        <f>AI47*I33</f>
        <v>0</v>
      </c>
      <c r="J47" s="219">
        <f>AQ47*AQ33</f>
        <v>0</v>
      </c>
      <c r="K47" s="257">
        <f>AJ47*AJ33</f>
        <v>0</v>
      </c>
      <c r="L47" s="219">
        <f>AR47*AR33</f>
        <v>0</v>
      </c>
      <c r="M47" s="257">
        <f>AK47*AK33</f>
        <v>0</v>
      </c>
      <c r="N47" s="219">
        <f>AS47*AS33</f>
        <v>0</v>
      </c>
      <c r="O47" s="257">
        <f>AL47*AL33</f>
        <v>0</v>
      </c>
      <c r="P47" s="219">
        <f>AT47*AT33</f>
        <v>0</v>
      </c>
      <c r="Q47" s="257">
        <f>G47+I47+K47+M47+O47</f>
        <v>0</v>
      </c>
      <c r="R47" s="321">
        <f>H47+J47+L47+N47+P47</f>
        <v>0</v>
      </c>
      <c r="T47" s="71"/>
      <c r="U47" s="57"/>
      <c r="V47" s="58"/>
      <c r="W47" s="77"/>
      <c r="X47" s="148"/>
      <c r="Y47" s="116"/>
      <c r="Z47" s="116"/>
      <c r="AA47" s="116"/>
      <c r="AB47" s="116"/>
      <c r="AC47" s="116"/>
      <c r="AD47" s="101">
        <f>AM47</f>
        <v>0</v>
      </c>
      <c r="AE47" s="212">
        <f>(AP47*AP33)+(AQ47*AQ33)+(AR47*AR33)+(AS47*AS33)+(AT47*AT33)</f>
        <v>0</v>
      </c>
      <c r="AG47" s="237">
        <f>W47</f>
        <v>0</v>
      </c>
      <c r="AH47" s="238">
        <f>IF(AH32=0,0,IF(W47="kg",0,(Y47/AH32)))</f>
        <v>0</v>
      </c>
      <c r="AI47" s="238">
        <f>IF(AI32=0,0,IF(W47="kg",0,(Z47/AI32)))</f>
        <v>0</v>
      </c>
      <c r="AJ47" s="238">
        <f>IF(AJ32=0,0,IF(W47="kg",0,(AA47/AJ32)))</f>
        <v>0</v>
      </c>
      <c r="AK47" s="238">
        <f>IF(AK32=0,0,IF(W47="kg",0,(AB47/AK32)))</f>
        <v>0</v>
      </c>
      <c r="AL47" s="238">
        <f>IF(AL32=0,0,IF(W47="kg",0,(AC47/AL32)))</f>
        <v>0</v>
      </c>
      <c r="AM47" s="239">
        <f t="shared" si="1"/>
        <v>0</v>
      </c>
      <c r="AO47" s="254">
        <f>W47</f>
        <v>0</v>
      </c>
      <c r="AP47" s="255">
        <f>IF(AP32=0,0,IF(W47="kg",Y47/AP32,(X47*Y47/AP32)))</f>
        <v>0</v>
      </c>
      <c r="AQ47" s="255">
        <f>IF(AQ32=0,0,IF(W47="kg",Z47/AQ32,(X47*Z47/AQ32)))</f>
        <v>0</v>
      </c>
      <c r="AR47" s="255">
        <f>IF(AR32=0,0,IF(W47="kg",AA47/AR32,(X47*AA47/AR32)))</f>
        <v>0</v>
      </c>
      <c r="AS47" s="255">
        <f>IF(AS32=0,0,IF(W47="kg",AB47/AS32,(X47*AB47/AS32)))</f>
        <v>0</v>
      </c>
      <c r="AT47" s="255">
        <f>IF(AT32=0,0,IF(W47="kg",AC47/AT32,(X47*AC47/AT32)))</f>
        <v>0</v>
      </c>
      <c r="AU47" s="256"/>
    </row>
    <row r="48" spans="1:47">
      <c r="A48" s="48"/>
      <c r="B48" s="72">
        <f>T48</f>
        <v>0</v>
      </c>
      <c r="C48" s="55"/>
      <c r="D48" s="56"/>
      <c r="E48" s="78">
        <f t="shared" si="0"/>
        <v>0</v>
      </c>
      <c r="F48" s="149">
        <f>X48</f>
        <v>0</v>
      </c>
      <c r="G48" s="263">
        <f>AH48*AH33</f>
        <v>0</v>
      </c>
      <c r="H48" s="264">
        <f>AP48*AP33</f>
        <v>0</v>
      </c>
      <c r="I48" s="263">
        <f>AI48*I33</f>
        <v>0</v>
      </c>
      <c r="J48" s="264">
        <f>AQ48*AQ33</f>
        <v>0</v>
      </c>
      <c r="K48" s="263">
        <f>AJ48*AJ33</f>
        <v>0</v>
      </c>
      <c r="L48" s="264">
        <f>AR48*AR33</f>
        <v>0</v>
      </c>
      <c r="M48" s="263">
        <f>AK48*AK33</f>
        <v>0</v>
      </c>
      <c r="N48" s="264">
        <f>AS48*AS33</f>
        <v>0</v>
      </c>
      <c r="O48" s="263">
        <f>AL48*AL33</f>
        <v>0</v>
      </c>
      <c r="P48" s="264">
        <f>AT48*AT33</f>
        <v>0</v>
      </c>
      <c r="Q48" s="263">
        <f>G48+I48+K48+M48+O48</f>
        <v>0</v>
      </c>
      <c r="R48" s="320">
        <f>H48+J48+L48+N48+P48</f>
        <v>0</v>
      </c>
      <c r="T48" s="72"/>
      <c r="U48" s="55"/>
      <c r="V48" s="56"/>
      <c r="W48" s="78"/>
      <c r="X48" s="149"/>
      <c r="Y48" s="117"/>
      <c r="Z48" s="117"/>
      <c r="AA48" s="117"/>
      <c r="AB48" s="117"/>
      <c r="AC48" s="117"/>
      <c r="AD48" s="102">
        <f>AM48</f>
        <v>0</v>
      </c>
      <c r="AE48" s="213">
        <f>(AP48*AP33)+(AQ48*AQ33)+(AR48*AR33)+(AS48*AS33)+(AT48*AT33)</f>
        <v>0</v>
      </c>
      <c r="AG48" s="237">
        <f>W48</f>
        <v>0</v>
      </c>
      <c r="AH48" s="238">
        <f>IF(AH32=0,0,IF(W48="kg",0,(Y48/AH32)))</f>
        <v>0</v>
      </c>
      <c r="AI48" s="238">
        <f>IF(AI32=0,0,IF(W48="kg",0,(Z48/AI32)))</f>
        <v>0</v>
      </c>
      <c r="AJ48" s="238">
        <f>IF(AJ32=0,0,IF(W48="kg",0,(AA48/AJ32)))</f>
        <v>0</v>
      </c>
      <c r="AK48" s="238">
        <f>IF(AK32=0,0,IF(W48="kg",0,(AB48/AK32)))</f>
        <v>0</v>
      </c>
      <c r="AL48" s="238">
        <f>IF(AL32=0,0,IF(W48="kg",0,(AC48/AL32)))</f>
        <v>0</v>
      </c>
      <c r="AM48" s="239">
        <f t="shared" si="1"/>
        <v>0</v>
      </c>
      <c r="AO48" s="254">
        <f>W48</f>
        <v>0</v>
      </c>
      <c r="AP48" s="255">
        <f>IF(AP32=0,0,IF(W48="kg",Y48/AP32,(X48*Y48/AP32)))</f>
        <v>0</v>
      </c>
      <c r="AQ48" s="255">
        <f>IF(AQ32=0,0,IF(W48="kg",Z48/AQ32,(X48*Z48/AQ32)))</f>
        <v>0</v>
      </c>
      <c r="AR48" s="255">
        <f>IF(AR32=0,0,IF(W48="kg",AA48/AR32,(X48*AA48/AR32)))</f>
        <v>0</v>
      </c>
      <c r="AS48" s="255">
        <f>IF(AS32=0,0,IF(W48="kg",AB48/AS32,(X48*AB48/AS32)))</f>
        <v>0</v>
      </c>
      <c r="AT48" s="255">
        <f>IF(AT32=0,0,IF(W48="kg",AC48/AT32,(X48*AC48/AT32)))</f>
        <v>0</v>
      </c>
      <c r="AU48" s="256"/>
    </row>
    <row r="49" spans="1:47">
      <c r="A49" s="48"/>
      <c r="B49" s="71">
        <f>T49</f>
        <v>0</v>
      </c>
      <c r="C49" s="57"/>
      <c r="D49" s="58"/>
      <c r="E49" s="77">
        <f t="shared" si="0"/>
        <v>0</v>
      </c>
      <c r="F49" s="148">
        <f>X49</f>
        <v>0</v>
      </c>
      <c r="G49" s="257">
        <f>AH49*AH33</f>
        <v>0</v>
      </c>
      <c r="H49" s="219">
        <f>AP49*AP33</f>
        <v>0</v>
      </c>
      <c r="I49" s="257">
        <f>AI49*I33</f>
        <v>0</v>
      </c>
      <c r="J49" s="219">
        <f>AQ49*AQ33</f>
        <v>0</v>
      </c>
      <c r="K49" s="257">
        <f>AJ49*AJ33</f>
        <v>0</v>
      </c>
      <c r="L49" s="219">
        <f>AR49*AR33</f>
        <v>0</v>
      </c>
      <c r="M49" s="257">
        <f>AK49*AK33</f>
        <v>0</v>
      </c>
      <c r="N49" s="219">
        <f>AS49*AS33</f>
        <v>0</v>
      </c>
      <c r="O49" s="257">
        <f>AL49*AL33</f>
        <v>0</v>
      </c>
      <c r="P49" s="219">
        <f>AT49*AT33</f>
        <v>0</v>
      </c>
      <c r="Q49" s="257">
        <f>G49+I49+K49+M49+O49</f>
        <v>0</v>
      </c>
      <c r="R49" s="321">
        <f>H49+J49+L49+N49+P49</f>
        <v>0</v>
      </c>
      <c r="T49" s="71"/>
      <c r="U49" s="57"/>
      <c r="V49" s="58"/>
      <c r="W49" s="77"/>
      <c r="X49" s="148"/>
      <c r="Y49" s="116"/>
      <c r="Z49" s="116"/>
      <c r="AA49" s="116"/>
      <c r="AB49" s="116"/>
      <c r="AC49" s="116"/>
      <c r="AD49" s="101">
        <f>AM49</f>
        <v>0</v>
      </c>
      <c r="AE49" s="212">
        <f>(AP49*AP33)+(AQ49*AQ33)+(AR49*AR33)+(AS49*AS33)+(AT49*AT33)</f>
        <v>0</v>
      </c>
      <c r="AG49" s="237">
        <f>W49</f>
        <v>0</v>
      </c>
      <c r="AH49" s="238">
        <f>IF(AH32=0,0,IF(W49="kg",0,(Y49/AH32)))</f>
        <v>0</v>
      </c>
      <c r="AI49" s="238">
        <f>IF(AI32=0,0,IF(W49="kg",0,(Z49/AI32)))</f>
        <v>0</v>
      </c>
      <c r="AJ49" s="238">
        <f>IF(AJ32=0,0,IF(W49="kg",0,(AA49/AJ32)))</f>
        <v>0</v>
      </c>
      <c r="AK49" s="238">
        <f>IF(AK32=0,0,IF(W49="kg",0,(AB49/AK32)))</f>
        <v>0</v>
      </c>
      <c r="AL49" s="238">
        <f>IF(AL32=0,0,IF(W49="kg",0,(AC49/AL32)))</f>
        <v>0</v>
      </c>
      <c r="AM49" s="239">
        <f t="shared" si="1"/>
        <v>0</v>
      </c>
      <c r="AO49" s="254">
        <f>W49</f>
        <v>0</v>
      </c>
      <c r="AP49" s="255">
        <f>IF(AP32=0,0,IF(W49="kg",Y49/AP32,(X49*Y49/AP32)))</f>
        <v>0</v>
      </c>
      <c r="AQ49" s="255">
        <f>IF(AQ32=0,0,IF(W49="kg",Z49/AQ32,(X49*Z49/AQ32)))</f>
        <v>0</v>
      </c>
      <c r="AR49" s="255">
        <f>IF(AR32=0,0,IF(W49="kg",AA49/AR32,(X49*AA49/AR32)))</f>
        <v>0</v>
      </c>
      <c r="AS49" s="255">
        <f>IF(AS32=0,0,IF(W49="kg",AB49/AS32,(X49*AB49/AS32)))</f>
        <v>0</v>
      </c>
      <c r="AT49" s="255">
        <f>IF(AT32=0,0,IF(W49="kg",AC49/AT32,(X49*AC49/AT32)))</f>
        <v>0</v>
      </c>
      <c r="AU49" s="256"/>
    </row>
    <row r="50" spans="1:47">
      <c r="A50" s="48"/>
      <c r="B50" s="72">
        <f>T50</f>
        <v>0</v>
      </c>
      <c r="C50" s="55"/>
      <c r="D50" s="56"/>
      <c r="E50" s="78">
        <f t="shared" si="0"/>
        <v>0</v>
      </c>
      <c r="F50" s="149">
        <f>X50</f>
        <v>0</v>
      </c>
      <c r="G50" s="263">
        <f>AH50*AH33</f>
        <v>0</v>
      </c>
      <c r="H50" s="264">
        <f>AP50*AP33</f>
        <v>0</v>
      </c>
      <c r="I50" s="263">
        <f>AI50*I33</f>
        <v>0</v>
      </c>
      <c r="J50" s="264">
        <f>AQ50*AQ33</f>
        <v>0</v>
      </c>
      <c r="K50" s="263">
        <f>AJ50*AJ33</f>
        <v>0</v>
      </c>
      <c r="L50" s="264">
        <f>AR50*AR33</f>
        <v>0</v>
      </c>
      <c r="M50" s="263">
        <f>AK50*AK33</f>
        <v>0</v>
      </c>
      <c r="N50" s="264">
        <f>AS50*AS33</f>
        <v>0</v>
      </c>
      <c r="O50" s="263">
        <f>AL50*AL33</f>
        <v>0</v>
      </c>
      <c r="P50" s="264">
        <f>AT50*AT33</f>
        <v>0</v>
      </c>
      <c r="Q50" s="263">
        <f>G50+I50+K50+M50+O50</f>
        <v>0</v>
      </c>
      <c r="R50" s="320">
        <f>H50+J50+L50+N50+P50</f>
        <v>0</v>
      </c>
      <c r="T50" s="72"/>
      <c r="U50" s="55"/>
      <c r="V50" s="56"/>
      <c r="W50" s="78"/>
      <c r="X50" s="149"/>
      <c r="Y50" s="117"/>
      <c r="Z50" s="117"/>
      <c r="AA50" s="117"/>
      <c r="AB50" s="117"/>
      <c r="AC50" s="117"/>
      <c r="AD50" s="102">
        <f>AM50</f>
        <v>0</v>
      </c>
      <c r="AE50" s="213">
        <f>(AP50*AP33)+(AQ50*AQ33)+(AR50*AR33)+(AS50*AS33)+(AT50*AT33)</f>
        <v>0</v>
      </c>
      <c r="AG50" s="237">
        <f>W50</f>
        <v>0</v>
      </c>
      <c r="AH50" s="238">
        <f>IF(AH32=0,0,IF(W50="kg",0,(Y50/AH32)))</f>
        <v>0</v>
      </c>
      <c r="AI50" s="238">
        <f>IF(AI32=0,0,IF(W50="kg",0,(Z50/AI32)))</f>
        <v>0</v>
      </c>
      <c r="AJ50" s="238">
        <f>IF(AJ32=0,0,IF(W50="kg",0,(AA50/AJ32)))</f>
        <v>0</v>
      </c>
      <c r="AK50" s="238">
        <f>IF(AK32=0,0,IF(W50="kg",0,(AB50/AK32)))</f>
        <v>0</v>
      </c>
      <c r="AL50" s="238">
        <f>IF(AL32=0,0,IF(W50="kg",0,(AC50/AL32)))</f>
        <v>0</v>
      </c>
      <c r="AM50" s="239">
        <f t="shared" si="1"/>
        <v>0</v>
      </c>
      <c r="AO50" s="254">
        <f>W50</f>
        <v>0</v>
      </c>
      <c r="AP50" s="255">
        <f>IF(AP32=0,0,IF(W50="kg",Y50/AP32,(X50*Y50/AP32)))</f>
        <v>0</v>
      </c>
      <c r="AQ50" s="255">
        <f>IF(AQ32=0,0,IF(W50="kg",Z50/AQ32,(X50*Z50/AQ32)))</f>
        <v>0</v>
      </c>
      <c r="AR50" s="255">
        <f>IF(AR32=0,0,IF(W50="kg",AA50/AR32,(X50*AA50/AR32)))</f>
        <v>0</v>
      </c>
      <c r="AS50" s="255">
        <f>IF(AS32=0,0,IF(W50="kg",AB50/AS32,(X50*AB50/AS32)))</f>
        <v>0</v>
      </c>
      <c r="AT50" s="255">
        <f>IF(AT32=0,0,IF(W50="kg",AC50/AT32,(X50*AC50/AT32)))</f>
        <v>0</v>
      </c>
      <c r="AU50" s="256"/>
    </row>
    <row r="51" spans="1:47">
      <c r="A51" s="48"/>
      <c r="B51" s="71">
        <f>T51</f>
        <v>0</v>
      </c>
      <c r="C51" s="57"/>
      <c r="D51" s="58"/>
      <c r="E51" s="77">
        <f t="shared" si="0"/>
        <v>0</v>
      </c>
      <c r="F51" s="148">
        <f>X51</f>
        <v>0</v>
      </c>
      <c r="G51" s="257">
        <f>AH51*AH33</f>
        <v>0</v>
      </c>
      <c r="H51" s="219">
        <f>AP51*AP33</f>
        <v>0</v>
      </c>
      <c r="I51" s="257">
        <f>AI51*I33</f>
        <v>0</v>
      </c>
      <c r="J51" s="219">
        <f>AQ51*AQ33</f>
        <v>0</v>
      </c>
      <c r="K51" s="257">
        <f>AJ51*AJ33</f>
        <v>0</v>
      </c>
      <c r="L51" s="219">
        <f>AR51*AR33</f>
        <v>0</v>
      </c>
      <c r="M51" s="257">
        <f>AK51*AK33</f>
        <v>0</v>
      </c>
      <c r="N51" s="219">
        <f>AS51*AS33</f>
        <v>0</v>
      </c>
      <c r="O51" s="257">
        <f>AL51*AL33</f>
        <v>0</v>
      </c>
      <c r="P51" s="219">
        <f>AT51*AT33</f>
        <v>0</v>
      </c>
      <c r="Q51" s="257">
        <f>G51+I51+K51+M51+O51</f>
        <v>0</v>
      </c>
      <c r="R51" s="321">
        <f>H51+J51+L51+N51+P51</f>
        <v>0</v>
      </c>
      <c r="T51" s="71"/>
      <c r="U51" s="57"/>
      <c r="V51" s="58"/>
      <c r="W51" s="77"/>
      <c r="X51" s="148"/>
      <c r="Y51" s="116"/>
      <c r="Z51" s="116"/>
      <c r="AA51" s="116"/>
      <c r="AB51" s="116"/>
      <c r="AC51" s="116"/>
      <c r="AD51" s="101">
        <f>AM51</f>
        <v>0</v>
      </c>
      <c r="AE51" s="212">
        <f>(AP51*AP33)+(AQ51*AQ33)+(AR51*AR33)+(AS51*AS33)+(AT51*AT33)</f>
        <v>0</v>
      </c>
      <c r="AG51" s="237">
        <f>W51</f>
        <v>0</v>
      </c>
      <c r="AH51" s="238">
        <f>IF(AH32=0,0,IF(W51="kg",0,(Y51/AH32)))</f>
        <v>0</v>
      </c>
      <c r="AI51" s="238">
        <f>IF(AI32=0,0,IF(W51="kg",0,(Z51/AI32)))</f>
        <v>0</v>
      </c>
      <c r="AJ51" s="238">
        <f>IF(AJ32=0,0,IF(W51="kg",0,(AA51/AJ32)))</f>
        <v>0</v>
      </c>
      <c r="AK51" s="238">
        <f>IF(AK32=0,0,IF(W51="kg",0,(AB51/AK32)))</f>
        <v>0</v>
      </c>
      <c r="AL51" s="238">
        <f>IF(AL32=0,0,IF(W51="kg",0,(AC51/AL32)))</f>
        <v>0</v>
      </c>
      <c r="AM51" s="239">
        <f t="shared" si="1"/>
        <v>0</v>
      </c>
      <c r="AO51" s="254">
        <f>W51</f>
        <v>0</v>
      </c>
      <c r="AP51" s="255">
        <f>IF(AP32=0,0,IF(W51="kg",Y51/AP32,(X51*Y51/AP32)))</f>
        <v>0</v>
      </c>
      <c r="AQ51" s="255">
        <f>IF(AQ32=0,0,IF(W51="kg",Z51/AQ32,(X51*Z51/AQ32)))</f>
        <v>0</v>
      </c>
      <c r="AR51" s="255">
        <f>IF(AR32=0,0,IF(W51="kg",AA51/AR32,(X51*AA51/AR32)))</f>
        <v>0</v>
      </c>
      <c r="AS51" s="255">
        <f>IF(AS32=0,0,IF(W51="kg",AB51/AS32,(X51*AB51/AS32)))</f>
        <v>0</v>
      </c>
      <c r="AT51" s="255">
        <f>IF(AT32=0,0,IF(W51="kg",AC51/AT32,(X51*AC51/AT32)))</f>
        <v>0</v>
      </c>
      <c r="AU51" s="256"/>
    </row>
    <row r="52" spans="1:47">
      <c r="A52" s="48"/>
      <c r="B52" s="72">
        <f>T52</f>
        <v>0</v>
      </c>
      <c r="C52" s="55"/>
      <c r="D52" s="56"/>
      <c r="E52" s="78">
        <f t="shared" si="0"/>
        <v>0</v>
      </c>
      <c r="F52" s="149">
        <f>X52</f>
        <v>0</v>
      </c>
      <c r="G52" s="263">
        <f>AH52*AH33</f>
        <v>0</v>
      </c>
      <c r="H52" s="264">
        <f>AP52*AP33</f>
        <v>0</v>
      </c>
      <c r="I52" s="263">
        <f>AI52*I33</f>
        <v>0</v>
      </c>
      <c r="J52" s="264">
        <f>AQ52*AQ33</f>
        <v>0</v>
      </c>
      <c r="K52" s="263">
        <f>AJ52*AJ33</f>
        <v>0</v>
      </c>
      <c r="L52" s="264">
        <f>AR52*AR33</f>
        <v>0</v>
      </c>
      <c r="M52" s="263">
        <f>AK52*AK33</f>
        <v>0</v>
      </c>
      <c r="N52" s="264">
        <f>AS52*AS33</f>
        <v>0</v>
      </c>
      <c r="O52" s="263">
        <f>AL52*AL33</f>
        <v>0</v>
      </c>
      <c r="P52" s="264">
        <f>AT52*AT33</f>
        <v>0</v>
      </c>
      <c r="Q52" s="263">
        <f>G52+I52+K52+M52+O52</f>
        <v>0</v>
      </c>
      <c r="R52" s="320">
        <f>H52+J52+L52+N52+P52</f>
        <v>0</v>
      </c>
      <c r="T52" s="72"/>
      <c r="U52" s="55"/>
      <c r="V52" s="56"/>
      <c r="W52" s="78"/>
      <c r="X52" s="149"/>
      <c r="Y52" s="117"/>
      <c r="Z52" s="117"/>
      <c r="AA52" s="117"/>
      <c r="AB52" s="117"/>
      <c r="AC52" s="117"/>
      <c r="AD52" s="102">
        <f>AM52</f>
        <v>0</v>
      </c>
      <c r="AE52" s="213">
        <f>(AP52*AP33)+(AQ52*AQ33)+(AR52*AR33)+(AS52*AS33)+(AT52*AT33)</f>
        <v>0</v>
      </c>
      <c r="AG52" s="237">
        <f>W52</f>
        <v>0</v>
      </c>
      <c r="AH52" s="238">
        <f>IF(AH32=0,0,IF(W52="kg",0,(Y52/AH32)))</f>
        <v>0</v>
      </c>
      <c r="AI52" s="238">
        <f>IF(AI32=0,0,IF(W52="kg",0,(Z52/AI32)))</f>
        <v>0</v>
      </c>
      <c r="AJ52" s="238">
        <f>IF(AJ32=0,0,IF(W52="kg",0,(AA52/AJ32)))</f>
        <v>0</v>
      </c>
      <c r="AK52" s="238">
        <f>IF(AK32=0,0,IF(W52="kg",0,(AB52/AK32)))</f>
        <v>0</v>
      </c>
      <c r="AL52" s="238">
        <f>IF(AL32=0,0,IF(W52="kg",0,(AC52/AL32)))</f>
        <v>0</v>
      </c>
      <c r="AM52" s="239">
        <f t="shared" si="1"/>
        <v>0</v>
      </c>
      <c r="AO52" s="254">
        <f>W52</f>
        <v>0</v>
      </c>
      <c r="AP52" s="255">
        <f>IF(AP32=0,0,IF(W52="kg",Y52/AP32,(X52*Y52/AP32)))</f>
        <v>0</v>
      </c>
      <c r="AQ52" s="255">
        <f>IF(AQ32=0,0,IF(W52="kg",Z52/AQ32,(X52*Z52/AQ32)))</f>
        <v>0</v>
      </c>
      <c r="AR52" s="255">
        <f>IF(AR32=0,0,IF(W52="kg",AA52/AR32,(X52*AA52/AR32)))</f>
        <v>0</v>
      </c>
      <c r="AS52" s="255">
        <f>IF(AS32=0,0,IF(W52="kg",AB52/AS32,(X52*AB52/AS32)))</f>
        <v>0</v>
      </c>
      <c r="AT52" s="255">
        <f>IF(AT32=0,0,IF(W52="kg",AC52/AT32,(X52*AC52/AT32)))</f>
        <v>0</v>
      </c>
      <c r="AU52" s="256"/>
    </row>
    <row r="53" spans="1:47">
      <c r="A53" s="48"/>
      <c r="B53" s="71">
        <f>T53</f>
        <v>0</v>
      </c>
      <c r="C53" s="57"/>
      <c r="D53" s="58"/>
      <c r="E53" s="77">
        <f t="shared" si="0"/>
        <v>0</v>
      </c>
      <c r="F53" s="148">
        <f>X53</f>
        <v>0</v>
      </c>
      <c r="G53" s="257">
        <f>AH53*AH33</f>
        <v>0</v>
      </c>
      <c r="H53" s="219">
        <f>AP53*AP33</f>
        <v>0</v>
      </c>
      <c r="I53" s="257">
        <f>AI53*I33</f>
        <v>0</v>
      </c>
      <c r="J53" s="219">
        <f>AQ53*AQ33</f>
        <v>0</v>
      </c>
      <c r="K53" s="257">
        <f>AJ53*AJ33</f>
        <v>0</v>
      </c>
      <c r="L53" s="219">
        <f>AR53*AR33</f>
        <v>0</v>
      </c>
      <c r="M53" s="257">
        <f>AK53*AK33</f>
        <v>0</v>
      </c>
      <c r="N53" s="219">
        <f>AS53*AS33</f>
        <v>0</v>
      </c>
      <c r="O53" s="257">
        <f>AL53*AL33</f>
        <v>0</v>
      </c>
      <c r="P53" s="219">
        <f>AT53*AT33</f>
        <v>0</v>
      </c>
      <c r="Q53" s="257">
        <f>G53+I53+K53+M53+O53</f>
        <v>0</v>
      </c>
      <c r="R53" s="321">
        <f>H53+J53+L53+N53+P53</f>
        <v>0</v>
      </c>
      <c r="T53" s="71"/>
      <c r="U53" s="57"/>
      <c r="V53" s="58"/>
      <c r="W53" s="77"/>
      <c r="X53" s="148"/>
      <c r="Y53" s="116"/>
      <c r="Z53" s="116"/>
      <c r="AA53" s="116"/>
      <c r="AB53" s="116"/>
      <c r="AC53" s="116"/>
      <c r="AD53" s="101">
        <f>AM53</f>
        <v>0</v>
      </c>
      <c r="AE53" s="212">
        <f>(AP53*AP33)+(AQ53*AQ33)+(AR53*AR33)+(AS53*AS33)+(AT53*AT33)</f>
        <v>0</v>
      </c>
      <c r="AG53" s="237">
        <f>W53</f>
        <v>0</v>
      </c>
      <c r="AH53" s="238">
        <f>IF(AH32=0,0,IF(W53="kg",0,(Y53/AH32)))</f>
        <v>0</v>
      </c>
      <c r="AI53" s="238">
        <f>IF(AI32=0,0,IF(W53="kg",0,(Z53/AI32)))</f>
        <v>0</v>
      </c>
      <c r="AJ53" s="238">
        <f>IF(AJ32=0,0,IF(W53="kg",0,(AA53/AJ32)))</f>
        <v>0</v>
      </c>
      <c r="AK53" s="238">
        <f>IF(AK32=0,0,IF(W53="kg",0,(AB53/AK32)))</f>
        <v>0</v>
      </c>
      <c r="AL53" s="238">
        <f>IF(AL32=0,0,IF(W53="kg",0,(AC53/AL32)))</f>
        <v>0</v>
      </c>
      <c r="AM53" s="239">
        <f t="shared" si="1"/>
        <v>0</v>
      </c>
      <c r="AO53" s="254">
        <f>W53</f>
        <v>0</v>
      </c>
      <c r="AP53" s="255">
        <f>IF(AP32=0,0,IF(W53="kg",Y53/AP32,(X53*Y53/AP32)))</f>
        <v>0</v>
      </c>
      <c r="AQ53" s="255">
        <f>IF(AQ32=0,0,IF(W53="kg",Z53/AQ32,(X53*Z53/AQ32)))</f>
        <v>0</v>
      </c>
      <c r="AR53" s="255">
        <f>IF(AR32=0,0,IF(W53="kg",AA53/AR32,(X53*AA53/AR32)))</f>
        <v>0</v>
      </c>
      <c r="AS53" s="255">
        <f>IF(AS32=0,0,IF(W53="kg",AB53/AS32,(X53*AB53/AS32)))</f>
        <v>0</v>
      </c>
      <c r="AT53" s="255">
        <f>IF(AT32=0,0,IF(W53="kg",AC53/AT32,(X53*AC53/AT32)))</f>
        <v>0</v>
      </c>
      <c r="AU53" s="256"/>
    </row>
    <row r="54" spans="1:47">
      <c r="A54" s="48"/>
      <c r="B54" s="72">
        <f>T54</f>
        <v>0</v>
      </c>
      <c r="C54" s="55"/>
      <c r="D54" s="56"/>
      <c r="E54" s="78">
        <f t="shared" si="0"/>
        <v>0</v>
      </c>
      <c r="F54" s="149">
        <f>X54</f>
        <v>0</v>
      </c>
      <c r="G54" s="263">
        <f>AH54*AH33</f>
        <v>0</v>
      </c>
      <c r="H54" s="264">
        <f>AP54*AP33</f>
        <v>0</v>
      </c>
      <c r="I54" s="263">
        <f>AI54*I33</f>
        <v>0</v>
      </c>
      <c r="J54" s="264">
        <f>AQ54*AQ33</f>
        <v>0</v>
      </c>
      <c r="K54" s="263">
        <f>AJ54*AJ33</f>
        <v>0</v>
      </c>
      <c r="L54" s="264">
        <f>AR54*AR33</f>
        <v>0</v>
      </c>
      <c r="M54" s="263">
        <f>AK54*AK33</f>
        <v>0</v>
      </c>
      <c r="N54" s="264">
        <f>AS54*AS33</f>
        <v>0</v>
      </c>
      <c r="O54" s="263">
        <f>AL54*AL33</f>
        <v>0</v>
      </c>
      <c r="P54" s="264">
        <f>AT54*AT33</f>
        <v>0</v>
      </c>
      <c r="Q54" s="263">
        <f>G54+I54+K54+M54+O54</f>
        <v>0</v>
      </c>
      <c r="R54" s="320">
        <f>H54+J54+L54+N54+P54</f>
        <v>0</v>
      </c>
      <c r="T54" s="72"/>
      <c r="U54" s="55"/>
      <c r="V54" s="56"/>
      <c r="W54" s="78"/>
      <c r="X54" s="149"/>
      <c r="Y54" s="117"/>
      <c r="Z54" s="117"/>
      <c r="AA54" s="117"/>
      <c r="AB54" s="117"/>
      <c r="AC54" s="117"/>
      <c r="AD54" s="102">
        <f>AM54</f>
        <v>0</v>
      </c>
      <c r="AE54" s="213">
        <f>(AP54*AP33)+(AQ54*AQ33)+(AR54*AR33)+(AS54*AS33)+(AT54*AT33)</f>
        <v>0</v>
      </c>
      <c r="AG54" s="237">
        <f>W54</f>
        <v>0</v>
      </c>
      <c r="AH54" s="238">
        <f>IF(AH32=0,0,IF(W54="kg",0,(Y54/AH32)))</f>
        <v>0</v>
      </c>
      <c r="AI54" s="238">
        <f>IF(AI32=0,0,IF(W54="kg",0,(Z54/AI32)))</f>
        <v>0</v>
      </c>
      <c r="AJ54" s="238">
        <f>IF(AJ32=0,0,IF(W54="kg",0,(AA54/AJ32)))</f>
        <v>0</v>
      </c>
      <c r="AK54" s="238">
        <f>IF(AK32=0,0,IF(W54="kg",0,(AB54/AK32)))</f>
        <v>0</v>
      </c>
      <c r="AL54" s="238">
        <f>IF(AL32=0,0,IF(W54="kg",0,(AC54/AL32)))</f>
        <v>0</v>
      </c>
      <c r="AM54" s="239">
        <f t="shared" si="1"/>
        <v>0</v>
      </c>
      <c r="AO54" s="254">
        <f>W54</f>
        <v>0</v>
      </c>
      <c r="AP54" s="255">
        <f>IF(AP32=0,0,IF(W54="kg",Y54/AP32,(X54*Y54/AP32)))</f>
        <v>0</v>
      </c>
      <c r="AQ54" s="255">
        <f>IF(AQ32=0,0,IF(W54="kg",Z54/AQ32,(X54*Z54/AQ32)))</f>
        <v>0</v>
      </c>
      <c r="AR54" s="255">
        <f>IF(AR32=0,0,IF(W54="kg",AA54/AR32,(X54*AA54/AR32)))</f>
        <v>0</v>
      </c>
      <c r="AS54" s="255">
        <f>IF(AS32=0,0,IF(W54="kg",AB54/AS32,(X54*AB54/AS32)))</f>
        <v>0</v>
      </c>
      <c r="AT54" s="255">
        <f>IF(AT32=0,0,IF(W54="kg",AC54/AT32,(X54*AC54/AT32)))</f>
        <v>0</v>
      </c>
      <c r="AU54" s="256"/>
    </row>
    <row r="55" spans="1:47">
      <c r="A55" s="48"/>
      <c r="B55" s="71">
        <f>T55</f>
        <v>0</v>
      </c>
      <c r="C55" s="57"/>
      <c r="D55" s="58"/>
      <c r="E55" s="77">
        <f t="shared" si="0"/>
        <v>0</v>
      </c>
      <c r="F55" s="148">
        <f>X55</f>
        <v>0</v>
      </c>
      <c r="G55" s="257">
        <f>AH55*AH33</f>
        <v>0</v>
      </c>
      <c r="H55" s="219">
        <f>AP55*AP33</f>
        <v>0</v>
      </c>
      <c r="I55" s="257">
        <f>AI55*I33</f>
        <v>0</v>
      </c>
      <c r="J55" s="219">
        <f>AQ55*AQ33</f>
        <v>0</v>
      </c>
      <c r="K55" s="257">
        <f>AJ55*AJ33</f>
        <v>0</v>
      </c>
      <c r="L55" s="219">
        <f>AR55*AR33</f>
        <v>0</v>
      </c>
      <c r="M55" s="257">
        <f>AK55*AK33</f>
        <v>0</v>
      </c>
      <c r="N55" s="219">
        <f>AS55*AS33</f>
        <v>0</v>
      </c>
      <c r="O55" s="257">
        <f>AL55*AL33</f>
        <v>0</v>
      </c>
      <c r="P55" s="219">
        <f>AT55*AT33</f>
        <v>0</v>
      </c>
      <c r="Q55" s="257">
        <f>G55+I55+K55+M55+O55</f>
        <v>0</v>
      </c>
      <c r="R55" s="321">
        <f>H55+J55+L55+N55+P55</f>
        <v>0</v>
      </c>
      <c r="T55" s="71"/>
      <c r="U55" s="57"/>
      <c r="V55" s="58"/>
      <c r="W55" s="77"/>
      <c r="X55" s="148"/>
      <c r="Y55" s="116"/>
      <c r="Z55" s="116"/>
      <c r="AA55" s="116"/>
      <c r="AB55" s="116"/>
      <c r="AC55" s="116"/>
      <c r="AD55" s="101">
        <f>AM55</f>
        <v>0</v>
      </c>
      <c r="AE55" s="212">
        <f>(AP55*AP33)+(AQ55*AQ33)+(AR55*AR33)+(AS55*AS33)+(AT55*AT33)</f>
        <v>0</v>
      </c>
      <c r="AG55" s="237">
        <f>W55</f>
        <v>0</v>
      </c>
      <c r="AH55" s="238">
        <f>IF(AH32=0,0,IF(W55="kg",0,(Y55/AH32)))</f>
        <v>0</v>
      </c>
      <c r="AI55" s="238">
        <f>IF(AI32=0,0,IF(W55="kg",0,(Z55/AI32)))</f>
        <v>0</v>
      </c>
      <c r="AJ55" s="238">
        <f>IF(AJ32=0,0,IF(W55="kg",0,(AA55/AJ32)))</f>
        <v>0</v>
      </c>
      <c r="AK55" s="238">
        <f>IF(AK32=0,0,IF(W55="kg",0,(AB55/AK32)))</f>
        <v>0</v>
      </c>
      <c r="AL55" s="238">
        <f>IF(AL32=0,0,IF(W55="kg",0,(AC55/AL32)))</f>
        <v>0</v>
      </c>
      <c r="AM55" s="239">
        <f t="shared" si="1"/>
        <v>0</v>
      </c>
      <c r="AO55" s="254">
        <f>W55</f>
        <v>0</v>
      </c>
      <c r="AP55" s="255">
        <f>IF(AP32=0,0,IF(W55="kg",Y55/AP32,(X55*Y55/AP32)))</f>
        <v>0</v>
      </c>
      <c r="AQ55" s="255">
        <f>IF(AQ32=0,0,IF(W55="kg",Z55/AQ32,(X55*Z55/AQ32)))</f>
        <v>0</v>
      </c>
      <c r="AR55" s="255">
        <f>IF(AR32=0,0,IF(W55="kg",AA55/AR32,(X55*AA55/AR32)))</f>
        <v>0</v>
      </c>
      <c r="AS55" s="255">
        <f>IF(AS32=0,0,IF(W55="kg",AB55/AS32,(X55*AB55/AS32)))</f>
        <v>0</v>
      </c>
      <c r="AT55" s="255">
        <f>IF(AT32=0,0,IF(W55="kg",AC55/AT32,(X55*AC55/AT32)))</f>
        <v>0</v>
      </c>
      <c r="AU55" s="256"/>
    </row>
    <row r="56" spans="1:47">
      <c r="A56" s="48"/>
      <c r="B56" s="72">
        <f>T56</f>
        <v>0</v>
      </c>
      <c r="C56" s="55"/>
      <c r="D56" s="56"/>
      <c r="E56" s="78">
        <f t="shared" si="0"/>
        <v>0</v>
      </c>
      <c r="F56" s="149">
        <f>X56</f>
        <v>0</v>
      </c>
      <c r="G56" s="263">
        <f>AH56*AH33</f>
        <v>0</v>
      </c>
      <c r="H56" s="264">
        <f>AP56*AP33</f>
        <v>0</v>
      </c>
      <c r="I56" s="263">
        <f>AI56*I33</f>
        <v>0</v>
      </c>
      <c r="J56" s="264">
        <f>AQ56*AQ33</f>
        <v>0</v>
      </c>
      <c r="K56" s="263">
        <f>AJ56*AJ33</f>
        <v>0</v>
      </c>
      <c r="L56" s="264">
        <f>AR56*AR33</f>
        <v>0</v>
      </c>
      <c r="M56" s="263">
        <f>AK56*AK33</f>
        <v>0</v>
      </c>
      <c r="N56" s="264">
        <f>AS56*AS33</f>
        <v>0</v>
      </c>
      <c r="O56" s="263">
        <f>AL56*AL33</f>
        <v>0</v>
      </c>
      <c r="P56" s="264">
        <f>AT56*AT33</f>
        <v>0</v>
      </c>
      <c r="Q56" s="263">
        <f>G56+I56+K56+M56+O56</f>
        <v>0</v>
      </c>
      <c r="R56" s="320">
        <f>H56+J56+L56+N56+P56</f>
        <v>0</v>
      </c>
      <c r="T56" s="72"/>
      <c r="U56" s="55"/>
      <c r="V56" s="56"/>
      <c r="W56" s="78"/>
      <c r="X56" s="149"/>
      <c r="Y56" s="117"/>
      <c r="Z56" s="117"/>
      <c r="AA56" s="117"/>
      <c r="AB56" s="117"/>
      <c r="AC56" s="117"/>
      <c r="AD56" s="102">
        <f>AM56</f>
        <v>0</v>
      </c>
      <c r="AE56" s="213">
        <f>(AP56*AP33)+(AQ56*AQ33)+(AR56*AR33)+(AS56*AS33)+(AT56*AT33)</f>
        <v>0</v>
      </c>
      <c r="AG56" s="237">
        <f>W56</f>
        <v>0</v>
      </c>
      <c r="AH56" s="238">
        <f>IF(AH32=0,0,IF(W56="kg",0,(Y56/AH32)))</f>
        <v>0</v>
      </c>
      <c r="AI56" s="238">
        <f>IF(AI32=0,0,IF(W56="kg",0,(Z56/AI32)))</f>
        <v>0</v>
      </c>
      <c r="AJ56" s="238">
        <f>IF(AJ32=0,0,IF(W56="kg",0,(AA56/AJ32)))</f>
        <v>0</v>
      </c>
      <c r="AK56" s="238">
        <f>IF(AK32=0,0,IF(W56="kg",0,(AB56/AK32)))</f>
        <v>0</v>
      </c>
      <c r="AL56" s="238">
        <f>IF(AL32=0,0,IF(W56="kg",0,(AC56/AL32)))</f>
        <v>0</v>
      </c>
      <c r="AM56" s="239">
        <f t="shared" si="1"/>
        <v>0</v>
      </c>
      <c r="AO56" s="254">
        <f>W56</f>
        <v>0</v>
      </c>
      <c r="AP56" s="255">
        <f>IF(AP32=0,0,IF(W56="kg",Y56/AP32,(X56*Y56/AP32)))</f>
        <v>0</v>
      </c>
      <c r="AQ56" s="255">
        <f>IF(AQ32=0,0,IF(W56="kg",Z56/AQ32,(X56*Z56/AQ32)))</f>
        <v>0</v>
      </c>
      <c r="AR56" s="255">
        <f>IF(AR32=0,0,IF(W56="kg",AA56/AR32,(X56*AA56/AR32)))</f>
        <v>0</v>
      </c>
      <c r="AS56" s="255">
        <f>IF(AS32=0,0,IF(W56="kg",AB56/AS32,(X56*AB56/AS32)))</f>
        <v>0</v>
      </c>
      <c r="AT56" s="255">
        <f>IF(AT32=0,0,IF(W56="kg",AC56/AT32,(X56*AC56/AT32)))</f>
        <v>0</v>
      </c>
      <c r="AU56" s="256"/>
    </row>
    <row r="57" spans="1:47" ht="15.75" thickBot="1">
      <c r="A57" s="48"/>
      <c r="B57" s="90">
        <f>T57</f>
        <v>0</v>
      </c>
      <c r="C57" s="91"/>
      <c r="D57" s="92"/>
      <c r="E57" s="93">
        <f t="shared" si="0"/>
        <v>0</v>
      </c>
      <c r="F57" s="150">
        <f>X57</f>
        <v>0</v>
      </c>
      <c r="G57" s="258">
        <f>AH57*AH33</f>
        <v>0</v>
      </c>
      <c r="H57" s="220">
        <f>AP57*AP33</f>
        <v>0</v>
      </c>
      <c r="I57" s="258">
        <f>AI57*I33</f>
        <v>0</v>
      </c>
      <c r="J57" s="220">
        <f>AQ57*AQ33</f>
        <v>0</v>
      </c>
      <c r="K57" s="258">
        <f>AJ57*AJ33</f>
        <v>0</v>
      </c>
      <c r="L57" s="220">
        <f>AR57*AR33</f>
        <v>0</v>
      </c>
      <c r="M57" s="258">
        <f>AK57*AK33</f>
        <v>0</v>
      </c>
      <c r="N57" s="220">
        <f>AS57*AS33</f>
        <v>0</v>
      </c>
      <c r="O57" s="258">
        <f>AL57*AL33</f>
        <v>0</v>
      </c>
      <c r="P57" s="220">
        <f>AT57*AT33</f>
        <v>0</v>
      </c>
      <c r="Q57" s="258">
        <f>G57+I57+K57+M57+O57</f>
        <v>0</v>
      </c>
      <c r="R57" s="322">
        <f>H57+J57+L57+N57+P57</f>
        <v>0</v>
      </c>
      <c r="T57" s="90"/>
      <c r="U57" s="91"/>
      <c r="V57" s="92"/>
      <c r="W57" s="93"/>
      <c r="X57" s="150"/>
      <c r="Y57" s="118"/>
      <c r="Z57" s="118"/>
      <c r="AA57" s="118"/>
      <c r="AB57" s="118"/>
      <c r="AC57" s="118"/>
      <c r="AD57" s="103">
        <f>AM57</f>
        <v>0</v>
      </c>
      <c r="AE57" s="214">
        <f>(AP57*AP33)+(AQ57*AQ33)+(AR57*AR33)+(AS57*AS33)+(AT57*AT33)</f>
        <v>0</v>
      </c>
      <c r="AG57" s="237">
        <f>W57</f>
        <v>0</v>
      </c>
      <c r="AH57" s="238">
        <f>IF(AH32=0,0,IF(W57="kg",0,(Y57/AH32)))</f>
        <v>0</v>
      </c>
      <c r="AI57" s="238">
        <f>IF(AI32=0,0,IF(W57="kg",0,(Z57/AI32)))</f>
        <v>0</v>
      </c>
      <c r="AJ57" s="238">
        <f>IF(AJ32=0,0,IF(W57="kg",0,(AA57/AJ32)))</f>
        <v>0</v>
      </c>
      <c r="AK57" s="238">
        <f>IF(AK32=0,0,IF(W57="kg",0,(AB57/AK32)))</f>
        <v>0</v>
      </c>
      <c r="AL57" s="238">
        <f>IF(AL32=0,0,IF(W57="kg",0,(AC57/AL32)))</f>
        <v>0</v>
      </c>
      <c r="AM57" s="239">
        <f t="shared" si="1"/>
        <v>0</v>
      </c>
      <c r="AO57" s="254">
        <f>W57</f>
        <v>0</v>
      </c>
      <c r="AP57" s="255">
        <f>IF(AP32=0,0,IF(W57="kg",Y57/AP32,(X57*Y57/AP32)))</f>
        <v>0</v>
      </c>
      <c r="AQ57" s="255">
        <f>IF(AQ32=0,0,IF(W57="kg",Z57/AQ32,(X57*Z57/AQ32)))</f>
        <v>0</v>
      </c>
      <c r="AR57" s="255">
        <f>IF(AR32=0,0,IF(W57="kg",AA57/AR32,(X57*AA57/AR32)))</f>
        <v>0</v>
      </c>
      <c r="AS57" s="255">
        <f>IF(AS32=0,0,IF(W57="kg",AB57/AS32,(X57*AB57/AS32)))</f>
        <v>0</v>
      </c>
      <c r="AT57" s="255">
        <f>IF(AT32=0,0,IF(W57="kg",AC57/AT32,(X57*AC57/AT32)))</f>
        <v>0</v>
      </c>
      <c r="AU57" s="256"/>
    </row>
    <row r="58" spans="1:47" ht="30.75" customHeight="1" thickBot="1">
      <c r="A58" s="48"/>
      <c r="B58" s="198" t="s">
        <v>400</v>
      </c>
      <c r="C58" s="199"/>
      <c r="D58" s="199"/>
      <c r="E58" s="86"/>
      <c r="F58" s="87"/>
      <c r="G58" s="215">
        <f>SUM(G34:G57)</f>
        <v>60</v>
      </c>
      <c r="H58" s="221"/>
      <c r="I58" s="215">
        <f>SUM(I34:I57)</f>
        <v>2</v>
      </c>
      <c r="J58" s="221"/>
      <c r="K58" s="215">
        <f>SUM(K34:K57)</f>
        <v>2</v>
      </c>
      <c r="L58" s="221"/>
      <c r="M58" s="215">
        <f>SUM(M34:M57)</f>
        <v>2</v>
      </c>
      <c r="N58" s="221"/>
      <c r="O58" s="215">
        <f>SUM(O34:O57)</f>
        <v>2</v>
      </c>
      <c r="P58" s="221"/>
      <c r="Q58" s="324">
        <f>SUM(G58:O58)</f>
        <v>68</v>
      </c>
      <c r="R58" s="323">
        <f>SUM(R34:R57)</f>
        <v>14.049999999999999</v>
      </c>
      <c r="T58" s="198" t="s">
        <v>400</v>
      </c>
      <c r="U58" s="199"/>
      <c r="V58" s="199"/>
      <c r="W58" s="86"/>
      <c r="X58" s="87"/>
      <c r="Y58" s="88">
        <f>SUM(Y34:Y57)</f>
        <v>6.625</v>
      </c>
      <c r="Z58" s="88">
        <f>SUM(Z34:Z57)</f>
        <v>3.1</v>
      </c>
      <c r="AA58" s="88">
        <f>SUM(AA34:AA57)</f>
        <v>3.1</v>
      </c>
      <c r="AB58" s="88">
        <f>SUM(AB34:AB57)</f>
        <v>3.1</v>
      </c>
      <c r="AC58" s="88">
        <f>SUM(AC34:AC57)</f>
        <v>3.1</v>
      </c>
      <c r="AD58" s="104">
        <f>SUM(Y58:AC58)</f>
        <v>19.024999999999999</v>
      </c>
      <c r="AE58" s="89">
        <f>SUM(AE34:AE57)</f>
        <v>14.049999999999999</v>
      </c>
      <c r="AG58" s="177" t="s">
        <v>468</v>
      </c>
      <c r="AH58" s="178"/>
      <c r="AI58" s="178"/>
      <c r="AJ58" s="178"/>
      <c r="AK58" s="178"/>
      <c r="AL58" s="178"/>
      <c r="AM58" s="179"/>
      <c r="AO58" s="177" t="s">
        <v>469</v>
      </c>
      <c r="AP58" s="178"/>
      <c r="AQ58" s="178"/>
      <c r="AR58" s="178"/>
      <c r="AS58" s="178"/>
      <c r="AT58" s="178"/>
      <c r="AU58" s="179"/>
    </row>
    <row r="59" spans="1:47" ht="21" customHeight="1">
      <c r="A59" s="48"/>
      <c r="B59" s="314"/>
      <c r="C59" s="314"/>
      <c r="D59" s="314"/>
      <c r="E59" s="314"/>
      <c r="F59" s="314"/>
      <c r="G59" s="314"/>
      <c r="H59" s="314"/>
      <c r="I59" s="314"/>
      <c r="J59" s="314"/>
      <c r="K59" s="314"/>
      <c r="L59" s="314"/>
      <c r="M59" s="314"/>
      <c r="N59" s="314"/>
      <c r="O59" s="314"/>
      <c r="P59" s="314"/>
      <c r="Q59" s="314"/>
      <c r="R59" s="314"/>
      <c r="T59" s="180" t="s">
        <v>434</v>
      </c>
      <c r="U59" s="181"/>
      <c r="V59" s="181"/>
      <c r="W59" s="181"/>
      <c r="X59" s="181"/>
      <c r="Y59" s="181"/>
      <c r="Z59" s="181"/>
      <c r="AA59" s="181"/>
      <c r="AB59" s="181"/>
      <c r="AC59" s="181"/>
      <c r="AD59" s="181"/>
      <c r="AE59" s="182"/>
      <c r="AG59" s="137" t="s">
        <v>442</v>
      </c>
      <c r="AH59" s="168">
        <v>0.125</v>
      </c>
      <c r="AI59" s="139" t="s">
        <v>442</v>
      </c>
      <c r="AJ59" s="169">
        <v>0.1</v>
      </c>
      <c r="AK59" s="170" t="s">
        <v>444</v>
      </c>
      <c r="AL59" s="143" t="s">
        <v>399</v>
      </c>
      <c r="AM59" s="79"/>
      <c r="AO59" s="137" t="s">
        <v>442</v>
      </c>
      <c r="AP59" s="168">
        <v>0.125</v>
      </c>
      <c r="AQ59" s="183" t="s">
        <v>444</v>
      </c>
      <c r="AR59" s="184">
        <v>0.8</v>
      </c>
      <c r="AS59" s="185" t="s">
        <v>446</v>
      </c>
      <c r="AT59" s="186">
        <f>AP59*AR59</f>
        <v>0.1</v>
      </c>
      <c r="AU59" s="141" t="s">
        <v>399</v>
      </c>
    </row>
    <row r="60" spans="1:47" ht="18" customHeight="1">
      <c r="A60" s="48"/>
      <c r="B60" s="315"/>
      <c r="C60" s="316"/>
      <c r="D60" s="316"/>
      <c r="E60" s="316"/>
      <c r="F60" s="316"/>
      <c r="G60" s="316"/>
      <c r="H60" s="316"/>
      <c r="I60" s="316"/>
      <c r="J60" s="316"/>
      <c r="K60" s="316"/>
      <c r="L60" s="316"/>
      <c r="M60" s="316"/>
      <c r="N60" s="316"/>
      <c r="O60" s="316"/>
      <c r="P60" s="316"/>
      <c r="Q60" s="316"/>
      <c r="R60" s="316"/>
      <c r="T60" s="187" t="s">
        <v>402</v>
      </c>
      <c r="U60" s="188"/>
      <c r="V60" s="188"/>
      <c r="W60" s="188"/>
      <c r="X60" s="189"/>
      <c r="Y60" s="68">
        <v>100</v>
      </c>
      <c r="Z60" s="68">
        <v>125</v>
      </c>
      <c r="AA60" s="68">
        <v>150</v>
      </c>
      <c r="AB60" s="68">
        <v>180</v>
      </c>
      <c r="AC60" s="68">
        <v>160</v>
      </c>
      <c r="AD60" s="97"/>
      <c r="AE60" s="73"/>
      <c r="AG60" s="136" t="s">
        <v>443</v>
      </c>
      <c r="AH60" s="168"/>
      <c r="AI60" s="139" t="s">
        <v>445</v>
      </c>
      <c r="AJ60" s="169"/>
      <c r="AK60" s="170"/>
      <c r="AL60" s="140">
        <f>AJ59/AH59</f>
        <v>0.8</v>
      </c>
      <c r="AM60" s="79"/>
      <c r="AO60" s="136" t="s">
        <v>443</v>
      </c>
      <c r="AP60" s="168"/>
      <c r="AQ60" s="183"/>
      <c r="AR60" s="184"/>
      <c r="AS60" s="185"/>
      <c r="AT60" s="186"/>
      <c r="AU60" s="142">
        <f>AP59/AT59</f>
        <v>1.25</v>
      </c>
    </row>
    <row r="61" spans="1:47" ht="15" customHeight="1">
      <c r="A61" s="48"/>
      <c r="B61" s="315"/>
      <c r="C61" s="316"/>
      <c r="D61" s="316"/>
      <c r="E61" s="316"/>
      <c r="F61" s="316"/>
      <c r="G61" s="316"/>
      <c r="H61" s="316"/>
      <c r="I61" s="316"/>
      <c r="J61" s="316"/>
      <c r="K61" s="316"/>
      <c r="L61" s="316"/>
      <c r="M61" s="316"/>
      <c r="N61" s="316"/>
      <c r="O61" s="316"/>
      <c r="P61" s="316"/>
      <c r="Q61" s="316"/>
      <c r="R61" s="316"/>
      <c r="T61" s="75"/>
      <c r="U61" s="62"/>
      <c r="V61" s="62"/>
      <c r="W61" s="63"/>
      <c r="X61" s="64" t="s">
        <v>401</v>
      </c>
      <c r="Y61" s="69">
        <v>25</v>
      </c>
      <c r="Z61" s="69">
        <v>200</v>
      </c>
      <c r="AA61" s="69">
        <v>135</v>
      </c>
      <c r="AB61" s="69">
        <v>28</v>
      </c>
      <c r="AC61" s="69">
        <v>12</v>
      </c>
      <c r="AD61" s="98"/>
      <c r="AE61" s="144">
        <f>SUM(Y61:AC61)</f>
        <v>400</v>
      </c>
      <c r="AG61" s="171" t="s">
        <v>396</v>
      </c>
      <c r="AH61" s="173" t="str">
        <f ca="1">CELL("nomfichier")</f>
        <v>E:\0-UPRT\1-UPRT.FR-SITE-WEB\ff-fiches-fabrications\ff-documents-divers-maj-02-2015\[classement_fiches_recettes.xlsx]Présentation du CDG16</v>
      </c>
      <c r="AI61" s="173"/>
      <c r="AJ61" s="173"/>
      <c r="AK61" s="173"/>
      <c r="AL61" s="173"/>
      <c r="AM61" s="174"/>
      <c r="AO61" s="171" t="s">
        <v>396</v>
      </c>
      <c r="AP61" s="173" t="str">
        <f ca="1">CELL("nomfichier")</f>
        <v>E:\0-UPRT\1-UPRT.FR-SITE-WEB\ff-fiches-fabrications\ff-documents-divers-maj-02-2015\[classement_fiches_recettes.xlsx]Présentation du CDG16</v>
      </c>
      <c r="AQ61" s="173"/>
      <c r="AR61" s="173"/>
      <c r="AS61" s="173"/>
      <c r="AT61" s="173"/>
      <c r="AU61" s="174"/>
    </row>
    <row r="62" spans="1:47" ht="15" customHeight="1" thickBot="1">
      <c r="A62" s="48"/>
      <c r="B62" s="315"/>
      <c r="C62" s="316"/>
      <c r="D62" s="316"/>
      <c r="E62" s="316"/>
      <c r="F62" s="316"/>
      <c r="G62" s="316"/>
      <c r="H62" s="316"/>
      <c r="I62" s="316"/>
      <c r="J62" s="316"/>
      <c r="K62" s="316"/>
      <c r="L62" s="316"/>
      <c r="M62" s="316"/>
      <c r="N62" s="316"/>
      <c r="O62" s="316"/>
      <c r="P62" s="316"/>
      <c r="Q62" s="316"/>
      <c r="R62" s="316"/>
      <c r="T62" s="94"/>
      <c r="U62" s="95"/>
      <c r="V62" s="354" t="s">
        <v>404</v>
      </c>
      <c r="W62" s="354"/>
      <c r="X62" s="355"/>
      <c r="Y62" s="145">
        <f>(Y60*Y61)/1000</f>
        <v>2.5</v>
      </c>
      <c r="Z62" s="145">
        <f>(Z60/1000)*Z61</f>
        <v>25</v>
      </c>
      <c r="AA62" s="61">
        <f>(AA60/1000)*AA61</f>
        <v>20.25</v>
      </c>
      <c r="AB62" s="61">
        <f>(AB60/1000)*AB61</f>
        <v>5.04</v>
      </c>
      <c r="AC62" s="61">
        <f>(AC60/1000)*AC61</f>
        <v>1.92</v>
      </c>
      <c r="AD62" s="99"/>
      <c r="AE62" s="74">
        <f>SUM(Y62:AC62)</f>
        <v>54.71</v>
      </c>
      <c r="AG62" s="172"/>
      <c r="AH62" s="175"/>
      <c r="AI62" s="175"/>
      <c r="AJ62" s="175"/>
      <c r="AK62" s="175"/>
      <c r="AL62" s="175"/>
      <c r="AM62" s="176"/>
      <c r="AO62" s="172"/>
      <c r="AP62" s="175"/>
      <c r="AQ62" s="175"/>
      <c r="AR62" s="175"/>
      <c r="AS62" s="175"/>
      <c r="AT62" s="175"/>
      <c r="AU62" s="176"/>
    </row>
    <row r="63" spans="1:47" ht="27" thickTop="1" thickBot="1">
      <c r="A63" s="48"/>
      <c r="B63" s="316"/>
      <c r="C63" s="316"/>
      <c r="D63" s="316"/>
      <c r="E63" s="316"/>
      <c r="F63" s="316"/>
      <c r="G63" s="316"/>
      <c r="H63" s="316"/>
      <c r="I63" s="316"/>
      <c r="J63" s="316"/>
      <c r="K63" s="316"/>
      <c r="L63" s="316"/>
      <c r="M63" s="316"/>
      <c r="N63" s="316"/>
      <c r="O63" s="316"/>
      <c r="P63" s="316"/>
      <c r="Q63" s="316"/>
      <c r="R63" s="316"/>
      <c r="T63" s="107"/>
      <c r="U63" s="63"/>
      <c r="V63" s="63"/>
      <c r="W63" s="63"/>
      <c r="X63" s="63"/>
      <c r="Y63" s="108" t="s">
        <v>391</v>
      </c>
      <c r="Z63" s="108" t="s">
        <v>392</v>
      </c>
      <c r="AA63" s="108" t="s">
        <v>393</v>
      </c>
      <c r="AB63" s="108" t="s">
        <v>398</v>
      </c>
      <c r="AC63" s="108" t="s">
        <v>448</v>
      </c>
      <c r="AD63" s="109"/>
      <c r="AE63" s="110" t="s">
        <v>394</v>
      </c>
      <c r="AG63" s="51" t="s">
        <v>440</v>
      </c>
      <c r="AH63" s="133" t="s">
        <v>441</v>
      </c>
      <c r="AI63" s="134"/>
      <c r="AJ63" s="134"/>
      <c r="AK63" s="134"/>
      <c r="AL63" s="134"/>
      <c r="AM63" s="135"/>
    </row>
    <row r="64" spans="1:47" ht="15" customHeight="1">
      <c r="A64" s="48"/>
      <c r="T64" s="111"/>
      <c r="U64" s="112"/>
      <c r="V64" s="112"/>
      <c r="W64" s="112"/>
      <c r="X64" s="112"/>
      <c r="Y64" s="112"/>
      <c r="Z64" s="112"/>
      <c r="AA64" s="112"/>
      <c r="AB64" s="112"/>
      <c r="AC64" s="112"/>
      <c r="AD64" s="112"/>
      <c r="AE64" s="113"/>
      <c r="AG64" s="376" t="s">
        <v>438</v>
      </c>
      <c r="AH64" s="377"/>
      <c r="AI64" s="377"/>
      <c r="AJ64" s="377"/>
      <c r="AK64" s="377"/>
      <c r="AL64" s="377"/>
      <c r="AM64" s="378"/>
      <c r="AO64" s="374" t="s">
        <v>412</v>
      </c>
      <c r="AP64" s="374"/>
      <c r="AQ64" s="374"/>
    </row>
    <row r="65" spans="1:44" ht="15.75" thickBot="1">
      <c r="A65" s="48"/>
      <c r="T65" s="351" t="s">
        <v>493</v>
      </c>
      <c r="U65" s="352"/>
      <c r="V65" s="352"/>
      <c r="W65" s="352"/>
      <c r="X65" s="352"/>
      <c r="Y65" s="352"/>
      <c r="Z65" s="352"/>
      <c r="AA65" s="352"/>
      <c r="AB65" s="352"/>
      <c r="AC65" s="352"/>
      <c r="AD65" s="352"/>
      <c r="AE65" s="353"/>
      <c r="AG65" s="53"/>
      <c r="AH65" s="132" t="s">
        <v>439</v>
      </c>
      <c r="AI65" s="54"/>
      <c r="AJ65" s="54"/>
      <c r="AK65" s="54"/>
      <c r="AL65" s="54"/>
      <c r="AM65" s="130"/>
      <c r="AO65" s="375" t="s">
        <v>413</v>
      </c>
      <c r="AP65" s="375"/>
      <c r="AQ65" s="375"/>
      <c r="AR65" s="375"/>
    </row>
    <row r="66" spans="1:44">
      <c r="A66" s="48"/>
      <c r="T66" s="351" t="s">
        <v>492</v>
      </c>
      <c r="U66" s="352"/>
      <c r="V66" s="352"/>
      <c r="W66" s="352"/>
      <c r="X66" s="352"/>
      <c r="Y66" s="352"/>
      <c r="Z66" s="352"/>
      <c r="AA66" s="352"/>
      <c r="AB66" s="352"/>
      <c r="AC66" s="352"/>
      <c r="AD66" s="352"/>
      <c r="AE66" s="353"/>
      <c r="AO66" s="374" t="s">
        <v>410</v>
      </c>
      <c r="AP66" s="374"/>
      <c r="AQ66" s="374"/>
    </row>
    <row r="67" spans="1:44">
      <c r="A67" s="48"/>
      <c r="T67" s="351" t="s">
        <v>494</v>
      </c>
      <c r="U67" s="352"/>
      <c r="V67" s="352"/>
      <c r="W67" s="352"/>
      <c r="X67" s="352"/>
      <c r="Y67" s="352"/>
      <c r="Z67" s="352"/>
      <c r="AA67" s="352"/>
      <c r="AB67" s="352"/>
      <c r="AC67" s="352"/>
      <c r="AD67" s="352"/>
      <c r="AE67" s="353"/>
      <c r="AO67" s="375" t="s">
        <v>409</v>
      </c>
      <c r="AP67" s="375"/>
      <c r="AQ67" s="375"/>
      <c r="AR67" s="375"/>
    </row>
    <row r="68" spans="1:44" ht="15.75" thickBot="1">
      <c r="A68" s="48"/>
      <c r="T68" s="66"/>
      <c r="U68" s="67"/>
      <c r="V68" s="67"/>
      <c r="W68" s="67"/>
      <c r="X68" s="67"/>
      <c r="Y68" s="67"/>
      <c r="Z68" s="67"/>
      <c r="AA68" s="67"/>
      <c r="AB68" s="67"/>
      <c r="AC68" s="67"/>
      <c r="AD68" s="67"/>
      <c r="AE68" s="106"/>
      <c r="AO68" s="375" t="s">
        <v>411</v>
      </c>
      <c r="AP68" s="375"/>
      <c r="AQ68" s="375"/>
      <c r="AR68" s="375"/>
    </row>
    <row r="70" spans="1:44">
      <c r="AO70" s="374" t="s">
        <v>408</v>
      </c>
      <c r="AP70" s="374"/>
      <c r="AQ70" s="374"/>
    </row>
    <row r="71" spans="1:44">
      <c r="AO71" s="375" t="s">
        <v>415</v>
      </c>
      <c r="AP71" s="375"/>
      <c r="AQ71" s="375"/>
      <c r="AR71" s="375"/>
    </row>
    <row r="72" spans="1:44">
      <c r="AO72" s="375" t="s">
        <v>414</v>
      </c>
      <c r="AP72" s="375"/>
      <c r="AQ72" s="375"/>
      <c r="AR72" s="375"/>
    </row>
    <row r="74" spans="1:44">
      <c r="AO74" s="374" t="s">
        <v>416</v>
      </c>
      <c r="AP74" s="374"/>
      <c r="AQ74" s="374"/>
    </row>
    <row r="75" spans="1:44">
      <c r="AO75" s="375" t="s">
        <v>417</v>
      </c>
      <c r="AP75" s="375"/>
      <c r="AQ75" s="375"/>
      <c r="AR75" s="375"/>
    </row>
    <row r="76" spans="1:44">
      <c r="AO76" s="375" t="s">
        <v>418</v>
      </c>
      <c r="AP76" s="375"/>
      <c r="AQ76" s="375"/>
      <c r="AR76" s="375"/>
    </row>
    <row r="77" spans="1:44">
      <c r="AO77" s="375" t="s">
        <v>419</v>
      </c>
      <c r="AP77" s="375"/>
      <c r="AQ77" s="375"/>
      <c r="AR77" s="375"/>
    </row>
  </sheetData>
  <mergeCells count="93">
    <mergeCell ref="AO77:AR77"/>
    <mergeCell ref="AG64:AM64"/>
    <mergeCell ref="AO70:AQ70"/>
    <mergeCell ref="AO71:AR71"/>
    <mergeCell ref="AO72:AR72"/>
    <mergeCell ref="AO74:AQ74"/>
    <mergeCell ref="AO75:AR75"/>
    <mergeCell ref="AO76:AR76"/>
    <mergeCell ref="AO64:AQ64"/>
    <mergeCell ref="AO65:AR65"/>
    <mergeCell ref="AO66:AQ66"/>
    <mergeCell ref="AO67:AR67"/>
    <mergeCell ref="AO68:AR68"/>
    <mergeCell ref="AD17:AE17"/>
    <mergeCell ref="AD18:AE18"/>
    <mergeCell ref="AD19:AE19"/>
    <mergeCell ref="AD20:AE20"/>
    <mergeCell ref="AD21:AE21"/>
    <mergeCell ref="AD22:AE22"/>
    <mergeCell ref="AD23:AE23"/>
    <mergeCell ref="T65:AE65"/>
    <mergeCell ref="T66:AE66"/>
    <mergeCell ref="T67:AE67"/>
    <mergeCell ref="V62:X62"/>
    <mergeCell ref="B9:R9"/>
    <mergeCell ref="AD24:AE24"/>
    <mergeCell ref="T25:X25"/>
    <mergeCell ref="T26:AC26"/>
    <mergeCell ref="T27:AC27"/>
    <mergeCell ref="Y33:AE33"/>
    <mergeCell ref="T19:Z19"/>
    <mergeCell ref="T20:AB20"/>
    <mergeCell ref="T21:AA21"/>
    <mergeCell ref="T23:W23"/>
    <mergeCell ref="T24:X24"/>
    <mergeCell ref="F16:G16"/>
    <mergeCell ref="F12:G12"/>
    <mergeCell ref="T16:AA16"/>
    <mergeCell ref="T15:Y15"/>
    <mergeCell ref="T14:U14"/>
    <mergeCell ref="T2:AE4"/>
    <mergeCell ref="T10:U10"/>
    <mergeCell ref="B28:R28"/>
    <mergeCell ref="T28:AE29"/>
    <mergeCell ref="E20:H21"/>
    <mergeCell ref="B7:R7"/>
    <mergeCell ref="F19:H19"/>
    <mergeCell ref="AR59:AR60"/>
    <mergeCell ref="AS59:AS60"/>
    <mergeCell ref="AT59:AT60"/>
    <mergeCell ref="T60:X60"/>
    <mergeCell ref="AG61:AG62"/>
    <mergeCell ref="AH61:AM62"/>
    <mergeCell ref="AO61:AO62"/>
    <mergeCell ref="AP61:AU62"/>
    <mergeCell ref="B58:D58"/>
    <mergeCell ref="T58:V58"/>
    <mergeCell ref="AG58:AM58"/>
    <mergeCell ref="AO58:AU58"/>
    <mergeCell ref="T59:AE59"/>
    <mergeCell ref="AH59:AH60"/>
    <mergeCell ref="AJ59:AJ60"/>
    <mergeCell ref="AK59:AK60"/>
    <mergeCell ref="AP59:AP60"/>
    <mergeCell ref="AQ59:AQ60"/>
    <mergeCell ref="AG31:AG32"/>
    <mergeCell ref="AM31:AM33"/>
    <mergeCell ref="AO31:AO32"/>
    <mergeCell ref="AU31:AU33"/>
    <mergeCell ref="T32:V32"/>
    <mergeCell ref="G33:H33"/>
    <mergeCell ref="I33:J33"/>
    <mergeCell ref="K33:L33"/>
    <mergeCell ref="M33:N33"/>
    <mergeCell ref="O33:P33"/>
    <mergeCell ref="AG30:AM30"/>
    <mergeCell ref="AO30:AU30"/>
    <mergeCell ref="B31:D31"/>
    <mergeCell ref="G31:H31"/>
    <mergeCell ref="I31:J31"/>
    <mergeCell ref="K31:L31"/>
    <mergeCell ref="M31:N31"/>
    <mergeCell ref="O31:P31"/>
    <mergeCell ref="Q31:Q33"/>
    <mergeCell ref="R31:R33"/>
    <mergeCell ref="E30:E33"/>
    <mergeCell ref="F30:F33"/>
    <mergeCell ref="G30:R30"/>
    <mergeCell ref="W30:W33"/>
    <mergeCell ref="X30:X33"/>
    <mergeCell ref="AD30:AD32"/>
    <mergeCell ref="AE30:AE32"/>
    <mergeCell ref="Y31:AC31"/>
  </mergeCells>
  <hyperlinks>
    <hyperlink ref="AH63" r:id="rId1" xr:uid="{BF2D832E-5622-4F87-80AB-7DE188A0F013}"/>
  </hyperlinks>
  <pageMargins left="0.23622047244094491" right="0.23622047244094491" top="0.35433070866141736" bottom="0.35433070866141736" header="0.19685039370078741" footer="0.11811023622047245"/>
  <pageSetup paperSize="9" scale="66" orientation="portrait" r:id="rId2"/>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83C06C-D1C5-4D6A-AA99-2323449469B5}">
  <dimension ref="A1:P54"/>
  <sheetViews>
    <sheetView workbookViewId="0">
      <selection activeCell="M15" sqref="M15"/>
    </sheetView>
  </sheetViews>
  <sheetFormatPr baseColWidth="10" defaultRowHeight="15"/>
  <cols>
    <col min="1" max="1" width="20.28515625" customWidth="1"/>
  </cols>
  <sheetData>
    <row r="1" spans="1:16">
      <c r="A1" s="48"/>
      <c r="B1" s="48"/>
      <c r="C1" s="48"/>
      <c r="D1" s="48"/>
      <c r="E1" s="48"/>
      <c r="F1" s="48"/>
      <c r="G1" s="48"/>
      <c r="H1" s="48"/>
      <c r="I1" s="48"/>
      <c r="J1" s="48"/>
      <c r="K1" s="48"/>
      <c r="L1" s="48"/>
      <c r="M1" s="48"/>
      <c r="N1" s="48"/>
      <c r="O1" s="48"/>
      <c r="P1" s="48"/>
    </row>
    <row r="2" spans="1:16" ht="15.75" thickBot="1">
      <c r="A2" s="48"/>
      <c r="B2" s="48"/>
      <c r="C2" s="48"/>
      <c r="D2" s="48"/>
      <c r="E2" s="48"/>
      <c r="F2" s="48"/>
      <c r="G2" s="48"/>
      <c r="H2" s="48"/>
      <c r="I2" s="48"/>
      <c r="J2" s="48"/>
      <c r="K2" s="48"/>
      <c r="L2" s="48"/>
      <c r="M2" s="48"/>
      <c r="N2" s="48"/>
      <c r="O2" s="48"/>
      <c r="P2" s="48"/>
    </row>
    <row r="3" spans="1:16" ht="18.75">
      <c r="A3" s="48"/>
      <c r="B3" s="417" t="s">
        <v>436</v>
      </c>
      <c r="C3" s="418"/>
      <c r="D3" s="418"/>
      <c r="E3" s="418"/>
      <c r="F3" s="419"/>
      <c r="G3" s="48"/>
      <c r="H3" s="48"/>
      <c r="I3" s="48"/>
      <c r="J3" s="48"/>
      <c r="K3" s="48"/>
      <c r="L3" s="48"/>
      <c r="M3" s="48"/>
      <c r="N3" s="48"/>
      <c r="O3" s="48"/>
      <c r="P3" s="48"/>
    </row>
    <row r="4" spans="1:16" ht="18.75">
      <c r="A4" s="48"/>
      <c r="B4" s="412" t="s">
        <v>426</v>
      </c>
      <c r="C4" s="343"/>
      <c r="D4" s="343"/>
      <c r="E4" s="343"/>
      <c r="F4" s="409"/>
      <c r="G4" s="48"/>
      <c r="H4" s="48"/>
      <c r="I4" s="48"/>
      <c r="J4" s="48"/>
      <c r="K4" s="48"/>
      <c r="L4" s="48"/>
      <c r="M4" s="48"/>
      <c r="N4" s="48"/>
      <c r="O4" s="48"/>
      <c r="P4" s="48"/>
    </row>
    <row r="5" spans="1:16" ht="18.75">
      <c r="A5" s="48"/>
      <c r="B5" s="412" t="s">
        <v>466</v>
      </c>
      <c r="C5" s="343"/>
      <c r="D5" s="343"/>
      <c r="E5" s="343"/>
      <c r="F5" s="409"/>
      <c r="G5" s="48"/>
      <c r="H5" s="48"/>
      <c r="I5" s="48"/>
      <c r="J5" s="48"/>
      <c r="K5" s="48"/>
      <c r="L5" s="48"/>
      <c r="M5" s="48"/>
      <c r="N5" s="48"/>
      <c r="O5" s="48"/>
      <c r="P5" s="48"/>
    </row>
    <row r="6" spans="1:16" ht="18.75">
      <c r="A6" s="48"/>
      <c r="B6" s="413" t="s">
        <v>463</v>
      </c>
      <c r="C6" s="309"/>
      <c r="D6" s="309"/>
      <c r="E6" s="309"/>
      <c r="F6" s="363"/>
      <c r="G6" s="48"/>
      <c r="H6" s="48"/>
      <c r="I6" s="48"/>
      <c r="J6" s="48"/>
      <c r="K6" s="48"/>
      <c r="L6" s="48"/>
      <c r="M6" s="48"/>
      <c r="N6" s="48"/>
      <c r="O6" s="48"/>
      <c r="P6" s="48"/>
    </row>
    <row r="7" spans="1:16" ht="18.75">
      <c r="A7" s="48"/>
      <c r="B7" s="414" t="s">
        <v>467</v>
      </c>
      <c r="C7" s="121"/>
      <c r="D7" s="121"/>
      <c r="E7" s="121"/>
      <c r="F7" s="364"/>
      <c r="G7" s="48"/>
      <c r="H7" s="48"/>
      <c r="I7" s="48"/>
      <c r="J7" s="48"/>
      <c r="K7" s="48"/>
      <c r="L7" s="48"/>
      <c r="M7" s="48"/>
      <c r="N7" s="48"/>
      <c r="O7" s="48"/>
      <c r="P7" s="48"/>
    </row>
    <row r="8" spans="1:16" ht="18.75">
      <c r="A8" s="48"/>
      <c r="B8" s="414" t="s">
        <v>435</v>
      </c>
      <c r="C8" s="121"/>
      <c r="D8" s="121"/>
      <c r="E8" s="121"/>
      <c r="F8" s="364"/>
      <c r="G8" s="48"/>
      <c r="H8" s="48"/>
      <c r="I8" s="48"/>
      <c r="J8" s="48"/>
      <c r="K8" s="48"/>
      <c r="L8" s="48"/>
      <c r="M8" s="48"/>
      <c r="N8" s="48"/>
      <c r="O8" s="48"/>
      <c r="P8" s="48"/>
    </row>
    <row r="9" spans="1:16" ht="18.75">
      <c r="A9" s="48"/>
      <c r="B9" s="415" t="s">
        <v>465</v>
      </c>
      <c r="C9" s="310"/>
      <c r="D9" s="310"/>
      <c r="E9" s="310"/>
      <c r="F9" s="407"/>
      <c r="G9" s="48"/>
      <c r="H9" s="48"/>
      <c r="I9" s="48"/>
      <c r="J9" s="48"/>
      <c r="K9" s="48"/>
      <c r="L9" s="48"/>
      <c r="M9" s="48"/>
      <c r="N9" s="48"/>
      <c r="O9" s="48"/>
      <c r="P9" s="48"/>
    </row>
    <row r="10" spans="1:16" ht="19.5" thickBot="1">
      <c r="A10" s="48"/>
      <c r="B10" s="416" t="s">
        <v>459</v>
      </c>
      <c r="C10" s="410"/>
      <c r="D10" s="410"/>
      <c r="E10" s="410"/>
      <c r="F10" s="408"/>
      <c r="G10" s="48"/>
      <c r="H10" s="48"/>
      <c r="I10" s="48"/>
      <c r="J10" s="48"/>
      <c r="K10" s="48"/>
      <c r="L10" s="48"/>
      <c r="M10" s="48"/>
      <c r="N10" s="48"/>
      <c r="O10" s="48"/>
      <c r="P10" s="48"/>
    </row>
    <row r="11" spans="1:16">
      <c r="A11" s="48"/>
      <c r="B11" s="48"/>
      <c r="C11" s="48"/>
      <c r="D11" s="48"/>
      <c r="E11" s="48"/>
      <c r="F11" s="48"/>
      <c r="G11" s="48"/>
      <c r="H11" s="48"/>
      <c r="I11" s="48"/>
      <c r="J11" s="48"/>
      <c r="K11" s="48"/>
      <c r="L11" s="48"/>
      <c r="M11" s="48"/>
      <c r="N11" s="48"/>
      <c r="O11" s="48"/>
      <c r="P11" s="48"/>
    </row>
    <row r="12" spans="1:16">
      <c r="A12" s="48"/>
      <c r="B12" s="48"/>
      <c r="C12" s="48"/>
      <c r="D12" s="48"/>
      <c r="E12" s="48"/>
      <c r="F12" s="48"/>
      <c r="G12" s="48"/>
      <c r="H12" s="48"/>
      <c r="I12" s="48"/>
      <c r="J12" s="48"/>
      <c r="K12" s="48"/>
      <c r="L12" s="48"/>
      <c r="M12" s="48"/>
      <c r="N12" s="48"/>
      <c r="O12" s="48"/>
      <c r="P12" s="48"/>
    </row>
    <row r="13" spans="1:16" ht="18.75">
      <c r="A13" s="48"/>
      <c r="B13" s="420" t="s">
        <v>426</v>
      </c>
      <c r="C13" s="420"/>
      <c r="D13" s="421"/>
      <c r="E13" s="421"/>
      <c r="F13" s="421"/>
      <c r="G13" s="421"/>
      <c r="H13" s="421"/>
      <c r="I13" s="421"/>
      <c r="J13" s="421"/>
      <c r="K13" s="421"/>
      <c r="L13" s="48"/>
      <c r="M13" s="48"/>
      <c r="N13" s="48"/>
      <c r="O13" s="48"/>
      <c r="P13" s="48"/>
    </row>
    <row r="14" spans="1:16" ht="18.75">
      <c r="A14" s="48"/>
      <c r="B14" s="422" t="s">
        <v>427</v>
      </c>
      <c r="C14" s="422"/>
      <c r="D14" s="421"/>
      <c r="E14" s="421"/>
      <c r="F14" s="421"/>
      <c r="G14" s="421"/>
      <c r="H14" s="421"/>
      <c r="I14" s="421"/>
      <c r="J14" s="421"/>
      <c r="K14" s="421"/>
      <c r="L14" s="48"/>
      <c r="M14" s="48"/>
      <c r="N14" s="48"/>
      <c r="O14" s="48"/>
      <c r="P14" s="48"/>
    </row>
    <row r="15" spans="1:16" ht="18.75">
      <c r="A15" s="48"/>
      <c r="B15" s="422"/>
      <c r="C15" s="422"/>
      <c r="D15" s="421"/>
      <c r="E15" s="421"/>
      <c r="F15" s="421"/>
      <c r="G15" s="421"/>
      <c r="H15" s="421"/>
      <c r="I15" s="421"/>
      <c r="J15" s="421"/>
      <c r="K15" s="421"/>
      <c r="L15" s="48"/>
      <c r="M15" s="48"/>
      <c r="N15" s="48"/>
      <c r="O15" s="48"/>
      <c r="P15" s="48"/>
    </row>
    <row r="16" spans="1:16" ht="18.75">
      <c r="A16" s="48"/>
      <c r="B16" s="429" t="s">
        <v>475</v>
      </c>
      <c r="C16" s="429"/>
      <c r="D16" s="421"/>
      <c r="E16" s="421"/>
      <c r="F16" s="421"/>
      <c r="G16" s="421"/>
      <c r="H16" s="421"/>
      <c r="I16" s="421"/>
      <c r="J16" s="421"/>
      <c r="K16" s="421"/>
      <c r="L16" s="48"/>
      <c r="M16" s="48"/>
      <c r="N16" s="48"/>
      <c r="O16" s="48"/>
      <c r="P16" s="48"/>
    </row>
    <row r="17" spans="1:16" ht="18.75">
      <c r="A17" s="48"/>
      <c r="B17" s="422" t="s">
        <v>422</v>
      </c>
      <c r="C17" s="422"/>
      <c r="D17" s="421"/>
      <c r="E17" s="421"/>
      <c r="F17" s="421"/>
      <c r="G17" s="421"/>
      <c r="H17" s="421"/>
      <c r="I17" s="421"/>
      <c r="J17" s="421"/>
      <c r="K17" s="421"/>
      <c r="L17" s="48"/>
      <c r="M17" s="48"/>
      <c r="N17" s="48"/>
      <c r="O17" s="48"/>
      <c r="P17" s="48"/>
    </row>
    <row r="18" spans="1:16" ht="18.75">
      <c r="A18" s="48"/>
      <c r="B18" s="422" t="s">
        <v>423</v>
      </c>
      <c r="C18" s="422"/>
      <c r="D18" s="421"/>
      <c r="E18" s="421"/>
      <c r="F18" s="421"/>
      <c r="G18" s="421"/>
      <c r="H18" s="421"/>
      <c r="I18" s="421"/>
      <c r="J18" s="421"/>
      <c r="K18" s="421"/>
      <c r="L18" s="48"/>
      <c r="M18" s="48"/>
      <c r="N18" s="48"/>
      <c r="O18" s="48"/>
      <c r="P18" s="48"/>
    </row>
    <row r="19" spans="1:16" ht="18.75">
      <c r="A19" s="48"/>
      <c r="B19" s="422"/>
      <c r="C19" s="422"/>
      <c r="D19" s="421"/>
      <c r="E19" s="421"/>
      <c r="F19" s="421"/>
      <c r="G19" s="421"/>
      <c r="H19" s="421"/>
      <c r="I19" s="421"/>
      <c r="J19" s="421"/>
      <c r="K19" s="421"/>
      <c r="L19" s="48"/>
      <c r="M19" s="48"/>
      <c r="N19" s="48"/>
      <c r="O19" s="48"/>
      <c r="P19" s="48"/>
    </row>
    <row r="20" spans="1:16" ht="18.75">
      <c r="A20" s="48"/>
      <c r="B20" s="428" t="s">
        <v>476</v>
      </c>
      <c r="C20" s="428"/>
      <c r="D20" s="421"/>
      <c r="E20" s="421"/>
      <c r="F20" s="421"/>
      <c r="G20" s="421"/>
      <c r="H20" s="421"/>
      <c r="I20" s="421"/>
      <c r="J20" s="421"/>
      <c r="K20" s="421"/>
      <c r="L20" s="48"/>
      <c r="M20" s="48"/>
      <c r="N20" s="48"/>
      <c r="O20" s="48"/>
      <c r="P20" s="48"/>
    </row>
    <row r="21" spans="1:16" ht="18.75">
      <c r="A21" s="48"/>
      <c r="B21" s="421" t="s">
        <v>425</v>
      </c>
      <c r="C21" s="421"/>
      <c r="D21" s="421"/>
      <c r="E21" s="421"/>
      <c r="F21" s="421"/>
      <c r="G21" s="421"/>
      <c r="H21" s="421"/>
      <c r="I21" s="421"/>
      <c r="J21" s="421"/>
      <c r="K21" s="421"/>
      <c r="L21" s="48"/>
      <c r="M21" s="48"/>
      <c r="N21" s="48"/>
      <c r="O21" s="48"/>
      <c r="P21" s="48"/>
    </row>
    <row r="22" spans="1:16" ht="18.75">
      <c r="A22" s="48"/>
      <c r="B22" s="421" t="s">
        <v>431</v>
      </c>
      <c r="C22" s="421"/>
      <c r="D22" s="421"/>
      <c r="E22" s="421"/>
      <c r="F22" s="421"/>
      <c r="G22" s="421"/>
      <c r="H22" s="421"/>
      <c r="I22" s="421"/>
      <c r="J22" s="421"/>
      <c r="K22" s="421"/>
      <c r="L22" s="48"/>
      <c r="M22" s="48"/>
      <c r="N22" s="48"/>
      <c r="O22" s="48"/>
      <c r="P22" s="48"/>
    </row>
    <row r="23" spans="1:16" ht="18.75">
      <c r="A23" s="48"/>
      <c r="B23" s="421"/>
      <c r="C23" s="421"/>
      <c r="D23" s="421"/>
      <c r="E23" s="421"/>
      <c r="F23" s="421"/>
      <c r="G23" s="421"/>
      <c r="H23" s="421"/>
      <c r="I23" s="421"/>
      <c r="J23" s="421"/>
      <c r="K23" s="421"/>
      <c r="L23" s="48"/>
      <c r="M23" s="48"/>
      <c r="N23" s="48"/>
      <c r="O23" s="48"/>
      <c r="P23" s="48"/>
    </row>
    <row r="24" spans="1:16" ht="18.75">
      <c r="A24" s="48"/>
      <c r="B24" s="423" t="s">
        <v>464</v>
      </c>
      <c r="C24" s="424"/>
      <c r="D24" s="421"/>
      <c r="E24" s="421"/>
      <c r="F24" s="421"/>
      <c r="G24" s="421"/>
      <c r="H24" s="421"/>
      <c r="I24" s="421"/>
      <c r="J24" s="421"/>
      <c r="K24" s="421"/>
      <c r="L24" s="48"/>
      <c r="M24" s="48"/>
      <c r="N24" s="48"/>
      <c r="O24" s="48"/>
      <c r="P24" s="48"/>
    </row>
    <row r="25" spans="1:16" ht="18.75">
      <c r="A25" s="48"/>
      <c r="B25" s="421" t="s">
        <v>421</v>
      </c>
      <c r="C25" s="421"/>
      <c r="D25" s="421"/>
      <c r="E25" s="421"/>
      <c r="F25" s="421"/>
      <c r="G25" s="421"/>
      <c r="H25" s="421"/>
      <c r="I25" s="421"/>
      <c r="J25" s="421"/>
      <c r="K25" s="421"/>
      <c r="L25" s="48"/>
      <c r="M25" s="48"/>
      <c r="N25" s="48"/>
      <c r="O25" s="48"/>
      <c r="P25" s="48"/>
    </row>
    <row r="26" spans="1:16" ht="18.75">
      <c r="A26" s="48"/>
      <c r="B26" s="421" t="s">
        <v>424</v>
      </c>
      <c r="C26" s="421"/>
      <c r="D26" s="421"/>
      <c r="E26" s="421"/>
      <c r="F26" s="421"/>
      <c r="G26" s="421"/>
      <c r="H26" s="421"/>
      <c r="I26" s="421"/>
      <c r="J26" s="421"/>
      <c r="K26" s="421"/>
      <c r="L26" s="48"/>
      <c r="M26" s="48"/>
      <c r="N26" s="48"/>
      <c r="O26" s="48"/>
      <c r="P26" s="48"/>
    </row>
    <row r="27" spans="1:16" ht="18.75">
      <c r="A27" s="48"/>
      <c r="B27" s="421" t="s">
        <v>432</v>
      </c>
      <c r="C27" s="421"/>
      <c r="D27" s="421"/>
      <c r="E27" s="421"/>
      <c r="F27" s="421"/>
      <c r="G27" s="421"/>
      <c r="H27" s="421"/>
      <c r="I27" s="421"/>
      <c r="J27" s="421"/>
      <c r="K27" s="421"/>
      <c r="L27" s="48"/>
      <c r="M27" s="48"/>
      <c r="N27" s="48"/>
      <c r="O27" s="48"/>
      <c r="P27" s="48"/>
    </row>
    <row r="28" spans="1:16" ht="18.75">
      <c r="A28" s="48"/>
      <c r="B28" s="421"/>
      <c r="C28" s="421"/>
      <c r="D28" s="421"/>
      <c r="E28" s="421"/>
      <c r="F28" s="421"/>
      <c r="G28" s="421"/>
      <c r="H28" s="421"/>
      <c r="I28" s="421"/>
      <c r="J28" s="421"/>
      <c r="K28" s="421"/>
      <c r="L28" s="48"/>
      <c r="M28" s="48"/>
      <c r="N28" s="48"/>
      <c r="O28" s="48"/>
      <c r="P28" s="48"/>
    </row>
    <row r="29" spans="1:16" ht="18.75">
      <c r="A29" s="48"/>
      <c r="B29" s="427" t="s">
        <v>477</v>
      </c>
      <c r="C29" s="427"/>
      <c r="D29" s="427"/>
      <c r="E29" s="427"/>
      <c r="F29" s="421"/>
      <c r="G29" s="421"/>
      <c r="H29" s="421"/>
      <c r="I29" s="421"/>
      <c r="J29" s="421"/>
      <c r="K29" s="421"/>
      <c r="L29" s="48"/>
      <c r="M29" s="48"/>
      <c r="N29" s="48"/>
      <c r="O29" s="48"/>
      <c r="P29" s="48"/>
    </row>
    <row r="30" spans="1:16" ht="18.75">
      <c r="A30" s="48"/>
      <c r="B30" s="421" t="s">
        <v>428</v>
      </c>
      <c r="C30" s="421"/>
      <c r="D30" s="421"/>
      <c r="E30" s="421"/>
      <c r="F30" s="421"/>
      <c r="G30" s="421"/>
      <c r="H30" s="421"/>
      <c r="I30" s="421"/>
      <c r="J30" s="421"/>
      <c r="K30" s="421"/>
      <c r="L30" s="48"/>
      <c r="M30" s="48"/>
      <c r="N30" s="48"/>
      <c r="O30" s="48"/>
      <c r="P30" s="48"/>
    </row>
    <row r="31" spans="1:16" ht="18.75">
      <c r="A31" s="48"/>
      <c r="B31" s="421" t="s">
        <v>429</v>
      </c>
      <c r="C31" s="421"/>
      <c r="D31" s="421"/>
      <c r="E31" s="421"/>
      <c r="F31" s="421"/>
      <c r="G31" s="421"/>
      <c r="H31" s="421"/>
      <c r="I31" s="421"/>
      <c r="J31" s="421"/>
      <c r="K31" s="421"/>
      <c r="L31" s="48"/>
      <c r="M31" s="48"/>
      <c r="N31" s="48"/>
      <c r="O31" s="48"/>
      <c r="P31" s="48"/>
    </row>
    <row r="32" spans="1:16" ht="18.75">
      <c r="A32" s="48"/>
      <c r="B32" s="421" t="s">
        <v>430</v>
      </c>
      <c r="C32" s="421"/>
      <c r="D32" s="421"/>
      <c r="E32" s="421"/>
      <c r="F32" s="421"/>
      <c r="G32" s="421"/>
      <c r="H32" s="421"/>
      <c r="I32" s="421"/>
      <c r="J32" s="421"/>
      <c r="K32" s="421"/>
      <c r="L32" s="48"/>
      <c r="M32" s="48"/>
      <c r="N32" s="48"/>
      <c r="O32" s="48"/>
      <c r="P32" s="48"/>
    </row>
    <row r="33" spans="1:16" ht="18.75">
      <c r="A33" s="48"/>
      <c r="B33" s="421" t="s">
        <v>478</v>
      </c>
      <c r="C33" s="421"/>
      <c r="D33" s="421"/>
      <c r="E33" s="421"/>
      <c r="F33" s="421"/>
      <c r="G33" s="421"/>
      <c r="H33" s="421"/>
      <c r="I33" s="421"/>
      <c r="J33" s="421"/>
      <c r="K33" s="421"/>
      <c r="L33" s="48"/>
      <c r="M33" s="48"/>
      <c r="N33" s="48"/>
      <c r="O33" s="48"/>
      <c r="P33" s="48"/>
    </row>
    <row r="34" spans="1:16" ht="18.75">
      <c r="A34" s="48"/>
      <c r="B34" s="47"/>
      <c r="C34" s="47"/>
      <c r="D34" s="47"/>
      <c r="E34" s="47"/>
      <c r="F34" s="47"/>
      <c r="G34" s="47"/>
      <c r="H34" s="47"/>
      <c r="I34" s="47"/>
      <c r="J34" s="47"/>
      <c r="K34" s="47"/>
      <c r="L34" s="48"/>
      <c r="M34" s="48"/>
      <c r="N34" s="48"/>
      <c r="O34" s="48"/>
      <c r="P34" s="48"/>
    </row>
    <row r="35" spans="1:16" ht="18.75">
      <c r="A35" s="48"/>
      <c r="B35" s="425" t="s">
        <v>412</v>
      </c>
      <c r="C35" s="425"/>
      <c r="D35" s="425"/>
      <c r="E35" s="47"/>
      <c r="F35" s="47"/>
      <c r="G35" s="47"/>
      <c r="H35" s="47"/>
      <c r="I35" s="47"/>
      <c r="J35" s="47"/>
      <c r="K35" s="47"/>
      <c r="L35" s="48"/>
      <c r="M35" s="48"/>
      <c r="N35" s="48"/>
      <c r="O35" s="48"/>
      <c r="P35" s="48"/>
    </row>
    <row r="36" spans="1:16" ht="18.75">
      <c r="A36" s="48"/>
      <c r="B36" s="426" t="s">
        <v>588</v>
      </c>
      <c r="C36" s="426"/>
      <c r="D36" s="426"/>
      <c r="E36" s="426"/>
      <c r="F36" s="47"/>
      <c r="G36" s="47"/>
      <c r="H36" s="47"/>
      <c r="I36" s="47"/>
      <c r="J36" s="47"/>
      <c r="K36" s="47"/>
      <c r="L36" s="48"/>
      <c r="M36" s="48"/>
      <c r="N36" s="48"/>
      <c r="O36" s="48"/>
      <c r="P36" s="48"/>
    </row>
    <row r="37" spans="1:16" ht="18.75">
      <c r="A37" s="48"/>
      <c r="B37" s="426" t="s">
        <v>589</v>
      </c>
      <c r="C37" s="426"/>
      <c r="D37" s="426"/>
      <c r="E37" s="426"/>
      <c r="F37" s="47"/>
      <c r="G37" s="47"/>
      <c r="H37" s="47"/>
      <c r="I37" s="47"/>
      <c r="J37" s="47"/>
      <c r="K37" s="47"/>
      <c r="L37" s="48"/>
      <c r="M37" s="48"/>
      <c r="N37" s="48"/>
      <c r="O37" s="48"/>
      <c r="P37" s="48"/>
    </row>
    <row r="38" spans="1:16" ht="18.75">
      <c r="A38" s="48"/>
      <c r="B38" s="426"/>
      <c r="C38" s="426"/>
      <c r="D38" s="426"/>
      <c r="E38" s="426"/>
      <c r="F38" s="47"/>
      <c r="G38" s="47"/>
      <c r="H38" s="47"/>
      <c r="I38" s="47"/>
      <c r="J38" s="47"/>
      <c r="K38" s="47"/>
      <c r="L38" s="48"/>
      <c r="M38" s="48"/>
      <c r="N38" s="48"/>
      <c r="O38" s="48"/>
      <c r="P38" s="48"/>
    </row>
    <row r="39" spans="1:16" ht="18.75">
      <c r="A39" s="48"/>
      <c r="B39" s="425" t="s">
        <v>410</v>
      </c>
      <c r="C39" s="425"/>
      <c r="D39" s="425"/>
      <c r="E39" s="47"/>
      <c r="F39" s="47"/>
      <c r="G39" s="47"/>
      <c r="H39" s="47"/>
      <c r="I39" s="47"/>
      <c r="J39" s="47"/>
      <c r="K39" s="47"/>
      <c r="L39" s="48"/>
      <c r="M39" s="48"/>
      <c r="N39" s="48"/>
      <c r="O39" s="48"/>
      <c r="P39" s="48"/>
    </row>
    <row r="40" spans="1:16" ht="18.75">
      <c r="A40" s="48"/>
      <c r="B40" s="426" t="s">
        <v>590</v>
      </c>
      <c r="C40" s="426"/>
      <c r="D40" s="426"/>
      <c r="E40" s="426"/>
      <c r="F40" s="47"/>
      <c r="G40" s="47"/>
      <c r="H40" s="47"/>
      <c r="I40" s="47"/>
      <c r="J40" s="47"/>
      <c r="K40" s="47"/>
      <c r="L40" s="48"/>
      <c r="M40" s="48"/>
      <c r="N40" s="48"/>
      <c r="O40" s="48"/>
      <c r="P40" s="48"/>
    </row>
    <row r="41" spans="1:16" ht="18.75">
      <c r="A41" s="48"/>
      <c r="B41" s="426" t="s">
        <v>591</v>
      </c>
      <c r="C41" s="426"/>
      <c r="D41" s="426"/>
      <c r="E41" s="426"/>
      <c r="F41" s="47"/>
      <c r="G41" s="47"/>
      <c r="H41" s="47"/>
      <c r="I41" s="47"/>
      <c r="J41" s="47"/>
      <c r="K41" s="47"/>
      <c r="L41" s="48"/>
      <c r="M41" s="48"/>
      <c r="N41" s="48"/>
      <c r="O41" s="48"/>
      <c r="P41" s="48"/>
    </row>
    <row r="42" spans="1:16" ht="18.75">
      <c r="A42" s="48"/>
      <c r="B42" s="426" t="s">
        <v>411</v>
      </c>
      <c r="C42" s="426"/>
      <c r="D42" s="426"/>
      <c r="E42" s="426"/>
      <c r="F42" s="47"/>
      <c r="G42" s="47"/>
      <c r="H42" s="47"/>
      <c r="I42" s="47"/>
      <c r="J42" s="47"/>
      <c r="K42" s="47"/>
      <c r="L42" s="48"/>
      <c r="M42" s="48"/>
      <c r="N42" s="48"/>
      <c r="O42" s="48"/>
      <c r="P42" s="48"/>
    </row>
    <row r="43" spans="1:16">
      <c r="A43" s="48"/>
      <c r="B43" s="48"/>
      <c r="C43" s="48"/>
      <c r="D43" s="48"/>
      <c r="E43" s="48"/>
      <c r="F43" s="48"/>
      <c r="G43" s="48"/>
      <c r="H43" s="48"/>
      <c r="I43" s="48"/>
      <c r="J43" s="48"/>
      <c r="K43" s="48"/>
      <c r="L43" s="48"/>
      <c r="M43" s="48"/>
      <c r="N43" s="48"/>
      <c r="O43" s="48"/>
      <c r="P43" s="48"/>
    </row>
    <row r="44" spans="1:16" ht="18.75">
      <c r="A44" s="48"/>
      <c r="B44" s="425" t="s">
        <v>408</v>
      </c>
      <c r="C44" s="411"/>
      <c r="D44" s="411"/>
      <c r="E44" s="48"/>
      <c r="F44" s="48"/>
      <c r="G44" s="48"/>
      <c r="H44" s="48"/>
      <c r="I44" s="48"/>
      <c r="J44" s="48"/>
      <c r="K44" s="48"/>
      <c r="L44" s="48"/>
      <c r="M44" s="48"/>
      <c r="N44" s="48"/>
      <c r="O44" s="48"/>
      <c r="P44" s="48"/>
    </row>
    <row r="45" spans="1:16" ht="18.75">
      <c r="A45" s="48"/>
      <c r="B45" s="426" t="s">
        <v>415</v>
      </c>
      <c r="C45" s="341"/>
      <c r="D45" s="341"/>
      <c r="E45" s="341"/>
      <c r="F45" s="48"/>
      <c r="G45" s="48"/>
      <c r="H45" s="48"/>
      <c r="I45" s="48"/>
      <c r="J45" s="48"/>
      <c r="K45" s="48"/>
      <c r="L45" s="48"/>
      <c r="M45" s="48"/>
      <c r="N45" s="48"/>
      <c r="O45" s="48"/>
      <c r="P45" s="48"/>
    </row>
    <row r="46" spans="1:16" ht="18.75">
      <c r="A46" s="48"/>
      <c r="B46" s="426" t="s">
        <v>592</v>
      </c>
      <c r="C46" s="341"/>
      <c r="D46" s="341"/>
      <c r="E46" s="341"/>
      <c r="F46" s="48"/>
      <c r="G46" s="48"/>
      <c r="H46" s="48"/>
      <c r="I46" s="48"/>
      <c r="J46" s="48"/>
      <c r="K46" s="48"/>
      <c r="L46" s="48"/>
      <c r="M46" s="48"/>
      <c r="N46" s="48"/>
      <c r="O46" s="48"/>
      <c r="P46" s="48"/>
    </row>
    <row r="47" spans="1:16" ht="18.75">
      <c r="A47" s="48"/>
      <c r="B47" s="47" t="s">
        <v>593</v>
      </c>
      <c r="C47" s="48"/>
      <c r="D47" s="48"/>
      <c r="E47" s="48"/>
      <c r="F47" s="48"/>
      <c r="G47" s="48"/>
      <c r="H47" s="48"/>
      <c r="I47" s="48"/>
      <c r="J47" s="48"/>
      <c r="K47" s="48"/>
      <c r="L47" s="48"/>
      <c r="M47" s="48"/>
      <c r="N47" s="48"/>
      <c r="O47" s="48"/>
      <c r="P47" s="48"/>
    </row>
    <row r="48" spans="1:16" ht="18.75">
      <c r="A48" s="48"/>
      <c r="B48" s="47"/>
      <c r="C48" s="48"/>
      <c r="D48" s="48"/>
      <c r="E48" s="48"/>
      <c r="F48" s="48"/>
      <c r="G48" s="48"/>
      <c r="H48" s="48"/>
      <c r="I48" s="48"/>
      <c r="J48" s="48"/>
      <c r="K48" s="48"/>
      <c r="L48" s="48"/>
      <c r="M48" s="48"/>
      <c r="N48" s="48"/>
      <c r="O48" s="48"/>
      <c r="P48" s="48"/>
    </row>
    <row r="49" spans="1:16" ht="18.75">
      <c r="A49" s="48"/>
      <c r="B49" s="425" t="s">
        <v>416</v>
      </c>
      <c r="C49" s="411"/>
      <c r="D49" s="411"/>
      <c r="E49" s="48"/>
      <c r="F49" s="48"/>
      <c r="G49" s="48"/>
      <c r="H49" s="48"/>
      <c r="I49" s="48"/>
      <c r="J49" s="48"/>
      <c r="K49" s="48"/>
      <c r="L49" s="48"/>
      <c r="M49" s="48"/>
      <c r="N49" s="48"/>
      <c r="O49" s="48"/>
      <c r="P49" s="48"/>
    </row>
    <row r="50" spans="1:16" ht="18.75">
      <c r="A50" s="48"/>
      <c r="B50" s="426" t="s">
        <v>417</v>
      </c>
      <c r="C50" s="341"/>
      <c r="D50" s="341"/>
      <c r="E50" s="341"/>
      <c r="F50" s="48"/>
      <c r="G50" s="48"/>
      <c r="H50" s="48"/>
      <c r="I50" s="48"/>
      <c r="J50" s="48"/>
      <c r="K50" s="48"/>
      <c r="L50" s="48"/>
      <c r="M50" s="48"/>
      <c r="N50" s="48"/>
      <c r="O50" s="48"/>
      <c r="P50" s="48"/>
    </row>
    <row r="51" spans="1:16" ht="18.75">
      <c r="A51" s="48"/>
      <c r="B51" s="426" t="s">
        <v>418</v>
      </c>
      <c r="C51" s="341"/>
      <c r="D51" s="341"/>
      <c r="E51" s="341"/>
      <c r="F51" s="48"/>
      <c r="G51" s="48"/>
      <c r="H51" s="48"/>
      <c r="I51" s="48"/>
      <c r="J51" s="48"/>
      <c r="K51" s="48"/>
      <c r="L51" s="48"/>
      <c r="M51" s="48"/>
      <c r="N51" s="48"/>
      <c r="O51" s="48"/>
      <c r="P51" s="48"/>
    </row>
    <row r="52" spans="1:16" ht="18.75">
      <c r="A52" s="48"/>
      <c r="B52" s="426" t="s">
        <v>419</v>
      </c>
      <c r="C52" s="341"/>
      <c r="D52" s="341"/>
      <c r="E52" s="341"/>
      <c r="F52" s="48"/>
      <c r="G52" s="48"/>
      <c r="H52" s="48"/>
      <c r="I52" s="48"/>
      <c r="J52" s="48"/>
      <c r="K52" s="48"/>
      <c r="L52" s="48"/>
      <c r="M52" s="48"/>
      <c r="N52" s="48"/>
      <c r="O52" s="48"/>
      <c r="P52" s="48"/>
    </row>
    <row r="53" spans="1:16">
      <c r="A53" s="48"/>
      <c r="B53" s="48"/>
      <c r="C53" s="48"/>
      <c r="D53" s="48"/>
      <c r="E53" s="48"/>
      <c r="F53" s="48"/>
      <c r="G53" s="48"/>
      <c r="H53" s="48"/>
      <c r="I53" s="48"/>
      <c r="J53" s="48"/>
      <c r="K53" s="48"/>
      <c r="L53" s="48"/>
      <c r="M53" s="48"/>
      <c r="N53" s="48"/>
      <c r="O53" s="48"/>
      <c r="P53" s="48"/>
    </row>
    <row r="54" spans="1:16">
      <c r="A54" s="48"/>
      <c r="B54" s="48"/>
      <c r="C54" s="48"/>
      <c r="D54" s="48"/>
      <c r="E54" s="48"/>
      <c r="F54" s="48"/>
      <c r="G54" s="48"/>
      <c r="H54" s="48"/>
      <c r="I54" s="48"/>
      <c r="J54" s="48"/>
      <c r="K54" s="48"/>
      <c r="L54" s="48"/>
      <c r="M54" s="48"/>
      <c r="N54" s="48"/>
      <c r="O54" s="48"/>
      <c r="P54" s="48"/>
    </row>
  </sheetData>
  <mergeCells count="1">
    <mergeCell ref="B3:F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M63"/>
  <sheetViews>
    <sheetView zoomScaleNormal="100" zoomScaleSheetLayoutView="75" zoomScalePageLayoutView="75" workbookViewId="0">
      <selection activeCell="D24" sqref="D24"/>
    </sheetView>
  </sheetViews>
  <sheetFormatPr baseColWidth="10" defaultColWidth="17.85546875" defaultRowHeight="11.25" outlineLevelCol="1"/>
  <cols>
    <col min="1" max="1" width="28.140625" style="2" customWidth="1"/>
    <col min="2" max="2" width="22.5703125" style="2" customWidth="1"/>
    <col min="3" max="3" width="14.7109375" style="11" customWidth="1" outlineLevel="1"/>
    <col min="4" max="4" width="22.5703125" style="2" customWidth="1"/>
    <col min="5" max="5" width="14.7109375" style="11" customWidth="1" outlineLevel="1"/>
    <col min="6" max="6" width="22.5703125" style="2" customWidth="1"/>
    <col min="7" max="7" width="14.7109375" style="11" customWidth="1" outlineLevel="1"/>
    <col min="8" max="8" width="22.5703125" style="2" customWidth="1"/>
    <col min="9" max="9" width="14.7109375" style="11" customWidth="1" outlineLevel="1"/>
    <col min="10" max="10" width="22.5703125" style="2" customWidth="1"/>
    <col min="11" max="11" width="14.7109375" style="11" customWidth="1" outlineLevel="1"/>
    <col min="12" max="12" width="22.5703125" style="2" customWidth="1"/>
    <col min="13" max="13" width="14.7109375" style="11" customWidth="1" outlineLevel="1"/>
    <col min="14" max="14" width="22.5703125" style="2" customWidth="1"/>
    <col min="15" max="15" width="14.7109375" style="11" customWidth="1" outlineLevel="1"/>
    <col min="16" max="16" width="22.5703125" style="2" customWidth="1"/>
    <col min="17" max="17" width="14.7109375" style="11" customWidth="1" outlineLevel="1"/>
    <col min="18" max="18" width="22.5703125" style="2" customWidth="1"/>
    <col min="19" max="19" width="14.7109375" style="11" customWidth="1" outlineLevel="1"/>
    <col min="20" max="20" width="22.5703125" style="2" customWidth="1"/>
    <col min="21" max="21" width="14.7109375" style="11" customWidth="1" outlineLevel="1"/>
    <col min="22" max="22" width="22.5703125" style="2" customWidth="1"/>
    <col min="23" max="23" width="14.7109375" style="11" customWidth="1" outlineLevel="1"/>
    <col min="24" max="24" width="22.5703125" style="2" customWidth="1"/>
    <col min="25" max="25" width="14.7109375" style="11" customWidth="1" outlineLevel="1"/>
    <col min="26" max="26" width="22.5703125" style="2" customWidth="1"/>
    <col min="27" max="27" width="14.7109375" style="11" customWidth="1" outlineLevel="1"/>
    <col min="28" max="28" width="22.7109375" style="17" customWidth="1" outlineLevel="1"/>
    <col min="29" max="29" width="14.7109375" style="11" customWidth="1" outlineLevel="1"/>
    <col min="30" max="30" width="22.5703125" style="2" customWidth="1"/>
    <col min="31" max="31" width="14.7109375" style="11" customWidth="1" outlineLevel="1"/>
    <col min="32" max="32" width="22.5703125" style="2" customWidth="1"/>
    <col min="33" max="33" width="14.7109375" style="11" customWidth="1" outlineLevel="1"/>
    <col min="34" max="34" width="22.5703125" style="2" customWidth="1"/>
    <col min="35" max="35" width="14.7109375" style="11" customWidth="1" outlineLevel="1"/>
    <col min="36" max="36" width="22.5703125" style="2" customWidth="1"/>
    <col min="37" max="37" width="14.7109375" style="11" customWidth="1" outlineLevel="1"/>
    <col min="38" max="38" width="22.5703125" style="2" customWidth="1"/>
    <col min="39" max="39" width="14.7109375" style="11" customWidth="1" outlineLevel="1"/>
    <col min="40" max="40" width="22.5703125" style="2" customWidth="1"/>
    <col min="41" max="41" width="14.7109375" style="11" customWidth="1" outlineLevel="1"/>
    <col min="42" max="42" width="22.5703125" style="2" customWidth="1"/>
    <col min="43" max="43" width="10.7109375" style="11" customWidth="1" outlineLevel="1"/>
    <col min="44" max="44" width="22.5703125" style="2" customWidth="1"/>
    <col min="45" max="45" width="10.7109375" style="11" customWidth="1" outlineLevel="1"/>
    <col min="46" max="46" width="22.5703125" style="2" customWidth="1"/>
    <col min="47" max="47" width="10.7109375" style="11" customWidth="1" outlineLevel="1"/>
    <col min="48" max="48" width="22.5703125" style="2" customWidth="1"/>
    <col min="49" max="49" width="10.7109375" style="11" customWidth="1" outlineLevel="1"/>
    <col min="50" max="50" width="22.5703125" style="2" customWidth="1"/>
    <col min="51" max="51" width="10.7109375" style="11" customWidth="1" outlineLevel="1"/>
    <col min="52" max="52" width="22.5703125" style="2" customWidth="1"/>
    <col min="53" max="53" width="10.7109375" style="11" customWidth="1" outlineLevel="1"/>
    <col min="54" max="54" width="22.5703125" style="2" customWidth="1"/>
    <col min="55" max="55" width="11.28515625" style="11" customWidth="1" outlineLevel="1"/>
    <col min="56" max="56" width="22.5703125" style="2" customWidth="1"/>
    <col min="57" max="57" width="11.28515625" style="11" customWidth="1" outlineLevel="1"/>
    <col min="58" max="58" width="22.5703125" style="2" customWidth="1"/>
    <col min="59" max="59" width="11.28515625" style="11" customWidth="1" outlineLevel="1"/>
    <col min="60" max="60" width="22.5703125" style="2" customWidth="1"/>
    <col min="61" max="61" width="11.28515625" style="11" customWidth="1" outlineLevel="1"/>
    <col min="62" max="62" width="22.5703125" style="2" customWidth="1"/>
    <col min="63" max="63" width="11.28515625" style="11" customWidth="1" outlineLevel="1"/>
    <col min="64" max="64" width="22.5703125" style="2" customWidth="1"/>
    <col min="65" max="65" width="11.28515625" style="11" customWidth="1" outlineLevel="1"/>
    <col min="66" max="67" width="22.5703125" style="2" customWidth="1"/>
    <col min="68" max="16384" width="17.85546875" style="2"/>
  </cols>
  <sheetData>
    <row r="1" spans="1:65" s="5" customFormat="1" ht="15" customHeight="1">
      <c r="A1" s="21" t="s">
        <v>14</v>
      </c>
      <c r="B1" s="163" t="s">
        <v>49</v>
      </c>
      <c r="C1" s="163"/>
      <c r="D1" s="163"/>
      <c r="E1" s="163"/>
      <c r="F1" s="163"/>
      <c r="G1" s="163"/>
      <c r="H1" s="163"/>
      <c r="I1" s="163"/>
      <c r="J1" s="163"/>
      <c r="K1" s="163"/>
      <c r="L1" s="164" t="s">
        <v>26</v>
      </c>
      <c r="M1" s="165"/>
      <c r="N1" s="165"/>
      <c r="O1" s="165"/>
      <c r="P1" s="165"/>
      <c r="Q1" s="165"/>
      <c r="R1" s="165"/>
      <c r="S1" s="165"/>
      <c r="T1" s="165"/>
      <c r="U1" s="165"/>
      <c r="V1" s="165" t="s">
        <v>29</v>
      </c>
      <c r="W1" s="165"/>
      <c r="X1" s="165"/>
      <c r="Y1" s="165"/>
      <c r="Z1" s="165"/>
      <c r="AA1" s="165"/>
      <c r="AB1" s="165"/>
      <c r="AC1" s="165"/>
      <c r="AD1" s="165"/>
      <c r="AE1" s="165"/>
      <c r="AF1" s="165" t="s">
        <v>29</v>
      </c>
      <c r="AG1" s="165"/>
      <c r="AH1" s="165"/>
      <c r="AI1" s="165"/>
      <c r="AJ1" s="165"/>
      <c r="AK1" s="165"/>
      <c r="AL1" s="165"/>
      <c r="AM1" s="165"/>
      <c r="AN1" s="165"/>
      <c r="AO1" s="166"/>
      <c r="AP1" s="162" t="s">
        <v>30</v>
      </c>
      <c r="AQ1" s="160"/>
      <c r="AR1" s="160"/>
      <c r="AS1" s="160"/>
      <c r="AT1" s="160"/>
      <c r="AU1" s="161"/>
      <c r="AV1" s="162" t="s">
        <v>31</v>
      </c>
      <c r="AW1" s="160"/>
      <c r="AX1" s="160"/>
      <c r="AY1" s="160"/>
      <c r="AZ1" s="160"/>
      <c r="BA1" s="160"/>
      <c r="BB1" s="160" t="s">
        <v>39</v>
      </c>
      <c r="BC1" s="161"/>
      <c r="BD1" s="162" t="s">
        <v>40</v>
      </c>
      <c r="BE1" s="161"/>
      <c r="BF1" s="163" t="s">
        <v>32</v>
      </c>
      <c r="BG1" s="163"/>
      <c r="BH1" s="163"/>
      <c r="BI1" s="163"/>
      <c r="BJ1" s="163"/>
      <c r="BK1" s="163"/>
      <c r="BL1" s="163"/>
      <c r="BM1" s="163"/>
    </row>
    <row r="2" spans="1:65" s="5" customFormat="1" ht="63">
      <c r="A2" s="21" t="s">
        <v>15</v>
      </c>
      <c r="B2" s="22" t="s">
        <v>4</v>
      </c>
      <c r="C2" s="23" t="s">
        <v>19</v>
      </c>
      <c r="D2" s="24" t="s">
        <v>0</v>
      </c>
      <c r="E2" s="25" t="s">
        <v>19</v>
      </c>
      <c r="F2" s="26" t="s">
        <v>41</v>
      </c>
      <c r="G2" s="27" t="s">
        <v>19</v>
      </c>
      <c r="H2" s="28" t="s">
        <v>20</v>
      </c>
      <c r="I2" s="29" t="s">
        <v>19</v>
      </c>
      <c r="J2" s="30" t="s">
        <v>27</v>
      </c>
      <c r="K2" s="31" t="s">
        <v>19</v>
      </c>
      <c r="L2" s="32" t="s">
        <v>1</v>
      </c>
      <c r="M2" s="33" t="s">
        <v>19</v>
      </c>
      <c r="N2" s="32" t="s">
        <v>2</v>
      </c>
      <c r="O2" s="33" t="s">
        <v>19</v>
      </c>
      <c r="P2" s="32" t="s">
        <v>3</v>
      </c>
      <c r="Q2" s="33" t="s">
        <v>19</v>
      </c>
      <c r="R2" s="32" t="s">
        <v>5</v>
      </c>
      <c r="S2" s="33" t="s">
        <v>19</v>
      </c>
      <c r="T2" s="34" t="s">
        <v>28</v>
      </c>
      <c r="U2" s="35" t="s">
        <v>19</v>
      </c>
      <c r="V2" s="32" t="s">
        <v>46</v>
      </c>
      <c r="W2" s="33" t="s">
        <v>19</v>
      </c>
      <c r="X2" s="28" t="s">
        <v>47</v>
      </c>
      <c r="Y2" s="36" t="s">
        <v>19</v>
      </c>
      <c r="Z2" s="28" t="s">
        <v>33</v>
      </c>
      <c r="AA2" s="29" t="s">
        <v>19</v>
      </c>
      <c r="AB2" s="37" t="s">
        <v>36</v>
      </c>
      <c r="AC2" s="38" t="s">
        <v>19</v>
      </c>
      <c r="AD2" s="34" t="s">
        <v>34</v>
      </c>
      <c r="AE2" s="39" t="s">
        <v>19</v>
      </c>
      <c r="AF2" s="34" t="s">
        <v>35</v>
      </c>
      <c r="AG2" s="39" t="s">
        <v>19</v>
      </c>
      <c r="AH2" s="34" t="s">
        <v>24</v>
      </c>
      <c r="AI2" s="39" t="s">
        <v>19</v>
      </c>
      <c r="AJ2" s="34" t="s">
        <v>22</v>
      </c>
      <c r="AK2" s="39" t="s">
        <v>19</v>
      </c>
      <c r="AL2" s="34" t="s">
        <v>6</v>
      </c>
      <c r="AM2" s="39" t="s">
        <v>19</v>
      </c>
      <c r="AN2" s="34" t="s">
        <v>7</v>
      </c>
      <c r="AO2" s="39" t="s">
        <v>19</v>
      </c>
      <c r="AP2" s="24" t="s">
        <v>9</v>
      </c>
      <c r="AQ2" s="25" t="s">
        <v>19</v>
      </c>
      <c r="AR2" s="30" t="s">
        <v>8</v>
      </c>
      <c r="AS2" s="31" t="s">
        <v>19</v>
      </c>
      <c r="AT2" s="28" t="s">
        <v>10</v>
      </c>
      <c r="AU2" s="29" t="s">
        <v>19</v>
      </c>
      <c r="AV2" s="40" t="s">
        <v>12</v>
      </c>
      <c r="AW2" s="41" t="s">
        <v>19</v>
      </c>
      <c r="AX2" s="40" t="s">
        <v>11</v>
      </c>
      <c r="AY2" s="41" t="s">
        <v>19</v>
      </c>
      <c r="AZ2" s="40" t="s">
        <v>48</v>
      </c>
      <c r="BA2" s="41" t="s">
        <v>19</v>
      </c>
      <c r="BB2" s="42" t="s">
        <v>13</v>
      </c>
      <c r="BC2" s="43" t="s">
        <v>19</v>
      </c>
      <c r="BD2" s="22" t="s">
        <v>17</v>
      </c>
      <c r="BE2" s="23" t="s">
        <v>19</v>
      </c>
      <c r="BF2" s="28" t="s">
        <v>18</v>
      </c>
      <c r="BG2" s="29" t="s">
        <v>19</v>
      </c>
      <c r="BH2" s="20" t="s">
        <v>45</v>
      </c>
      <c r="BI2" s="44" t="s">
        <v>19</v>
      </c>
      <c r="BJ2" s="20" t="s">
        <v>37</v>
      </c>
      <c r="BK2" s="44" t="s">
        <v>19</v>
      </c>
      <c r="BL2" s="24" t="s">
        <v>23</v>
      </c>
      <c r="BM2" s="45" t="s">
        <v>19</v>
      </c>
    </row>
    <row r="3" spans="1:65" s="5" customFormat="1">
      <c r="A3" s="18" t="s">
        <v>16</v>
      </c>
      <c r="B3" s="157"/>
      <c r="C3" s="158"/>
      <c r="D3" s="157"/>
      <c r="E3" s="158"/>
      <c r="F3" s="157" t="s">
        <v>25</v>
      </c>
      <c r="G3" s="158"/>
      <c r="H3" s="157"/>
      <c r="I3" s="158"/>
      <c r="J3" s="157" t="s">
        <v>25</v>
      </c>
      <c r="K3" s="158"/>
      <c r="L3" s="157"/>
      <c r="M3" s="159"/>
      <c r="N3" s="159"/>
      <c r="O3" s="159"/>
      <c r="P3" s="159"/>
      <c r="Q3" s="159"/>
      <c r="R3" s="159"/>
      <c r="S3" s="158"/>
      <c r="T3" s="157" t="s">
        <v>25</v>
      </c>
      <c r="U3" s="158"/>
      <c r="V3" s="157"/>
      <c r="W3" s="158"/>
      <c r="X3" s="14"/>
      <c r="Y3" s="8"/>
      <c r="Z3" s="157"/>
      <c r="AA3" s="158"/>
      <c r="AB3" s="15"/>
      <c r="AC3" s="19"/>
      <c r="AD3" s="157" t="s">
        <v>25</v>
      </c>
      <c r="AE3" s="158"/>
      <c r="AF3" s="157" t="s">
        <v>25</v>
      </c>
      <c r="AG3" s="158"/>
      <c r="AH3" s="157" t="s">
        <v>25</v>
      </c>
      <c r="AI3" s="158"/>
      <c r="AJ3" s="157" t="s">
        <v>25</v>
      </c>
      <c r="AK3" s="158"/>
      <c r="AL3" s="157" t="s">
        <v>38</v>
      </c>
      <c r="AM3" s="158"/>
      <c r="AN3" s="157" t="s">
        <v>38</v>
      </c>
      <c r="AO3" s="158"/>
      <c r="AP3" s="157"/>
      <c r="AQ3" s="158"/>
      <c r="AR3" s="157"/>
      <c r="AS3" s="158"/>
      <c r="AT3" s="157"/>
      <c r="AU3" s="158"/>
      <c r="AV3" s="157"/>
      <c r="AW3" s="158"/>
      <c r="AX3" s="157"/>
      <c r="AY3" s="158"/>
      <c r="AZ3" s="157"/>
      <c r="BA3" s="158"/>
      <c r="BB3" s="157"/>
      <c r="BC3" s="158"/>
      <c r="BD3" s="157"/>
      <c r="BE3" s="158"/>
      <c r="BF3" s="157"/>
      <c r="BG3" s="158"/>
      <c r="BH3" s="157"/>
      <c r="BI3" s="158"/>
      <c r="BJ3" s="157" t="s">
        <v>25</v>
      </c>
      <c r="BK3" s="158"/>
      <c r="BL3" s="157" t="s">
        <v>25</v>
      </c>
      <c r="BM3" s="158"/>
    </row>
    <row r="4" spans="1:65">
      <c r="A4" s="6"/>
      <c r="B4" s="1"/>
      <c r="C4" s="9"/>
      <c r="D4" s="1"/>
      <c r="E4" s="9"/>
      <c r="F4" s="1"/>
      <c r="G4" s="9"/>
      <c r="H4" s="1"/>
      <c r="I4" s="9"/>
      <c r="J4" s="1"/>
      <c r="K4" s="9"/>
      <c r="L4" s="1"/>
      <c r="M4" s="9"/>
      <c r="N4" s="1"/>
      <c r="O4" s="9"/>
      <c r="P4" s="1"/>
      <c r="Q4" s="9"/>
      <c r="R4" s="1"/>
      <c r="S4" s="9"/>
      <c r="T4" s="1"/>
      <c r="U4" s="9"/>
      <c r="V4" s="1"/>
      <c r="W4" s="9"/>
      <c r="X4" s="1"/>
      <c r="Y4" s="9"/>
      <c r="Z4" s="1"/>
      <c r="AA4" s="9"/>
      <c r="AB4" s="16"/>
      <c r="AC4" s="12"/>
      <c r="AD4" s="1"/>
      <c r="AE4" s="9"/>
      <c r="AF4" s="1"/>
      <c r="AG4" s="9"/>
      <c r="AH4" s="1"/>
      <c r="AI4" s="9"/>
      <c r="AJ4" s="1"/>
      <c r="AK4" s="9"/>
      <c r="AL4" s="1"/>
      <c r="AM4" s="9"/>
      <c r="AN4" s="1"/>
      <c r="AO4" s="9"/>
      <c r="AP4" s="1"/>
      <c r="AQ4" s="9"/>
      <c r="AR4" s="1"/>
      <c r="AS4" s="9"/>
      <c r="AT4" s="1"/>
      <c r="AU4" s="9"/>
      <c r="AV4" s="1"/>
      <c r="AW4" s="9"/>
      <c r="AX4" s="1"/>
      <c r="AY4" s="9"/>
      <c r="AZ4" s="1"/>
      <c r="BA4" s="9"/>
      <c r="BB4" s="1"/>
      <c r="BC4" s="9"/>
      <c r="BD4" s="1"/>
      <c r="BE4" s="9"/>
      <c r="BF4" s="1"/>
      <c r="BG4" s="9"/>
      <c r="BH4" s="1"/>
      <c r="BI4" s="9"/>
      <c r="BJ4" s="1"/>
      <c r="BK4" s="9"/>
      <c r="BL4" s="1"/>
      <c r="BM4" s="12"/>
    </row>
    <row r="5" spans="1:65">
      <c r="A5" s="7" t="s">
        <v>21</v>
      </c>
      <c r="B5" s="4"/>
      <c r="C5" s="10"/>
      <c r="D5" s="4"/>
      <c r="E5" s="10"/>
      <c r="F5" s="4"/>
      <c r="G5" s="10"/>
      <c r="H5" s="4"/>
      <c r="I5" s="10"/>
      <c r="J5" s="4"/>
      <c r="K5" s="10"/>
      <c r="L5" s="4"/>
      <c r="M5" s="10"/>
      <c r="N5" s="4"/>
      <c r="O5" s="10"/>
      <c r="P5" s="4"/>
      <c r="Q5" s="10"/>
      <c r="R5" s="4"/>
      <c r="S5" s="10"/>
      <c r="T5" s="4"/>
      <c r="U5" s="10"/>
      <c r="V5" s="4"/>
      <c r="W5" s="10"/>
      <c r="X5" s="4"/>
      <c r="Y5" s="10"/>
      <c r="Z5" s="4"/>
      <c r="AA5" s="10"/>
      <c r="AD5" s="4"/>
      <c r="AE5" s="10"/>
      <c r="AF5" s="4"/>
      <c r="AG5" s="10"/>
      <c r="AH5" s="4"/>
      <c r="AI5" s="10"/>
      <c r="AJ5" s="4"/>
      <c r="AK5" s="10"/>
      <c r="AL5" s="4"/>
      <c r="AM5" s="10"/>
      <c r="AN5" s="4"/>
      <c r="AO5" s="10"/>
      <c r="AP5" s="4"/>
      <c r="AQ5" s="10"/>
      <c r="AR5" s="4"/>
      <c r="AS5" s="10"/>
      <c r="AT5" s="4"/>
      <c r="AU5" s="10"/>
      <c r="AV5" s="4"/>
      <c r="AW5" s="10"/>
      <c r="AX5" s="4"/>
      <c r="AY5" s="10"/>
      <c r="AZ5" s="4"/>
      <c r="BA5" s="10"/>
      <c r="BB5" s="4"/>
      <c r="BC5" s="10"/>
      <c r="BD5" s="4"/>
      <c r="BE5" s="10"/>
      <c r="BF5" s="4"/>
      <c r="BG5" s="10"/>
      <c r="BH5" s="4"/>
      <c r="BI5" s="10"/>
      <c r="BJ5" s="4"/>
      <c r="BK5" s="10"/>
      <c r="BL5" s="4"/>
    </row>
    <row r="6" spans="1:65">
      <c r="A6" s="3"/>
      <c r="B6" s="4"/>
      <c r="C6" s="10"/>
      <c r="D6" s="4"/>
      <c r="E6" s="10"/>
      <c r="F6" s="4"/>
      <c r="G6" s="10"/>
      <c r="H6" s="4"/>
      <c r="I6" s="10"/>
      <c r="J6" s="4"/>
      <c r="K6" s="10"/>
      <c r="L6" s="4"/>
      <c r="M6" s="10"/>
      <c r="N6" s="4"/>
      <c r="O6" s="10"/>
      <c r="P6" s="4"/>
      <c r="Q6" s="10"/>
      <c r="R6" s="4"/>
      <c r="S6" s="10"/>
      <c r="T6" s="4"/>
      <c r="U6" s="10"/>
      <c r="V6" s="4"/>
      <c r="W6" s="10"/>
      <c r="X6" s="4"/>
      <c r="Y6" s="10"/>
      <c r="Z6" s="4"/>
      <c r="AA6" s="10"/>
      <c r="AD6" s="4"/>
      <c r="AE6" s="10"/>
      <c r="AF6" s="4"/>
      <c r="AG6" s="10"/>
      <c r="AH6" s="4"/>
      <c r="AI6" s="10"/>
      <c r="AJ6" s="4"/>
      <c r="AK6" s="10"/>
      <c r="AL6" s="4"/>
      <c r="AM6" s="10"/>
      <c r="AN6" s="4"/>
      <c r="AO6" s="10"/>
      <c r="AP6" s="4"/>
      <c r="AQ6" s="10"/>
      <c r="AR6" s="4"/>
      <c r="AS6" s="10"/>
      <c r="AT6" s="4"/>
      <c r="AU6" s="10"/>
      <c r="AV6" s="4"/>
      <c r="AW6" s="10"/>
      <c r="AX6" s="4"/>
      <c r="AY6" s="10"/>
      <c r="AZ6" s="4"/>
      <c r="BA6" s="10"/>
      <c r="BB6" s="4"/>
      <c r="BC6" s="10"/>
      <c r="BD6" s="4"/>
      <c r="BE6" s="10"/>
      <c r="BF6" s="4"/>
      <c r="BG6" s="10"/>
      <c r="BH6" s="4"/>
      <c r="BI6" s="10"/>
      <c r="BJ6" s="4"/>
      <c r="BK6" s="10"/>
      <c r="BL6" s="4"/>
    </row>
    <row r="7" spans="1:65">
      <c r="A7" s="3"/>
      <c r="B7" s="4"/>
      <c r="C7" s="10"/>
      <c r="D7" s="4"/>
      <c r="E7" s="10"/>
      <c r="F7" s="4"/>
      <c r="G7" s="10"/>
      <c r="H7" s="4"/>
      <c r="I7" s="10"/>
      <c r="J7" s="4"/>
      <c r="K7" s="10"/>
      <c r="L7" s="4"/>
      <c r="M7" s="10"/>
      <c r="N7" s="4"/>
      <c r="O7" s="10"/>
      <c r="P7" s="4"/>
      <c r="Q7" s="10"/>
      <c r="R7" s="4"/>
      <c r="S7" s="10"/>
      <c r="T7" s="4"/>
      <c r="U7" s="10"/>
      <c r="V7" s="4"/>
      <c r="W7" s="10"/>
      <c r="X7" s="4"/>
      <c r="Y7" s="10"/>
      <c r="Z7" s="4"/>
      <c r="AA7" s="10"/>
      <c r="AD7" s="4"/>
      <c r="AE7" s="10"/>
      <c r="AF7" s="4"/>
      <c r="AG7" s="10"/>
      <c r="AH7" s="4"/>
      <c r="AI7" s="10"/>
      <c r="AJ7" s="4"/>
      <c r="AK7" s="10"/>
      <c r="AL7" s="4"/>
      <c r="AM7" s="10"/>
      <c r="AN7" s="4"/>
      <c r="AO7" s="10"/>
      <c r="AP7" s="4"/>
      <c r="AQ7" s="10"/>
      <c r="AR7" s="4"/>
      <c r="AS7" s="10"/>
      <c r="AT7" s="4"/>
      <c r="AU7" s="10"/>
      <c r="AV7" s="4"/>
      <c r="AW7" s="10"/>
      <c r="AX7" s="4"/>
      <c r="AY7" s="10"/>
      <c r="AZ7" s="4"/>
      <c r="BA7" s="10"/>
      <c r="BB7" s="4"/>
      <c r="BC7" s="10"/>
      <c r="BD7" s="4"/>
      <c r="BE7" s="10"/>
      <c r="BF7" s="4"/>
      <c r="BG7" s="10"/>
      <c r="BH7" s="4"/>
      <c r="BI7" s="10"/>
      <c r="BJ7" s="4"/>
      <c r="BK7" s="10"/>
      <c r="BL7" s="4"/>
    </row>
    <row r="8" spans="1:65">
      <c r="A8" s="3"/>
      <c r="B8" s="4"/>
      <c r="C8" s="10"/>
      <c r="D8" s="4"/>
      <c r="E8" s="10"/>
      <c r="F8" s="4"/>
      <c r="G8" s="10"/>
      <c r="H8" s="4"/>
      <c r="I8" s="10"/>
      <c r="J8" s="4"/>
      <c r="K8" s="10"/>
      <c r="L8" s="4"/>
      <c r="M8" s="10"/>
      <c r="N8" s="4"/>
      <c r="O8" s="10"/>
      <c r="P8" s="4"/>
      <c r="Q8" s="10"/>
      <c r="R8" s="4"/>
      <c r="S8" s="10"/>
      <c r="T8" s="4"/>
      <c r="U8" s="10"/>
      <c r="V8" s="4"/>
      <c r="W8" s="10"/>
      <c r="X8" s="4"/>
      <c r="Y8" s="10"/>
      <c r="Z8" s="4"/>
      <c r="AA8" s="10"/>
      <c r="AD8" s="4"/>
      <c r="AE8" s="10"/>
      <c r="AF8" s="4"/>
      <c r="AG8" s="10"/>
      <c r="AH8" s="4"/>
      <c r="AI8" s="10"/>
      <c r="AJ8" s="4"/>
      <c r="AK8" s="10"/>
      <c r="AL8" s="4"/>
      <c r="AM8" s="10"/>
      <c r="AN8" s="4"/>
      <c r="AO8" s="10"/>
      <c r="AP8" s="4"/>
      <c r="AQ8" s="10"/>
      <c r="AR8" s="4"/>
      <c r="AS8" s="10"/>
      <c r="AT8" s="4"/>
      <c r="AU8" s="10"/>
      <c r="AV8" s="4"/>
      <c r="AW8" s="10"/>
      <c r="AX8" s="4"/>
      <c r="AY8" s="10"/>
      <c r="AZ8" s="4"/>
      <c r="BA8" s="10"/>
      <c r="BB8" s="4"/>
      <c r="BC8" s="10"/>
      <c r="BD8" s="4"/>
      <c r="BE8" s="10"/>
      <c r="BF8" s="4"/>
      <c r="BG8" s="10"/>
      <c r="BH8" s="4"/>
      <c r="BI8" s="10"/>
      <c r="BJ8" s="4"/>
      <c r="BK8" s="10"/>
      <c r="BL8" s="4"/>
    </row>
    <row r="9" spans="1:65">
      <c r="A9" s="3" t="s">
        <v>42</v>
      </c>
      <c r="B9" s="4" t="s">
        <v>43</v>
      </c>
      <c r="C9" s="10" t="s">
        <v>44</v>
      </c>
      <c r="D9" s="4"/>
      <c r="E9" s="10"/>
      <c r="F9" s="4"/>
      <c r="G9" s="10"/>
      <c r="H9" s="4"/>
      <c r="I9" s="10"/>
      <c r="J9" s="4"/>
      <c r="K9" s="10"/>
      <c r="L9" s="4"/>
      <c r="M9" s="10"/>
      <c r="N9" s="4"/>
      <c r="O9" s="10"/>
      <c r="P9" s="4"/>
      <c r="Q9" s="10"/>
      <c r="R9" s="4"/>
      <c r="S9" s="10"/>
      <c r="T9" s="4"/>
      <c r="U9" s="10"/>
      <c r="V9" s="4"/>
      <c r="W9" s="10"/>
      <c r="X9" s="4"/>
      <c r="Y9" s="10"/>
      <c r="Z9" s="4"/>
      <c r="AA9" s="10"/>
      <c r="AD9" s="4"/>
      <c r="AE9" s="10"/>
      <c r="AF9" s="4"/>
      <c r="AG9" s="10"/>
      <c r="AH9" s="4"/>
      <c r="AI9" s="10"/>
      <c r="AJ9" s="4"/>
      <c r="AK9" s="10"/>
      <c r="AL9" s="4"/>
      <c r="AM9" s="10"/>
      <c r="AN9" s="4"/>
      <c r="AO9" s="10"/>
      <c r="AP9" s="4"/>
      <c r="AQ9" s="10"/>
      <c r="AR9" s="4"/>
      <c r="AS9" s="10"/>
      <c r="AT9" s="4"/>
      <c r="AU9" s="10"/>
      <c r="AV9" s="4"/>
      <c r="AW9" s="10"/>
      <c r="AX9" s="4"/>
      <c r="AY9" s="10"/>
      <c r="AZ9" s="4"/>
      <c r="BA9" s="10"/>
      <c r="BB9" s="4"/>
      <c r="BC9" s="10"/>
      <c r="BD9" s="4"/>
      <c r="BE9" s="10"/>
      <c r="BF9" s="4"/>
      <c r="BG9" s="10"/>
      <c r="BH9" s="4"/>
      <c r="BI9" s="10"/>
      <c r="BJ9" s="4"/>
      <c r="BK9" s="10"/>
      <c r="BL9" s="4"/>
    </row>
    <row r="10" spans="1:65">
      <c r="A10" s="3"/>
      <c r="B10" s="4"/>
      <c r="C10" s="10"/>
      <c r="D10" s="4"/>
      <c r="E10" s="10"/>
      <c r="F10" s="4"/>
      <c r="G10" s="10"/>
      <c r="H10" s="4"/>
      <c r="I10" s="10"/>
      <c r="J10" s="4"/>
      <c r="K10" s="10"/>
      <c r="L10" s="4"/>
      <c r="M10" s="10"/>
      <c r="N10" s="4"/>
      <c r="O10" s="10"/>
      <c r="P10" s="4"/>
      <c r="Q10" s="10"/>
      <c r="R10" s="4"/>
      <c r="S10" s="10"/>
      <c r="T10" s="4"/>
      <c r="U10" s="10"/>
      <c r="V10" s="4"/>
      <c r="W10" s="10"/>
      <c r="X10" s="4"/>
      <c r="Y10" s="10"/>
      <c r="Z10" s="4"/>
      <c r="AA10" s="10"/>
      <c r="AD10" s="4"/>
      <c r="AE10" s="10"/>
      <c r="AF10" s="4"/>
      <c r="AG10" s="10"/>
      <c r="AH10" s="4"/>
      <c r="AI10" s="10"/>
      <c r="AJ10" s="4"/>
      <c r="AK10" s="10"/>
      <c r="AL10" s="4"/>
      <c r="AM10" s="10"/>
      <c r="AN10" s="4"/>
      <c r="AO10" s="10"/>
      <c r="AP10" s="4"/>
      <c r="AQ10" s="10"/>
      <c r="AR10" s="4"/>
      <c r="AS10" s="10"/>
      <c r="AT10" s="4"/>
      <c r="AU10" s="10"/>
      <c r="AV10" s="4"/>
      <c r="AW10" s="10"/>
      <c r="AX10" s="4"/>
      <c r="AY10" s="10"/>
      <c r="AZ10" s="4"/>
      <c r="BA10" s="10"/>
      <c r="BB10" s="4"/>
      <c r="BC10" s="10"/>
      <c r="BD10" s="4"/>
      <c r="BE10" s="10"/>
      <c r="BF10" s="4"/>
      <c r="BG10" s="10"/>
      <c r="BH10" s="4"/>
      <c r="BI10" s="10"/>
      <c r="BJ10" s="4"/>
      <c r="BK10" s="10"/>
      <c r="BL10" s="4"/>
    </row>
    <row r="11" spans="1:65">
      <c r="A11" s="3"/>
      <c r="B11" s="4"/>
      <c r="C11" s="10"/>
      <c r="D11" s="4"/>
      <c r="E11" s="10"/>
      <c r="F11" s="4"/>
      <c r="G11" s="10"/>
      <c r="H11" s="4"/>
      <c r="I11" s="10"/>
      <c r="J11" s="4"/>
      <c r="K11" s="10"/>
      <c r="L11" s="4"/>
      <c r="M11" s="10"/>
      <c r="N11" s="4"/>
      <c r="O11" s="10"/>
      <c r="P11" s="4"/>
      <c r="Q11" s="10"/>
      <c r="R11" s="4"/>
      <c r="S11" s="10"/>
      <c r="T11" s="4"/>
      <c r="U11" s="10"/>
      <c r="V11" s="4"/>
      <c r="W11" s="10"/>
      <c r="X11" s="4"/>
      <c r="Y11" s="10"/>
      <c r="Z11" s="4"/>
      <c r="AA11" s="10"/>
      <c r="AD11" s="4"/>
      <c r="AE11" s="10"/>
      <c r="AF11" s="4"/>
      <c r="AG11" s="10"/>
      <c r="AH11" s="4"/>
      <c r="AI11" s="10"/>
      <c r="AJ11" s="4"/>
      <c r="AK11" s="10"/>
      <c r="AL11" s="4"/>
      <c r="AM11" s="10"/>
      <c r="AN11" s="4"/>
      <c r="AO11" s="10"/>
      <c r="AP11" s="4"/>
      <c r="AQ11" s="10"/>
      <c r="AR11" s="4"/>
      <c r="AS11" s="10"/>
      <c r="AT11" s="4"/>
      <c r="AU11" s="10"/>
      <c r="AV11" s="4"/>
      <c r="AW11" s="10"/>
      <c r="AX11" s="4"/>
      <c r="AY11" s="10"/>
      <c r="AZ11" s="4"/>
      <c r="BA11" s="10"/>
      <c r="BB11" s="4"/>
      <c r="BC11" s="10"/>
      <c r="BD11" s="4"/>
      <c r="BE11" s="10"/>
      <c r="BF11" s="4"/>
      <c r="BG11" s="10"/>
      <c r="BH11" s="4"/>
      <c r="BI11" s="10"/>
      <c r="BJ11" s="4"/>
      <c r="BK11" s="10"/>
      <c r="BL11" s="4"/>
    </row>
    <row r="12" spans="1:65">
      <c r="A12" s="3"/>
      <c r="B12" s="4"/>
      <c r="C12" s="10"/>
      <c r="D12" s="4"/>
      <c r="E12" s="10"/>
      <c r="F12" s="4"/>
      <c r="G12" s="10"/>
      <c r="H12" s="4"/>
      <c r="I12" s="10"/>
      <c r="J12" s="4"/>
      <c r="K12" s="10"/>
      <c r="L12" s="4"/>
      <c r="M12" s="10"/>
      <c r="N12" s="4"/>
      <c r="O12" s="10"/>
      <c r="P12" s="4"/>
      <c r="Q12" s="10"/>
      <c r="R12" s="4"/>
      <c r="S12" s="10"/>
      <c r="T12" s="4"/>
      <c r="U12" s="10"/>
      <c r="V12" s="4"/>
      <c r="W12" s="10"/>
      <c r="X12" s="4"/>
      <c r="Y12" s="10"/>
      <c r="Z12" s="4"/>
      <c r="AA12" s="10"/>
      <c r="AD12" s="4"/>
      <c r="AE12" s="10"/>
      <c r="AF12" s="4"/>
      <c r="AG12" s="10"/>
      <c r="AH12" s="4"/>
      <c r="AI12" s="10"/>
      <c r="AJ12" s="4"/>
      <c r="AK12" s="10"/>
      <c r="AL12" s="4"/>
      <c r="AM12" s="10"/>
      <c r="AN12" s="4"/>
      <c r="AO12" s="10"/>
      <c r="AP12" s="4"/>
      <c r="AQ12" s="10"/>
      <c r="AR12" s="4"/>
      <c r="AS12" s="10"/>
      <c r="AT12" s="4"/>
      <c r="AU12" s="10"/>
      <c r="AV12" s="4"/>
      <c r="AW12" s="10"/>
      <c r="AX12" s="4"/>
      <c r="AY12" s="10"/>
      <c r="AZ12" s="4"/>
      <c r="BA12" s="10"/>
      <c r="BB12" s="4"/>
      <c r="BC12" s="10"/>
      <c r="BD12" s="4"/>
      <c r="BE12" s="10"/>
      <c r="BF12" s="4"/>
      <c r="BG12" s="10"/>
      <c r="BH12" s="4"/>
      <c r="BI12" s="10"/>
      <c r="BJ12" s="4"/>
      <c r="BK12" s="10"/>
      <c r="BL12" s="4"/>
    </row>
    <row r="13" spans="1:65">
      <c r="A13" s="3"/>
      <c r="B13" s="4"/>
      <c r="C13" s="10"/>
      <c r="D13" s="4"/>
      <c r="E13" s="10"/>
      <c r="F13" s="4"/>
      <c r="G13" s="10"/>
      <c r="H13" s="4"/>
      <c r="I13" s="10"/>
      <c r="J13" s="4"/>
      <c r="K13" s="10"/>
      <c r="L13" s="4"/>
      <c r="M13" s="10"/>
      <c r="N13" s="4"/>
      <c r="O13" s="10"/>
      <c r="P13" s="4"/>
      <c r="Q13" s="10"/>
      <c r="R13" s="4"/>
      <c r="S13" s="10"/>
      <c r="T13" s="4"/>
      <c r="U13" s="10"/>
      <c r="V13" s="4"/>
      <c r="W13" s="10"/>
      <c r="X13" s="4"/>
      <c r="Y13" s="10"/>
      <c r="Z13" s="4"/>
      <c r="AA13" s="10"/>
      <c r="AD13" s="4"/>
      <c r="AE13" s="10"/>
      <c r="AF13" s="4"/>
      <c r="AG13" s="10"/>
      <c r="AH13" s="4"/>
      <c r="AI13" s="10"/>
      <c r="AJ13" s="4"/>
      <c r="AK13" s="10"/>
      <c r="AL13" s="4"/>
      <c r="AM13" s="10"/>
      <c r="AN13" s="4"/>
      <c r="AO13" s="10"/>
      <c r="AP13" s="4"/>
      <c r="AQ13" s="10"/>
      <c r="AR13" s="4"/>
      <c r="AS13" s="10"/>
      <c r="AT13" s="4"/>
      <c r="AU13" s="10"/>
      <c r="AV13" s="4"/>
      <c r="AW13" s="10"/>
      <c r="AX13" s="4"/>
      <c r="AY13" s="10"/>
      <c r="AZ13" s="4"/>
      <c r="BA13" s="10"/>
      <c r="BB13" s="4"/>
      <c r="BC13" s="10"/>
      <c r="BD13" s="4"/>
      <c r="BE13" s="10"/>
      <c r="BF13" s="4"/>
      <c r="BG13" s="10"/>
      <c r="BH13" s="4"/>
      <c r="BI13" s="10"/>
      <c r="BJ13" s="4"/>
      <c r="BK13" s="10"/>
      <c r="BL13" s="4"/>
    </row>
    <row r="14" spans="1:65">
      <c r="A14" s="3"/>
      <c r="B14" s="4"/>
      <c r="C14" s="10"/>
      <c r="D14" s="4"/>
      <c r="E14" s="10"/>
      <c r="F14" s="4"/>
      <c r="G14" s="10"/>
      <c r="H14" s="4"/>
      <c r="I14" s="10"/>
      <c r="J14" s="4"/>
      <c r="K14" s="10"/>
      <c r="L14" s="4"/>
      <c r="M14" s="10"/>
      <c r="N14" s="4"/>
      <c r="O14" s="10"/>
      <c r="P14" s="4"/>
      <c r="Q14" s="10"/>
      <c r="R14" s="4"/>
      <c r="S14" s="10"/>
      <c r="T14" s="4"/>
      <c r="U14" s="10"/>
      <c r="V14" s="4"/>
      <c r="W14" s="10"/>
      <c r="X14" s="4"/>
      <c r="Y14" s="10"/>
      <c r="Z14" s="4"/>
      <c r="AA14" s="10"/>
      <c r="AD14" s="4"/>
      <c r="AE14" s="10"/>
      <c r="AF14" s="4"/>
      <c r="AG14" s="10"/>
      <c r="AH14" s="4"/>
      <c r="AI14" s="10"/>
      <c r="AJ14" s="4"/>
      <c r="AK14" s="10"/>
      <c r="AL14" s="4"/>
      <c r="AM14" s="10"/>
      <c r="AN14" s="4"/>
      <c r="AO14" s="10"/>
      <c r="AP14" s="4"/>
      <c r="AQ14" s="10"/>
      <c r="AR14" s="4"/>
      <c r="AS14" s="10"/>
      <c r="AT14" s="4"/>
      <c r="AU14" s="10"/>
      <c r="AV14" s="4"/>
      <c r="AW14" s="10"/>
      <c r="AX14" s="4"/>
      <c r="AY14" s="10"/>
      <c r="AZ14" s="4"/>
      <c r="BA14" s="10"/>
      <c r="BB14" s="4"/>
      <c r="BC14" s="10"/>
      <c r="BD14" s="4"/>
      <c r="BE14" s="10"/>
      <c r="BF14" s="4"/>
      <c r="BG14" s="10"/>
      <c r="BH14" s="4"/>
      <c r="BI14" s="10"/>
      <c r="BJ14" s="4"/>
      <c r="BK14" s="10"/>
      <c r="BL14" s="4"/>
    </row>
    <row r="15" spans="1:65">
      <c r="A15" s="3"/>
      <c r="B15" s="4"/>
      <c r="C15" s="10"/>
      <c r="D15" s="4"/>
      <c r="E15" s="10"/>
      <c r="F15" s="4"/>
      <c r="G15" s="10"/>
      <c r="H15" s="4"/>
      <c r="I15" s="10"/>
      <c r="J15" s="4"/>
      <c r="K15" s="10"/>
      <c r="L15" s="4"/>
      <c r="M15" s="10"/>
      <c r="N15" s="4"/>
      <c r="O15" s="10"/>
      <c r="P15" s="4"/>
      <c r="Q15" s="10"/>
      <c r="R15" s="4"/>
      <c r="S15" s="10"/>
      <c r="T15" s="4"/>
      <c r="U15" s="10"/>
      <c r="V15" s="4"/>
      <c r="W15" s="10"/>
      <c r="X15" s="4"/>
      <c r="Y15" s="10"/>
      <c r="Z15" s="4"/>
      <c r="AA15" s="10"/>
      <c r="AD15" s="4"/>
      <c r="AE15" s="10"/>
      <c r="AF15" s="4"/>
      <c r="AG15" s="10"/>
      <c r="AH15" s="4"/>
      <c r="AI15" s="10"/>
      <c r="AJ15" s="4"/>
      <c r="AK15" s="10"/>
      <c r="AL15" s="4"/>
      <c r="AM15" s="10"/>
      <c r="AN15" s="4"/>
      <c r="AO15" s="10"/>
      <c r="AP15" s="4"/>
      <c r="AQ15" s="10"/>
      <c r="AR15" s="4"/>
      <c r="AS15" s="10"/>
      <c r="AT15" s="4"/>
      <c r="AU15" s="10"/>
      <c r="AV15" s="4"/>
      <c r="AW15" s="10"/>
      <c r="AX15" s="4"/>
      <c r="AY15" s="10"/>
      <c r="AZ15" s="4"/>
      <c r="BA15" s="10"/>
      <c r="BB15" s="4"/>
      <c r="BC15" s="10"/>
      <c r="BD15" s="4"/>
      <c r="BE15" s="10"/>
      <c r="BF15" s="4"/>
      <c r="BG15" s="10"/>
      <c r="BH15" s="4"/>
      <c r="BI15" s="10"/>
      <c r="BJ15" s="4"/>
      <c r="BK15" s="10"/>
      <c r="BL15" s="4"/>
    </row>
    <row r="16" spans="1:65">
      <c r="A16" s="3"/>
      <c r="B16" s="4"/>
      <c r="C16" s="10"/>
      <c r="D16" s="4"/>
      <c r="E16" s="10"/>
      <c r="F16" s="4"/>
      <c r="G16" s="10"/>
      <c r="H16" s="4"/>
      <c r="I16" s="10"/>
      <c r="J16" s="4"/>
      <c r="K16" s="10"/>
      <c r="L16" s="4"/>
      <c r="M16" s="10"/>
      <c r="N16" s="4"/>
      <c r="O16" s="10"/>
      <c r="P16" s="4"/>
      <c r="Q16" s="10"/>
      <c r="R16" s="4"/>
      <c r="S16" s="10"/>
      <c r="T16" s="4"/>
      <c r="U16" s="10"/>
      <c r="V16" s="4"/>
      <c r="W16" s="10"/>
      <c r="X16" s="4"/>
      <c r="Y16" s="10"/>
      <c r="Z16" s="4"/>
      <c r="AA16" s="10"/>
      <c r="AD16" s="4"/>
      <c r="AE16" s="10"/>
      <c r="AF16" s="4"/>
      <c r="AG16" s="10"/>
      <c r="AH16" s="4"/>
      <c r="AI16" s="10"/>
      <c r="AJ16" s="4"/>
      <c r="AK16" s="10"/>
      <c r="AL16" s="4"/>
      <c r="AM16" s="10"/>
      <c r="AN16" s="4"/>
      <c r="AO16" s="10"/>
      <c r="AP16" s="4"/>
      <c r="AQ16" s="10"/>
      <c r="AR16" s="4"/>
      <c r="AS16" s="10"/>
      <c r="AT16" s="4"/>
      <c r="AU16" s="10"/>
      <c r="AV16" s="4"/>
      <c r="AW16" s="10"/>
      <c r="AX16" s="4"/>
      <c r="AY16" s="10"/>
      <c r="AZ16" s="4"/>
      <c r="BA16" s="10"/>
      <c r="BB16" s="4"/>
      <c r="BC16" s="10"/>
      <c r="BD16" s="4"/>
      <c r="BE16" s="10"/>
      <c r="BF16" s="4"/>
      <c r="BG16" s="10"/>
      <c r="BH16" s="4"/>
      <c r="BI16" s="10"/>
      <c r="BJ16" s="4"/>
      <c r="BK16" s="10"/>
      <c r="BL16" s="4"/>
    </row>
    <row r="17" spans="1:64">
      <c r="A17" s="3"/>
      <c r="B17" s="4"/>
      <c r="C17" s="10"/>
      <c r="D17" s="4"/>
      <c r="E17" s="10"/>
      <c r="F17" s="4"/>
      <c r="G17" s="10"/>
      <c r="H17" s="4"/>
      <c r="I17" s="10"/>
      <c r="J17" s="4"/>
      <c r="K17" s="10"/>
      <c r="L17" s="4"/>
      <c r="M17" s="10"/>
      <c r="N17" s="4"/>
      <c r="O17" s="10"/>
      <c r="P17" s="4"/>
      <c r="Q17" s="10"/>
      <c r="R17" s="4"/>
      <c r="S17" s="10"/>
      <c r="T17" s="4"/>
      <c r="U17" s="10"/>
      <c r="V17" s="4"/>
      <c r="W17" s="10"/>
      <c r="X17" s="4"/>
      <c r="Y17" s="10"/>
      <c r="Z17" s="4"/>
      <c r="AA17" s="10"/>
      <c r="AD17" s="4"/>
      <c r="AE17" s="10"/>
      <c r="AF17" s="4"/>
      <c r="AG17" s="10"/>
      <c r="AH17" s="4"/>
      <c r="AI17" s="10"/>
      <c r="AJ17" s="4"/>
      <c r="AK17" s="10"/>
      <c r="AL17" s="4"/>
      <c r="AM17" s="10"/>
      <c r="AN17" s="4"/>
      <c r="AO17" s="10"/>
      <c r="AP17" s="4"/>
      <c r="AQ17" s="10"/>
      <c r="AR17" s="4"/>
      <c r="AS17" s="10"/>
      <c r="AT17" s="4"/>
      <c r="AU17" s="10"/>
      <c r="AV17" s="4"/>
      <c r="AW17" s="10"/>
      <c r="AX17" s="4"/>
      <c r="AY17" s="10"/>
      <c r="AZ17" s="4"/>
      <c r="BA17" s="10"/>
      <c r="BB17" s="4"/>
      <c r="BC17" s="10"/>
      <c r="BD17" s="4"/>
      <c r="BE17" s="10"/>
      <c r="BF17" s="4"/>
      <c r="BG17" s="10"/>
      <c r="BH17" s="4"/>
      <c r="BI17" s="10"/>
      <c r="BJ17" s="4"/>
      <c r="BK17" s="10"/>
      <c r="BL17" s="4"/>
    </row>
    <row r="18" spans="1:64">
      <c r="A18" s="3"/>
      <c r="B18" s="4"/>
      <c r="C18" s="10"/>
      <c r="D18" s="4"/>
      <c r="E18" s="10"/>
      <c r="F18" s="4"/>
      <c r="G18" s="10"/>
      <c r="H18" s="4"/>
      <c r="I18" s="10"/>
      <c r="J18" s="4"/>
      <c r="K18" s="10"/>
      <c r="L18" s="4"/>
      <c r="M18" s="10"/>
      <c r="N18" s="4"/>
      <c r="O18" s="10"/>
      <c r="P18" s="4"/>
      <c r="Q18" s="10"/>
      <c r="R18" s="4"/>
      <c r="S18" s="10"/>
      <c r="T18" s="4"/>
      <c r="U18" s="10"/>
      <c r="V18" s="4"/>
      <c r="W18" s="10"/>
      <c r="X18" s="4"/>
      <c r="Y18" s="10"/>
      <c r="Z18" s="4"/>
      <c r="AA18" s="10"/>
      <c r="AD18" s="4"/>
      <c r="AE18" s="10"/>
      <c r="AF18" s="4"/>
      <c r="AG18" s="10"/>
      <c r="AH18" s="4"/>
      <c r="AI18" s="10"/>
      <c r="AJ18" s="4"/>
      <c r="AK18" s="10"/>
      <c r="AL18" s="4"/>
      <c r="AM18" s="10"/>
      <c r="AN18" s="4"/>
      <c r="AO18" s="10"/>
      <c r="AP18" s="4"/>
      <c r="AQ18" s="10"/>
      <c r="AR18" s="4"/>
      <c r="AS18" s="10"/>
      <c r="AT18" s="4"/>
      <c r="AU18" s="10"/>
      <c r="AV18" s="4"/>
      <c r="AW18" s="10"/>
      <c r="AX18" s="4"/>
      <c r="AY18" s="10"/>
      <c r="AZ18" s="4"/>
      <c r="BA18" s="10"/>
      <c r="BB18" s="4"/>
      <c r="BC18" s="10"/>
      <c r="BD18" s="4"/>
      <c r="BE18" s="10"/>
      <c r="BF18" s="4"/>
      <c r="BG18" s="10"/>
      <c r="BH18" s="4"/>
      <c r="BI18" s="10"/>
      <c r="BJ18" s="4"/>
      <c r="BK18" s="10"/>
      <c r="BL18" s="4"/>
    </row>
    <row r="19" spans="1:64">
      <c r="A19" s="3"/>
      <c r="B19" s="4"/>
      <c r="C19" s="10"/>
      <c r="D19" s="4"/>
      <c r="E19" s="10"/>
      <c r="F19" s="4"/>
      <c r="G19" s="10"/>
      <c r="H19" s="4"/>
      <c r="I19" s="10"/>
      <c r="J19" s="4"/>
      <c r="K19" s="10"/>
      <c r="L19" s="4"/>
      <c r="M19" s="10"/>
      <c r="N19" s="4"/>
      <c r="O19" s="10"/>
      <c r="P19" s="4"/>
      <c r="Q19" s="10"/>
      <c r="R19" s="4"/>
      <c r="S19" s="10"/>
      <c r="T19" s="4"/>
      <c r="U19" s="10"/>
      <c r="V19" s="4"/>
      <c r="W19" s="10"/>
      <c r="X19" s="4"/>
      <c r="Y19" s="10"/>
      <c r="Z19" s="4"/>
      <c r="AA19" s="10"/>
      <c r="AD19" s="4"/>
      <c r="AE19" s="10"/>
      <c r="AF19" s="4"/>
      <c r="AG19" s="10"/>
      <c r="AH19" s="4"/>
      <c r="AI19" s="10"/>
      <c r="AJ19" s="4"/>
      <c r="AK19" s="10"/>
      <c r="AL19" s="4"/>
      <c r="AM19" s="10"/>
      <c r="AN19" s="4"/>
      <c r="AO19" s="10"/>
      <c r="AP19" s="4"/>
      <c r="AQ19" s="10"/>
      <c r="AR19" s="4"/>
      <c r="AS19" s="10"/>
      <c r="AT19" s="4"/>
      <c r="AU19" s="10"/>
      <c r="AV19" s="4"/>
      <c r="AW19" s="10"/>
      <c r="AX19" s="4"/>
      <c r="AY19" s="10"/>
      <c r="AZ19" s="4"/>
      <c r="BA19" s="10"/>
      <c r="BB19" s="4"/>
      <c r="BC19" s="10"/>
      <c r="BD19" s="4"/>
      <c r="BE19" s="10"/>
      <c r="BF19" s="4"/>
      <c r="BG19" s="10"/>
      <c r="BH19" s="4"/>
      <c r="BI19" s="10"/>
      <c r="BJ19" s="4"/>
      <c r="BK19" s="10"/>
      <c r="BL19" s="4"/>
    </row>
    <row r="20" spans="1:64">
      <c r="A20" s="3"/>
      <c r="B20" s="4"/>
      <c r="C20" s="10"/>
      <c r="D20" s="4"/>
      <c r="E20" s="10"/>
      <c r="F20" s="4"/>
      <c r="G20" s="10"/>
      <c r="H20" s="4"/>
      <c r="I20" s="10"/>
      <c r="J20" s="4"/>
      <c r="K20" s="10"/>
      <c r="L20" s="4"/>
      <c r="M20" s="10"/>
      <c r="N20" s="4"/>
      <c r="O20" s="10"/>
      <c r="P20" s="4"/>
      <c r="Q20" s="10"/>
      <c r="R20" s="4"/>
      <c r="S20" s="10"/>
      <c r="T20" s="4"/>
      <c r="U20" s="10"/>
      <c r="V20" s="4"/>
      <c r="W20" s="10"/>
      <c r="X20" s="4"/>
      <c r="Y20" s="10"/>
      <c r="Z20" s="4"/>
      <c r="AA20" s="10"/>
      <c r="AD20" s="4"/>
      <c r="AE20" s="10"/>
      <c r="AF20" s="4"/>
      <c r="AG20" s="10"/>
      <c r="AH20" s="4"/>
      <c r="AI20" s="10"/>
      <c r="AJ20" s="4"/>
      <c r="AK20" s="10"/>
      <c r="AL20" s="4"/>
      <c r="AM20" s="10"/>
      <c r="AN20" s="4"/>
      <c r="AO20" s="10"/>
      <c r="AP20" s="4"/>
      <c r="AQ20" s="10"/>
      <c r="AR20" s="4"/>
      <c r="AS20" s="10"/>
      <c r="AT20" s="4"/>
      <c r="AU20" s="10"/>
      <c r="AV20" s="4"/>
      <c r="AW20" s="10"/>
      <c r="AX20" s="4"/>
      <c r="AY20" s="10"/>
      <c r="AZ20" s="4"/>
      <c r="BA20" s="10"/>
      <c r="BB20" s="4"/>
      <c r="BC20" s="10"/>
      <c r="BD20" s="4"/>
      <c r="BE20" s="10"/>
      <c r="BF20" s="4"/>
      <c r="BG20" s="10"/>
      <c r="BH20" s="4"/>
      <c r="BI20" s="10"/>
      <c r="BJ20" s="4"/>
      <c r="BK20" s="10"/>
      <c r="BL20" s="4"/>
    </row>
    <row r="21" spans="1:64">
      <c r="A21" s="3"/>
      <c r="B21" s="4"/>
      <c r="C21" s="10"/>
      <c r="D21" s="4"/>
      <c r="E21" s="10"/>
      <c r="F21" s="4"/>
      <c r="G21" s="10"/>
      <c r="H21" s="4"/>
      <c r="I21" s="10"/>
      <c r="J21" s="4"/>
      <c r="K21" s="10"/>
      <c r="L21" s="4"/>
      <c r="M21" s="10"/>
      <c r="N21" s="4"/>
      <c r="O21" s="10"/>
      <c r="P21" s="4"/>
      <c r="Q21" s="10"/>
      <c r="R21" s="4"/>
      <c r="S21" s="10"/>
      <c r="T21" s="4"/>
      <c r="U21" s="10"/>
      <c r="V21" s="4"/>
      <c r="W21" s="10"/>
      <c r="X21" s="4"/>
      <c r="Y21" s="10"/>
      <c r="Z21" s="4"/>
      <c r="AA21" s="10"/>
      <c r="AD21" s="4"/>
      <c r="AE21" s="10"/>
      <c r="AF21" s="4"/>
      <c r="AG21" s="10"/>
      <c r="AH21" s="4"/>
      <c r="AI21" s="10"/>
      <c r="AJ21" s="4"/>
      <c r="AK21" s="10"/>
      <c r="AL21" s="4"/>
      <c r="AM21" s="10"/>
      <c r="AN21" s="4"/>
      <c r="AO21" s="10"/>
      <c r="AP21" s="4"/>
      <c r="AQ21" s="10"/>
      <c r="AR21" s="4"/>
      <c r="AS21" s="10"/>
      <c r="AT21" s="4"/>
      <c r="AU21" s="10"/>
      <c r="AV21" s="4"/>
      <c r="AW21" s="10"/>
      <c r="AX21" s="4"/>
      <c r="AY21" s="10"/>
      <c r="AZ21" s="4"/>
      <c r="BA21" s="10"/>
      <c r="BB21" s="4"/>
      <c r="BC21" s="10"/>
      <c r="BD21" s="4"/>
      <c r="BE21" s="10"/>
      <c r="BF21" s="4"/>
      <c r="BG21" s="10"/>
      <c r="BH21" s="4"/>
      <c r="BI21" s="10"/>
      <c r="BJ21" s="4"/>
      <c r="BK21" s="10"/>
      <c r="BL21" s="4"/>
    </row>
    <row r="22" spans="1:64">
      <c r="A22" s="3"/>
      <c r="B22" s="4"/>
      <c r="C22" s="10"/>
      <c r="D22" s="4"/>
      <c r="E22" s="10"/>
      <c r="F22" s="4"/>
      <c r="G22" s="10"/>
      <c r="H22" s="4"/>
      <c r="I22" s="10"/>
      <c r="J22" s="4"/>
      <c r="K22" s="10"/>
      <c r="L22" s="4"/>
      <c r="M22" s="10"/>
      <c r="N22" s="4"/>
      <c r="O22" s="10"/>
      <c r="P22" s="4"/>
      <c r="Q22" s="10"/>
      <c r="R22" s="4"/>
      <c r="S22" s="10"/>
      <c r="T22" s="4"/>
      <c r="U22" s="10"/>
      <c r="V22" s="4"/>
      <c r="W22" s="10"/>
      <c r="X22" s="4"/>
      <c r="Y22" s="10"/>
      <c r="Z22" s="4"/>
      <c r="AA22" s="10"/>
      <c r="AD22" s="4"/>
      <c r="AE22" s="10"/>
      <c r="AF22" s="4"/>
      <c r="AG22" s="10"/>
      <c r="AH22" s="4"/>
      <c r="AI22" s="10"/>
      <c r="AJ22" s="4"/>
      <c r="AK22" s="10"/>
      <c r="AL22" s="4"/>
      <c r="AM22" s="10"/>
      <c r="AN22" s="4"/>
      <c r="AO22" s="10"/>
      <c r="AP22" s="4"/>
      <c r="AQ22" s="10"/>
      <c r="AR22" s="4"/>
      <c r="AS22" s="10"/>
      <c r="AT22" s="4"/>
      <c r="AU22" s="10"/>
      <c r="AV22" s="4"/>
      <c r="AW22" s="10"/>
      <c r="AX22" s="4"/>
      <c r="AY22" s="10"/>
      <c r="AZ22" s="4"/>
      <c r="BA22" s="10"/>
      <c r="BB22" s="4"/>
      <c r="BC22" s="10"/>
      <c r="BD22" s="4"/>
      <c r="BE22" s="10"/>
      <c r="BF22" s="4"/>
      <c r="BG22" s="10"/>
      <c r="BH22" s="4"/>
      <c r="BI22" s="10"/>
      <c r="BJ22" s="4"/>
      <c r="BK22" s="10"/>
      <c r="BL22" s="4"/>
    </row>
    <row r="23" spans="1:64">
      <c r="A23" s="3"/>
      <c r="B23" s="4"/>
      <c r="C23" s="10"/>
      <c r="D23" s="4"/>
      <c r="E23" s="10"/>
      <c r="F23" s="4"/>
      <c r="G23" s="10"/>
      <c r="H23" s="4"/>
      <c r="I23" s="10"/>
      <c r="J23" s="4"/>
      <c r="K23" s="10"/>
      <c r="L23" s="4"/>
      <c r="M23" s="10"/>
      <c r="N23" s="4"/>
      <c r="O23" s="10"/>
      <c r="P23" s="4"/>
      <c r="Q23" s="10"/>
      <c r="R23" s="4"/>
      <c r="S23" s="10"/>
      <c r="T23" s="4"/>
      <c r="U23" s="10"/>
      <c r="V23" s="4"/>
      <c r="W23" s="10"/>
      <c r="X23" s="4"/>
      <c r="Y23" s="10"/>
      <c r="Z23" s="4"/>
      <c r="AA23" s="10"/>
      <c r="AD23" s="4"/>
      <c r="AE23" s="10"/>
      <c r="AF23" s="4"/>
      <c r="AG23" s="10"/>
      <c r="AH23" s="4"/>
      <c r="AI23" s="10"/>
      <c r="AJ23" s="4"/>
      <c r="AK23" s="10"/>
      <c r="AL23" s="4"/>
      <c r="AM23" s="10"/>
      <c r="AN23" s="4"/>
      <c r="AO23" s="10"/>
      <c r="AP23" s="4"/>
      <c r="AQ23" s="10"/>
      <c r="AR23" s="4"/>
      <c r="AS23" s="10"/>
      <c r="AT23" s="4"/>
      <c r="AU23" s="10"/>
      <c r="AV23" s="4"/>
      <c r="AW23" s="10"/>
      <c r="AX23" s="4"/>
      <c r="AY23" s="10"/>
      <c r="AZ23" s="4"/>
      <c r="BA23" s="10"/>
      <c r="BB23" s="4"/>
      <c r="BC23" s="10"/>
      <c r="BD23" s="4"/>
      <c r="BE23" s="10"/>
      <c r="BF23" s="4"/>
      <c r="BG23" s="10"/>
      <c r="BH23" s="4"/>
      <c r="BI23" s="10"/>
      <c r="BJ23" s="4"/>
      <c r="BK23" s="10"/>
      <c r="BL23" s="4"/>
    </row>
    <row r="24" spans="1:64">
      <c r="A24" s="3"/>
      <c r="B24" s="4"/>
      <c r="C24" s="10"/>
      <c r="D24" s="4"/>
      <c r="E24" s="10"/>
      <c r="F24" s="4"/>
      <c r="G24" s="10"/>
      <c r="H24" s="4"/>
      <c r="I24" s="10"/>
      <c r="J24" s="4"/>
      <c r="K24" s="10"/>
      <c r="L24" s="4"/>
      <c r="M24" s="10"/>
      <c r="N24" s="4"/>
      <c r="O24" s="10"/>
      <c r="P24" s="4"/>
      <c r="Q24" s="10"/>
      <c r="R24" s="4"/>
      <c r="S24" s="10"/>
      <c r="T24" s="4"/>
      <c r="U24" s="10"/>
      <c r="V24" s="4"/>
      <c r="W24" s="10"/>
      <c r="X24" s="4"/>
      <c r="Y24" s="10"/>
      <c r="Z24" s="4"/>
      <c r="AA24" s="10"/>
      <c r="AD24" s="4"/>
      <c r="AE24" s="10"/>
      <c r="AF24" s="4"/>
      <c r="AG24" s="10"/>
      <c r="AH24" s="4"/>
      <c r="AI24" s="10"/>
      <c r="AJ24" s="4"/>
      <c r="AK24" s="10"/>
      <c r="AL24" s="4"/>
      <c r="AM24" s="10"/>
      <c r="AN24" s="4"/>
      <c r="AO24" s="10"/>
      <c r="AP24" s="4"/>
      <c r="AQ24" s="10"/>
      <c r="AR24" s="4"/>
      <c r="AS24" s="10"/>
      <c r="AT24" s="4"/>
      <c r="AU24" s="10"/>
      <c r="AV24" s="4"/>
      <c r="AW24" s="10"/>
      <c r="AX24" s="4"/>
      <c r="AY24" s="10"/>
      <c r="AZ24" s="4"/>
      <c r="BA24" s="10"/>
      <c r="BB24" s="4"/>
      <c r="BC24" s="10"/>
      <c r="BD24" s="4"/>
      <c r="BE24" s="10"/>
      <c r="BF24" s="4"/>
      <c r="BG24" s="10"/>
      <c r="BH24" s="4"/>
      <c r="BI24" s="10"/>
      <c r="BJ24" s="4"/>
      <c r="BK24" s="10"/>
      <c r="BL24" s="4"/>
    </row>
    <row r="25" spans="1:64">
      <c r="A25" s="3"/>
      <c r="B25" s="4"/>
      <c r="C25" s="10"/>
      <c r="D25" s="4"/>
      <c r="E25" s="10"/>
      <c r="F25" s="4"/>
      <c r="G25" s="10"/>
      <c r="H25" s="4"/>
      <c r="I25" s="10"/>
      <c r="J25" s="4"/>
      <c r="K25" s="10"/>
      <c r="L25" s="4"/>
      <c r="M25" s="10"/>
      <c r="N25" s="4"/>
      <c r="O25" s="10"/>
      <c r="P25" s="4"/>
      <c r="Q25" s="10"/>
      <c r="R25" s="4"/>
      <c r="S25" s="10"/>
      <c r="T25" s="4"/>
      <c r="U25" s="10"/>
      <c r="V25" s="4"/>
      <c r="W25" s="10"/>
      <c r="X25" s="4"/>
      <c r="Y25" s="10"/>
      <c r="Z25" s="4"/>
      <c r="AA25" s="10"/>
      <c r="AD25" s="4"/>
      <c r="AE25" s="10"/>
      <c r="AF25" s="4"/>
      <c r="AG25" s="10"/>
      <c r="AH25" s="4"/>
      <c r="AI25" s="10"/>
      <c r="AJ25" s="4"/>
      <c r="AK25" s="10"/>
      <c r="AL25" s="4"/>
      <c r="AM25" s="10"/>
      <c r="AN25" s="4"/>
      <c r="AO25" s="10"/>
      <c r="AP25" s="4"/>
      <c r="AQ25" s="10"/>
      <c r="AR25" s="4"/>
      <c r="AS25" s="10"/>
      <c r="AT25" s="4"/>
      <c r="AU25" s="10"/>
      <c r="AV25" s="4"/>
      <c r="AW25" s="10"/>
      <c r="AX25" s="4"/>
      <c r="AY25" s="10"/>
      <c r="AZ25" s="4"/>
      <c r="BA25" s="10"/>
      <c r="BB25" s="4"/>
      <c r="BC25" s="10"/>
      <c r="BD25" s="4"/>
      <c r="BE25" s="10"/>
      <c r="BF25" s="4"/>
      <c r="BG25" s="10"/>
      <c r="BH25" s="4"/>
      <c r="BI25" s="10"/>
      <c r="BJ25" s="4"/>
      <c r="BK25" s="10"/>
      <c r="BL25" s="4"/>
    </row>
    <row r="26" spans="1:64">
      <c r="A26" s="3"/>
      <c r="B26" s="4"/>
      <c r="C26" s="10"/>
      <c r="D26" s="4"/>
      <c r="E26" s="10"/>
      <c r="F26" s="4"/>
      <c r="G26" s="10"/>
      <c r="H26" s="4"/>
      <c r="I26" s="10"/>
      <c r="J26" s="4"/>
      <c r="K26" s="10"/>
      <c r="L26" s="4"/>
      <c r="M26" s="10"/>
      <c r="N26" s="4"/>
      <c r="O26" s="10"/>
      <c r="P26" s="4"/>
      <c r="Q26" s="10"/>
      <c r="R26" s="4"/>
      <c r="S26" s="10"/>
      <c r="T26" s="4"/>
      <c r="U26" s="10"/>
      <c r="V26" s="4"/>
      <c r="W26" s="10"/>
      <c r="X26" s="4"/>
      <c r="Y26" s="10"/>
      <c r="Z26" s="4"/>
      <c r="AA26" s="10"/>
      <c r="AD26" s="4"/>
      <c r="AE26" s="10"/>
      <c r="AF26" s="4"/>
      <c r="AG26" s="10"/>
      <c r="AH26" s="4"/>
      <c r="AI26" s="10"/>
      <c r="AJ26" s="4"/>
      <c r="AK26" s="10"/>
      <c r="AL26" s="4"/>
      <c r="AM26" s="10"/>
      <c r="AN26" s="4"/>
      <c r="AO26" s="10"/>
      <c r="AP26" s="4"/>
      <c r="AQ26" s="10"/>
      <c r="AR26" s="4"/>
      <c r="AS26" s="10"/>
      <c r="AT26" s="4"/>
      <c r="AU26" s="10"/>
      <c r="AV26" s="4"/>
      <c r="AW26" s="10"/>
      <c r="AX26" s="4"/>
      <c r="AY26" s="10"/>
      <c r="AZ26" s="4"/>
      <c r="BA26" s="10"/>
      <c r="BB26" s="4"/>
      <c r="BC26" s="10"/>
      <c r="BD26" s="4"/>
      <c r="BE26" s="10"/>
      <c r="BF26" s="4"/>
      <c r="BG26" s="10"/>
      <c r="BH26" s="4"/>
      <c r="BI26" s="10"/>
      <c r="BJ26" s="4"/>
      <c r="BK26" s="10"/>
      <c r="BL26" s="4"/>
    </row>
    <row r="27" spans="1:64">
      <c r="A27" s="3"/>
      <c r="B27" s="4"/>
      <c r="C27" s="10"/>
      <c r="D27" s="4"/>
      <c r="E27" s="10"/>
      <c r="F27" s="4"/>
      <c r="G27" s="10"/>
      <c r="H27" s="4"/>
      <c r="I27" s="10"/>
      <c r="J27" s="4"/>
      <c r="K27" s="10"/>
      <c r="L27" s="4"/>
      <c r="M27" s="10"/>
      <c r="N27" s="4"/>
      <c r="O27" s="10"/>
      <c r="P27" s="4"/>
      <c r="Q27" s="10"/>
      <c r="R27" s="4"/>
      <c r="S27" s="10"/>
      <c r="T27" s="4"/>
      <c r="U27" s="10"/>
      <c r="V27" s="4"/>
      <c r="W27" s="10"/>
      <c r="X27" s="4"/>
      <c r="Y27" s="10"/>
      <c r="Z27" s="4"/>
      <c r="AA27" s="10"/>
      <c r="AD27" s="4"/>
      <c r="AE27" s="10"/>
      <c r="AF27" s="4"/>
      <c r="AG27" s="10"/>
      <c r="AH27" s="4"/>
      <c r="AI27" s="10"/>
      <c r="AJ27" s="4"/>
      <c r="AK27" s="10"/>
      <c r="AL27" s="4"/>
      <c r="AM27" s="10"/>
      <c r="AN27" s="4"/>
      <c r="AO27" s="10"/>
      <c r="AP27" s="4"/>
      <c r="AQ27" s="10"/>
      <c r="AR27" s="4"/>
      <c r="AS27" s="10"/>
      <c r="AT27" s="4"/>
      <c r="AU27" s="10"/>
      <c r="AV27" s="4"/>
      <c r="AW27" s="10"/>
      <c r="AX27" s="4"/>
      <c r="AY27" s="10"/>
      <c r="AZ27" s="4"/>
      <c r="BA27" s="10"/>
      <c r="BB27" s="4"/>
      <c r="BC27" s="10"/>
      <c r="BD27" s="4"/>
      <c r="BE27" s="10"/>
      <c r="BF27" s="4"/>
      <c r="BG27" s="10"/>
      <c r="BH27" s="4"/>
      <c r="BI27" s="10"/>
      <c r="BJ27" s="4"/>
      <c r="BK27" s="10"/>
      <c r="BL27" s="4"/>
    </row>
    <row r="28" spans="1:64">
      <c r="A28" s="3"/>
      <c r="B28" s="4"/>
      <c r="C28" s="10"/>
      <c r="D28" s="4"/>
      <c r="E28" s="10"/>
      <c r="F28" s="4"/>
      <c r="G28" s="10"/>
      <c r="H28" s="4"/>
      <c r="I28" s="10"/>
      <c r="J28" s="4"/>
      <c r="K28" s="10"/>
      <c r="L28" s="4"/>
      <c r="M28" s="10"/>
      <c r="N28" s="4"/>
      <c r="O28" s="10"/>
      <c r="P28" s="4"/>
      <c r="Q28" s="10"/>
      <c r="R28" s="4"/>
      <c r="S28" s="10"/>
      <c r="T28" s="4"/>
      <c r="U28" s="10"/>
      <c r="V28" s="4"/>
      <c r="W28" s="10"/>
      <c r="X28" s="4"/>
      <c r="Y28" s="10"/>
      <c r="Z28" s="4"/>
      <c r="AA28" s="10"/>
      <c r="AD28" s="4"/>
      <c r="AE28" s="10"/>
      <c r="AF28" s="4"/>
      <c r="AG28" s="10"/>
      <c r="AH28" s="4"/>
      <c r="AI28" s="10"/>
      <c r="AJ28" s="4"/>
      <c r="AK28" s="10"/>
      <c r="AL28" s="4"/>
      <c r="AM28" s="10"/>
      <c r="AN28" s="4"/>
      <c r="AO28" s="10"/>
      <c r="AP28" s="4"/>
      <c r="AQ28" s="10"/>
      <c r="AR28" s="4"/>
      <c r="AS28" s="10"/>
      <c r="AT28" s="4"/>
      <c r="AU28" s="10"/>
      <c r="AV28" s="4"/>
      <c r="AW28" s="10"/>
      <c r="AX28" s="4"/>
      <c r="AY28" s="10"/>
      <c r="AZ28" s="4"/>
      <c r="BA28" s="10"/>
      <c r="BB28" s="4"/>
      <c r="BC28" s="10"/>
      <c r="BD28" s="4"/>
      <c r="BE28" s="10"/>
      <c r="BF28" s="4"/>
      <c r="BG28" s="10"/>
      <c r="BH28" s="4"/>
      <c r="BI28" s="10"/>
      <c r="BJ28" s="4"/>
      <c r="BK28" s="10"/>
      <c r="BL28" s="4"/>
    </row>
    <row r="29" spans="1:64">
      <c r="A29" s="3"/>
      <c r="B29" s="4"/>
      <c r="C29" s="10"/>
      <c r="D29" s="4"/>
      <c r="E29" s="10"/>
      <c r="F29" s="4"/>
      <c r="G29" s="10"/>
      <c r="H29" s="4"/>
      <c r="I29" s="10"/>
      <c r="J29" s="4"/>
      <c r="K29" s="10"/>
      <c r="L29" s="4"/>
      <c r="M29" s="10"/>
      <c r="N29" s="4"/>
      <c r="O29" s="10"/>
      <c r="P29" s="4"/>
      <c r="Q29" s="10"/>
      <c r="R29" s="4"/>
      <c r="S29" s="10"/>
      <c r="T29" s="4"/>
      <c r="U29" s="10"/>
      <c r="V29" s="4"/>
      <c r="W29" s="10"/>
      <c r="X29" s="4"/>
      <c r="Y29" s="10"/>
      <c r="Z29" s="4"/>
      <c r="AA29" s="10"/>
      <c r="AD29" s="4"/>
      <c r="AE29" s="10"/>
      <c r="AF29" s="4"/>
      <c r="AG29" s="10"/>
      <c r="AH29" s="4"/>
      <c r="AI29" s="10"/>
      <c r="AJ29" s="4"/>
      <c r="AK29" s="10"/>
      <c r="AL29" s="4"/>
      <c r="AM29" s="10"/>
      <c r="AN29" s="4"/>
      <c r="AO29" s="10"/>
      <c r="AP29" s="4"/>
      <c r="AQ29" s="10"/>
      <c r="AR29" s="4"/>
      <c r="AS29" s="10"/>
      <c r="AT29" s="4"/>
      <c r="AU29" s="10"/>
      <c r="AV29" s="4"/>
      <c r="AW29" s="10"/>
      <c r="AX29" s="4"/>
      <c r="AY29" s="10"/>
      <c r="AZ29" s="4"/>
      <c r="BA29" s="10"/>
      <c r="BB29" s="4"/>
      <c r="BC29" s="10"/>
      <c r="BD29" s="4"/>
      <c r="BE29" s="10"/>
      <c r="BF29" s="4"/>
      <c r="BG29" s="10"/>
      <c r="BH29" s="4"/>
      <c r="BI29" s="10"/>
      <c r="BJ29" s="4"/>
      <c r="BK29" s="10"/>
      <c r="BL29" s="4"/>
    </row>
    <row r="30" spans="1:64">
      <c r="A30" s="3"/>
      <c r="B30" s="4"/>
      <c r="C30" s="10"/>
      <c r="D30" s="4"/>
      <c r="E30" s="10"/>
      <c r="F30" s="4"/>
      <c r="G30" s="10"/>
      <c r="H30" s="4"/>
      <c r="I30" s="10"/>
      <c r="J30" s="4"/>
      <c r="K30" s="10"/>
      <c r="L30" s="4"/>
      <c r="M30" s="10"/>
      <c r="N30" s="4"/>
      <c r="O30" s="10"/>
      <c r="P30" s="4"/>
      <c r="Q30" s="10"/>
      <c r="R30" s="4"/>
      <c r="S30" s="10"/>
      <c r="T30" s="4"/>
      <c r="U30" s="10"/>
      <c r="V30" s="4"/>
      <c r="W30" s="10"/>
      <c r="X30" s="4"/>
      <c r="Y30" s="10"/>
      <c r="Z30" s="4"/>
      <c r="AA30" s="10"/>
      <c r="AD30" s="4"/>
      <c r="AE30" s="10"/>
      <c r="AF30" s="4"/>
      <c r="AG30" s="10"/>
      <c r="AH30" s="4"/>
      <c r="AI30" s="10"/>
      <c r="AJ30" s="4"/>
      <c r="AK30" s="10"/>
      <c r="AL30" s="4"/>
      <c r="AM30" s="10"/>
      <c r="AN30" s="4"/>
      <c r="AO30" s="10"/>
      <c r="AP30" s="4"/>
      <c r="AQ30" s="10"/>
      <c r="AR30" s="4"/>
      <c r="AS30" s="10"/>
      <c r="AT30" s="4"/>
      <c r="AU30" s="10"/>
      <c r="AV30" s="4"/>
      <c r="AW30" s="10"/>
      <c r="AX30" s="4"/>
      <c r="AY30" s="10"/>
      <c r="AZ30" s="4"/>
      <c r="BA30" s="10"/>
      <c r="BB30" s="4"/>
      <c r="BC30" s="10"/>
      <c r="BD30" s="4"/>
      <c r="BE30" s="10"/>
      <c r="BF30" s="4"/>
      <c r="BG30" s="10"/>
      <c r="BH30" s="4"/>
      <c r="BI30" s="10"/>
      <c r="BJ30" s="4"/>
      <c r="BK30" s="10"/>
      <c r="BL30" s="4"/>
    </row>
    <row r="31" spans="1:64">
      <c r="A31" s="3"/>
      <c r="B31" s="4"/>
      <c r="C31" s="10"/>
      <c r="D31" s="4"/>
      <c r="E31" s="10"/>
      <c r="F31" s="4"/>
      <c r="G31" s="10"/>
      <c r="H31" s="4"/>
      <c r="I31" s="10"/>
      <c r="J31" s="4"/>
      <c r="K31" s="10"/>
      <c r="L31" s="4"/>
      <c r="M31" s="10"/>
      <c r="N31" s="4"/>
      <c r="O31" s="10"/>
      <c r="P31" s="4"/>
      <c r="Q31" s="10"/>
      <c r="R31" s="4"/>
      <c r="S31" s="10"/>
      <c r="T31" s="4"/>
      <c r="U31" s="10"/>
      <c r="V31" s="4"/>
      <c r="W31" s="10"/>
      <c r="X31" s="4"/>
      <c r="Y31" s="10"/>
      <c r="Z31" s="4"/>
      <c r="AA31" s="10"/>
      <c r="AD31" s="4"/>
      <c r="AE31" s="10"/>
      <c r="AF31" s="4"/>
      <c r="AG31" s="10"/>
      <c r="AH31" s="4"/>
      <c r="AI31" s="10"/>
      <c r="AJ31" s="4"/>
      <c r="AK31" s="10"/>
      <c r="AL31" s="4"/>
      <c r="AM31" s="10"/>
      <c r="AN31" s="4"/>
      <c r="AO31" s="10"/>
      <c r="AP31" s="4"/>
      <c r="AQ31" s="10"/>
      <c r="AR31" s="4"/>
      <c r="AS31" s="10"/>
      <c r="AT31" s="4"/>
      <c r="AU31" s="10"/>
      <c r="AV31" s="4"/>
      <c r="AW31" s="10"/>
      <c r="AX31" s="4"/>
      <c r="AY31" s="10"/>
      <c r="AZ31" s="4"/>
      <c r="BA31" s="10"/>
      <c r="BB31" s="4"/>
      <c r="BC31" s="10"/>
      <c r="BD31" s="4"/>
      <c r="BE31" s="10"/>
      <c r="BF31" s="4"/>
      <c r="BG31" s="10"/>
      <c r="BH31" s="4"/>
      <c r="BI31" s="10"/>
      <c r="BJ31" s="4"/>
      <c r="BK31" s="10"/>
      <c r="BL31" s="4"/>
    </row>
    <row r="32" spans="1:64">
      <c r="A32" s="3"/>
      <c r="B32" s="4"/>
      <c r="C32" s="10"/>
      <c r="D32" s="4"/>
      <c r="E32" s="10"/>
      <c r="F32" s="4"/>
      <c r="G32" s="10"/>
      <c r="H32" s="4"/>
      <c r="I32" s="10"/>
      <c r="J32" s="4"/>
      <c r="K32" s="10"/>
      <c r="L32" s="4"/>
      <c r="M32" s="10"/>
      <c r="N32" s="4"/>
      <c r="O32" s="10"/>
      <c r="P32" s="4"/>
      <c r="Q32" s="10"/>
      <c r="R32" s="4"/>
      <c r="S32" s="10"/>
      <c r="T32" s="4"/>
      <c r="U32" s="10"/>
      <c r="V32" s="4"/>
      <c r="W32" s="10"/>
      <c r="X32" s="4"/>
      <c r="Y32" s="10"/>
      <c r="Z32" s="4"/>
      <c r="AA32" s="10"/>
      <c r="AD32" s="4"/>
      <c r="AE32" s="10"/>
      <c r="AF32" s="4"/>
      <c r="AG32" s="10"/>
      <c r="AH32" s="4"/>
      <c r="AI32" s="10"/>
      <c r="AJ32" s="4"/>
      <c r="AK32" s="10"/>
      <c r="AL32" s="4"/>
      <c r="AM32" s="10"/>
      <c r="AN32" s="4"/>
      <c r="AO32" s="10"/>
      <c r="AP32" s="4"/>
      <c r="AQ32" s="10"/>
      <c r="AR32" s="4"/>
      <c r="AS32" s="10"/>
      <c r="AT32" s="4"/>
      <c r="AU32" s="10"/>
      <c r="AV32" s="4"/>
      <c r="AW32" s="10"/>
      <c r="AX32" s="4"/>
      <c r="AY32" s="10"/>
      <c r="AZ32" s="4"/>
      <c r="BA32" s="10"/>
      <c r="BB32" s="4"/>
      <c r="BC32" s="10"/>
      <c r="BD32" s="4"/>
      <c r="BE32" s="10"/>
      <c r="BF32" s="4"/>
      <c r="BG32" s="10"/>
      <c r="BH32" s="4"/>
      <c r="BI32" s="10"/>
      <c r="BJ32" s="4"/>
      <c r="BK32" s="10"/>
      <c r="BL32" s="4"/>
    </row>
    <row r="33" spans="1:64">
      <c r="A33" s="3"/>
      <c r="B33" s="4"/>
      <c r="C33" s="10"/>
      <c r="D33" s="4"/>
      <c r="E33" s="10"/>
      <c r="F33" s="4"/>
      <c r="G33" s="10"/>
      <c r="H33" s="4"/>
      <c r="I33" s="10"/>
      <c r="J33" s="4"/>
      <c r="K33" s="10"/>
      <c r="L33" s="4"/>
      <c r="M33" s="10"/>
      <c r="N33" s="4"/>
      <c r="O33" s="10"/>
      <c r="P33" s="4"/>
      <c r="Q33" s="10"/>
      <c r="R33" s="4"/>
      <c r="S33" s="10"/>
      <c r="T33" s="4"/>
      <c r="U33" s="10"/>
      <c r="V33" s="4"/>
      <c r="W33" s="10"/>
      <c r="X33" s="4"/>
      <c r="Y33" s="10"/>
      <c r="Z33" s="4"/>
      <c r="AA33" s="10"/>
      <c r="AD33" s="4"/>
      <c r="AE33" s="10"/>
      <c r="AF33" s="4"/>
      <c r="AG33" s="10"/>
      <c r="AH33" s="4"/>
      <c r="AI33" s="10"/>
      <c r="AJ33" s="4"/>
      <c r="AK33" s="10"/>
      <c r="AL33" s="4"/>
      <c r="AM33" s="10"/>
      <c r="AN33" s="4"/>
      <c r="AO33" s="10"/>
      <c r="AP33" s="4"/>
      <c r="AQ33" s="10"/>
      <c r="AR33" s="4"/>
      <c r="AS33" s="10"/>
      <c r="AT33" s="4"/>
      <c r="AU33" s="10"/>
      <c r="AV33" s="4"/>
      <c r="AW33" s="10"/>
      <c r="AX33" s="4"/>
      <c r="AY33" s="10"/>
      <c r="AZ33" s="4"/>
      <c r="BA33" s="10"/>
      <c r="BB33" s="4"/>
      <c r="BC33" s="10"/>
      <c r="BD33" s="4"/>
      <c r="BE33" s="10"/>
      <c r="BF33" s="4"/>
      <c r="BG33" s="10"/>
      <c r="BH33" s="4"/>
      <c r="BI33" s="10"/>
      <c r="BJ33" s="4"/>
      <c r="BK33" s="10"/>
      <c r="BL33" s="4"/>
    </row>
    <row r="34" spans="1:64">
      <c r="A34" s="3"/>
      <c r="B34" s="4"/>
      <c r="C34" s="10"/>
      <c r="D34" s="4"/>
      <c r="E34" s="10"/>
      <c r="F34" s="4"/>
      <c r="G34" s="10"/>
      <c r="H34" s="4"/>
      <c r="I34" s="10"/>
      <c r="J34" s="4"/>
      <c r="K34" s="10"/>
      <c r="L34" s="4"/>
      <c r="M34" s="10"/>
      <c r="N34" s="4"/>
      <c r="O34" s="10"/>
      <c r="P34" s="4"/>
      <c r="Q34" s="10"/>
      <c r="R34" s="4"/>
      <c r="S34" s="10"/>
      <c r="T34" s="4"/>
      <c r="U34" s="10"/>
      <c r="V34" s="4"/>
      <c r="W34" s="10"/>
      <c r="X34" s="4"/>
      <c r="Y34" s="10"/>
      <c r="Z34" s="4"/>
      <c r="AA34" s="10"/>
      <c r="AD34" s="4"/>
      <c r="AE34" s="10"/>
      <c r="AF34" s="4"/>
      <c r="AG34" s="10"/>
      <c r="AH34" s="4"/>
      <c r="AI34" s="10"/>
      <c r="AJ34" s="4"/>
      <c r="AK34" s="10"/>
      <c r="AL34" s="4"/>
      <c r="AM34" s="10"/>
      <c r="AN34" s="4"/>
      <c r="AO34" s="10"/>
      <c r="AP34" s="4"/>
      <c r="AQ34" s="10"/>
      <c r="AR34" s="4"/>
      <c r="AS34" s="10"/>
      <c r="AT34" s="4"/>
      <c r="AU34" s="10"/>
      <c r="AV34" s="4"/>
      <c r="AW34" s="10"/>
      <c r="AX34" s="4"/>
      <c r="AY34" s="10"/>
      <c r="AZ34" s="4"/>
      <c r="BA34" s="10"/>
      <c r="BB34" s="4"/>
      <c r="BC34" s="10"/>
      <c r="BD34" s="4"/>
      <c r="BE34" s="10"/>
      <c r="BF34" s="4"/>
      <c r="BG34" s="10"/>
      <c r="BH34" s="4"/>
      <c r="BI34" s="10"/>
      <c r="BJ34" s="4"/>
      <c r="BK34" s="10"/>
      <c r="BL34" s="4"/>
    </row>
    <row r="35" spans="1:64">
      <c r="A35" s="3"/>
      <c r="B35" s="4"/>
      <c r="C35" s="10"/>
      <c r="D35" s="4"/>
      <c r="E35" s="10"/>
      <c r="F35" s="4"/>
      <c r="G35" s="10"/>
      <c r="H35" s="4"/>
      <c r="I35" s="10"/>
      <c r="J35" s="4"/>
      <c r="K35" s="10"/>
      <c r="L35" s="4"/>
      <c r="M35" s="10"/>
      <c r="N35" s="4"/>
      <c r="O35" s="10"/>
      <c r="P35" s="4"/>
      <c r="Q35" s="10"/>
      <c r="R35" s="4"/>
      <c r="S35" s="10"/>
      <c r="T35" s="4"/>
      <c r="U35" s="10"/>
      <c r="V35" s="4"/>
      <c r="W35" s="10"/>
      <c r="X35" s="4"/>
      <c r="Y35" s="10"/>
      <c r="Z35" s="4"/>
      <c r="AA35" s="10"/>
      <c r="AD35" s="4"/>
      <c r="AE35" s="10"/>
      <c r="AF35" s="4"/>
      <c r="AG35" s="10"/>
      <c r="AH35" s="4"/>
      <c r="AI35" s="10"/>
      <c r="AJ35" s="4"/>
      <c r="AK35" s="10"/>
      <c r="AL35" s="4"/>
      <c r="AM35" s="10"/>
      <c r="AN35" s="4"/>
      <c r="AO35" s="10"/>
      <c r="AP35" s="4"/>
      <c r="AQ35" s="10"/>
      <c r="AR35" s="4"/>
      <c r="AS35" s="10"/>
      <c r="AT35" s="4"/>
      <c r="AU35" s="10"/>
      <c r="AV35" s="4"/>
      <c r="AW35" s="10"/>
      <c r="AX35" s="4"/>
      <c r="AY35" s="10"/>
      <c r="AZ35" s="4"/>
      <c r="BA35" s="10"/>
      <c r="BB35" s="4"/>
      <c r="BC35" s="10"/>
      <c r="BD35" s="4"/>
      <c r="BE35" s="10"/>
      <c r="BF35" s="4"/>
      <c r="BG35" s="10"/>
      <c r="BH35" s="4"/>
      <c r="BI35" s="10"/>
      <c r="BJ35" s="4"/>
      <c r="BK35" s="10"/>
      <c r="BL35" s="4"/>
    </row>
    <row r="36" spans="1:64">
      <c r="A36" s="3"/>
      <c r="B36" s="4"/>
      <c r="C36" s="10"/>
      <c r="D36" s="4"/>
      <c r="E36" s="10"/>
      <c r="F36" s="4"/>
      <c r="G36" s="10"/>
      <c r="H36" s="4"/>
      <c r="I36" s="10"/>
      <c r="J36" s="4"/>
      <c r="K36" s="10"/>
      <c r="L36" s="4"/>
      <c r="M36" s="10"/>
      <c r="N36" s="4"/>
      <c r="O36" s="10"/>
      <c r="P36" s="4"/>
      <c r="Q36" s="10"/>
      <c r="R36" s="4"/>
      <c r="S36" s="10"/>
      <c r="T36" s="4"/>
      <c r="U36" s="10"/>
      <c r="V36" s="4"/>
      <c r="W36" s="10"/>
      <c r="X36" s="4"/>
      <c r="Y36" s="10"/>
      <c r="Z36" s="4"/>
      <c r="AA36" s="10"/>
      <c r="AD36" s="4"/>
      <c r="AE36" s="10"/>
      <c r="AF36" s="4"/>
      <c r="AG36" s="10"/>
      <c r="AH36" s="4"/>
      <c r="AI36" s="10"/>
      <c r="AJ36" s="4"/>
      <c r="AK36" s="10"/>
      <c r="AL36" s="4"/>
      <c r="AM36" s="10"/>
      <c r="AN36" s="4"/>
      <c r="AO36" s="10"/>
      <c r="AP36" s="4"/>
      <c r="AQ36" s="10"/>
      <c r="AR36" s="4"/>
      <c r="AS36" s="10"/>
      <c r="AT36" s="4"/>
      <c r="AU36" s="10"/>
      <c r="AV36" s="4"/>
      <c r="AW36" s="10"/>
      <c r="AX36" s="4"/>
      <c r="AY36" s="10"/>
      <c r="AZ36" s="4"/>
      <c r="BA36" s="10"/>
      <c r="BB36" s="4"/>
      <c r="BC36" s="10"/>
      <c r="BD36" s="4"/>
      <c r="BE36" s="10"/>
      <c r="BF36" s="4"/>
      <c r="BG36" s="10"/>
      <c r="BH36" s="4"/>
      <c r="BI36" s="10"/>
      <c r="BJ36" s="4"/>
      <c r="BK36" s="10"/>
      <c r="BL36" s="4"/>
    </row>
    <row r="37" spans="1:64">
      <c r="A37" s="3"/>
      <c r="B37" s="4"/>
      <c r="C37" s="10"/>
      <c r="D37" s="4"/>
      <c r="E37" s="10"/>
      <c r="F37" s="4"/>
      <c r="G37" s="10"/>
      <c r="H37" s="4"/>
      <c r="I37" s="10"/>
      <c r="J37" s="4"/>
      <c r="K37" s="10"/>
      <c r="L37" s="4"/>
      <c r="M37" s="10"/>
      <c r="N37" s="4"/>
      <c r="O37" s="10"/>
      <c r="P37" s="4"/>
      <c r="Q37" s="10"/>
      <c r="R37" s="4"/>
      <c r="S37" s="10"/>
      <c r="T37" s="4"/>
      <c r="U37" s="10"/>
      <c r="V37" s="4"/>
      <c r="W37" s="10"/>
      <c r="X37" s="4"/>
      <c r="Y37" s="10"/>
      <c r="Z37" s="4"/>
      <c r="AA37" s="10"/>
      <c r="AD37" s="4"/>
      <c r="AE37" s="10"/>
      <c r="AF37" s="4"/>
      <c r="AG37" s="10"/>
      <c r="AH37" s="4"/>
      <c r="AI37" s="10"/>
      <c r="AJ37" s="4"/>
      <c r="AK37" s="10"/>
      <c r="AL37" s="4"/>
      <c r="AM37" s="10"/>
      <c r="AN37" s="4"/>
      <c r="AO37" s="10"/>
      <c r="AP37" s="4"/>
      <c r="AQ37" s="10"/>
      <c r="AR37" s="4"/>
      <c r="AS37" s="10"/>
      <c r="AT37" s="4"/>
      <c r="AU37" s="10"/>
      <c r="AV37" s="4"/>
      <c r="AW37" s="10"/>
      <c r="AX37" s="4"/>
      <c r="AY37" s="10"/>
      <c r="AZ37" s="4"/>
      <c r="BA37" s="10"/>
      <c r="BB37" s="4"/>
      <c r="BC37" s="10"/>
      <c r="BD37" s="4"/>
      <c r="BE37" s="10"/>
      <c r="BF37" s="4"/>
      <c r="BG37" s="10"/>
      <c r="BH37" s="4"/>
      <c r="BI37" s="10"/>
      <c r="BJ37" s="4"/>
      <c r="BK37" s="10"/>
      <c r="BL37" s="4"/>
    </row>
    <row r="38" spans="1:64">
      <c r="A38" s="3"/>
      <c r="B38" s="4"/>
      <c r="C38" s="10"/>
      <c r="D38" s="4"/>
      <c r="E38" s="10"/>
      <c r="F38" s="4"/>
      <c r="G38" s="10"/>
      <c r="H38" s="4"/>
      <c r="I38" s="10"/>
      <c r="J38" s="4"/>
      <c r="K38" s="10"/>
      <c r="L38" s="4"/>
      <c r="M38" s="10"/>
      <c r="N38" s="4"/>
      <c r="O38" s="10"/>
      <c r="P38" s="4"/>
      <c r="Q38" s="10"/>
      <c r="R38" s="4"/>
      <c r="S38" s="10"/>
      <c r="T38" s="4"/>
      <c r="U38" s="10"/>
      <c r="V38" s="4"/>
      <c r="W38" s="10"/>
      <c r="X38" s="4"/>
      <c r="Y38" s="10"/>
      <c r="Z38" s="4"/>
      <c r="AA38" s="10"/>
      <c r="AD38" s="4"/>
      <c r="AE38" s="10"/>
      <c r="AF38" s="4"/>
      <c r="AG38" s="10"/>
      <c r="AH38" s="4"/>
      <c r="AI38" s="10"/>
      <c r="AJ38" s="4"/>
      <c r="AK38" s="10"/>
      <c r="AL38" s="4"/>
      <c r="AM38" s="10"/>
      <c r="AN38" s="4"/>
      <c r="AO38" s="10"/>
      <c r="AP38" s="4"/>
      <c r="AQ38" s="10"/>
      <c r="AR38" s="4"/>
      <c r="AS38" s="10"/>
      <c r="AT38" s="4"/>
      <c r="AU38" s="10"/>
      <c r="AV38" s="4"/>
      <c r="AW38" s="10"/>
      <c r="AX38" s="4"/>
      <c r="AY38" s="10"/>
      <c r="AZ38" s="4"/>
      <c r="BA38" s="10"/>
      <c r="BB38" s="4"/>
      <c r="BC38" s="10"/>
      <c r="BD38" s="4"/>
      <c r="BE38" s="10"/>
      <c r="BF38" s="4"/>
      <c r="BG38" s="10"/>
      <c r="BH38" s="4"/>
      <c r="BI38" s="10"/>
      <c r="BJ38" s="4"/>
      <c r="BK38" s="10"/>
      <c r="BL38" s="4"/>
    </row>
    <row r="39" spans="1:64">
      <c r="A39" s="3"/>
      <c r="B39" s="4"/>
      <c r="C39" s="10"/>
      <c r="D39" s="4"/>
      <c r="E39" s="10"/>
      <c r="F39" s="4"/>
      <c r="G39" s="10"/>
      <c r="H39" s="4"/>
      <c r="I39" s="10"/>
      <c r="J39" s="4"/>
      <c r="K39" s="10"/>
      <c r="L39" s="4"/>
      <c r="M39" s="10"/>
      <c r="N39" s="4"/>
      <c r="O39" s="10"/>
      <c r="P39" s="4"/>
      <c r="Q39" s="10"/>
      <c r="R39" s="4"/>
      <c r="S39" s="10"/>
      <c r="T39" s="4"/>
      <c r="U39" s="10"/>
      <c r="V39" s="4"/>
      <c r="W39" s="10"/>
      <c r="X39" s="4"/>
      <c r="Y39" s="10"/>
      <c r="Z39" s="4"/>
      <c r="AA39" s="10"/>
      <c r="AD39" s="4"/>
      <c r="AE39" s="10"/>
      <c r="AF39" s="4"/>
      <c r="AG39" s="10"/>
      <c r="AH39" s="4"/>
      <c r="AI39" s="10"/>
      <c r="AJ39" s="4"/>
      <c r="AK39" s="10"/>
      <c r="AL39" s="4"/>
      <c r="AM39" s="10"/>
      <c r="AN39" s="4"/>
      <c r="AO39" s="10"/>
      <c r="AP39" s="4"/>
      <c r="AQ39" s="10"/>
      <c r="AR39" s="4"/>
      <c r="AS39" s="10"/>
      <c r="AT39" s="4"/>
      <c r="AU39" s="10"/>
      <c r="AV39" s="4"/>
      <c r="AW39" s="10"/>
      <c r="AX39" s="4"/>
      <c r="AY39" s="10"/>
      <c r="AZ39" s="4"/>
      <c r="BA39" s="10"/>
      <c r="BB39" s="4"/>
      <c r="BC39" s="10"/>
      <c r="BD39" s="4"/>
      <c r="BE39" s="10"/>
      <c r="BF39" s="4"/>
      <c r="BG39" s="10"/>
      <c r="BH39" s="4"/>
      <c r="BI39" s="10"/>
      <c r="BJ39" s="4"/>
      <c r="BK39" s="10"/>
      <c r="BL39" s="4"/>
    </row>
    <row r="40" spans="1:64">
      <c r="A40" s="3"/>
      <c r="B40" s="4"/>
      <c r="C40" s="10"/>
      <c r="D40" s="4"/>
      <c r="E40" s="10"/>
      <c r="F40" s="4"/>
      <c r="G40" s="10"/>
      <c r="H40" s="4"/>
      <c r="I40" s="10"/>
      <c r="J40" s="4"/>
      <c r="K40" s="10"/>
      <c r="L40" s="4"/>
      <c r="M40" s="10"/>
      <c r="N40" s="4"/>
      <c r="O40" s="10"/>
      <c r="P40" s="4"/>
      <c r="Q40" s="10"/>
      <c r="R40" s="4"/>
      <c r="S40" s="10"/>
      <c r="T40" s="4"/>
      <c r="U40" s="10"/>
      <c r="V40" s="4"/>
      <c r="W40" s="10"/>
      <c r="X40" s="4"/>
      <c r="Y40" s="10"/>
      <c r="Z40" s="4"/>
      <c r="AA40" s="10"/>
      <c r="AD40" s="4"/>
      <c r="AE40" s="10"/>
      <c r="AF40" s="4"/>
      <c r="AG40" s="10"/>
      <c r="AH40" s="4"/>
      <c r="AI40" s="10"/>
      <c r="AJ40" s="4"/>
      <c r="AK40" s="10"/>
      <c r="AL40" s="4"/>
      <c r="AM40" s="10"/>
      <c r="AN40" s="4"/>
      <c r="AO40" s="10"/>
      <c r="AP40" s="4"/>
      <c r="AQ40" s="10"/>
      <c r="AR40" s="4"/>
      <c r="AS40" s="10"/>
      <c r="AT40" s="4"/>
      <c r="AU40" s="10"/>
      <c r="AV40" s="4"/>
      <c r="AW40" s="10"/>
      <c r="AX40" s="4"/>
      <c r="AY40" s="10"/>
      <c r="AZ40" s="4"/>
      <c r="BA40" s="10"/>
      <c r="BB40" s="4"/>
      <c r="BC40" s="10"/>
      <c r="BD40" s="4"/>
      <c r="BE40" s="10"/>
      <c r="BF40" s="4"/>
      <c r="BG40" s="10"/>
      <c r="BH40" s="4"/>
      <c r="BI40" s="10"/>
      <c r="BJ40" s="4"/>
      <c r="BK40" s="10"/>
      <c r="BL40" s="4"/>
    </row>
    <row r="41" spans="1:64">
      <c r="A41" s="3"/>
      <c r="B41" s="4"/>
      <c r="C41" s="10"/>
      <c r="D41" s="4"/>
      <c r="E41" s="10"/>
      <c r="F41" s="4"/>
      <c r="G41" s="10"/>
      <c r="H41" s="4"/>
      <c r="I41" s="10"/>
      <c r="J41" s="4"/>
      <c r="K41" s="10"/>
      <c r="L41" s="4"/>
      <c r="M41" s="10"/>
      <c r="N41" s="4"/>
      <c r="O41" s="10"/>
      <c r="P41" s="4"/>
      <c r="Q41" s="10"/>
      <c r="R41" s="4"/>
      <c r="S41" s="10"/>
      <c r="T41" s="4"/>
      <c r="U41" s="10"/>
      <c r="V41" s="4"/>
      <c r="W41" s="10"/>
      <c r="X41" s="4"/>
      <c r="Y41" s="10"/>
      <c r="Z41" s="4"/>
      <c r="AA41" s="10"/>
      <c r="AD41" s="4"/>
      <c r="AE41" s="10"/>
      <c r="AF41" s="4"/>
      <c r="AG41" s="10"/>
      <c r="AH41" s="4"/>
      <c r="AI41" s="10"/>
      <c r="AJ41" s="4"/>
      <c r="AK41" s="10"/>
      <c r="AL41" s="4"/>
      <c r="AM41" s="10"/>
      <c r="AN41" s="4"/>
      <c r="AO41" s="10"/>
      <c r="AP41" s="4"/>
      <c r="AQ41" s="10"/>
      <c r="AR41" s="4"/>
      <c r="AS41" s="10"/>
      <c r="AT41" s="4"/>
      <c r="AU41" s="10"/>
      <c r="AV41" s="4"/>
      <c r="AW41" s="10"/>
      <c r="AX41" s="4"/>
      <c r="AY41" s="10"/>
      <c r="AZ41" s="4"/>
      <c r="BA41" s="10"/>
      <c r="BB41" s="4"/>
      <c r="BC41" s="10"/>
      <c r="BD41" s="4"/>
      <c r="BE41" s="10"/>
      <c r="BF41" s="4"/>
      <c r="BG41" s="10"/>
      <c r="BH41" s="4"/>
      <c r="BI41" s="10"/>
      <c r="BJ41" s="4"/>
      <c r="BK41" s="10"/>
      <c r="BL41" s="4"/>
    </row>
    <row r="42" spans="1:64">
      <c r="A42" s="3"/>
      <c r="B42" s="4"/>
      <c r="C42" s="10"/>
      <c r="D42" s="4"/>
      <c r="E42" s="10"/>
      <c r="F42" s="4"/>
      <c r="G42" s="10"/>
      <c r="H42" s="4"/>
      <c r="I42" s="10"/>
      <c r="J42" s="4"/>
      <c r="K42" s="10"/>
      <c r="L42" s="4"/>
      <c r="M42" s="10"/>
      <c r="N42" s="4"/>
      <c r="O42" s="10"/>
      <c r="P42" s="4"/>
      <c r="Q42" s="10"/>
      <c r="R42" s="4"/>
      <c r="S42" s="10"/>
      <c r="T42" s="4"/>
      <c r="U42" s="10"/>
      <c r="V42" s="4"/>
      <c r="W42" s="10"/>
      <c r="X42" s="4"/>
      <c r="Y42" s="10"/>
      <c r="Z42" s="4"/>
      <c r="AA42" s="10"/>
      <c r="AD42" s="4"/>
      <c r="AE42" s="10"/>
      <c r="AF42" s="4"/>
      <c r="AG42" s="10"/>
      <c r="AH42" s="4"/>
      <c r="AI42" s="10"/>
      <c r="AJ42" s="4"/>
      <c r="AK42" s="10"/>
      <c r="AL42" s="4"/>
      <c r="AM42" s="10"/>
      <c r="AN42" s="4"/>
      <c r="AO42" s="10"/>
      <c r="AP42" s="4"/>
      <c r="AQ42" s="10"/>
      <c r="AR42" s="4"/>
      <c r="AS42" s="10"/>
      <c r="AT42" s="4"/>
      <c r="AU42" s="10"/>
      <c r="AV42" s="4"/>
      <c r="AW42" s="10"/>
      <c r="AX42" s="4"/>
      <c r="AY42" s="10"/>
      <c r="AZ42" s="4"/>
      <c r="BA42" s="10"/>
      <c r="BB42" s="4"/>
      <c r="BC42" s="10"/>
      <c r="BD42" s="4"/>
      <c r="BE42" s="10"/>
      <c r="BF42" s="4"/>
      <c r="BG42" s="10"/>
      <c r="BH42" s="4"/>
      <c r="BI42" s="10"/>
      <c r="BJ42" s="4"/>
      <c r="BK42" s="10"/>
      <c r="BL42" s="4"/>
    </row>
    <row r="43" spans="1:64">
      <c r="A43" s="3"/>
      <c r="B43" s="4"/>
      <c r="C43" s="10"/>
      <c r="D43" s="4"/>
      <c r="E43" s="10"/>
      <c r="F43" s="4"/>
      <c r="G43" s="10"/>
      <c r="H43" s="4"/>
      <c r="I43" s="10"/>
      <c r="J43" s="4"/>
      <c r="K43" s="10"/>
      <c r="L43" s="4"/>
      <c r="M43" s="10"/>
      <c r="N43" s="4"/>
      <c r="O43" s="10"/>
      <c r="P43" s="4"/>
      <c r="Q43" s="10"/>
      <c r="R43" s="4"/>
      <c r="S43" s="10"/>
      <c r="T43" s="4"/>
      <c r="U43" s="10"/>
      <c r="V43" s="4"/>
      <c r="W43" s="10"/>
      <c r="X43" s="4"/>
      <c r="Y43" s="10"/>
      <c r="Z43" s="4"/>
      <c r="AA43" s="10"/>
      <c r="AD43" s="4"/>
      <c r="AE43" s="10"/>
      <c r="AF43" s="4"/>
      <c r="AG43" s="10"/>
      <c r="AH43" s="4"/>
      <c r="AI43" s="10"/>
      <c r="AJ43" s="4"/>
      <c r="AK43" s="10"/>
      <c r="AL43" s="4"/>
      <c r="AM43" s="10"/>
      <c r="AN43" s="4"/>
      <c r="AO43" s="10"/>
      <c r="AP43" s="4"/>
      <c r="AQ43" s="10"/>
      <c r="AR43" s="4"/>
      <c r="AS43" s="10"/>
      <c r="AT43" s="4"/>
      <c r="AU43" s="10"/>
      <c r="AV43" s="4"/>
      <c r="AW43" s="10"/>
      <c r="AX43" s="4"/>
      <c r="AY43" s="10"/>
      <c r="AZ43" s="4"/>
      <c r="BA43" s="10"/>
      <c r="BB43" s="4"/>
      <c r="BC43" s="10"/>
      <c r="BD43" s="4"/>
      <c r="BE43" s="10"/>
      <c r="BF43" s="4"/>
      <c r="BG43" s="10"/>
      <c r="BH43" s="4"/>
      <c r="BI43" s="10"/>
      <c r="BJ43" s="4"/>
      <c r="BK43" s="10"/>
      <c r="BL43" s="4"/>
    </row>
    <row r="44" spans="1:64">
      <c r="A44" s="3"/>
      <c r="B44" s="4"/>
      <c r="C44" s="10"/>
      <c r="D44" s="4"/>
      <c r="E44" s="10"/>
      <c r="F44" s="4"/>
      <c r="G44" s="10"/>
      <c r="H44" s="4"/>
      <c r="I44" s="10"/>
      <c r="J44" s="4"/>
      <c r="K44" s="10"/>
      <c r="L44" s="4"/>
      <c r="M44" s="10"/>
      <c r="N44" s="4"/>
      <c r="O44" s="10"/>
      <c r="P44" s="4"/>
      <c r="Q44" s="10"/>
      <c r="R44" s="4"/>
      <c r="S44" s="10"/>
      <c r="T44" s="4"/>
      <c r="U44" s="10"/>
      <c r="V44" s="4"/>
      <c r="W44" s="10"/>
      <c r="X44" s="4"/>
      <c r="Y44" s="10"/>
      <c r="Z44" s="4"/>
      <c r="AA44" s="10"/>
      <c r="AD44" s="4"/>
      <c r="AE44" s="10"/>
      <c r="AF44" s="4"/>
      <c r="AG44" s="10"/>
      <c r="AH44" s="4"/>
      <c r="AI44" s="10"/>
      <c r="AJ44" s="4"/>
      <c r="AK44" s="10"/>
      <c r="AL44" s="4"/>
      <c r="AM44" s="10"/>
      <c r="AN44" s="4"/>
      <c r="AO44" s="10"/>
      <c r="AP44" s="4"/>
      <c r="AQ44" s="10"/>
      <c r="AR44" s="4"/>
      <c r="AS44" s="10"/>
      <c r="AT44" s="4"/>
      <c r="AU44" s="10"/>
      <c r="AV44" s="4"/>
      <c r="AW44" s="10"/>
      <c r="AX44" s="4"/>
      <c r="AY44" s="10"/>
      <c r="AZ44" s="4"/>
      <c r="BA44" s="10"/>
      <c r="BB44" s="4"/>
      <c r="BC44" s="10"/>
      <c r="BD44" s="4"/>
      <c r="BE44" s="10"/>
      <c r="BF44" s="4"/>
      <c r="BG44" s="10"/>
      <c r="BH44" s="4"/>
      <c r="BI44" s="10"/>
      <c r="BJ44" s="4"/>
      <c r="BK44" s="10"/>
      <c r="BL44" s="4"/>
    </row>
    <row r="45" spans="1:64">
      <c r="A45" s="3"/>
      <c r="B45" s="4"/>
      <c r="C45" s="10"/>
      <c r="D45" s="4"/>
      <c r="E45" s="10"/>
      <c r="F45" s="4"/>
      <c r="G45" s="10"/>
      <c r="H45" s="4"/>
      <c r="I45" s="10"/>
      <c r="J45" s="4"/>
      <c r="K45" s="10"/>
      <c r="L45" s="4"/>
      <c r="M45" s="10"/>
      <c r="N45" s="4"/>
      <c r="O45" s="10"/>
      <c r="P45" s="4"/>
      <c r="Q45" s="10"/>
      <c r="R45" s="4"/>
      <c r="S45" s="10"/>
      <c r="T45" s="4"/>
      <c r="U45" s="10"/>
      <c r="V45" s="4"/>
      <c r="W45" s="10"/>
      <c r="X45" s="4"/>
      <c r="Y45" s="10"/>
      <c r="Z45" s="4"/>
      <c r="AA45" s="10"/>
      <c r="AD45" s="4"/>
      <c r="AE45" s="10"/>
      <c r="AF45" s="4"/>
      <c r="AG45" s="10"/>
      <c r="AH45" s="4"/>
      <c r="AI45" s="10"/>
      <c r="AJ45" s="4"/>
      <c r="AK45" s="10"/>
      <c r="AL45" s="4"/>
      <c r="AM45" s="10"/>
      <c r="AN45" s="4"/>
      <c r="AO45" s="10"/>
      <c r="AP45" s="4"/>
      <c r="AQ45" s="10"/>
      <c r="AR45" s="4"/>
      <c r="AS45" s="10"/>
      <c r="AT45" s="4"/>
      <c r="AU45" s="10"/>
      <c r="AV45" s="4"/>
      <c r="AW45" s="10"/>
      <c r="AX45" s="4"/>
      <c r="AY45" s="10"/>
      <c r="AZ45" s="4"/>
      <c r="BA45" s="10"/>
      <c r="BB45" s="4"/>
      <c r="BC45" s="10"/>
      <c r="BD45" s="4"/>
      <c r="BE45" s="10"/>
      <c r="BF45" s="4"/>
      <c r="BG45" s="10"/>
      <c r="BH45" s="4"/>
      <c r="BI45" s="10"/>
      <c r="BJ45" s="4"/>
      <c r="BK45" s="10"/>
      <c r="BL45" s="4"/>
    </row>
    <row r="46" spans="1:64">
      <c r="A46" s="3"/>
      <c r="B46" s="4"/>
      <c r="C46" s="10"/>
      <c r="D46" s="4"/>
      <c r="E46" s="10"/>
      <c r="F46" s="4"/>
      <c r="G46" s="10"/>
      <c r="H46" s="4"/>
      <c r="I46" s="10"/>
      <c r="J46" s="4"/>
      <c r="K46" s="10"/>
      <c r="L46" s="4"/>
      <c r="M46" s="10"/>
      <c r="N46" s="4"/>
      <c r="O46" s="10"/>
      <c r="P46" s="4"/>
      <c r="Q46" s="10"/>
      <c r="R46" s="4"/>
      <c r="S46" s="10"/>
      <c r="T46" s="4"/>
      <c r="U46" s="10"/>
      <c r="V46" s="4"/>
      <c r="W46" s="10"/>
      <c r="X46" s="4"/>
      <c r="Y46" s="10"/>
      <c r="Z46" s="4"/>
      <c r="AA46" s="10"/>
      <c r="AD46" s="4"/>
      <c r="AE46" s="10"/>
      <c r="AF46" s="4"/>
      <c r="AG46" s="10"/>
      <c r="AH46" s="4"/>
      <c r="AI46" s="10"/>
      <c r="AJ46" s="4"/>
      <c r="AK46" s="10"/>
      <c r="AL46" s="4"/>
      <c r="AM46" s="10"/>
      <c r="AN46" s="4"/>
      <c r="AO46" s="10"/>
      <c r="AP46" s="4"/>
      <c r="AQ46" s="10"/>
      <c r="AR46" s="4"/>
      <c r="AS46" s="10"/>
      <c r="AT46" s="4"/>
      <c r="AU46" s="10"/>
      <c r="AV46" s="4"/>
      <c r="AW46" s="10"/>
      <c r="AX46" s="4"/>
      <c r="AY46" s="10"/>
      <c r="AZ46" s="4"/>
      <c r="BA46" s="10"/>
      <c r="BB46" s="4"/>
      <c r="BC46" s="10"/>
      <c r="BD46" s="4"/>
      <c r="BE46" s="10"/>
      <c r="BF46" s="4"/>
      <c r="BG46" s="10"/>
      <c r="BH46" s="4"/>
      <c r="BI46" s="10"/>
      <c r="BJ46" s="4"/>
      <c r="BK46" s="10"/>
      <c r="BL46" s="4"/>
    </row>
    <row r="47" spans="1:64">
      <c r="A47" s="3"/>
      <c r="B47" s="4"/>
      <c r="C47" s="10"/>
      <c r="D47" s="4"/>
      <c r="E47" s="10"/>
      <c r="F47" s="4"/>
      <c r="G47" s="10"/>
      <c r="H47" s="4"/>
      <c r="I47" s="10"/>
      <c r="J47" s="4"/>
      <c r="K47" s="10"/>
      <c r="L47" s="4"/>
      <c r="M47" s="10"/>
      <c r="N47" s="4"/>
      <c r="O47" s="10"/>
      <c r="P47" s="4"/>
      <c r="Q47" s="10"/>
      <c r="R47" s="4"/>
      <c r="S47" s="10"/>
      <c r="T47" s="4"/>
      <c r="U47" s="10"/>
      <c r="V47" s="4"/>
      <c r="W47" s="10"/>
      <c r="X47" s="4"/>
      <c r="Y47" s="10"/>
      <c r="Z47" s="4"/>
      <c r="AA47" s="10"/>
      <c r="AD47" s="4"/>
      <c r="AE47" s="10"/>
      <c r="AF47" s="4"/>
      <c r="AG47" s="10"/>
      <c r="AH47" s="4"/>
      <c r="AI47" s="10"/>
      <c r="AJ47" s="4"/>
      <c r="AK47" s="10"/>
      <c r="AL47" s="4"/>
      <c r="AM47" s="10"/>
      <c r="AN47" s="4"/>
      <c r="AO47" s="10"/>
      <c r="AP47" s="4"/>
      <c r="AQ47" s="10"/>
      <c r="AR47" s="4"/>
      <c r="AS47" s="10"/>
      <c r="AT47" s="4"/>
      <c r="AU47" s="10"/>
      <c r="AV47" s="4"/>
      <c r="AW47" s="10"/>
      <c r="AX47" s="4"/>
      <c r="AY47" s="10"/>
      <c r="AZ47" s="4"/>
      <c r="BA47" s="10"/>
      <c r="BB47" s="4"/>
      <c r="BC47" s="10"/>
      <c r="BD47" s="4"/>
      <c r="BE47" s="10"/>
      <c r="BF47" s="4"/>
      <c r="BG47" s="10"/>
      <c r="BH47" s="4"/>
      <c r="BI47" s="10"/>
      <c r="BJ47" s="4"/>
      <c r="BK47" s="10"/>
      <c r="BL47" s="4"/>
    </row>
    <row r="48" spans="1:64">
      <c r="A48" s="3"/>
      <c r="B48" s="4"/>
      <c r="C48" s="10"/>
      <c r="D48" s="4"/>
      <c r="E48" s="10"/>
      <c r="F48" s="4"/>
      <c r="G48" s="10"/>
      <c r="H48" s="4"/>
      <c r="I48" s="10"/>
      <c r="J48" s="4"/>
      <c r="K48" s="10"/>
      <c r="L48" s="4"/>
      <c r="M48" s="10"/>
      <c r="N48" s="4"/>
      <c r="O48" s="10"/>
      <c r="P48" s="4"/>
      <c r="Q48" s="10"/>
      <c r="R48" s="4"/>
      <c r="S48" s="10"/>
      <c r="T48" s="4"/>
      <c r="U48" s="10"/>
      <c r="V48" s="4"/>
      <c r="W48" s="10"/>
      <c r="X48" s="4"/>
      <c r="Y48" s="10"/>
      <c r="Z48" s="4"/>
      <c r="AA48" s="10"/>
      <c r="AD48" s="4"/>
      <c r="AE48" s="10"/>
      <c r="AF48" s="4"/>
      <c r="AG48" s="10"/>
      <c r="AH48" s="4"/>
      <c r="AI48" s="10"/>
      <c r="AJ48" s="4"/>
      <c r="AK48" s="10"/>
      <c r="AL48" s="4"/>
      <c r="AM48" s="10"/>
      <c r="AN48" s="4"/>
      <c r="AO48" s="10"/>
      <c r="AP48" s="4"/>
      <c r="AQ48" s="10"/>
      <c r="AR48" s="4"/>
      <c r="AS48" s="10"/>
      <c r="AT48" s="4"/>
      <c r="AU48" s="10"/>
      <c r="AV48" s="4"/>
      <c r="AW48" s="10"/>
      <c r="AX48" s="4"/>
      <c r="AY48" s="10"/>
      <c r="AZ48" s="4"/>
      <c r="BA48" s="10"/>
      <c r="BB48" s="4"/>
      <c r="BC48" s="10"/>
      <c r="BD48" s="4"/>
      <c r="BE48" s="10"/>
      <c r="BF48" s="4"/>
      <c r="BG48" s="10"/>
      <c r="BH48" s="4"/>
      <c r="BI48" s="10"/>
      <c r="BJ48" s="4"/>
      <c r="BK48" s="10"/>
      <c r="BL48" s="4"/>
    </row>
    <row r="49" spans="1:65">
      <c r="A49" s="3"/>
      <c r="B49" s="4"/>
      <c r="C49" s="10"/>
      <c r="D49" s="4"/>
      <c r="E49" s="10"/>
      <c r="F49" s="4"/>
      <c r="G49" s="10"/>
      <c r="H49" s="4"/>
      <c r="I49" s="10"/>
      <c r="J49" s="4"/>
      <c r="K49" s="10"/>
      <c r="L49" s="4"/>
      <c r="M49" s="10"/>
      <c r="N49" s="4"/>
      <c r="O49" s="10"/>
      <c r="P49" s="4"/>
      <c r="Q49" s="10"/>
      <c r="R49" s="4"/>
      <c r="S49" s="10"/>
      <c r="T49" s="4"/>
      <c r="U49" s="10"/>
      <c r="V49" s="4"/>
      <c r="W49" s="10"/>
      <c r="X49" s="4"/>
      <c r="Y49" s="10"/>
      <c r="Z49" s="4"/>
      <c r="AA49" s="10"/>
      <c r="AD49" s="4"/>
      <c r="AE49" s="10"/>
      <c r="AF49" s="4"/>
      <c r="AG49" s="10"/>
      <c r="AH49" s="4"/>
      <c r="AI49" s="10"/>
      <c r="AJ49" s="4"/>
      <c r="AK49" s="10"/>
      <c r="AL49" s="4"/>
      <c r="AM49" s="10"/>
      <c r="AN49" s="4"/>
      <c r="AO49" s="10"/>
      <c r="AP49" s="4"/>
      <c r="AQ49" s="10"/>
      <c r="AR49" s="4"/>
      <c r="AS49" s="10"/>
      <c r="AT49" s="4"/>
      <c r="AU49" s="10"/>
      <c r="AV49" s="4"/>
      <c r="AW49" s="10"/>
      <c r="AX49" s="4"/>
      <c r="AY49" s="10"/>
      <c r="AZ49" s="4"/>
      <c r="BA49" s="10"/>
      <c r="BB49" s="4"/>
      <c r="BC49" s="10"/>
      <c r="BD49" s="4"/>
      <c r="BE49" s="10"/>
      <c r="BF49" s="4"/>
      <c r="BG49" s="10"/>
      <c r="BH49" s="4"/>
      <c r="BI49" s="10"/>
      <c r="BJ49" s="4"/>
      <c r="BK49" s="10"/>
      <c r="BL49" s="4"/>
    </row>
    <row r="50" spans="1:65">
      <c r="A50" s="3"/>
      <c r="B50" s="4"/>
      <c r="C50" s="10"/>
      <c r="D50" s="4"/>
      <c r="E50" s="10"/>
      <c r="F50" s="4"/>
      <c r="G50" s="10"/>
      <c r="H50" s="4"/>
      <c r="I50" s="10"/>
      <c r="J50" s="4"/>
      <c r="K50" s="10"/>
      <c r="L50" s="4"/>
      <c r="M50" s="10"/>
      <c r="N50" s="4"/>
      <c r="O50" s="10"/>
      <c r="P50" s="4"/>
      <c r="Q50" s="10"/>
      <c r="R50" s="4"/>
      <c r="S50" s="10"/>
      <c r="T50" s="4"/>
      <c r="U50" s="10"/>
      <c r="V50" s="4"/>
      <c r="W50" s="10"/>
      <c r="X50" s="4"/>
      <c r="Y50" s="10"/>
      <c r="Z50" s="4"/>
      <c r="AA50" s="10"/>
      <c r="AD50" s="4"/>
      <c r="AE50" s="10"/>
      <c r="AF50" s="4"/>
      <c r="AG50" s="10"/>
      <c r="AH50" s="4"/>
      <c r="AI50" s="10"/>
      <c r="AJ50" s="4"/>
      <c r="AK50" s="10"/>
      <c r="AL50" s="4"/>
      <c r="AM50" s="10"/>
      <c r="AN50" s="4"/>
      <c r="AO50" s="10"/>
      <c r="AP50" s="4"/>
      <c r="AQ50" s="10"/>
      <c r="AR50" s="4"/>
      <c r="AS50" s="10"/>
      <c r="AT50" s="4"/>
      <c r="AU50" s="10"/>
      <c r="AV50" s="4"/>
      <c r="AW50" s="10"/>
      <c r="AX50" s="4"/>
      <c r="AY50" s="10"/>
      <c r="AZ50" s="4"/>
      <c r="BA50" s="10"/>
      <c r="BB50" s="4"/>
      <c r="BC50" s="10"/>
      <c r="BD50" s="4"/>
      <c r="BE50" s="10"/>
      <c r="BF50" s="4"/>
      <c r="BG50" s="10"/>
      <c r="BH50" s="4"/>
      <c r="BI50" s="10"/>
      <c r="BJ50" s="4"/>
      <c r="BK50" s="10"/>
      <c r="BL50" s="4"/>
    </row>
    <row r="51" spans="1:65">
      <c r="A51" s="3"/>
      <c r="B51" s="4"/>
      <c r="C51" s="10"/>
      <c r="D51" s="4"/>
      <c r="E51" s="10"/>
      <c r="F51" s="4"/>
      <c r="G51" s="10"/>
      <c r="H51" s="4"/>
      <c r="I51" s="10"/>
      <c r="J51" s="4"/>
      <c r="K51" s="10"/>
      <c r="L51" s="4"/>
      <c r="M51" s="10"/>
      <c r="N51" s="4"/>
      <c r="O51" s="10"/>
      <c r="P51" s="4"/>
      <c r="Q51" s="10"/>
      <c r="R51" s="4"/>
      <c r="S51" s="10"/>
      <c r="T51" s="4"/>
      <c r="U51" s="10"/>
      <c r="V51" s="4"/>
      <c r="W51" s="10"/>
      <c r="X51" s="4"/>
      <c r="Y51" s="10"/>
      <c r="Z51" s="4"/>
      <c r="AA51" s="10"/>
      <c r="AD51" s="4"/>
      <c r="AE51" s="10"/>
      <c r="AF51" s="4"/>
      <c r="AG51" s="10"/>
      <c r="AH51" s="4"/>
      <c r="AI51" s="10"/>
      <c r="AJ51" s="4"/>
      <c r="AK51" s="10"/>
      <c r="AL51" s="4"/>
      <c r="AM51" s="10"/>
      <c r="AN51" s="4"/>
      <c r="AO51" s="10"/>
      <c r="AP51" s="4"/>
      <c r="AQ51" s="10"/>
      <c r="AR51" s="4"/>
      <c r="AS51" s="10"/>
      <c r="AT51" s="4"/>
      <c r="AU51" s="10"/>
      <c r="AV51" s="4"/>
      <c r="AW51" s="10"/>
      <c r="AX51" s="4"/>
      <c r="AY51" s="10"/>
      <c r="AZ51" s="4"/>
      <c r="BA51" s="10"/>
      <c r="BB51" s="4"/>
      <c r="BC51" s="10"/>
      <c r="BD51" s="4"/>
      <c r="BE51" s="10"/>
      <c r="BF51" s="4"/>
      <c r="BG51" s="10"/>
      <c r="BH51" s="4"/>
      <c r="BI51" s="10"/>
      <c r="BJ51" s="4"/>
      <c r="BK51" s="10"/>
      <c r="BL51" s="4"/>
    </row>
    <row r="52" spans="1:65">
      <c r="A52" s="3"/>
      <c r="B52" s="4"/>
      <c r="C52" s="10"/>
      <c r="D52" s="4"/>
      <c r="E52" s="10"/>
      <c r="F52" s="4"/>
      <c r="G52" s="10"/>
      <c r="H52" s="4"/>
      <c r="I52" s="10"/>
      <c r="J52" s="4"/>
      <c r="K52" s="10"/>
      <c r="L52" s="4"/>
      <c r="M52" s="10"/>
      <c r="N52" s="4"/>
      <c r="O52" s="10"/>
      <c r="P52" s="4"/>
      <c r="Q52" s="10"/>
      <c r="R52" s="4"/>
      <c r="S52" s="10"/>
      <c r="T52" s="4"/>
      <c r="U52" s="10"/>
      <c r="V52" s="4"/>
      <c r="W52" s="10"/>
      <c r="X52" s="4"/>
      <c r="Y52" s="10"/>
      <c r="Z52" s="4"/>
      <c r="AA52" s="10"/>
      <c r="AD52" s="4"/>
      <c r="AE52" s="10"/>
      <c r="AF52" s="4"/>
      <c r="AG52" s="10"/>
      <c r="AH52" s="4"/>
      <c r="AI52" s="10"/>
      <c r="AJ52" s="4"/>
      <c r="AK52" s="10"/>
      <c r="AL52" s="4"/>
      <c r="AM52" s="10"/>
      <c r="AN52" s="4"/>
      <c r="AO52" s="10"/>
      <c r="AP52" s="4"/>
      <c r="AQ52" s="10"/>
      <c r="AR52" s="4"/>
      <c r="AS52" s="10"/>
      <c r="AT52" s="4"/>
      <c r="AU52" s="10"/>
      <c r="AV52" s="4"/>
      <c r="AW52" s="10"/>
      <c r="AX52" s="4"/>
      <c r="AY52" s="10"/>
      <c r="AZ52" s="4"/>
      <c r="BA52" s="10"/>
      <c r="BB52" s="4"/>
      <c r="BC52" s="10"/>
      <c r="BD52" s="4"/>
      <c r="BE52" s="10"/>
      <c r="BF52" s="4"/>
      <c r="BG52" s="10"/>
      <c r="BH52" s="4"/>
      <c r="BI52" s="10"/>
      <c r="BJ52" s="4"/>
      <c r="BK52" s="10"/>
      <c r="BL52" s="4"/>
    </row>
    <row r="53" spans="1:65">
      <c r="A53" s="3"/>
      <c r="B53" s="4"/>
      <c r="C53" s="10"/>
      <c r="D53" s="4"/>
      <c r="E53" s="10"/>
      <c r="F53" s="4"/>
      <c r="G53" s="10"/>
      <c r="H53" s="4"/>
      <c r="I53" s="10"/>
      <c r="J53" s="4"/>
      <c r="K53" s="10"/>
      <c r="L53" s="4"/>
      <c r="M53" s="10"/>
      <c r="N53" s="4"/>
      <c r="O53" s="10"/>
      <c r="P53" s="4"/>
      <c r="Q53" s="10"/>
      <c r="R53" s="4"/>
      <c r="S53" s="10"/>
      <c r="T53" s="4"/>
      <c r="U53" s="10"/>
      <c r="V53" s="4"/>
      <c r="W53" s="10"/>
      <c r="X53" s="4"/>
      <c r="Y53" s="10"/>
      <c r="Z53" s="4"/>
      <c r="AA53" s="10"/>
      <c r="AD53" s="4"/>
      <c r="AE53" s="10"/>
      <c r="AF53" s="4"/>
      <c r="AG53" s="10"/>
      <c r="AH53" s="4"/>
      <c r="AI53" s="10"/>
      <c r="AJ53" s="4"/>
      <c r="AK53" s="10"/>
      <c r="AL53" s="4"/>
      <c r="AM53" s="10"/>
      <c r="AN53" s="4"/>
      <c r="AO53" s="10"/>
      <c r="AP53" s="4"/>
      <c r="AQ53" s="10"/>
      <c r="AR53" s="4"/>
      <c r="AS53" s="10"/>
      <c r="AT53" s="4"/>
      <c r="AU53" s="10"/>
      <c r="AV53" s="4"/>
      <c r="AW53" s="10"/>
      <c r="AX53" s="4"/>
      <c r="AY53" s="10"/>
      <c r="AZ53" s="4"/>
      <c r="BA53" s="10"/>
      <c r="BB53" s="4"/>
      <c r="BC53" s="10"/>
      <c r="BD53" s="4"/>
      <c r="BE53" s="10"/>
      <c r="BF53" s="4"/>
      <c r="BG53" s="10"/>
      <c r="BH53" s="4"/>
      <c r="BI53" s="10"/>
      <c r="BJ53" s="4"/>
      <c r="BK53" s="10"/>
      <c r="BL53" s="4"/>
    </row>
    <row r="54" spans="1:65">
      <c r="A54" s="3"/>
      <c r="B54" s="4"/>
      <c r="C54" s="10"/>
      <c r="D54" s="4"/>
      <c r="E54" s="10"/>
      <c r="F54" s="4"/>
      <c r="G54" s="10"/>
      <c r="H54" s="4"/>
      <c r="I54" s="10"/>
      <c r="J54" s="4"/>
      <c r="K54" s="10"/>
      <c r="L54" s="4"/>
      <c r="M54" s="10"/>
      <c r="N54" s="4"/>
      <c r="O54" s="10"/>
      <c r="P54" s="4"/>
      <c r="Q54" s="10"/>
      <c r="R54" s="4"/>
      <c r="S54" s="10"/>
      <c r="T54" s="4"/>
      <c r="U54" s="10"/>
      <c r="V54" s="4"/>
      <c r="W54" s="10"/>
      <c r="X54" s="4"/>
      <c r="Y54" s="10"/>
      <c r="Z54" s="4"/>
      <c r="AA54" s="10"/>
      <c r="AD54" s="4"/>
      <c r="AE54" s="10"/>
      <c r="AF54" s="4"/>
      <c r="AG54" s="10"/>
      <c r="AH54" s="4"/>
      <c r="AI54" s="10"/>
      <c r="AJ54" s="4"/>
      <c r="AK54" s="10"/>
      <c r="AL54" s="4"/>
      <c r="AM54" s="10"/>
      <c r="AN54" s="4"/>
      <c r="AO54" s="10"/>
      <c r="AP54" s="4"/>
      <c r="AQ54" s="10"/>
      <c r="AR54" s="4"/>
      <c r="AS54" s="10"/>
      <c r="AT54" s="4"/>
      <c r="AU54" s="10"/>
      <c r="AV54" s="4"/>
      <c r="AW54" s="10"/>
      <c r="AX54" s="4"/>
      <c r="AY54" s="10"/>
      <c r="AZ54" s="4"/>
      <c r="BA54" s="10"/>
      <c r="BB54" s="4"/>
      <c r="BC54" s="10"/>
      <c r="BD54" s="4"/>
      <c r="BE54" s="10"/>
      <c r="BF54" s="4"/>
      <c r="BG54" s="10"/>
      <c r="BH54" s="4"/>
      <c r="BI54" s="10"/>
      <c r="BJ54" s="4"/>
      <c r="BK54" s="10"/>
      <c r="BL54" s="4"/>
    </row>
    <row r="55" spans="1:65">
      <c r="A55" s="3"/>
      <c r="B55" s="4"/>
      <c r="C55" s="10"/>
      <c r="D55" s="4"/>
      <c r="E55" s="10"/>
      <c r="F55" s="4"/>
      <c r="G55" s="10"/>
      <c r="H55" s="4"/>
      <c r="I55" s="10"/>
      <c r="J55" s="4"/>
      <c r="K55" s="10"/>
      <c r="L55" s="4"/>
      <c r="M55" s="10"/>
      <c r="N55" s="4"/>
      <c r="O55" s="10"/>
      <c r="P55" s="4"/>
      <c r="Q55" s="10"/>
      <c r="R55" s="4"/>
      <c r="S55" s="10"/>
      <c r="T55" s="4"/>
      <c r="U55" s="10"/>
      <c r="V55" s="4"/>
      <c r="W55" s="10"/>
      <c r="X55" s="4"/>
      <c r="Y55" s="10"/>
      <c r="Z55" s="4"/>
      <c r="AA55" s="10"/>
      <c r="AD55" s="4"/>
      <c r="AE55" s="10"/>
      <c r="AF55" s="4"/>
      <c r="AG55" s="10"/>
      <c r="AH55" s="4"/>
      <c r="AI55" s="10"/>
      <c r="AJ55" s="4"/>
      <c r="AK55" s="10"/>
      <c r="AL55" s="4"/>
      <c r="AM55" s="10"/>
      <c r="AN55" s="4"/>
      <c r="AO55" s="10"/>
      <c r="AP55" s="4"/>
      <c r="AQ55" s="10"/>
      <c r="AR55" s="4"/>
      <c r="AS55" s="10"/>
      <c r="AT55" s="4"/>
      <c r="AU55" s="10"/>
      <c r="AV55" s="4"/>
      <c r="AW55" s="10"/>
      <c r="AX55" s="4"/>
      <c r="AY55" s="10"/>
      <c r="AZ55" s="4"/>
      <c r="BA55" s="10"/>
      <c r="BB55" s="4"/>
      <c r="BC55" s="10"/>
      <c r="BD55" s="4"/>
      <c r="BE55" s="10"/>
      <c r="BF55" s="4"/>
      <c r="BG55" s="10"/>
      <c r="BH55" s="4"/>
      <c r="BI55" s="10"/>
      <c r="BJ55" s="4"/>
      <c r="BK55" s="10"/>
      <c r="BL55" s="4"/>
    </row>
    <row r="56" spans="1:65">
      <c r="A56" s="3"/>
      <c r="B56" s="4"/>
      <c r="C56" s="10"/>
      <c r="D56" s="4"/>
      <c r="E56" s="10"/>
      <c r="F56" s="4"/>
      <c r="G56" s="10"/>
      <c r="H56" s="4"/>
      <c r="I56" s="10"/>
      <c r="J56" s="4"/>
      <c r="K56" s="10"/>
      <c r="L56" s="4"/>
      <c r="M56" s="10"/>
      <c r="N56" s="4"/>
      <c r="O56" s="10"/>
      <c r="P56" s="4"/>
      <c r="Q56" s="10"/>
      <c r="R56" s="4"/>
      <c r="S56" s="10"/>
      <c r="T56" s="4"/>
      <c r="U56" s="10"/>
      <c r="V56" s="4"/>
      <c r="W56" s="10"/>
      <c r="X56" s="4"/>
      <c r="Y56" s="10"/>
      <c r="Z56" s="4"/>
      <c r="AA56" s="10"/>
      <c r="AD56" s="4"/>
      <c r="AE56" s="10"/>
      <c r="AF56" s="4"/>
      <c r="AG56" s="10"/>
      <c r="AH56" s="4"/>
      <c r="AI56" s="10"/>
      <c r="AJ56" s="4"/>
      <c r="AK56" s="10"/>
      <c r="AL56" s="4"/>
      <c r="AM56" s="10"/>
      <c r="AN56" s="4"/>
      <c r="AO56" s="10"/>
      <c r="AP56" s="4"/>
      <c r="AQ56" s="10"/>
      <c r="AR56" s="4"/>
      <c r="AS56" s="10"/>
      <c r="AT56" s="4"/>
      <c r="AU56" s="10"/>
      <c r="AV56" s="4"/>
      <c r="AW56" s="10"/>
      <c r="AX56" s="4"/>
      <c r="AY56" s="10"/>
      <c r="AZ56" s="4"/>
      <c r="BA56" s="10"/>
      <c r="BB56" s="4"/>
      <c r="BC56" s="10"/>
      <c r="BD56" s="4"/>
      <c r="BE56" s="10"/>
      <c r="BF56" s="4"/>
      <c r="BG56" s="10"/>
      <c r="BH56" s="4"/>
      <c r="BI56" s="10"/>
      <c r="BJ56" s="4"/>
      <c r="BK56" s="10"/>
      <c r="BL56" s="4"/>
    </row>
    <row r="57" spans="1:65">
      <c r="A57" s="3"/>
      <c r="B57" s="4"/>
      <c r="C57" s="10"/>
      <c r="D57" s="4"/>
      <c r="E57" s="10"/>
      <c r="F57" s="4"/>
      <c r="G57" s="10"/>
      <c r="H57" s="4"/>
      <c r="I57" s="10"/>
      <c r="J57" s="4"/>
      <c r="K57" s="10"/>
      <c r="L57" s="4"/>
      <c r="M57" s="10"/>
      <c r="N57" s="4"/>
      <c r="O57" s="10"/>
      <c r="P57" s="4"/>
      <c r="Q57" s="10"/>
      <c r="R57" s="4"/>
      <c r="S57" s="10"/>
      <c r="T57" s="4"/>
      <c r="U57" s="10"/>
      <c r="V57" s="4"/>
      <c r="W57" s="10"/>
      <c r="X57" s="4"/>
      <c r="Y57" s="10"/>
      <c r="Z57" s="4"/>
      <c r="AA57" s="10"/>
      <c r="AD57" s="4"/>
      <c r="AE57" s="10"/>
      <c r="AF57" s="4"/>
      <c r="AG57" s="10"/>
      <c r="AH57" s="4"/>
      <c r="AI57" s="10"/>
      <c r="AJ57" s="4"/>
      <c r="AK57" s="10"/>
      <c r="AL57" s="4"/>
      <c r="AM57" s="10"/>
      <c r="AN57" s="4"/>
      <c r="AO57" s="10"/>
      <c r="AP57" s="4"/>
      <c r="AQ57" s="10"/>
      <c r="AR57" s="4"/>
      <c r="AS57" s="10"/>
      <c r="AT57" s="4"/>
      <c r="AU57" s="10"/>
      <c r="AV57" s="4"/>
      <c r="AW57" s="10"/>
      <c r="AX57" s="4"/>
      <c r="AY57" s="10"/>
      <c r="AZ57" s="4"/>
      <c r="BA57" s="10"/>
      <c r="BB57" s="4"/>
      <c r="BC57" s="10"/>
      <c r="BD57" s="4"/>
      <c r="BE57" s="10"/>
      <c r="BF57" s="4"/>
      <c r="BG57" s="10"/>
      <c r="BH57" s="4"/>
      <c r="BI57" s="10"/>
      <c r="BJ57" s="4"/>
      <c r="BK57" s="10"/>
      <c r="BL57" s="4"/>
    </row>
    <row r="58" spans="1:65">
      <c r="A58" s="3"/>
      <c r="B58" s="4"/>
      <c r="C58" s="10"/>
      <c r="D58" s="4"/>
      <c r="E58" s="10"/>
      <c r="F58" s="4"/>
      <c r="G58" s="10"/>
      <c r="H58" s="4"/>
      <c r="I58" s="10"/>
      <c r="J58" s="4"/>
      <c r="K58" s="10"/>
      <c r="L58" s="4"/>
      <c r="M58" s="10"/>
      <c r="N58" s="4"/>
      <c r="O58" s="10"/>
      <c r="P58" s="4"/>
      <c r="Q58" s="10"/>
      <c r="R58" s="4"/>
      <c r="S58" s="10"/>
      <c r="T58" s="4"/>
      <c r="U58" s="10"/>
      <c r="V58" s="4"/>
      <c r="W58" s="10"/>
      <c r="X58" s="4"/>
      <c r="Y58" s="10"/>
      <c r="Z58" s="4"/>
      <c r="AA58" s="10"/>
      <c r="AD58" s="4"/>
      <c r="AE58" s="10"/>
      <c r="AF58" s="4"/>
      <c r="AG58" s="10"/>
      <c r="AH58" s="4"/>
      <c r="AI58" s="10"/>
      <c r="AJ58" s="4"/>
      <c r="AK58" s="10"/>
      <c r="AL58" s="4"/>
      <c r="AM58" s="10"/>
      <c r="AN58" s="4"/>
      <c r="AO58" s="10"/>
      <c r="AP58" s="4"/>
      <c r="AQ58" s="10"/>
      <c r="AR58" s="4"/>
      <c r="AS58" s="10"/>
      <c r="AT58" s="4"/>
      <c r="AU58" s="10"/>
      <c r="AV58" s="4"/>
      <c r="AW58" s="10"/>
      <c r="AX58" s="4"/>
      <c r="AY58" s="10"/>
      <c r="AZ58" s="4"/>
      <c r="BA58" s="10"/>
      <c r="BB58" s="4"/>
      <c r="BC58" s="10"/>
      <c r="BD58" s="4"/>
      <c r="BE58" s="10"/>
      <c r="BF58" s="4"/>
      <c r="BG58" s="10"/>
      <c r="BH58" s="4"/>
      <c r="BI58" s="10"/>
      <c r="BJ58" s="4"/>
      <c r="BK58" s="10"/>
      <c r="BL58" s="4"/>
    </row>
    <row r="59" spans="1:65">
      <c r="A59" s="3"/>
      <c r="B59" s="4"/>
      <c r="C59" s="10"/>
      <c r="D59" s="4"/>
      <c r="E59" s="10"/>
      <c r="F59" s="4"/>
      <c r="G59" s="10"/>
      <c r="H59" s="4"/>
      <c r="I59" s="10"/>
      <c r="J59" s="4"/>
      <c r="K59" s="10"/>
      <c r="L59" s="4"/>
      <c r="M59" s="10"/>
      <c r="N59" s="4"/>
      <c r="O59" s="10"/>
      <c r="P59" s="4"/>
      <c r="Q59" s="10"/>
      <c r="R59" s="4"/>
      <c r="S59" s="10"/>
      <c r="T59" s="4"/>
      <c r="U59" s="10"/>
      <c r="V59" s="4"/>
      <c r="W59" s="10"/>
      <c r="X59" s="4"/>
      <c r="Y59" s="10"/>
      <c r="Z59" s="4"/>
      <c r="AA59" s="10"/>
      <c r="AD59" s="4"/>
      <c r="AE59" s="10"/>
      <c r="AF59" s="4"/>
      <c r="AG59" s="10"/>
      <c r="AH59" s="4"/>
      <c r="AI59" s="10"/>
      <c r="AJ59" s="4"/>
      <c r="AK59" s="10"/>
      <c r="AL59" s="4"/>
      <c r="AM59" s="10"/>
      <c r="AN59" s="4"/>
      <c r="AO59" s="10"/>
      <c r="AP59" s="4"/>
      <c r="AQ59" s="10"/>
      <c r="AR59" s="4"/>
      <c r="AS59" s="10"/>
      <c r="AT59" s="4"/>
      <c r="AU59" s="10"/>
      <c r="AV59" s="4"/>
      <c r="AW59" s="10"/>
      <c r="AX59" s="4"/>
      <c r="AY59" s="10"/>
      <c r="AZ59" s="4"/>
      <c r="BA59" s="10"/>
      <c r="BB59" s="4"/>
      <c r="BC59" s="10"/>
      <c r="BD59" s="4"/>
      <c r="BE59" s="10"/>
      <c r="BF59" s="4"/>
      <c r="BG59" s="10"/>
      <c r="BH59" s="4"/>
      <c r="BI59" s="10"/>
      <c r="BJ59" s="4"/>
      <c r="BK59" s="10"/>
      <c r="BL59" s="4"/>
    </row>
    <row r="60" spans="1:65">
      <c r="A60" s="3"/>
      <c r="B60" s="4"/>
      <c r="C60" s="10"/>
      <c r="D60" s="4"/>
      <c r="E60" s="10"/>
      <c r="F60" s="4"/>
      <c r="G60" s="10"/>
      <c r="H60" s="4"/>
      <c r="I60" s="10"/>
      <c r="J60" s="4"/>
      <c r="K60" s="10"/>
      <c r="L60" s="4"/>
      <c r="M60" s="10"/>
      <c r="N60" s="4"/>
      <c r="O60" s="10"/>
      <c r="P60" s="4"/>
      <c r="Q60" s="10"/>
      <c r="R60" s="4"/>
      <c r="S60" s="10"/>
      <c r="T60" s="4"/>
      <c r="U60" s="10"/>
      <c r="V60" s="4"/>
      <c r="W60" s="10"/>
      <c r="X60" s="4"/>
      <c r="Y60" s="10"/>
      <c r="Z60" s="4"/>
      <c r="AA60" s="10"/>
      <c r="AD60" s="4"/>
      <c r="AE60" s="10"/>
      <c r="AF60" s="4"/>
      <c r="AG60" s="10"/>
      <c r="AH60" s="4"/>
      <c r="AI60" s="10"/>
      <c r="AJ60" s="4"/>
      <c r="AK60" s="10"/>
      <c r="AL60" s="4"/>
      <c r="AM60" s="10"/>
      <c r="AN60" s="4"/>
      <c r="AO60" s="10"/>
      <c r="AP60" s="4"/>
      <c r="AQ60" s="10"/>
      <c r="AR60" s="4"/>
      <c r="AS60" s="10"/>
      <c r="AT60" s="4"/>
      <c r="AU60" s="10"/>
      <c r="AV60" s="4"/>
      <c r="AW60" s="10"/>
      <c r="AX60" s="4"/>
      <c r="AY60" s="10"/>
      <c r="AZ60" s="4"/>
      <c r="BA60" s="10"/>
      <c r="BB60" s="4"/>
      <c r="BC60" s="10"/>
      <c r="BD60" s="4"/>
      <c r="BE60" s="10"/>
      <c r="BF60" s="4"/>
      <c r="BG60" s="10"/>
      <c r="BH60" s="4"/>
      <c r="BI60" s="10"/>
      <c r="BJ60" s="4"/>
      <c r="BK60" s="10"/>
      <c r="BL60" s="4"/>
    </row>
    <row r="61" spans="1:65">
      <c r="A61" s="3"/>
      <c r="B61" s="4"/>
      <c r="C61" s="10"/>
      <c r="D61" s="4"/>
      <c r="E61" s="10"/>
      <c r="F61" s="4"/>
      <c r="G61" s="10"/>
      <c r="H61" s="4"/>
      <c r="I61" s="10"/>
      <c r="J61" s="4"/>
      <c r="K61" s="10"/>
      <c r="L61" s="4"/>
      <c r="M61" s="10"/>
      <c r="N61" s="4"/>
      <c r="O61" s="10"/>
      <c r="P61" s="4"/>
      <c r="Q61" s="10"/>
      <c r="R61" s="4"/>
      <c r="S61" s="10"/>
      <c r="T61" s="4"/>
      <c r="U61" s="10"/>
      <c r="V61" s="4"/>
      <c r="W61" s="10"/>
      <c r="X61" s="4"/>
      <c r="Y61" s="10"/>
      <c r="Z61" s="4"/>
      <c r="AA61" s="10"/>
      <c r="AD61" s="4"/>
      <c r="AE61" s="10"/>
      <c r="AF61" s="4"/>
      <c r="AG61" s="10"/>
      <c r="AH61" s="4"/>
      <c r="AI61" s="10"/>
      <c r="AJ61" s="4"/>
      <c r="AK61" s="10"/>
      <c r="AL61" s="4"/>
      <c r="AM61" s="10"/>
      <c r="AN61" s="4"/>
      <c r="AO61" s="10"/>
      <c r="AP61" s="4"/>
      <c r="AQ61" s="10"/>
      <c r="AR61" s="4"/>
      <c r="AS61" s="10"/>
      <c r="AT61" s="4"/>
      <c r="AU61" s="10"/>
      <c r="AV61" s="4"/>
      <c r="AW61" s="10"/>
      <c r="AX61" s="4"/>
      <c r="AY61" s="10"/>
      <c r="AZ61" s="4"/>
      <c r="BA61" s="10"/>
      <c r="BB61" s="4"/>
      <c r="BC61" s="10"/>
      <c r="BD61" s="4"/>
      <c r="BE61" s="10"/>
      <c r="BF61" s="4"/>
      <c r="BG61" s="10"/>
      <c r="BH61" s="4"/>
      <c r="BI61" s="10"/>
      <c r="BJ61" s="4"/>
      <c r="BK61" s="10"/>
      <c r="BL61" s="4"/>
    </row>
    <row r="62" spans="1:65">
      <c r="A62" s="3"/>
      <c r="B62" s="4"/>
      <c r="C62" s="10"/>
      <c r="D62" s="4"/>
      <c r="E62" s="10"/>
      <c r="F62" s="4"/>
      <c r="G62" s="10"/>
      <c r="H62" s="4"/>
      <c r="I62" s="10"/>
      <c r="J62" s="4"/>
      <c r="K62" s="10"/>
      <c r="L62" s="4"/>
      <c r="M62" s="10"/>
      <c r="N62" s="4"/>
      <c r="O62" s="10"/>
      <c r="P62" s="4"/>
      <c r="Q62" s="10"/>
      <c r="R62" s="4"/>
      <c r="S62" s="10"/>
      <c r="T62" s="4"/>
      <c r="U62" s="10"/>
      <c r="V62" s="4"/>
      <c r="W62" s="10"/>
      <c r="X62" s="4"/>
      <c r="Y62" s="10"/>
      <c r="Z62" s="4"/>
      <c r="AA62" s="10"/>
      <c r="AD62" s="4"/>
      <c r="AE62" s="10"/>
      <c r="AF62" s="4"/>
      <c r="AG62" s="10"/>
      <c r="AH62" s="4"/>
      <c r="AI62" s="10"/>
      <c r="AJ62" s="4"/>
      <c r="AK62" s="10"/>
      <c r="AL62" s="4"/>
      <c r="AM62" s="10"/>
      <c r="AN62" s="4"/>
      <c r="AO62" s="10"/>
      <c r="AP62" s="4"/>
      <c r="AQ62" s="10"/>
      <c r="AR62" s="4"/>
      <c r="AS62" s="10"/>
      <c r="AT62" s="4"/>
      <c r="AU62" s="10"/>
      <c r="AV62" s="4"/>
      <c r="AW62" s="10"/>
      <c r="AX62" s="4"/>
      <c r="AY62" s="10"/>
      <c r="AZ62" s="4"/>
      <c r="BA62" s="10"/>
      <c r="BB62" s="4"/>
      <c r="BC62" s="10"/>
      <c r="BD62" s="4"/>
      <c r="BE62" s="10"/>
      <c r="BF62" s="4"/>
      <c r="BG62" s="10"/>
      <c r="BH62" s="4"/>
      <c r="BI62" s="10"/>
      <c r="BJ62" s="4"/>
      <c r="BK62" s="10"/>
      <c r="BL62" s="4"/>
    </row>
    <row r="63" spans="1:65">
      <c r="A63" s="3"/>
      <c r="B63" s="4"/>
      <c r="C63" s="10"/>
      <c r="D63" s="4"/>
      <c r="E63" s="10"/>
      <c r="F63" s="4"/>
      <c r="G63" s="10"/>
      <c r="H63" s="4"/>
      <c r="I63" s="10"/>
      <c r="J63" s="4"/>
      <c r="K63" s="10"/>
      <c r="L63" s="4"/>
      <c r="M63" s="10"/>
      <c r="N63" s="4"/>
      <c r="O63" s="10"/>
      <c r="P63" s="4"/>
      <c r="Q63" s="10"/>
      <c r="R63" s="4"/>
      <c r="S63" s="10"/>
      <c r="T63" s="4"/>
      <c r="U63" s="10"/>
      <c r="V63" s="4"/>
      <c r="W63" s="10"/>
      <c r="X63" s="4"/>
      <c r="Y63" s="10"/>
      <c r="Z63" s="4"/>
      <c r="AA63" s="10"/>
      <c r="AD63" s="4"/>
      <c r="AE63" s="10"/>
      <c r="AF63" s="4"/>
      <c r="AG63" s="10"/>
      <c r="AH63" s="4"/>
      <c r="AI63" s="10"/>
      <c r="AJ63" s="4"/>
      <c r="AK63" s="10"/>
      <c r="AL63" s="4"/>
      <c r="AM63" s="10"/>
      <c r="AN63" s="4"/>
      <c r="AO63" s="10"/>
      <c r="AP63" s="4"/>
      <c r="AQ63" s="10"/>
      <c r="AR63" s="4"/>
      <c r="AS63" s="10"/>
      <c r="AT63" s="4"/>
      <c r="AU63" s="10"/>
      <c r="AV63" s="4"/>
      <c r="AW63" s="10"/>
      <c r="AX63" s="4"/>
      <c r="AY63" s="10"/>
      <c r="AZ63" s="4"/>
      <c r="BA63" s="10"/>
      <c r="BB63" s="4"/>
      <c r="BC63" s="10"/>
      <c r="BD63" s="4"/>
      <c r="BE63" s="10"/>
      <c r="BF63" s="4"/>
      <c r="BG63" s="10"/>
      <c r="BH63" s="4"/>
      <c r="BI63" s="10"/>
      <c r="BJ63" s="4"/>
      <c r="BK63" s="10"/>
      <c r="BL63" s="4"/>
      <c r="BM63" s="13"/>
    </row>
  </sheetData>
  <mergeCells count="36">
    <mergeCell ref="BJ3:BK3"/>
    <mergeCell ref="BL3:BM3"/>
    <mergeCell ref="AX3:AY3"/>
    <mergeCell ref="AZ3:BA3"/>
    <mergeCell ref="BB3:BC3"/>
    <mergeCell ref="BD3:BE3"/>
    <mergeCell ref="BF3:BG3"/>
    <mergeCell ref="BH3:BI3"/>
    <mergeCell ref="AV3:AW3"/>
    <mergeCell ref="V3:W3"/>
    <mergeCell ref="Z3:AA3"/>
    <mergeCell ref="AD3:AE3"/>
    <mergeCell ref="AF3:AG3"/>
    <mergeCell ref="AH3:AI3"/>
    <mergeCell ref="AJ3:AK3"/>
    <mergeCell ref="AL3:AM3"/>
    <mergeCell ref="AN3:AO3"/>
    <mergeCell ref="AP3:AQ3"/>
    <mergeCell ref="AR3:AS3"/>
    <mergeCell ref="AT3:AU3"/>
    <mergeCell ref="BB1:BC1"/>
    <mergeCell ref="BD1:BE1"/>
    <mergeCell ref="BF1:BM1"/>
    <mergeCell ref="B3:C3"/>
    <mergeCell ref="D3:E3"/>
    <mergeCell ref="F3:G3"/>
    <mergeCell ref="H3:I3"/>
    <mergeCell ref="J3:K3"/>
    <mergeCell ref="L3:S3"/>
    <mergeCell ref="T3:U3"/>
    <mergeCell ref="B1:K1"/>
    <mergeCell ref="L1:U1"/>
    <mergeCell ref="V1:AE1"/>
    <mergeCell ref="AF1:AO1"/>
    <mergeCell ref="AP1:AU1"/>
    <mergeCell ref="AV1:BA1"/>
  </mergeCells>
  <printOptions horizontalCentered="1" verticalCentered="1" gridLines="1"/>
  <pageMargins left="0.23622047244094491" right="0.23622047244094491" top="0.74803149606299213" bottom="0.74803149606299213" header="0.31496062992125984" footer="0.31496062992125984"/>
  <pageSetup paperSize="8" fitToWidth="0" orientation="landscape" r:id="rId1"/>
  <headerFooter differentFirst="1">
    <oddFooter>&amp;L&amp;G&amp;R&amp;P/&amp;N</oddFooter>
    <firstHeader>&amp;CNOM DE LA COLLECTIVITE</firstHeader>
    <firstFooter>&amp;L&amp;G&amp;CClassement Fiches Recettes&amp;RMis à jour le ... / ... / ...</first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7</vt:i4>
      </vt:variant>
      <vt:variant>
        <vt:lpstr>Plages nommées</vt:lpstr>
      </vt:variant>
      <vt:variant>
        <vt:i4>2</vt:i4>
      </vt:variant>
    </vt:vector>
  </HeadingPairs>
  <TitlesOfParts>
    <vt:vector size="9" baseType="lpstr">
      <vt:lpstr>Présentation du CDG16</vt:lpstr>
      <vt:lpstr>Recommandations</vt:lpstr>
      <vt:lpstr>Liens</vt:lpstr>
      <vt:lpstr>Fiche recette</vt:lpstr>
      <vt:lpstr>Mode d'emploi</vt:lpstr>
      <vt:lpstr>Récap.Mode d'emploi</vt:lpstr>
      <vt:lpstr>Classement Fiches Recettes</vt:lpstr>
      <vt:lpstr>'Fiche recette'!Zone_d_impression</vt:lpstr>
      <vt:lpstr>'Mode d''emploi'!Zone_d_impression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CDG16 ELSA MANANT</dc:creator>
  <cp:lastModifiedBy>Joël Leboucher</cp:lastModifiedBy>
  <cp:lastPrinted>2020-08-12T09:39:10Z</cp:lastPrinted>
  <dcterms:created xsi:type="dcterms:W3CDTF">2016-11-21T15:22:48Z</dcterms:created>
  <dcterms:modified xsi:type="dcterms:W3CDTF">2020-08-12T13:26:24Z</dcterms:modified>
</cp:coreProperties>
</file>